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00 Pastas de trabalho\Asantos\01 - Mapeamento\"/>
    </mc:Choice>
  </mc:AlternateContent>
  <xr:revisionPtr revIDLastSave="0" documentId="13_ncr:1_{5EEC27D8-9C10-4D29-AA6E-6B9E31B26460}" xr6:coauthVersionLast="36" xr6:coauthVersionMax="47" xr10:uidLastSave="{00000000-0000-0000-0000-000000000000}"/>
  <bookViews>
    <workbookView xWindow="-15315" yWindow="-32520" windowWidth="38640" windowHeight="21120" firstSheet="1" activeTab="1" xr2:uid="{00000000-000D-0000-FFFF-FFFF00000000}"/>
  </bookViews>
  <sheets>
    <sheet name="% Carga Ciclo 1" sheetId="12" state="hidden" r:id="rId1"/>
    <sheet name="Escopo de Migração_Ciclo 1" sheetId="22" r:id="rId2"/>
    <sheet name="Mapeamento ECC BSP- Extrações" sheetId="18" r:id="rId3"/>
    <sheet name="Lista de Situação" sheetId="8" state="hidden" r:id="rId4"/>
    <sheet name="Mapeamento de campo por Objeto " sheetId="19" r:id="rId5"/>
    <sheet name="Status" sheetId="9" state="hidden" r:id="rId6"/>
    <sheet name="Removidos" sheetId="10" state="hidden" r:id="rId7"/>
    <sheet name="Objetos removidos do escopo" sheetId="21" r:id="rId8"/>
    <sheet name="Obs e Pend" sheetId="20" r:id="rId9"/>
    <sheet name="Escopo de Migração_TU-OK" sheetId="17" r:id="rId10"/>
  </sheets>
  <externalReferences>
    <externalReference r:id="rId11"/>
  </externalReferences>
  <definedNames>
    <definedName name="_xlnm._FilterDatabase" localSheetId="1" hidden="1">'Escopo de Migração_Ciclo 1'!$A$2:$BD$71</definedName>
    <definedName name="_xlnm._FilterDatabase" localSheetId="9" hidden="1">'Escopo de Migração_TU-OK'!$A$2:$BA$72</definedName>
    <definedName name="_xlnm._FilterDatabase" localSheetId="2" hidden="1">'Mapeamento ECC BSP- Extrações'!$A$1:$H$283</definedName>
    <definedName name="Classificação" localSheetId="3">'Lista de Situação'!$B$2:$B$7</definedName>
    <definedName name="ETAPA">[1]Controle!$B$2:$B$9</definedName>
    <definedName name="FASES">'Lista de Situação'!$B$1:$B$9</definedName>
  </definedNames>
  <calcPr calcId="191028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6" i="21" l="1"/>
  <c r="AZ16" i="21"/>
  <c r="AY16" i="21"/>
  <c r="AW16" i="21"/>
  <c r="AM16" i="21"/>
  <c r="BD33" i="22"/>
  <c r="BC33" i="22"/>
  <c r="BB33" i="22"/>
  <c r="AZ33" i="22"/>
  <c r="AP33" i="22"/>
  <c r="BD32" i="22"/>
  <c r="BC32" i="22"/>
  <c r="BB32" i="22"/>
  <c r="AZ32" i="22"/>
  <c r="AP32" i="22"/>
  <c r="BD31" i="22"/>
  <c r="BC31" i="22"/>
  <c r="BB31" i="22"/>
  <c r="AZ31" i="22"/>
  <c r="AP31" i="22"/>
  <c r="BD30" i="22"/>
  <c r="BC30" i="22"/>
  <c r="BB30" i="22"/>
  <c r="AZ30" i="22"/>
  <c r="AP30" i="22"/>
  <c r="BD29" i="22"/>
  <c r="BC29" i="22"/>
  <c r="BB29" i="22"/>
  <c r="AZ29" i="22"/>
  <c r="AP29" i="22"/>
  <c r="BD28" i="22"/>
  <c r="BC28" i="22"/>
  <c r="BB28" i="22"/>
  <c r="AZ28" i="22"/>
  <c r="AP28" i="22"/>
  <c r="BD27" i="22"/>
  <c r="BC27" i="22"/>
  <c r="BB27" i="22"/>
  <c r="AZ27" i="22"/>
  <c r="AP27" i="22"/>
  <c r="BD26" i="22"/>
  <c r="BC26" i="22"/>
  <c r="BB26" i="22"/>
  <c r="AZ26" i="22"/>
  <c r="AP26" i="22"/>
  <c r="BD25" i="22"/>
  <c r="BC25" i="22"/>
  <c r="BB25" i="22"/>
  <c r="AZ25" i="22"/>
  <c r="AP25" i="22"/>
  <c r="BD24" i="22"/>
  <c r="BC24" i="22"/>
  <c r="BB24" i="22"/>
  <c r="AZ24" i="22"/>
  <c r="AP24" i="22"/>
  <c r="BD71" i="22"/>
  <c r="BC71" i="22"/>
  <c r="BB71" i="22"/>
  <c r="AZ71" i="22"/>
  <c r="AP71" i="22"/>
  <c r="BD70" i="22"/>
  <c r="BC70" i="22"/>
  <c r="BB70" i="22"/>
  <c r="AZ70" i="22"/>
  <c r="AP70" i="22"/>
  <c r="BD69" i="22"/>
  <c r="BC69" i="22"/>
  <c r="BB69" i="22"/>
  <c r="AZ69" i="22"/>
  <c r="AP69" i="22"/>
  <c r="BD68" i="22"/>
  <c r="BC68" i="22"/>
  <c r="BB68" i="22"/>
  <c r="AZ68" i="22"/>
  <c r="AP68" i="22"/>
  <c r="BD67" i="22"/>
  <c r="BC67" i="22"/>
  <c r="BB67" i="22"/>
  <c r="AZ67" i="22"/>
  <c r="AP67" i="22"/>
  <c r="BD66" i="22"/>
  <c r="BC66" i="22"/>
  <c r="BB66" i="22"/>
  <c r="AZ66" i="22"/>
  <c r="AP66" i="22"/>
  <c r="BD23" i="22"/>
  <c r="BC23" i="22"/>
  <c r="BB23" i="22"/>
  <c r="AZ23" i="22"/>
  <c r="AP23" i="22"/>
  <c r="BD22" i="22"/>
  <c r="BC22" i="22"/>
  <c r="BB22" i="22"/>
  <c r="AZ22" i="22"/>
  <c r="AP22" i="22"/>
  <c r="BD21" i="22"/>
  <c r="BC21" i="22"/>
  <c r="BB21" i="22"/>
  <c r="AZ21" i="22"/>
  <c r="AP21" i="22"/>
  <c r="BD20" i="22"/>
  <c r="BC20" i="22"/>
  <c r="BB20" i="22"/>
  <c r="AZ20" i="22"/>
  <c r="AP20" i="22"/>
  <c r="BD65" i="22"/>
  <c r="BC65" i="22"/>
  <c r="BB65" i="22"/>
  <c r="AZ65" i="22"/>
  <c r="AP65" i="22"/>
  <c r="BD64" i="22"/>
  <c r="BC64" i="22"/>
  <c r="BB64" i="22"/>
  <c r="AZ64" i="22"/>
  <c r="AP64" i="22"/>
  <c r="BD63" i="22"/>
  <c r="BC63" i="22"/>
  <c r="BB63" i="22"/>
  <c r="AZ63" i="22"/>
  <c r="AP63" i="22"/>
  <c r="BD19" i="22"/>
  <c r="BC19" i="22"/>
  <c r="BB19" i="22"/>
  <c r="AZ19" i="22"/>
  <c r="AP19" i="22"/>
  <c r="BD62" i="22"/>
  <c r="BC62" i="22"/>
  <c r="BB62" i="22"/>
  <c r="AZ62" i="22"/>
  <c r="AP62" i="22"/>
  <c r="BD61" i="22"/>
  <c r="BC61" i="22"/>
  <c r="BB61" i="22"/>
  <c r="AZ61" i="22"/>
  <c r="AP61" i="22"/>
  <c r="BD18" i="22"/>
  <c r="BC18" i="22"/>
  <c r="BB18" i="22"/>
  <c r="AZ18" i="22"/>
  <c r="AP18" i="22"/>
  <c r="BD17" i="22"/>
  <c r="BC17" i="22"/>
  <c r="BB17" i="22"/>
  <c r="AZ17" i="22"/>
  <c r="AP17" i="22"/>
  <c r="BD16" i="22"/>
  <c r="BC16" i="22"/>
  <c r="BB16" i="22"/>
  <c r="AZ16" i="22"/>
  <c r="AP16" i="22"/>
  <c r="BD60" i="22"/>
  <c r="BC60" i="22"/>
  <c r="BB60" i="22"/>
  <c r="AZ60" i="22"/>
  <c r="AP60" i="22"/>
  <c r="BD59" i="22"/>
  <c r="BC59" i="22"/>
  <c r="BB59" i="22"/>
  <c r="AZ59" i="22"/>
  <c r="AP59" i="22"/>
  <c r="BD58" i="22"/>
  <c r="BC58" i="22"/>
  <c r="BB58" i="22"/>
  <c r="AZ58" i="22"/>
  <c r="AP58" i="22"/>
  <c r="BD57" i="22"/>
  <c r="BC57" i="22"/>
  <c r="BB57" i="22"/>
  <c r="AZ57" i="22"/>
  <c r="AP57" i="22"/>
  <c r="BD56" i="22"/>
  <c r="BC56" i="22"/>
  <c r="BB56" i="22"/>
  <c r="AZ56" i="22"/>
  <c r="AP56" i="22"/>
  <c r="BD55" i="22"/>
  <c r="BC55" i="22"/>
  <c r="BB55" i="22"/>
  <c r="AZ55" i="22"/>
  <c r="AP55" i="22"/>
  <c r="BD54" i="22"/>
  <c r="BC54" i="22"/>
  <c r="BB54" i="22"/>
  <c r="AZ54" i="22"/>
  <c r="AP54" i="22"/>
  <c r="BD53" i="22"/>
  <c r="BC53" i="22"/>
  <c r="BB53" i="22"/>
  <c r="AZ53" i="22"/>
  <c r="AP53" i="22"/>
  <c r="BD52" i="22"/>
  <c r="BC52" i="22"/>
  <c r="BB52" i="22"/>
  <c r="AZ52" i="22"/>
  <c r="AP52" i="22"/>
  <c r="BD51" i="22"/>
  <c r="BC51" i="22"/>
  <c r="BB51" i="22"/>
  <c r="AZ51" i="22"/>
  <c r="AP51" i="22"/>
  <c r="BD15" i="22"/>
  <c r="BC15" i="22"/>
  <c r="BB15" i="22"/>
  <c r="AZ15" i="22"/>
  <c r="AP15" i="22"/>
  <c r="BD50" i="22"/>
  <c r="BC50" i="22"/>
  <c r="BB50" i="22"/>
  <c r="AZ50" i="22"/>
  <c r="AP50" i="22"/>
  <c r="BD14" i="22"/>
  <c r="BC14" i="22"/>
  <c r="BB14" i="22"/>
  <c r="AZ14" i="22"/>
  <c r="AP14" i="22"/>
  <c r="BD13" i="22"/>
  <c r="BC13" i="22"/>
  <c r="BB13" i="22"/>
  <c r="AZ13" i="22"/>
  <c r="AP13" i="22"/>
  <c r="BD12" i="22"/>
  <c r="BC12" i="22"/>
  <c r="BB12" i="22"/>
  <c r="AZ12" i="22"/>
  <c r="AP12" i="22"/>
  <c r="BD11" i="22"/>
  <c r="BC11" i="22"/>
  <c r="BB11" i="22"/>
  <c r="AZ11" i="22"/>
  <c r="AP11" i="22"/>
  <c r="BD49" i="22"/>
  <c r="BC49" i="22"/>
  <c r="BB49" i="22"/>
  <c r="AZ49" i="22"/>
  <c r="AP49" i="22"/>
  <c r="BD10" i="22"/>
  <c r="BC10" i="22"/>
  <c r="BB10" i="22"/>
  <c r="AZ10" i="22"/>
  <c r="AP10" i="22"/>
  <c r="BD48" i="22"/>
  <c r="BC48" i="22"/>
  <c r="BB48" i="22"/>
  <c r="AZ48" i="22"/>
  <c r="AP48" i="22"/>
  <c r="BD9" i="22"/>
  <c r="BC9" i="22"/>
  <c r="BB9" i="22"/>
  <c r="AZ9" i="22"/>
  <c r="AP9" i="22"/>
  <c r="BD47" i="22"/>
  <c r="BC47" i="22"/>
  <c r="BB47" i="22"/>
  <c r="AZ47" i="22"/>
  <c r="AP47" i="22"/>
  <c r="BD46" i="22"/>
  <c r="BC46" i="22"/>
  <c r="BB46" i="22"/>
  <c r="AZ46" i="22"/>
  <c r="AP46" i="22"/>
  <c r="BD45" i="22"/>
  <c r="BC45" i="22"/>
  <c r="BB45" i="22"/>
  <c r="AZ45" i="22"/>
  <c r="AP45" i="22"/>
  <c r="BD44" i="22"/>
  <c r="BC44" i="22"/>
  <c r="BB44" i="22"/>
  <c r="AZ44" i="22"/>
  <c r="AP44" i="22"/>
  <c r="BD8" i="22"/>
  <c r="BC8" i="22"/>
  <c r="BB8" i="22"/>
  <c r="AZ8" i="22"/>
  <c r="AP8" i="22"/>
  <c r="BD43" i="22"/>
  <c r="BC43" i="22"/>
  <c r="BB43" i="22"/>
  <c r="AZ43" i="22"/>
  <c r="AP43" i="22"/>
  <c r="BD42" i="22"/>
  <c r="BC42" i="22"/>
  <c r="BB42" i="22"/>
  <c r="AZ42" i="22"/>
  <c r="AP42" i="22"/>
  <c r="BD7" i="22"/>
  <c r="BC7" i="22"/>
  <c r="BB7" i="22"/>
  <c r="AZ7" i="22"/>
  <c r="AP7" i="22"/>
  <c r="BD6" i="22"/>
  <c r="BC6" i="22"/>
  <c r="BB6" i="22"/>
  <c r="AZ6" i="22"/>
  <c r="AP6" i="22"/>
  <c r="BD41" i="22"/>
  <c r="BC41" i="22"/>
  <c r="BB41" i="22"/>
  <c r="AZ41" i="22"/>
  <c r="AP41" i="22"/>
  <c r="BD5" i="22"/>
  <c r="BC5" i="22"/>
  <c r="BB5" i="22"/>
  <c r="AZ5" i="22"/>
  <c r="AP5" i="22"/>
  <c r="BD4" i="22"/>
  <c r="BC4" i="22"/>
  <c r="BB4" i="22"/>
  <c r="AZ4" i="22"/>
  <c r="AP4" i="22"/>
  <c r="BD40" i="22"/>
  <c r="BC40" i="22"/>
  <c r="BB40" i="22"/>
  <c r="AP40" i="22"/>
  <c r="BD39" i="22"/>
  <c r="BC39" i="22"/>
  <c r="BB39" i="22"/>
  <c r="AP39" i="22"/>
  <c r="BD3" i="22"/>
  <c r="BC3" i="22"/>
  <c r="BB3" i="22"/>
  <c r="AZ3" i="22"/>
  <c r="AP3" i="22"/>
  <c r="BD38" i="22"/>
  <c r="BC38" i="22"/>
  <c r="BB38" i="22"/>
  <c r="AZ38" i="22"/>
  <c r="AP38" i="22"/>
  <c r="BD37" i="22"/>
  <c r="BC37" i="22"/>
  <c r="BB37" i="22"/>
  <c r="AZ37" i="22"/>
  <c r="AP37" i="22"/>
  <c r="BD36" i="22"/>
  <c r="BC36" i="22"/>
  <c r="BB36" i="22"/>
  <c r="AZ36" i="22"/>
  <c r="AP36" i="22"/>
  <c r="BD35" i="22"/>
  <c r="BC35" i="22"/>
  <c r="BB35" i="22"/>
  <c r="AZ35" i="22"/>
  <c r="AP35" i="22"/>
  <c r="BD34" i="22"/>
  <c r="BC34" i="22"/>
  <c r="BB34" i="22"/>
  <c r="AZ34" i="22"/>
  <c r="AP34" i="22"/>
  <c r="BA66" i="17"/>
  <c r="AZ66" i="17"/>
  <c r="AY66" i="17"/>
  <c r="AW66" i="17"/>
  <c r="AM66" i="17"/>
  <c r="BA64" i="17"/>
  <c r="AZ64" i="17"/>
  <c r="AY64" i="17"/>
  <c r="AW64" i="17"/>
  <c r="AM64" i="17"/>
  <c r="BA62" i="17"/>
  <c r="AZ62" i="17"/>
  <c r="AY62" i="17"/>
  <c r="AW62" i="17"/>
  <c r="AM62" i="17"/>
  <c r="BA60" i="17"/>
  <c r="AZ60" i="17"/>
  <c r="AY60" i="17"/>
  <c r="AW60" i="17"/>
  <c r="AM60" i="17"/>
  <c r="BA58" i="17"/>
  <c r="AZ58" i="17"/>
  <c r="AY58" i="17"/>
  <c r="AW58" i="17"/>
  <c r="AM58" i="17"/>
  <c r="BA8" i="21"/>
  <c r="AZ8" i="21"/>
  <c r="AY8" i="21"/>
  <c r="AW8" i="21"/>
  <c r="AM8" i="21"/>
  <c r="BA8" i="17"/>
  <c r="AZ8" i="17"/>
  <c r="AY8" i="17"/>
  <c r="AW8" i="17"/>
  <c r="AM8" i="17"/>
  <c r="BA7" i="17"/>
  <c r="AZ7" i="17"/>
  <c r="AY7" i="17"/>
  <c r="AW7" i="17"/>
  <c r="AM7" i="17"/>
  <c r="BA7" i="21"/>
  <c r="AZ7" i="21"/>
  <c r="AY7" i="21"/>
  <c r="AW7" i="21"/>
  <c r="AM7" i="21"/>
  <c r="AM70" i="17"/>
  <c r="AM69" i="17"/>
  <c r="AW70" i="17"/>
  <c r="AY70" i="17"/>
  <c r="AZ70" i="17"/>
  <c r="BA70" i="17"/>
  <c r="AW69" i="17"/>
  <c r="AY69" i="17"/>
  <c r="AZ69" i="17"/>
  <c r="BA69" i="17"/>
  <c r="BA68" i="17"/>
  <c r="AZ68" i="17"/>
  <c r="AY68" i="17"/>
  <c r="AW68" i="17"/>
  <c r="AM68" i="17"/>
  <c r="AZ16" i="17"/>
  <c r="BA16" i="17"/>
  <c r="AY16" i="17"/>
  <c r="AW16" i="17"/>
  <c r="AM16" i="17"/>
  <c r="AM33" i="17"/>
  <c r="AM32" i="17"/>
  <c r="AW33" i="17"/>
  <c r="AY33" i="17"/>
  <c r="AZ33" i="17"/>
  <c r="BA33" i="17"/>
  <c r="AW32" i="17"/>
  <c r="AY32" i="17"/>
  <c r="AZ32" i="17"/>
  <c r="BA32" i="17"/>
  <c r="BA31" i="17"/>
  <c r="AZ31" i="17"/>
  <c r="AY31" i="17"/>
  <c r="AW31" i="17"/>
  <c r="AM31" i="17"/>
  <c r="AM12" i="17"/>
  <c r="AW12" i="17"/>
  <c r="AY12" i="17"/>
  <c r="AZ12" i="17"/>
  <c r="BA12" i="17"/>
  <c r="BA46" i="17"/>
  <c r="AZ46" i="17"/>
  <c r="AY46" i="17"/>
  <c r="AW46" i="17"/>
  <c r="AM46" i="17"/>
  <c r="BA45" i="17"/>
  <c r="AZ45" i="17"/>
  <c r="AY45" i="17"/>
  <c r="AW45" i="17"/>
  <c r="AM45" i="17"/>
  <c r="AW20" i="17"/>
  <c r="AW21" i="17"/>
  <c r="AW22" i="17"/>
  <c r="AW23" i="17"/>
  <c r="AW24" i="17"/>
  <c r="AW25" i="17"/>
  <c r="AW26" i="17"/>
  <c r="AW27" i="17"/>
  <c r="AW28" i="17"/>
  <c r="AW29" i="17"/>
  <c r="AW30" i="17"/>
  <c r="AW3" i="17"/>
  <c r="AW4" i="17"/>
  <c r="AW5" i="17"/>
  <c r="AW6" i="17"/>
  <c r="AW67" i="17"/>
  <c r="AW71" i="17"/>
  <c r="AW72" i="17"/>
  <c r="AW19" i="17"/>
  <c r="AW17" i="17"/>
  <c r="AW13" i="17"/>
  <c r="AW14" i="17"/>
  <c r="AW15" i="17"/>
  <c r="AW18" i="17"/>
  <c r="AW34" i="17"/>
  <c r="AW35" i="17"/>
  <c r="AW36" i="17"/>
  <c r="AW37" i="17"/>
  <c r="AW38" i="17"/>
  <c r="AW39" i="17"/>
  <c r="AW40" i="17"/>
  <c r="AW41" i="17"/>
  <c r="AW42" i="17"/>
  <c r="AW43" i="17"/>
  <c r="AW44" i="17"/>
  <c r="AW57" i="17"/>
  <c r="AW59" i="17"/>
  <c r="AW61" i="17"/>
  <c r="AW63" i="17"/>
  <c r="AW65" i="17"/>
  <c r="AW47" i="17"/>
  <c r="AW48" i="17"/>
  <c r="AW49" i="17"/>
  <c r="AW50" i="17"/>
  <c r="AW51" i="17"/>
  <c r="AW52" i="17"/>
  <c r="AW53" i="17"/>
  <c r="AW54" i="17"/>
  <c r="AW55" i="17"/>
  <c r="AW56" i="17"/>
  <c r="AW11" i="17"/>
  <c r="BA10" i="17"/>
  <c r="BA11" i="17"/>
  <c r="BA20" i="17"/>
  <c r="BA21" i="17"/>
  <c r="BA22" i="17"/>
  <c r="BA23" i="17"/>
  <c r="BA24" i="17"/>
  <c r="BA25" i="17"/>
  <c r="BA26" i="17"/>
  <c r="BA27" i="17"/>
  <c r="BA28" i="17"/>
  <c r="BA29" i="17"/>
  <c r="BA30" i="17"/>
  <c r="BA3" i="17"/>
  <c r="BA4" i="17"/>
  <c r="BA5" i="17"/>
  <c r="BA6" i="17"/>
  <c r="BA67" i="17"/>
  <c r="BA71" i="17"/>
  <c r="BA72" i="17"/>
  <c r="BA19" i="17"/>
  <c r="BA17" i="17"/>
  <c r="BA13" i="17"/>
  <c r="BA14" i="17"/>
  <c r="BA15" i="17"/>
  <c r="BA18" i="17"/>
  <c r="BA34" i="17"/>
  <c r="BA35" i="17"/>
  <c r="BA36" i="17"/>
  <c r="BA37" i="17"/>
  <c r="BA38" i="17"/>
  <c r="BA39" i="17"/>
  <c r="BA40" i="17"/>
  <c r="BA41" i="17"/>
  <c r="BA42" i="17"/>
  <c r="BA43" i="17"/>
  <c r="BA44" i="17"/>
  <c r="BA57" i="17"/>
  <c r="BA59" i="17"/>
  <c r="BA61" i="17"/>
  <c r="BA63" i="17"/>
  <c r="BA65" i="17"/>
  <c r="BA47" i="17"/>
  <c r="BA48" i="17"/>
  <c r="BA49" i="17"/>
  <c r="BA50" i="17"/>
  <c r="BA51" i="17"/>
  <c r="BA52" i="17"/>
  <c r="BA53" i="17"/>
  <c r="BA54" i="17"/>
  <c r="BA55" i="17"/>
  <c r="BA56" i="17"/>
  <c r="BA9" i="17"/>
  <c r="AZ10" i="17"/>
  <c r="AZ11" i="17"/>
  <c r="AZ20" i="17"/>
  <c r="AZ21" i="17"/>
  <c r="AZ22" i="17"/>
  <c r="AZ23" i="17"/>
  <c r="AZ24" i="17"/>
  <c r="AZ25" i="17"/>
  <c r="AZ26" i="17"/>
  <c r="AZ27" i="17"/>
  <c r="AZ28" i="17"/>
  <c r="AZ29" i="17"/>
  <c r="AZ30" i="17"/>
  <c r="AZ3" i="17"/>
  <c r="AZ4" i="17"/>
  <c r="AZ5" i="17"/>
  <c r="AZ6" i="17"/>
  <c r="AZ67" i="17"/>
  <c r="AZ71" i="17"/>
  <c r="AZ72" i="17"/>
  <c r="AZ19" i="17"/>
  <c r="AZ17" i="17"/>
  <c r="AZ13" i="17"/>
  <c r="AZ14" i="17"/>
  <c r="AZ15" i="17"/>
  <c r="AZ18" i="17"/>
  <c r="AZ34" i="17"/>
  <c r="AZ35" i="17"/>
  <c r="AZ36" i="17"/>
  <c r="AZ37" i="17"/>
  <c r="AZ38" i="17"/>
  <c r="AZ39" i="17"/>
  <c r="AZ40" i="17"/>
  <c r="AZ41" i="17"/>
  <c r="AZ42" i="17"/>
  <c r="AZ43" i="17"/>
  <c r="AZ44" i="17"/>
  <c r="AZ57" i="17"/>
  <c r="AZ59" i="17"/>
  <c r="AZ61" i="17"/>
  <c r="AZ63" i="17"/>
  <c r="AZ65" i="17"/>
  <c r="AZ47" i="17"/>
  <c r="AZ48" i="17"/>
  <c r="AZ49" i="17"/>
  <c r="AZ50" i="17"/>
  <c r="AZ51" i="17"/>
  <c r="AZ52" i="17"/>
  <c r="AZ53" i="17"/>
  <c r="AZ54" i="17"/>
  <c r="AZ55" i="17"/>
  <c r="AZ56" i="17"/>
  <c r="AZ9" i="17"/>
  <c r="AY10" i="17"/>
  <c r="AY11" i="17"/>
  <c r="AY20" i="17"/>
  <c r="AY21" i="17"/>
  <c r="AY22" i="17"/>
  <c r="AY23" i="17"/>
  <c r="AY24" i="17"/>
  <c r="AY25" i="17"/>
  <c r="AY26" i="17"/>
  <c r="AY27" i="17"/>
  <c r="AY28" i="17"/>
  <c r="AY29" i="17"/>
  <c r="AY30" i="17"/>
  <c r="AY3" i="17"/>
  <c r="AY4" i="17"/>
  <c r="AY5" i="17"/>
  <c r="AY6" i="17"/>
  <c r="AY67" i="17"/>
  <c r="AY71" i="17"/>
  <c r="AY72" i="17"/>
  <c r="AY19" i="17"/>
  <c r="AY17" i="17"/>
  <c r="AY13" i="17"/>
  <c r="AY14" i="17"/>
  <c r="AY15" i="17"/>
  <c r="AY18" i="17"/>
  <c r="AY34" i="17"/>
  <c r="AY35" i="17"/>
  <c r="AY36" i="17"/>
  <c r="AY37" i="17"/>
  <c r="AY38" i="17"/>
  <c r="AY39" i="17"/>
  <c r="AY40" i="17"/>
  <c r="AY41" i="17"/>
  <c r="AY42" i="17"/>
  <c r="AY43" i="17"/>
  <c r="AY44" i="17"/>
  <c r="AY57" i="17"/>
  <c r="AY59" i="17"/>
  <c r="AY61" i="17"/>
  <c r="AY63" i="17"/>
  <c r="AY65" i="17"/>
  <c r="AY47" i="17"/>
  <c r="AY48" i="17"/>
  <c r="AY49" i="17"/>
  <c r="AY50" i="17"/>
  <c r="AY51" i="17"/>
  <c r="AY52" i="17"/>
  <c r="AY53" i="17"/>
  <c r="AY54" i="17"/>
  <c r="AY55" i="17"/>
  <c r="AY56" i="17"/>
  <c r="AY9" i="17"/>
  <c r="AM6" i="21"/>
  <c r="AM30" i="17"/>
  <c r="AM29" i="17"/>
  <c r="AM28" i="17"/>
  <c r="AM65" i="17"/>
  <c r="AM63" i="17"/>
  <c r="AM61" i="17"/>
  <c r="AM59" i="17"/>
  <c r="AM57" i="17"/>
  <c r="AM21" i="17"/>
  <c r="AM20" i="17"/>
  <c r="AL5" i="21"/>
  <c r="AM72" i="17"/>
  <c r="AM71" i="17"/>
  <c r="AM56" i="17"/>
  <c r="AM55" i="17"/>
  <c r="AM54" i="17"/>
  <c r="AL2" i="21" l="1"/>
  <c r="AL1" i="21"/>
  <c r="AM50" i="17"/>
  <c r="AM49" i="17"/>
  <c r="AM11" i="17"/>
  <c r="AM44" i="17"/>
  <c r="AM40" i="17"/>
  <c r="AM39" i="17"/>
  <c r="AM38" i="17"/>
  <c r="AM67" i="17"/>
  <c r="AM26" i="17"/>
  <c r="AM25" i="17"/>
  <c r="AM43" i="17"/>
  <c r="AM27" i="17"/>
  <c r="AM53" i="17"/>
  <c r="AM17" i="17"/>
  <c r="AM52" i="17"/>
  <c r="AM51" i="17"/>
  <c r="AM48" i="17"/>
  <c r="AM47" i="17"/>
  <c r="AM42" i="17"/>
  <c r="AM41" i="17"/>
  <c r="AM37" i="17"/>
  <c r="AM36" i="17"/>
  <c r="AM35" i="17"/>
  <c r="AE102" i="10"/>
  <c r="AE103" i="10"/>
  <c r="AM6" i="17"/>
  <c r="D5" i="12"/>
  <c r="C5" i="12"/>
  <c r="B5" i="12"/>
  <c r="A5" i="12"/>
  <c r="AM5" i="17" l="1"/>
  <c r="AM18" i="17"/>
  <c r="AM15" i="17"/>
  <c r="AM14" i="17"/>
  <c r="AM13" i="17"/>
  <c r="AM4" i="17"/>
  <c r="AM3" i="17"/>
  <c r="AM34" i="17"/>
  <c r="AM24" i="17"/>
  <c r="AM23" i="17"/>
  <c r="AM22" i="17"/>
  <c r="AM19" i="17"/>
  <c r="AM10" i="17"/>
  <c r="AM9" i="17"/>
  <c r="AE101" i="10" l="1"/>
  <c r="AE99" i="10"/>
  <c r="AE100" i="10"/>
  <c r="AE98" i="10"/>
  <c r="AE96" i="10"/>
  <c r="AE94" i="10"/>
  <c r="AE95" i="10"/>
  <c r="AE93" i="10" l="1"/>
  <c r="AE92" i="10"/>
  <c r="AE91" i="10"/>
  <c r="AE90" i="10"/>
  <c r="AE88" i="10"/>
  <c r="AE89" i="10"/>
  <c r="AE83" i="10"/>
  <c r="AE84" i="10"/>
  <c r="AE85" i="10"/>
  <c r="AE86" i="10"/>
  <c r="AE82" i="10"/>
  <c r="AE81" i="10" l="1"/>
  <c r="AE76" i="10"/>
  <c r="AE77" i="10"/>
  <c r="AE78" i="10"/>
  <c r="AE79" i="10"/>
  <c r="AE80" i="10"/>
  <c r="AE71" i="10"/>
  <c r="AE72" i="10"/>
  <c r="AE73" i="10"/>
  <c r="AE74" i="10"/>
  <c r="AE75" i="10"/>
  <c r="AE70" i="10"/>
  <c r="AE69" i="10"/>
  <c r="AE68" i="10"/>
  <c r="AE66" i="10"/>
  <c r="AE65" i="10"/>
  <c r="AE64" i="10"/>
  <c r="AE63" i="10"/>
  <c r="AE62" i="10"/>
  <c r="AE61" i="10"/>
  <c r="AE60" i="10"/>
  <c r="AE55" i="10"/>
  <c r="AE56" i="10"/>
  <c r="AE57" i="10"/>
  <c r="AE58" i="10"/>
  <c r="AE59" i="10"/>
  <c r="AE54" i="10"/>
  <c r="AE53" i="10"/>
  <c r="AE52" i="10"/>
  <c r="AE51" i="10"/>
  <c r="AE50" i="10"/>
  <c r="AE49" i="10"/>
  <c r="AE48" i="10"/>
  <c r="AE47" i="10"/>
  <c r="AE46" i="10"/>
  <c r="AE45" i="10"/>
  <c r="AE43" i="10" l="1"/>
  <c r="AE42" i="10"/>
  <c r="AE41" i="10"/>
  <c r="AE40" i="10"/>
  <c r="AE34" i="10"/>
  <c r="AE35" i="10"/>
  <c r="AE36" i="10"/>
  <c r="AE37" i="10"/>
  <c r="AE38" i="10"/>
  <c r="AE39" i="10"/>
  <c r="AE33" i="10" l="1"/>
  <c r="AE32" i="10"/>
  <c r="AE31" i="10"/>
  <c r="X23" i="10" l="1"/>
  <c r="X30" i="10"/>
  <c r="X29" i="10"/>
  <c r="X28" i="10"/>
  <c r="X27" i="10"/>
  <c r="X26" i="10"/>
  <c r="X25" i="10"/>
  <c r="X24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X1" i="10"/>
</calcChain>
</file>

<file path=xl/sharedStrings.xml><?xml version="1.0" encoding="utf-8"?>
<sst xmlns="http://schemas.openxmlformats.org/spreadsheetml/2006/main" count="9856" uniqueCount="1501">
  <si>
    <t>CICLO 1 - 20% Dados Mestres</t>
  </si>
  <si>
    <t>Concluída</t>
  </si>
  <si>
    <t>Pendente carga</t>
  </si>
  <si>
    <t>Erro</t>
  </si>
  <si>
    <t>Não recebido</t>
  </si>
  <si>
    <t>TOTAL</t>
  </si>
  <si>
    <t>100%</t>
  </si>
  <si>
    <t>Testes de carga - Ambiente QAS 480</t>
  </si>
  <si>
    <t>Objeto</t>
  </si>
  <si>
    <t>% Carga</t>
  </si>
  <si>
    <t>Status</t>
  </si>
  <si>
    <t>CO01 - Centro de Lucro (Customizing)</t>
  </si>
  <si>
    <t>Concluído</t>
  </si>
  <si>
    <t>CO02 - Centro de Custo (Customizing)</t>
  </si>
  <si>
    <t>FITR01 - Banco</t>
  </si>
  <si>
    <t>MM02 - Produto</t>
  </si>
  <si>
    <t>MM09 - Ampliar Produto para novos níveis org.</t>
  </si>
  <si>
    <t>MM10 - Ampliar Produto para texto descritivo</t>
  </si>
  <si>
    <t>MM11 - Produto - Atualizar dados OIL</t>
  </si>
  <si>
    <t>MM06 - Saldo de Estoque (OIL L20)</t>
  </si>
  <si>
    <t>PM01 - Local de Instalação</t>
  </si>
  <si>
    <t>PM03 - Equipamento</t>
  </si>
  <si>
    <t>MM01 - BP Fornecedor</t>
  </si>
  <si>
    <t>Correção de erros - Larco (V5)</t>
  </si>
  <si>
    <t>SD05 - Grupos empresariais de BP</t>
  </si>
  <si>
    <t>SD06 - Carga de Funcionários - PAL1</t>
  </si>
  <si>
    <t>SD01 - BP Clientes</t>
  </si>
  <si>
    <t>MM07 - BP Ampliar Cliente para Fornecedores</t>
  </si>
  <si>
    <t>MM08 - BP Fornecedor - Atualização de campo SFRGR</t>
  </si>
  <si>
    <t>Pendente carga - MM01 e MM07</t>
  </si>
  <si>
    <t>FI09 - BP Clientes (Estender registro de ger. Crédito)</t>
  </si>
  <si>
    <t>FI10 - Atualizar classe de risco no BP de crédito</t>
  </si>
  <si>
    <t>MM08 - BP Relacionamento para crédito</t>
  </si>
  <si>
    <t>SD02 - SD Tipo de condição de preço - Recebedor</t>
  </si>
  <si>
    <t>Correção de erros - Larco (V3)</t>
  </si>
  <si>
    <t>SD03 - SD Tipo de condição de preço - Sem Recebedor</t>
  </si>
  <si>
    <t>SD04 - BP Clientes - Atualização de CFOP</t>
  </si>
  <si>
    <t>TD01 - Motoristas</t>
  </si>
  <si>
    <t>TD02 - Unidade de Transporte</t>
  </si>
  <si>
    <t>TD03 - Veículo</t>
  </si>
  <si>
    <t>WM02 - Posições WM</t>
  </si>
  <si>
    <t>WM01 - Saldos de Estoque WM</t>
  </si>
  <si>
    <t>FIAA01 - Ativo Imobilizado (Saldos e Transações)</t>
  </si>
  <si>
    <t>FIAP01 - Partidas em Aberto Fornecedor</t>
  </si>
  <si>
    <t>FIAR01 - Partidas em Aberto Cliente</t>
  </si>
  <si>
    <t>FIGL02 - Saldo Contábil</t>
  </si>
  <si>
    <t>Escopo de Migração</t>
  </si>
  <si>
    <t>Status e Definições</t>
  </si>
  <si>
    <t>Sequenciamento</t>
  </si>
  <si>
    <t>Extração e Saneamento</t>
  </si>
  <si>
    <t>Ferramentas</t>
  </si>
  <si>
    <t>Entrega Ciclo 1 5~10%</t>
  </si>
  <si>
    <t>Entrega Ciclo 2 50%</t>
  </si>
  <si>
    <t>Entrega 
Ciclo 3 UAT 90%</t>
  </si>
  <si>
    <t>Entrega Ensaio Geral 100%</t>
  </si>
  <si>
    <t>Entrega PRD</t>
  </si>
  <si>
    <t>Entrega CMD</t>
  </si>
  <si>
    <t>Volumetria e Teste (Testes de carga DEV 800) - Mock0</t>
  </si>
  <si>
    <t>Responsáveis</t>
  </si>
  <si>
    <t>Nomenclaturas</t>
  </si>
  <si>
    <t>Frente</t>
  </si>
  <si>
    <t>Descrição</t>
  </si>
  <si>
    <t>Origem do dado</t>
  </si>
  <si>
    <t>Mapeamento tabelas extração x template</t>
  </si>
  <si>
    <t>Retorno Negócio - Campos sensíveis</t>
  </si>
  <si>
    <t>Retorno negócio - DE-PARA</t>
  </si>
  <si>
    <t>Envio/Liberação  de Template Mock 1</t>
  </si>
  <si>
    <t>Tipo de Dado</t>
  </si>
  <si>
    <t>Layout</t>
  </si>
  <si>
    <t>Empresas</t>
  </si>
  <si>
    <t>Escopo?</t>
  </si>
  <si>
    <t>Onda</t>
  </si>
  <si>
    <t>Dependência</t>
  </si>
  <si>
    <t>Sequencia de Carga</t>
  </si>
  <si>
    <t>% Extração</t>
  </si>
  <si>
    <t>%  Saneamento</t>
  </si>
  <si>
    <t>Responsável 
Saneamento</t>
  </si>
  <si>
    <t>Extrator</t>
  </si>
  <si>
    <t>Responsável</t>
  </si>
  <si>
    <t>Saneamento</t>
  </si>
  <si>
    <t>Carga</t>
  </si>
  <si>
    <t>% Geral</t>
  </si>
  <si>
    <t>Data XX</t>
  </si>
  <si>
    <t>DATA XX</t>
  </si>
  <si>
    <t>Data entrega Limite XX</t>
  </si>
  <si>
    <t>Volumetria Total</t>
  </si>
  <si>
    <t>Volumetria Ciclo</t>
  </si>
  <si>
    <t>Ambiente</t>
  </si>
  <si>
    <t>Volume
Recebido</t>
  </si>
  <si>
    <t>Volume
Destino SAP</t>
  </si>
  <si>
    <t>% Dados Disponíveis para Carga</t>
  </si>
  <si>
    <t>Status Carga</t>
  </si>
  <si>
    <t>Observações</t>
  </si>
  <si>
    <t>Tempo de Carga</t>
  </si>
  <si>
    <t>Status Validação</t>
  </si>
  <si>
    <t>Cargas</t>
  </si>
  <si>
    <t>Analista de TI</t>
  </si>
  <si>
    <t>Consultor Funcional</t>
  </si>
  <si>
    <t>Key User</t>
  </si>
  <si>
    <t>Migração</t>
  </si>
  <si>
    <t>LAYOUT</t>
  </si>
  <si>
    <t>Objeto Migration Cockpit</t>
  </si>
  <si>
    <t>CMD</t>
  </si>
  <si>
    <t>DMG</t>
  </si>
  <si>
    <t>ECD</t>
  </si>
  <si>
    <t>MM</t>
  </si>
  <si>
    <t>BP06</t>
  </si>
  <si>
    <t>BP06 - BP Ampliar Fornecedores para org e empresas</t>
  </si>
  <si>
    <t>2 - Validação de Layout/Campos</t>
  </si>
  <si>
    <t>1.1 - SAP ECC - BSP</t>
  </si>
  <si>
    <t>1 - Em validação</t>
  </si>
  <si>
    <t>0 - Pendente</t>
  </si>
  <si>
    <t>0 - Dado Mestre</t>
  </si>
  <si>
    <t>2 - Liberado</t>
  </si>
  <si>
    <t>Bracell</t>
  </si>
  <si>
    <t>Escopo</t>
  </si>
  <si>
    <t>Onda 3</t>
  </si>
  <si>
    <t>4</t>
  </si>
  <si>
    <t>4 - Concluída</t>
  </si>
  <si>
    <t>Karina</t>
  </si>
  <si>
    <t>3 - ABAP</t>
  </si>
  <si>
    <t>Maikel Trentini</t>
  </si>
  <si>
    <t>4 - Python</t>
  </si>
  <si>
    <t>Álvaro Santos</t>
  </si>
  <si>
    <t>2 - APP Migration Cockpit</t>
  </si>
  <si>
    <t>N/A</t>
  </si>
  <si>
    <t>Pendente</t>
  </si>
  <si>
    <t>XX/XX/2024</t>
  </si>
  <si>
    <t>DEV 800</t>
  </si>
  <si>
    <t>?min</t>
  </si>
  <si>
    <t>Bruno Lima</t>
  </si>
  <si>
    <t>Fornecedor - ampliar registro existente cnovos níveis org.</t>
  </si>
  <si>
    <t>CO</t>
  </si>
  <si>
    <t>CO03</t>
  </si>
  <si>
    <t>CO03 - Ordem interna</t>
  </si>
  <si>
    <t>1 - Dado Transacional</t>
  </si>
  <si>
    <t>Fora do escopo</t>
  </si>
  <si>
    <t>CO01, CO02</t>
  </si>
  <si>
    <t>3</t>
  </si>
  <si>
    <t>Mariana Ribeiro / Claudio Monschela / Natalia Ventura / Renan Aita / Romerson Simeao</t>
  </si>
  <si>
    <t xml:space="preserve">2 .1 - LTMOM - Migration Cockpit </t>
  </si>
  <si>
    <t>3 - Em ajustes</t>
  </si>
  <si>
    <t>Necessidade de inserir campo Z - ver com Antonio.</t>
  </si>
  <si>
    <t>Antonio Carlos Rocha Augusto</t>
  </si>
  <si>
    <t>CO - ordem interna (restrita)</t>
  </si>
  <si>
    <t>DMS</t>
  </si>
  <si>
    <t>DMS01</t>
  </si>
  <si>
    <t>DMS01 - Carga de documentos DMS</t>
  </si>
  <si>
    <t>0 - Mapeamento de objeto</t>
  </si>
  <si>
    <t>8</t>
  </si>
  <si>
    <t>Oswaldo Cerchiari</t>
  </si>
  <si>
    <t>Adalberto Lima</t>
  </si>
  <si>
    <t>Precisa desenvolver programa de carga - Bracell.</t>
  </si>
  <si>
    <t>ABAP - Desenvolver - BRACELL</t>
  </si>
  <si>
    <t>FI-AP</t>
  </si>
  <si>
    <t>FIAP01</t>
  </si>
  <si>
    <t>3 - Layout disponiblizado ao Key-user</t>
  </si>
  <si>
    <t>BP01, BP02</t>
  </si>
  <si>
    <t>5</t>
  </si>
  <si>
    <t>Juliana Simionato Bueno/ Mariana Silva</t>
  </si>
  <si>
    <t>Cristiane Yuko Otani Tavares</t>
  </si>
  <si>
    <t>FI - partida em aberto de contabilidade de fornecedores</t>
  </si>
  <si>
    <t>FI-AR</t>
  </si>
  <si>
    <t>FIAR01</t>
  </si>
  <si>
    <t>BP03, BP04</t>
  </si>
  <si>
    <t>FI - partida em aberto de contabilidade de clientes</t>
  </si>
  <si>
    <t>FI-GL</t>
  </si>
  <si>
    <t>FIGL02</t>
  </si>
  <si>
    <t>MM03</t>
  </si>
  <si>
    <t>Mariana Cristina Ribeiro</t>
  </si>
  <si>
    <t>FI - saldo cta.Razão e partida em abertopartida individual</t>
  </si>
  <si>
    <t>MM04</t>
  </si>
  <si>
    <t>MM04 - Ampliar Produto para novos níveis org.</t>
  </si>
  <si>
    <t>2 - Em andamento</t>
  </si>
  <si>
    <t>Karina / Jonatha Muller</t>
  </si>
  <si>
    <t>Giovani Zomer</t>
  </si>
  <si>
    <t>Produto - ampliar registro existente cnovos níveis org.</t>
  </si>
  <si>
    <t>MM06</t>
  </si>
  <si>
    <t>MM06 - Mestre de serviços</t>
  </si>
  <si>
    <t>1 - Definição de ferramenta de carga</t>
  </si>
  <si>
    <t>5 - Pendente</t>
  </si>
  <si>
    <t>Lucia fez carga na onda 1 via LSMW, não tem no migration.</t>
  </si>
  <si>
    <t>Desenvolver</t>
  </si>
  <si>
    <t>MM08</t>
  </si>
  <si>
    <t>MM08 - Saldo de estoque</t>
  </si>
  <si>
    <t>6</t>
  </si>
  <si>
    <t>Mariana Ribeiro</t>
  </si>
  <si>
    <t>Saldo de estoque do material</t>
  </si>
  <si>
    <t>MM09</t>
  </si>
  <si>
    <t>MM09 - Pedidos de compra</t>
  </si>
  <si>
    <t>CO02, PS02, FIGL01, MM03, BP01, FIAA01, MM10, MM13, PP05</t>
  </si>
  <si>
    <t>9</t>
  </si>
  <si>
    <t>Jaqueline Prandini / Humberto / Rodrigo</t>
  </si>
  <si>
    <t>MM - Pedido (só pedido pendente)</t>
  </si>
  <si>
    <t>MM10</t>
  </si>
  <si>
    <t>MM10 - Contratos</t>
  </si>
  <si>
    <t>CO01, CO02, FIGL01, BP01, MM13, PS01, PS02, MM03</t>
  </si>
  <si>
    <t>MM - Contrato de compra</t>
  </si>
  <si>
    <t>MM11</t>
  </si>
  <si>
    <t>MM11 - Requisições de compra</t>
  </si>
  <si>
    <t>7 - Pendente</t>
  </si>
  <si>
    <t>MM14</t>
  </si>
  <si>
    <t>MM14 - Preços de produtos</t>
  </si>
  <si>
    <t>PM</t>
  </si>
  <si>
    <t>PM12</t>
  </si>
  <si>
    <t>PM12 - Revisão de Manutenção</t>
  </si>
  <si>
    <t>10</t>
  </si>
  <si>
    <t>Denilson Ueba</t>
  </si>
  <si>
    <t>Christyanne Murada</t>
  </si>
  <si>
    <t>ZPM_REVISOES</t>
  </si>
  <si>
    <t>PM13</t>
  </si>
  <si>
    <t>PM13 - Ordem de Manutenção</t>
  </si>
  <si>
    <t>11</t>
  </si>
  <si>
    <t>PM - ordem de manutenção</t>
  </si>
  <si>
    <t>PM14</t>
  </si>
  <si>
    <t>PM14 - Nota PM</t>
  </si>
  <si>
    <t>PM01, PM02, PM03, MM03, PM08</t>
  </si>
  <si>
    <t>PM - nota PM</t>
  </si>
  <si>
    <t>PP</t>
  </si>
  <si>
    <t>PP03</t>
  </si>
  <si>
    <t>PP03 - Roteiro Repetitivo</t>
  </si>
  <si>
    <t>Bracell Tissue</t>
  </si>
  <si>
    <t>7</t>
  </si>
  <si>
    <t>Anderson Pereira / Vinicius de Almeida / Laura Castolde /  Maria Reis Rodrigues / Raniela da Silva</t>
  </si>
  <si>
    <t>Wellington Lopes</t>
  </si>
  <si>
    <t>ABAP - Desenvolver</t>
  </si>
  <si>
    <t>PS</t>
  </si>
  <si>
    <t>PS01</t>
  </si>
  <si>
    <t>PS01 - Definição de Projetos</t>
  </si>
  <si>
    <t>CO01 e CO02</t>
  </si>
  <si>
    <t>Romerson Simão</t>
  </si>
  <si>
    <t>Paulo Henrique da Silva</t>
  </si>
  <si>
    <t>PS - projeto</t>
  </si>
  <si>
    <t>PS02</t>
  </si>
  <si>
    <t>PS02 - Definição de Elemento PEP</t>
  </si>
  <si>
    <t>PS - elemento PEP</t>
  </si>
  <si>
    <t>IM</t>
  </si>
  <si>
    <t>PS03</t>
  </si>
  <si>
    <t>PS03 - Carga de Orçamentos de Projetos</t>
  </si>
  <si>
    <t>Roberson Simão</t>
  </si>
  <si>
    <t>Precisa desenvolver programa de carga</t>
  </si>
  <si>
    <t>PS04</t>
  </si>
  <si>
    <t>PS04 - Carga de Elemento PEP</t>
  </si>
  <si>
    <t>QM</t>
  </si>
  <si>
    <t>QM04</t>
  </si>
  <si>
    <t>QM04 - Versões de Características Mestre - Celulose</t>
  </si>
  <si>
    <t>Bracell Celulose</t>
  </si>
  <si>
    <t>QM02</t>
  </si>
  <si>
    <t>Thais Alves da Graça</t>
  </si>
  <si>
    <t>Migration cockpit não tem esse objeto</t>
  </si>
  <si>
    <t>ZQM_UPCARGA</t>
  </si>
  <si>
    <t>QM04 - Versões de Características Mestre - Tissue</t>
  </si>
  <si>
    <t>Ana Carolina Alves de Carvalho</t>
  </si>
  <si>
    <t>6 - Sem extração</t>
  </si>
  <si>
    <t>0 - Manual</t>
  </si>
  <si>
    <t>QM05</t>
  </si>
  <si>
    <t>QM05 - Versões de Método de controle - Celulose</t>
  </si>
  <si>
    <t>QM01</t>
  </si>
  <si>
    <t>ABAP - Desenvolver - ver acelerador com Célio</t>
  </si>
  <si>
    <t>QM05 - Versões de Método de controle - Tissue</t>
  </si>
  <si>
    <t>SD</t>
  </si>
  <si>
    <t>SD01</t>
  </si>
  <si>
    <t>SD01 - Preços em Vendas</t>
  </si>
  <si>
    <t>BP01, BP02, BP03, BP04, MM03</t>
  </si>
  <si>
    <t>Priscila Cristina Ferreira</t>
  </si>
  <si>
    <t>Arthur e Matheus</t>
  </si>
  <si>
    <t>Source data for Registro condições pdeterminação preço em vendas (restrito)</t>
  </si>
  <si>
    <t>SD02</t>
  </si>
  <si>
    <t>SD02 - Motoristas (Funcionário - HR)</t>
  </si>
  <si>
    <t>Samila / Laryssa Nakayama</t>
  </si>
  <si>
    <t>Analisar - ABAP (Depende do HR)</t>
  </si>
  <si>
    <t>SD03</t>
  </si>
  <si>
    <t>SD03 - Itinerários</t>
  </si>
  <si>
    <t>1 - LSMW</t>
  </si>
  <si>
    <t>LSMW</t>
  </si>
  <si>
    <t>SD04</t>
  </si>
  <si>
    <t>SD04 - Zonas de transporte</t>
  </si>
  <si>
    <t>WM</t>
  </si>
  <si>
    <t>WM01</t>
  </si>
  <si>
    <t>WM01 - Posições de WM</t>
  </si>
  <si>
    <t>2</t>
  </si>
  <si>
    <t>Robson Mondeck / Mauricio Valadares</t>
  </si>
  <si>
    <t>Silvio Silva</t>
  </si>
  <si>
    <t>WM02</t>
  </si>
  <si>
    <t>WM02 - Saldo de estoque de WM</t>
  </si>
  <si>
    <t>MM03, MM04, WM01</t>
  </si>
  <si>
    <t>BP01</t>
  </si>
  <si>
    <t>BP01 - BP Fornecedor</t>
  </si>
  <si>
    <t>FITR01</t>
  </si>
  <si>
    <t>Karina, Jonatha Muller / Samila</t>
  </si>
  <si>
    <t>Fornecedor</t>
  </si>
  <si>
    <t>BP02</t>
  </si>
  <si>
    <t>BP02 - BP Ampliar Cliente para Fornecedores</t>
  </si>
  <si>
    <t>BP03</t>
  </si>
  <si>
    <t>BP03 - BP Clientes</t>
  </si>
  <si>
    <t>Cliente</t>
  </si>
  <si>
    <t>BP04</t>
  </si>
  <si>
    <t>BP04 - BP Ampliar Fornecedor para Clientes</t>
  </si>
  <si>
    <t>Cliente - ampliar registro existente cnovos níveis org.</t>
  </si>
  <si>
    <t>BP05</t>
  </si>
  <si>
    <t>BP05 - BP Ampliar Clientes para novas org e empresas</t>
  </si>
  <si>
    <t>CO01</t>
  </si>
  <si>
    <t>CO01 - Centro de Lucro</t>
  </si>
  <si>
    <t>2 - Construção</t>
  </si>
  <si>
    <t>Hierarquias de CL/CC</t>
  </si>
  <si>
    <t>1</t>
  </si>
  <si>
    <t>Renan, Mariana Ribeiro, Romerson</t>
  </si>
  <si>
    <t>EXP.MIG.LAY.CO-CO01-Centro de Lucro</t>
  </si>
  <si>
    <t>CO - Centro de lucro</t>
  </si>
  <si>
    <t>CO02</t>
  </si>
  <si>
    <t>CO02 - Centro de Custo</t>
  </si>
  <si>
    <t>EXP.MIG.LAY.CO-CO02-Centro de Custo</t>
  </si>
  <si>
    <t>CO - Centro de custo</t>
  </si>
  <si>
    <t>FI-AA</t>
  </si>
  <si>
    <t>FIAA01</t>
  </si>
  <si>
    <t>Vanessa Dal Ben Coneglian</t>
  </si>
  <si>
    <t>Imobilizado (incl.saldos e transações)</t>
  </si>
  <si>
    <t>FI-CR</t>
  </si>
  <si>
    <t>FICR01</t>
  </si>
  <si>
    <t>FICR01 - BP Clientes (Estender registro de ger. Crédito)</t>
  </si>
  <si>
    <t>Cliente - ampliar registro existente cdados admin.crédito</t>
  </si>
  <si>
    <t>FIGL01</t>
  </si>
  <si>
    <t>FIGL01 - Contas do Razão</t>
  </si>
  <si>
    <t>FI - Conta do Razão</t>
  </si>
  <si>
    <t>FI-TR</t>
  </si>
  <si>
    <t>Samila de Souza Luz</t>
  </si>
  <si>
    <t>Samila</t>
  </si>
  <si>
    <t>Extrair do BACEN.</t>
  </si>
  <si>
    <t>Banco</t>
  </si>
  <si>
    <t>MM01</t>
  </si>
  <si>
    <t>MM01 - Classe</t>
  </si>
  <si>
    <t>MM02</t>
  </si>
  <si>
    <t>Precisa pegar os dados de todos os módulos</t>
  </si>
  <si>
    <t>Classe</t>
  </si>
  <si>
    <t>MM02 - Características</t>
  </si>
  <si>
    <t>Característica</t>
  </si>
  <si>
    <t>MM03 - Produto</t>
  </si>
  <si>
    <t>CO02, MM01</t>
  </si>
  <si>
    <t>Ver campos WM !</t>
  </si>
  <si>
    <t>Produto</t>
  </si>
  <si>
    <t>MM05</t>
  </si>
  <si>
    <t>MM05 - Ampliar Produto para texto descritivo</t>
  </si>
  <si>
    <t>Produto - ampliar registro existente com texto descritivo</t>
  </si>
  <si>
    <t>MM07</t>
  </si>
  <si>
    <t>MM07 - Lotes</t>
  </si>
  <si>
    <t>Tiago Barion / Anderson Pereira / Thais da Graca</t>
  </si>
  <si>
    <t>Lote único ao nível de material e mandante</t>
  </si>
  <si>
    <t>MM12</t>
  </si>
  <si>
    <t>MM12 - LOF</t>
  </si>
  <si>
    <t>MM03, BP01, MM10, MM13</t>
  </si>
  <si>
    <t>MM - Lista de opções de fornecimento</t>
  </si>
  <si>
    <t>PM01</t>
  </si>
  <si>
    <t>CO01, PS01, PS02, FIAA01</t>
  </si>
  <si>
    <t>PM - Local de instalação</t>
  </si>
  <si>
    <t>PM02</t>
  </si>
  <si>
    <t>PM02 - Centro de Trabalho</t>
  </si>
  <si>
    <t>Centro de trabalho/recurso</t>
  </si>
  <si>
    <t>PM03</t>
  </si>
  <si>
    <t>PM03 - Equipamentos</t>
  </si>
  <si>
    <t>CO02, PM01</t>
  </si>
  <si>
    <t>PM - Equipamento</t>
  </si>
  <si>
    <t>PM04</t>
  </si>
  <si>
    <t>PM04 - Lista de tarefas geral PM</t>
  </si>
  <si>
    <t>MM10, MM13, PM01, PM03, MM03</t>
  </si>
  <si>
    <t xml:space="preserve">Faltando configurações </t>
  </si>
  <si>
    <r>
      <t xml:space="preserve">Verificar extração e saneamento de textos longos.
</t>
    </r>
    <r>
      <rPr>
        <i/>
        <sz val="9"/>
        <color theme="1"/>
        <rFont val="Calibri"/>
        <family val="2"/>
      </rPr>
      <t>Subir via Migration.</t>
    </r>
  </si>
  <si>
    <t>PM - lista de tarefas geral PM</t>
  </si>
  <si>
    <t>PM05</t>
  </si>
  <si>
    <t>PM05 - Lista técnica por equipamento</t>
  </si>
  <si>
    <t>PM - Lista de peças para equipamento</t>
  </si>
  <si>
    <t>PM06</t>
  </si>
  <si>
    <t>PM06 - Lista técnica por local de instalação</t>
  </si>
  <si>
    <t>PM - lista técnica para o local de instalação</t>
  </si>
  <si>
    <t>PM07</t>
  </si>
  <si>
    <t>PM07 - Lista técnica de material</t>
  </si>
  <si>
    <t>Lista técnica do material</t>
  </si>
  <si>
    <t>PM08</t>
  </si>
  <si>
    <t>PM08 - Catálogos de Manutenção</t>
  </si>
  <si>
    <t>QM /PM - código/grupo de códigos do catálogo</t>
  </si>
  <si>
    <t>PM09</t>
  </si>
  <si>
    <t>PM09 - Ponto de Medição</t>
  </si>
  <si>
    <t>PM08, PM01, PM03, MM02</t>
  </si>
  <si>
    <t>Ponto de medição e controle, objeto único.</t>
  </si>
  <si>
    <t>PM - ponto de medição</t>
  </si>
  <si>
    <t>PM10</t>
  </si>
  <si>
    <t>PM10 - Planos de Manutenção</t>
  </si>
  <si>
    <t>PM01, PM02, PM03, PM04, PM05, PM06, PM07, PM09</t>
  </si>
  <si>
    <t>PM - Plano de manutenção</t>
  </si>
  <si>
    <t>PP01</t>
  </si>
  <si>
    <t>PP01 - Centro de Trabalho</t>
  </si>
  <si>
    <t>PP02</t>
  </si>
  <si>
    <t>PP02 - Roteiro de Produção</t>
  </si>
  <si>
    <t>Bracell Florestal</t>
  </si>
  <si>
    <t>PP01, PP05, MM03, MM13</t>
  </si>
  <si>
    <t>Roteiro</t>
  </si>
  <si>
    <t>PP04</t>
  </si>
  <si>
    <t>PP04 - Receita Mestre</t>
  </si>
  <si>
    <t>PP05, PP06, MM13, BP01, PP01, MM03</t>
  </si>
  <si>
    <t>Receita mestre</t>
  </si>
  <si>
    <t>PP05</t>
  </si>
  <si>
    <t>PP05 - Lista Técnica</t>
  </si>
  <si>
    <t>MM03, MM04</t>
  </si>
  <si>
    <t>PP06</t>
  </si>
  <si>
    <t>PP06 - Versão de Produção</t>
  </si>
  <si>
    <t>PP02, PP05, MM03</t>
  </si>
  <si>
    <t>Versão de produção</t>
  </si>
  <si>
    <t>QM01 - Método de Controle - Celulose</t>
  </si>
  <si>
    <t>QM - Método de controle</t>
  </si>
  <si>
    <t>QM01 - Método de Controle - Tissue</t>
  </si>
  <si>
    <t>QM02 - Características Mestre - Celulose</t>
  </si>
  <si>
    <t>PM08, QM01</t>
  </si>
  <si>
    <t>QM - característica mestre de controle</t>
  </si>
  <si>
    <t>QM02 - Características Mestre - Tissue</t>
  </si>
  <si>
    <t>QM03</t>
  </si>
  <si>
    <t>QM03 - Plano de Controle - Celulose</t>
  </si>
  <si>
    <t>PM08, QM01, QM02</t>
  </si>
  <si>
    <t>QM - plano de controle</t>
  </si>
  <si>
    <t>QM03 - Plano de Controle - Tissue</t>
  </si>
  <si>
    <t>ABA Layout</t>
  </si>
  <si>
    <t>Tabela</t>
  </si>
  <si>
    <t>Descrição tabela</t>
  </si>
  <si>
    <t>Volume</t>
  </si>
  <si>
    <t>Sistema</t>
  </si>
  <si>
    <t>Status extração</t>
  </si>
  <si>
    <t>Data Extração</t>
  </si>
  <si>
    <t>BP Cliente - Ampliar para crédito</t>
  </si>
  <si>
    <t>Dados de crédito</t>
  </si>
  <si>
    <t>KNKA</t>
  </si>
  <si>
    <t>Mestre clientes - adminstração de crédito - dados centrais</t>
  </si>
  <si>
    <t>ECC-BSP (300)</t>
  </si>
  <si>
    <t>KNKK</t>
  </si>
  <si>
    <t>Mestre clientes - adminstração de crédito</t>
  </si>
  <si>
    <t>UKMBP_CMS</t>
  </si>
  <si>
    <t>FSCM SAP Credit - dados mestre crédito parceiro</t>
  </si>
  <si>
    <t>Sem dados</t>
  </si>
  <si>
    <t>UKMBP_CMS_SGM</t>
  </si>
  <si>
    <t>FSCM SAP Credit - dados mestre para conta crédito</t>
  </si>
  <si>
    <t>BP Clientes</t>
  </si>
  <si>
    <t>Endereços</t>
  </si>
  <si>
    <t>ADR2</t>
  </si>
  <si>
    <t>N°s telefônicos</t>
  </si>
  <si>
    <t xml:space="preserve">ADR6 </t>
  </si>
  <si>
    <t>Endereços de e-mail</t>
  </si>
  <si>
    <t>ADRC</t>
  </si>
  <si>
    <t>Endereços (Administração de endereços central)</t>
  </si>
  <si>
    <t>Dados gerais do parceiro de negócios</t>
  </si>
  <si>
    <t>BUT000</t>
  </si>
  <si>
    <t>PN: dados gerais I (BP)</t>
  </si>
  <si>
    <t>Analisar</t>
  </si>
  <si>
    <t>BUT050</t>
  </si>
  <si>
    <t>Relações PN/determinações de função PN: dados gerais</t>
  </si>
  <si>
    <t>BUT051</t>
  </si>
  <si>
    <t>Relação PN: relação com pessoa de contato</t>
  </si>
  <si>
    <t>BUT0BK</t>
  </si>
  <si>
    <t>PN: Coordenadas bancárias (Dados bancários)</t>
  </si>
  <si>
    <t>BUT0IS</t>
  </si>
  <si>
    <t>PN: Setores industriais</t>
  </si>
  <si>
    <t>BUT100</t>
  </si>
  <si>
    <t>PN: funções</t>
  </si>
  <si>
    <t>KNA1</t>
  </si>
  <si>
    <t>Mestre de clientes (parte geral)</t>
  </si>
  <si>
    <t>Dados da empresa</t>
  </si>
  <si>
    <t>KNB1</t>
  </si>
  <si>
    <t>Mestre de clientes (empresa)</t>
  </si>
  <si>
    <t>Dados bancários</t>
  </si>
  <si>
    <t>KNBK</t>
  </si>
  <si>
    <t>Mestre de clientes (dados bancários)</t>
  </si>
  <si>
    <t>KNVK</t>
  </si>
  <si>
    <t>Mestre de clientes: pessoas de contato</t>
  </si>
  <si>
    <t>Funções do parceiro</t>
  </si>
  <si>
    <t>KNVP</t>
  </si>
  <si>
    <t>Mestre de clientes: função do parceiro</t>
  </si>
  <si>
    <t>Dados de vendas</t>
  </si>
  <si>
    <t>KNVV</t>
  </si>
  <si>
    <t>Mestre de clientes: dados de venda e distribuição</t>
  </si>
  <si>
    <t>Texto de cliente</t>
  </si>
  <si>
    <t>STXH</t>
  </si>
  <si>
    <t>STXD Cabeçalho file texto SAPscript</t>
  </si>
  <si>
    <t>STXL</t>
  </si>
  <si>
    <t>(objetos KNA1 e KNVV)</t>
  </si>
  <si>
    <t>Erro - DUMP</t>
  </si>
  <si>
    <t>Dados de controle fiscal da empresa</t>
  </si>
  <si>
    <t>T001</t>
  </si>
  <si>
    <t>T059Z</t>
  </si>
  <si>
    <t>Código IRF (funcionalidade ampliada)</t>
  </si>
  <si>
    <t>Dados fiscais por país</t>
  </si>
  <si>
    <t>TSKD</t>
  </si>
  <si>
    <t>BP Fornecedor</t>
  </si>
  <si>
    <t>LFA1</t>
  </si>
  <si>
    <t>Mestre de fornecedores (parte geral)</t>
  </si>
  <si>
    <t>LFB1</t>
  </si>
  <si>
    <t>Mestre de fornecedores (empresa)</t>
  </si>
  <si>
    <t>LFBK</t>
  </si>
  <si>
    <t>Dados de imposto retido na fonte</t>
  </si>
  <si>
    <t>LFBW</t>
  </si>
  <si>
    <t>Imposto retido na fonte</t>
  </si>
  <si>
    <t>Dados de compras</t>
  </si>
  <si>
    <t>LFM1</t>
  </si>
  <si>
    <t>dados por organização de compras</t>
  </si>
  <si>
    <t>Texto de fornecedor</t>
  </si>
  <si>
    <t>(objetos LFA1 e LFM1)</t>
  </si>
  <si>
    <t>Dados de N° de identificação fiscal</t>
  </si>
  <si>
    <t>DFKKBPTAXNUM</t>
  </si>
  <si>
    <t>N° de identificação fiscal</t>
  </si>
  <si>
    <t>T007A</t>
  </si>
  <si>
    <t>T007S</t>
  </si>
  <si>
    <t>WYT3</t>
  </si>
  <si>
    <t xml:space="preserve">Parceiros adicionais </t>
  </si>
  <si>
    <t>Cabeçalho</t>
  </si>
  <si>
    <t>CEPC</t>
  </si>
  <si>
    <t>Tabela de dados mestre de centros de lucro</t>
  </si>
  <si>
    <t>Sem extração</t>
  </si>
  <si>
    <t>CSKS</t>
  </si>
  <si>
    <t>Registro mestre de centros de custo</t>
  </si>
  <si>
    <t>CO03 - Ordens internas</t>
  </si>
  <si>
    <t>AUFK</t>
  </si>
  <si>
    <t>Tabela principal de dado mestre da ordem</t>
  </si>
  <si>
    <t>COBRB</t>
  </si>
  <si>
    <t xml:space="preserve">Tabela de norma de apropriação da ordem </t>
  </si>
  <si>
    <t>Transações (movimentações)</t>
  </si>
  <si>
    <t>ANEA</t>
  </si>
  <si>
    <t>Valores proporcionais de partidas individuais do imobilizado</t>
  </si>
  <si>
    <t>ANEK</t>
  </si>
  <si>
    <t>Cabeçalho de documento do lançamento de imobilizado</t>
  </si>
  <si>
    <t>ANEP</t>
  </si>
  <si>
    <t>Partidas individuais do imobilizado</t>
  </si>
  <si>
    <t>Grupos de ativos</t>
  </si>
  <si>
    <t>ANKA</t>
  </si>
  <si>
    <t>Classe do imobilizado: dados gerais</t>
  </si>
  <si>
    <t>ANKT</t>
  </si>
  <si>
    <t>Classes do imobilizado: descrição</t>
  </si>
  <si>
    <t>Cabeçalho do ativo</t>
  </si>
  <si>
    <t>ANLA</t>
  </si>
  <si>
    <t>Segmento do registro mestre do imobilizado</t>
  </si>
  <si>
    <t>Dados de depreciação</t>
  </si>
  <si>
    <t>ANLB</t>
  </si>
  <si>
    <t>Parâmetro de depreciação</t>
  </si>
  <si>
    <t>Dados gerais por empresa</t>
  </si>
  <si>
    <t>Saldos iniciais</t>
  </si>
  <si>
    <t>ANLC</t>
  </si>
  <si>
    <t>Campos de valor do imobilizado</t>
  </si>
  <si>
    <t>Texto do ativo</t>
  </si>
  <si>
    <t>ANLT</t>
  </si>
  <si>
    <t>Textos do imobilizado</t>
  </si>
  <si>
    <t>Dados contábeis por empresa</t>
  </si>
  <si>
    <t>ANLZ</t>
  </si>
  <si>
    <t>Atribuições de imobilizado com data valor</t>
  </si>
  <si>
    <t>Localização e patrimônio</t>
  </si>
  <si>
    <t>T093</t>
  </si>
  <si>
    <t>Áreas de avaliação efetivas e derivadas</t>
  </si>
  <si>
    <t>Cabeçalho do documento</t>
  </si>
  <si>
    <t>BKPF</t>
  </si>
  <si>
    <t>Cabeçalho contábil do documento</t>
  </si>
  <si>
    <t>Detalhes da linha</t>
  </si>
  <si>
    <t>BSEG</t>
  </si>
  <si>
    <t>Linhas contábeis – informações da partida (fornecedor)</t>
  </si>
  <si>
    <t>Campos especiais</t>
  </si>
  <si>
    <t>BSIK</t>
  </si>
  <si>
    <t>Partidas em aberto do fornecedor</t>
  </si>
  <si>
    <t>Linhas contábeis – informações da partida (clientes)</t>
  </si>
  <si>
    <t>BSID</t>
  </si>
  <si>
    <t>Partidas em aberto do cliente (nível operacional)</t>
  </si>
  <si>
    <t>Dados do plano de contas (COA)</t>
  </si>
  <si>
    <t>SKA1</t>
  </si>
  <si>
    <t>Dados globais da conta no plano de contas (Chart of Accounts)</t>
  </si>
  <si>
    <t>Texto da conta</t>
  </si>
  <si>
    <t>SKAT</t>
  </si>
  <si>
    <t>Descrição da conta por idioma</t>
  </si>
  <si>
    <t>Dados por sociedade</t>
  </si>
  <si>
    <t>SKB1</t>
  </si>
  <si>
    <t>Dados da conta por código da empresa (Company Code level)</t>
  </si>
  <si>
    <t>Partidas Individuais (Line Item)</t>
  </si>
  <si>
    <t>Partidas em aberto/detalhadas de contas do Razão</t>
  </si>
  <si>
    <t>Texto / Referência</t>
  </si>
  <si>
    <t>Informações adicionais da linha</t>
  </si>
  <si>
    <t>Segmento / Centro de Lucro</t>
  </si>
  <si>
    <t>COSP</t>
  </si>
  <si>
    <t>Campos analíticos de segmentação</t>
  </si>
  <si>
    <t>FAGLFLEXT</t>
  </si>
  <si>
    <t>Saldo de Conta (Header)</t>
  </si>
  <si>
    <t>GLT0</t>
  </si>
  <si>
    <t>Saldos iniciais por conta e empresa</t>
  </si>
  <si>
    <t>Lotes (avaliar)</t>
  </si>
  <si>
    <t>MCH1</t>
  </si>
  <si>
    <t>Dados mestre de lote por centro</t>
  </si>
  <si>
    <t>MCHA</t>
  </si>
  <si>
    <t>Dados mestre de lote (nível geral)</t>
  </si>
  <si>
    <t>KLAH</t>
  </si>
  <si>
    <t>Cabeçalho da Classe</t>
  </si>
  <si>
    <t>TCLA</t>
  </si>
  <si>
    <t>Tipos de Classe</t>
  </si>
  <si>
    <t>AUSP</t>
  </si>
  <si>
    <t>guarda os valores reais atribuídos a um objeto para uma característica.</t>
  </si>
  <si>
    <t>CABN</t>
  </si>
  <si>
    <t>Definição da característica</t>
  </si>
  <si>
    <t>Textos da característica</t>
  </si>
  <si>
    <t>CABNT</t>
  </si>
  <si>
    <t>Texto de descrição da característica</t>
  </si>
  <si>
    <t>Valores permitidos</t>
  </si>
  <si>
    <t>CAWN</t>
  </si>
  <si>
    <t>Valores permitidos para características</t>
  </si>
  <si>
    <t>Textos dos valores</t>
  </si>
  <si>
    <t>CAWNT</t>
  </si>
  <si>
    <t>textos dos valores</t>
  </si>
  <si>
    <t>KSML</t>
  </si>
  <si>
    <t>Classe x Característica (características por classe)</t>
  </si>
  <si>
    <t>KSSK</t>
  </si>
  <si>
    <t>Classe x Característica</t>
  </si>
  <si>
    <t>Descrição do material</t>
  </si>
  <si>
    <t>MAKT</t>
  </si>
  <si>
    <t>Textos breves de material</t>
  </si>
  <si>
    <t>Dados gerais do material</t>
  </si>
  <si>
    <t>MARA</t>
  </si>
  <si>
    <t>Dados gerais de material</t>
  </si>
  <si>
    <t>MM03 - Ampliar Produto para novos níveis org.</t>
  </si>
  <si>
    <t>Classificação</t>
  </si>
  <si>
    <t>Valores das modalidades das características</t>
  </si>
  <si>
    <t>Características</t>
  </si>
  <si>
    <t>EINA</t>
  </si>
  <si>
    <t>Registro Info para Compras - Dados gerais</t>
  </si>
  <si>
    <t>EINE</t>
  </si>
  <si>
    <t>Registro Info para Compras - Dados de org. Compras</t>
  </si>
  <si>
    <t>INOB</t>
  </si>
  <si>
    <t>Atribuição n° interno a um objeto - Classe/Classificação</t>
  </si>
  <si>
    <t>Dados por centro</t>
  </si>
  <si>
    <t>MARC</t>
  </si>
  <si>
    <t>Dados de centro para material</t>
  </si>
  <si>
    <t>Dados de armazém (WM) e Estoque por depósito</t>
  </si>
  <si>
    <t>MARD</t>
  </si>
  <si>
    <t>Dados de depósito para material</t>
  </si>
  <si>
    <t>Unidades de medida</t>
  </si>
  <si>
    <t>MARM</t>
  </si>
  <si>
    <t>Avaliação contábil</t>
  </si>
  <si>
    <t>MBEW</t>
  </si>
  <si>
    <t>Avaliação do material</t>
  </si>
  <si>
    <t>MEAN</t>
  </si>
  <si>
    <t>Unidades alternativas de medida - EAN do Material</t>
  </si>
  <si>
    <t>Impostos</t>
  </si>
  <si>
    <t>MLAN</t>
  </si>
  <si>
    <t>Classificação de impostos para material</t>
  </si>
  <si>
    <t>MLGN</t>
  </si>
  <si>
    <t>Dados de material por sistema de depósito</t>
  </si>
  <si>
    <t>Dados de armazém (WM)</t>
  </si>
  <si>
    <t>MLGT</t>
  </si>
  <si>
    <t>Tipo de armazenamento do produto (WM)</t>
  </si>
  <si>
    <t>Dados de venda</t>
  </si>
  <si>
    <t>MVKE</t>
  </si>
  <si>
    <t>Dados de vendas do material</t>
  </si>
  <si>
    <t>Texto de vendas e texto básico</t>
  </si>
  <si>
    <t>(com referência a EINA e MARA)</t>
  </si>
  <si>
    <t>Dados gerais do serviço</t>
  </si>
  <si>
    <t>ASMD</t>
  </si>
  <si>
    <t>Mestre de serviço : dados básicos</t>
  </si>
  <si>
    <t xml:space="preserve">Dados por centro </t>
  </si>
  <si>
    <t>Informações de classificação (se usado)</t>
  </si>
  <si>
    <t>Classificações de serviços (opcional)</t>
  </si>
  <si>
    <t xml:space="preserve">KLAH </t>
  </si>
  <si>
    <t xml:space="preserve">Classificações de serviços (opcional) - </t>
  </si>
  <si>
    <t>Texto do serviço</t>
  </si>
  <si>
    <t>Textos descritivos dos serviços - (OBJECT = 'ASMD')</t>
  </si>
  <si>
    <t xml:space="preserve">STXL </t>
  </si>
  <si>
    <t>Unidade de medida</t>
  </si>
  <si>
    <t>T006</t>
  </si>
  <si>
    <t>Unidade básica do serviço</t>
  </si>
  <si>
    <t>Grupos de serviço</t>
  </si>
  <si>
    <t>T023</t>
  </si>
  <si>
    <t>Grupos de mercadoria</t>
  </si>
  <si>
    <t>EQUI</t>
  </si>
  <si>
    <t>Equipamentos (se aplicável a materiais seriados)</t>
  </si>
  <si>
    <t>Estoque por material e depósito</t>
  </si>
  <si>
    <t>Valoração do material</t>
  </si>
  <si>
    <t>Dados mestres de lote</t>
  </si>
  <si>
    <t>MCHB</t>
  </si>
  <si>
    <t>Estoque por lote</t>
  </si>
  <si>
    <t>MSLB</t>
  </si>
  <si>
    <t>Estoque com fornecedor (special stock M)</t>
  </si>
  <si>
    <t>MM13 - Registro Info</t>
  </si>
  <si>
    <t>Dados de Classificação</t>
  </si>
  <si>
    <t>Classes atribuídas ao local</t>
  </si>
  <si>
    <t>IFLOS</t>
  </si>
  <si>
    <t>Identificações locais de instalação</t>
  </si>
  <si>
    <t>Características Técnicas (Opcional)</t>
  </si>
  <si>
    <t>IFLOT</t>
  </si>
  <si>
    <t>Local de instalação (tabela)</t>
  </si>
  <si>
    <t>Descrição do Local</t>
  </si>
  <si>
    <t>IFLOTX</t>
  </si>
  <si>
    <t>Local de instalação: texto breve</t>
  </si>
  <si>
    <t>Dados de Organização</t>
  </si>
  <si>
    <t>ILOA</t>
  </si>
  <si>
    <t>Localização e classificação contábil referente ao objeto PM</t>
  </si>
  <si>
    <t>Dados de Status</t>
  </si>
  <si>
    <t>JEST</t>
  </si>
  <si>
    <t>Status do local de instalação</t>
  </si>
  <si>
    <t>TJ30T</t>
  </si>
  <si>
    <t>Textos relativos a status de usuário</t>
  </si>
  <si>
    <t>Dados principais</t>
  </si>
  <si>
    <t>CRCA</t>
  </si>
  <si>
    <t>Identificação, categoria, centro</t>
  </si>
  <si>
    <t>Dados da atividade</t>
  </si>
  <si>
    <t>CRCO</t>
  </si>
  <si>
    <t>Capacidades, fórmulas, atividades</t>
  </si>
  <si>
    <t>CRFH</t>
  </si>
  <si>
    <t>CRHD</t>
  </si>
  <si>
    <t>Descrição por idioma</t>
  </si>
  <si>
    <t>CRTX</t>
  </si>
  <si>
    <t>Textos por idioma</t>
  </si>
  <si>
    <t>Capacidades</t>
  </si>
  <si>
    <t>KAKO</t>
  </si>
  <si>
    <t>Turnos, número de pessoas/máquinas</t>
  </si>
  <si>
    <t>KAPA</t>
  </si>
  <si>
    <t>KAZY</t>
  </si>
  <si>
    <t>Classe e características</t>
  </si>
  <si>
    <t>EQKT</t>
  </si>
  <si>
    <t>Textos breves de equipamentos</t>
  </si>
  <si>
    <t>Texto descritivo</t>
  </si>
  <si>
    <t>Descrição em vários idiomas</t>
  </si>
  <si>
    <t>Equipamento dados mestres</t>
  </si>
  <si>
    <t>Instalação e hierarquia</t>
  </si>
  <si>
    <t>Dados técnicos</t>
  </si>
  <si>
    <t>EQUZ</t>
  </si>
  <si>
    <t>Intervalo de tempo equipamento</t>
  </si>
  <si>
    <t>Organização e Localização</t>
  </si>
  <si>
    <t>Status do equipamento</t>
  </si>
  <si>
    <t>Classificação (opcional)</t>
  </si>
  <si>
    <t>Características e classes</t>
  </si>
  <si>
    <t>Condições de seleção / uso</t>
  </si>
  <si>
    <t>PLAS</t>
  </si>
  <si>
    <t>Estratégia de uso e alternativas</t>
  </si>
  <si>
    <t>Operações</t>
  </si>
  <si>
    <t>Etapas, operações</t>
  </si>
  <si>
    <t>Códigos de medição e controle</t>
  </si>
  <si>
    <t>PLFH</t>
  </si>
  <si>
    <t>Plano - meios auxiliares de produção</t>
  </si>
  <si>
    <t>Dados gerais da lista</t>
  </si>
  <si>
    <t>PLKO</t>
  </si>
  <si>
    <t>Cabecalho da lista</t>
  </si>
  <si>
    <t>PLKZ</t>
  </si>
  <si>
    <t>Lista de tarefas: cabeçalho central</t>
  </si>
  <si>
    <t>Materiais das operações</t>
  </si>
  <si>
    <t>PLMZ</t>
  </si>
  <si>
    <t>Atribuições de itens da lista técnica às operações</t>
  </si>
  <si>
    <t>PLPO</t>
  </si>
  <si>
    <t>Textos das operações</t>
  </si>
  <si>
    <t>Texto do Cabeçalho (opcional)</t>
  </si>
  <si>
    <t>STAS</t>
  </si>
  <si>
    <t>Texto da lista técnica</t>
  </si>
  <si>
    <t>Cabeçalho da Lista Técnica</t>
  </si>
  <si>
    <t>STKO</t>
  </si>
  <si>
    <t>Dados gerais da lista técnica do equipamento</t>
  </si>
  <si>
    <t>Itens da Lista Técnica</t>
  </si>
  <si>
    <t>STPO</t>
  </si>
  <si>
    <t>Componentes associados</t>
  </si>
  <si>
    <t>Texto dos Itens (opcional)</t>
  </si>
  <si>
    <t>STPU</t>
  </si>
  <si>
    <t>Texto dos componentes</t>
  </si>
  <si>
    <t>STZU</t>
  </si>
  <si>
    <t>Dados gerais da lista técnica do local técnico</t>
  </si>
  <si>
    <t>Dados gerais da lista técnica associada ao material</t>
  </si>
  <si>
    <t>Componentes da lista técnica</t>
  </si>
  <si>
    <t>Texto dos itens/componentes</t>
  </si>
  <si>
    <t>Códigos de Catálogo</t>
  </si>
  <si>
    <t>QPAM</t>
  </si>
  <si>
    <t>Catálogo de controle conjuntos selecionados</t>
  </si>
  <si>
    <t>Cabeçalho do Catálogo</t>
  </si>
  <si>
    <t>QPCT</t>
  </si>
  <si>
    <t>Textos codes</t>
  </si>
  <si>
    <t>Grupo de Códigos</t>
  </si>
  <si>
    <t>QPGR</t>
  </si>
  <si>
    <t>Catálogo de controle grupos de codes</t>
  </si>
  <si>
    <t>Texto do Ponto de Medição</t>
  </si>
  <si>
    <t>IMAKT</t>
  </si>
  <si>
    <t>Texto descritivo do ponto</t>
  </si>
  <si>
    <t>Cabeçalho do Ponto de Medição</t>
  </si>
  <si>
    <t>IMPTT</t>
  </si>
  <si>
    <t>Ponto medição (tabela)</t>
  </si>
  <si>
    <t>Cabeçalho do Plano de Manutenção</t>
  </si>
  <si>
    <t>MHIS</t>
  </si>
  <si>
    <t>Dados principais do plano</t>
  </si>
  <si>
    <t>Objetos de Manutenção</t>
  </si>
  <si>
    <t>Equipamentos, locais técnicos ou objetos ligados ao plano</t>
  </si>
  <si>
    <t>Dados do Ciclo</t>
  </si>
  <si>
    <t>MPDH</t>
  </si>
  <si>
    <t>Detalhes técnicos do ciclo de manutenção</t>
  </si>
  <si>
    <t>MPDRA</t>
  </si>
  <si>
    <t>Pacotes de Manutenção</t>
  </si>
  <si>
    <t>MPKD</t>
  </si>
  <si>
    <t>Dados de periodicidade e ciclos</t>
  </si>
  <si>
    <t>MPLA</t>
  </si>
  <si>
    <t>Texto do Plano</t>
  </si>
  <si>
    <t>MPLAT</t>
  </si>
  <si>
    <t>Descrição do plano</t>
  </si>
  <si>
    <t>MPOS</t>
  </si>
  <si>
    <t>Texto do Item</t>
  </si>
  <si>
    <t>MPSTT</t>
  </si>
  <si>
    <t>Texto descritivo por idioma</t>
  </si>
  <si>
    <t>PM11 - Itens de Manutenção</t>
  </si>
  <si>
    <t>Plano de Manutenção Vinculado</t>
  </si>
  <si>
    <t>Relação entre item e plano</t>
  </si>
  <si>
    <t>Grupo e Contador da Lista de Tarefas</t>
  </si>
  <si>
    <t>Referência à lista de tarefas padrão</t>
  </si>
  <si>
    <t>Detalhes de Tolerância e Requisições</t>
  </si>
  <si>
    <t>Tolerância, necessidade de requisição, planejamento</t>
  </si>
  <si>
    <t>Parâmetros de Agendamento</t>
  </si>
  <si>
    <t>Horizonte de chamada, intervalo de tolerância, estratégia</t>
  </si>
  <si>
    <t>Posições depósito WM</t>
  </si>
  <si>
    <t>LAGP</t>
  </si>
  <si>
    <t>Posições no depósito</t>
  </si>
  <si>
    <t>Dados Adicionais/Detalhes Técnicos</t>
  </si>
  <si>
    <t>Capacidade e atributos</t>
  </si>
  <si>
    <t>Relação com Pessoa/Responsável</t>
  </si>
  <si>
    <t>Responsáveis pelo centro</t>
  </si>
  <si>
    <t>Dados Gerais do Centro de Trabalho</t>
  </si>
  <si>
    <t>Dados mestre do centro de trabalho</t>
  </si>
  <si>
    <t>Textos do Centro de Trabalho</t>
  </si>
  <si>
    <t>Textos descritivos do centro</t>
  </si>
  <si>
    <t>Padrões de Tempo/Capacidades</t>
  </si>
  <si>
    <t>Parâmetros de tempo e centro de trabalho</t>
  </si>
  <si>
    <t>Cabeçalho do Roteiro</t>
  </si>
  <si>
    <t>MAPL</t>
  </si>
  <si>
    <t>Dados gerais do roteiro</t>
  </si>
  <si>
    <t>Sequências</t>
  </si>
  <si>
    <t>Sequência alternativa de operações</t>
  </si>
  <si>
    <t>Etapas do processo produtivo</t>
  </si>
  <si>
    <t>Cabeçalho do Roteiro Repetitivo</t>
  </si>
  <si>
    <t>Dados gerais do roteiro repetitivo</t>
  </si>
  <si>
    <t>Sequências de Operações</t>
  </si>
  <si>
    <t>Sequências de operações repetitivas</t>
  </si>
  <si>
    <t>Etapas do processo repetitivo</t>
  </si>
  <si>
    <t>Padrões de Tempo/Capacidade</t>
  </si>
  <si>
    <t>Recursos</t>
  </si>
  <si>
    <t>Centros de trabalho e recursos aplicáveis</t>
  </si>
  <si>
    <t>Cabeçalho da Receita</t>
  </si>
  <si>
    <t>Dados principais da receita</t>
  </si>
  <si>
    <t>Fases</t>
  </si>
  <si>
    <t>Detalhamento da operação em fases</t>
  </si>
  <si>
    <t>Tempos e Capacidade</t>
  </si>
  <si>
    <t>Informações de tempo e capacidade</t>
  </si>
  <si>
    <t>PLFT</t>
  </si>
  <si>
    <t>Grupo da Receita</t>
  </si>
  <si>
    <t>Identificação e tipo da receita</t>
  </si>
  <si>
    <t>Etapas do processo da receita</t>
  </si>
  <si>
    <t>Textos de Fase/Operação</t>
  </si>
  <si>
    <t>Descrição detalhada de operações/fases</t>
  </si>
  <si>
    <t>MAST</t>
  </si>
  <si>
    <t>Informações principais da BOM</t>
  </si>
  <si>
    <t>Texto do Cabeçalho</t>
  </si>
  <si>
    <t>Textos do cabeçalho da lista técnica</t>
  </si>
  <si>
    <t>Componentes da BOM</t>
  </si>
  <si>
    <t>Descrições detalhadas dos componentes</t>
  </si>
  <si>
    <t>Dados do Roteiro</t>
  </si>
  <si>
    <t>Roteiro vinculado à versão</t>
  </si>
  <si>
    <t>Versão de Produção</t>
  </si>
  <si>
    <t>Dados principais da versão</t>
  </si>
  <si>
    <t>Dados da Lista Técnica</t>
  </si>
  <si>
    <t>BOM associada à versão</t>
  </si>
  <si>
    <t>MKAL</t>
  </si>
  <si>
    <t>Características (Classe)</t>
  </si>
  <si>
    <t>Atributos e classificações atribuídas ao projeto (opcional)</t>
  </si>
  <si>
    <t>Dados do Projeto</t>
  </si>
  <si>
    <t>PROJ</t>
  </si>
  <si>
    <t>Dados principais do projeto (definição)</t>
  </si>
  <si>
    <t>Texto do Projeto</t>
  </si>
  <si>
    <r>
      <t xml:space="preserve">Texto descritivo do projeto (via </t>
    </r>
    <r>
      <rPr>
        <sz val="10"/>
        <color theme="1"/>
        <rFont val="Arial Unicode MS"/>
        <family val="2"/>
      </rPr>
      <t>READ_TEXT</t>
    </r>
    <r>
      <rPr>
        <sz val="11"/>
        <color theme="1"/>
        <rFont val="Calibri"/>
        <family val="2"/>
        <scheme val="minor"/>
      </rPr>
      <t>)</t>
    </r>
  </si>
  <si>
    <t>Classificações atribuídas ao elemento (opcional)</t>
  </si>
  <si>
    <t>Dados do Elemento PEP</t>
  </si>
  <si>
    <t>PRPS</t>
  </si>
  <si>
    <t>Dados principais de cada WBS Element</t>
  </si>
  <si>
    <t>Texto do Elemento PEP</t>
  </si>
  <si>
    <r>
      <t xml:space="preserve">Texto descritivo do elemento (via </t>
    </r>
    <r>
      <rPr>
        <sz val="10"/>
        <color theme="1"/>
        <rFont val="Arial Unicode MS"/>
        <family val="2"/>
      </rPr>
      <t>READ_TEXT</t>
    </r>
    <r>
      <rPr>
        <sz val="11"/>
        <color theme="1"/>
        <rFont val="Calibri"/>
        <family val="2"/>
        <scheme val="minor"/>
      </rPr>
      <t>)</t>
    </r>
  </si>
  <si>
    <t>Orçamento por Projeto/WBS</t>
  </si>
  <si>
    <t>BPGE</t>
  </si>
  <si>
    <t>Dados orçamentários por Elemento PEP ou Projeto</t>
  </si>
  <si>
    <t>Moeda e Valores</t>
  </si>
  <si>
    <t>BPJA</t>
  </si>
  <si>
    <t>Valores do orçamento por exercício</t>
  </si>
  <si>
    <t>Texto do Orçamento</t>
  </si>
  <si>
    <t>Texto explicativo associado ao orçamento (opcional)</t>
  </si>
  <si>
    <t>Classificação (Características)</t>
  </si>
  <si>
    <t>Classificações e atributos técnicos vinculados ao WBS (opcional)</t>
  </si>
  <si>
    <r>
      <t xml:space="preserve">Texto descritivo do elemento (via função </t>
    </r>
    <r>
      <rPr>
        <sz val="10"/>
        <color theme="1"/>
        <rFont val="Arial Unicode MS"/>
        <family val="2"/>
      </rPr>
      <t>READ_TEXT</t>
    </r>
    <r>
      <rPr>
        <sz val="11"/>
        <color theme="1"/>
        <rFont val="Calibri"/>
        <family val="2"/>
        <scheme val="minor"/>
      </rPr>
      <t>)</t>
    </r>
  </si>
  <si>
    <t>QM01 - Método de Controle</t>
  </si>
  <si>
    <t>Cabeçalho do Método</t>
  </si>
  <si>
    <t>QMTB</t>
  </si>
  <si>
    <t>Dados gerais do método de controle</t>
  </si>
  <si>
    <t>Dados de Autoria e Status</t>
  </si>
  <si>
    <t>Status, grupo de autores, status de liberação</t>
  </si>
  <si>
    <t>Texto Descritivo</t>
  </si>
  <si>
    <t>QMTT</t>
  </si>
  <si>
    <t>Descrição por idioma do método</t>
  </si>
  <si>
    <t>QM02 - Características Mestre</t>
  </si>
  <si>
    <t>Controlo e Status</t>
  </si>
  <si>
    <t>QPMK</t>
  </si>
  <si>
    <t>Status de liberação, grupo de autoriz. e autoria</t>
  </si>
  <si>
    <t>Dados Gerais da Característica</t>
  </si>
  <si>
    <t>Dados técnicos e organizacionais da característica</t>
  </si>
  <si>
    <t>Limites e Unidades de Medida</t>
  </si>
  <si>
    <t>Especificações, unidades e valores permitidos</t>
  </si>
  <si>
    <t>Textos Descritivos</t>
  </si>
  <si>
    <t>QPMT</t>
  </si>
  <si>
    <t>QM03 - Plano de Controle</t>
  </si>
  <si>
    <t>Cabeçalho do Plano</t>
  </si>
  <si>
    <t>Dados gerais do plano de inspeção</t>
  </si>
  <si>
    <t>Características de Inspeção</t>
  </si>
  <si>
    <t>PLMK</t>
  </si>
  <si>
    <t>Características técnicas da operação</t>
  </si>
  <si>
    <t>Textos de Características</t>
  </si>
  <si>
    <t>Textos de apoio (quando aplicável)</t>
  </si>
  <si>
    <t>PLMT</t>
  </si>
  <si>
    <t>Operações do Plano</t>
  </si>
  <si>
    <t>Etapas/operações do plano</t>
  </si>
  <si>
    <t>QM04 - Versões de Características Mestre</t>
  </si>
  <si>
    <t>Dados da Versão</t>
  </si>
  <si>
    <t>QPMZ</t>
  </si>
  <si>
    <t>Dados da versão da característica</t>
  </si>
  <si>
    <t>Textos da Versão</t>
  </si>
  <si>
    <t>QPMZT</t>
  </si>
  <si>
    <t>Textos associados à versão</t>
  </si>
  <si>
    <t>QM05 - Versões de Método de controle</t>
  </si>
  <si>
    <t>Dados da Versão do Método</t>
  </si>
  <si>
    <t>QMMZ</t>
  </si>
  <si>
    <t>Dados principais da versão do método de controle</t>
  </si>
  <si>
    <t>Textos da Versão do Método</t>
  </si>
  <si>
    <t>QMMZT</t>
  </si>
  <si>
    <t>Textos multilíngues associados à versão</t>
  </si>
  <si>
    <t>Texto Descritivo para Produto</t>
  </si>
  <si>
    <t>Texto adicional por unidade de medida</t>
  </si>
  <si>
    <t>Caso haja textos específicos por unidade de medida - (OBJECT = "MARM", ID específico por cliente)</t>
  </si>
  <si>
    <t>Texto básico (descrição geral)</t>
  </si>
  <si>
    <t>Texto do material (aba Basic Data, geralmente visível via MM03)
STXH: Cabeçalho de texto longo (contém OBJECT, ID, SPRAS, NAME, TDID, TDNAME etc.)
STXL: Conteúdo dos textos (armazenado em formato RAW)
(OBJECT = "MATERIAL", ID = "0001")</t>
  </si>
  <si>
    <t>Texto de compras</t>
  </si>
  <si>
    <t>Texto de compras por fornecedor/organização de compras - (OBJECT = "EINA", ID = "0001")</t>
  </si>
  <si>
    <t>Texto de vendas</t>
  </si>
  <si>
    <t>Texto de vendas por org. de vendas/canal - (OBJECT = "MVKE", ID = "0001" ou "0002")</t>
  </si>
  <si>
    <t>0 - Planilha Excel</t>
  </si>
  <si>
    <t>1 - Sistema Legado</t>
  </si>
  <si>
    <t>4 - Extração de dados</t>
  </si>
  <si>
    <t>5 - Teste de carga de dados</t>
  </si>
  <si>
    <t>6 - Correção de extração de dados</t>
  </si>
  <si>
    <t>5 - Customizing</t>
  </si>
  <si>
    <t>7 - Validação de dados</t>
  </si>
  <si>
    <t>8 - Carga finalizada</t>
  </si>
  <si>
    <t>Mapeamento de objeto</t>
  </si>
  <si>
    <t>ECC x Migration cockpit</t>
  </si>
  <si>
    <t xml:space="preserve">Objeto </t>
  </si>
  <si>
    <t>Aba do Layout (Migration Cockpit)</t>
  </si>
  <si>
    <t>Tabela ECC</t>
  </si>
  <si>
    <t>Campo Tabela ECC</t>
  </si>
  <si>
    <t>Descrição do Campo</t>
  </si>
  <si>
    <t>Nome Técnico no Layout Migration Cockpit</t>
  </si>
  <si>
    <t>Campo Layout Migration Cockpit</t>
  </si>
  <si>
    <t>Material</t>
  </si>
  <si>
    <t>MATNR</t>
  </si>
  <si>
    <t>Código do material</t>
  </si>
  <si>
    <t>MATERIAL</t>
  </si>
  <si>
    <t>MTART</t>
  </si>
  <si>
    <t>Tipo de material</t>
  </si>
  <si>
    <t>MATL_TYPE</t>
  </si>
  <si>
    <t>Material Type</t>
  </si>
  <si>
    <t>MATKL</t>
  </si>
  <si>
    <t>Grupo de mercadorias</t>
  </si>
  <si>
    <t>MATL_GROUP</t>
  </si>
  <si>
    <t>Material Group</t>
  </si>
  <si>
    <t>MEINS</t>
  </si>
  <si>
    <t>Unidade de medida base</t>
  </si>
  <si>
    <t>BASE_UOM</t>
  </si>
  <si>
    <t>Base Unit of Measure</t>
  </si>
  <si>
    <t>SPART</t>
  </si>
  <si>
    <t>Setor</t>
  </si>
  <si>
    <t>DIVISION</t>
  </si>
  <si>
    <t>Division</t>
  </si>
  <si>
    <t>BISMT</t>
  </si>
  <si>
    <t>Número antigo do material</t>
  </si>
  <si>
    <t>OLD_MATERIAL_NUMBER</t>
  </si>
  <si>
    <t>Old Material Number</t>
  </si>
  <si>
    <t>MSTAE</t>
  </si>
  <si>
    <t>Status de manutenção</t>
  </si>
  <si>
    <t>MAINT_STATUS</t>
  </si>
  <si>
    <t>Maintenance Status</t>
  </si>
  <si>
    <t>MSTAV</t>
  </si>
  <si>
    <t>Status de manutenção global</t>
  </si>
  <si>
    <t>X_PLANT_MATL_STATUS</t>
  </si>
  <si>
    <t>Cross-Plant Material Status</t>
  </si>
  <si>
    <t>MTPOS_MARA</t>
  </si>
  <si>
    <t>Tipo de item</t>
  </si>
  <si>
    <t>ITEM_CAT_GRP</t>
  </si>
  <si>
    <t>Item Category Group</t>
  </si>
  <si>
    <t>SPRAS</t>
  </si>
  <si>
    <t>Idioma</t>
  </si>
  <si>
    <t>LANGU</t>
  </si>
  <si>
    <t>Language</t>
  </si>
  <si>
    <t>MAKTX</t>
  </si>
  <si>
    <t>MATL_DESC</t>
  </si>
  <si>
    <t>Material Description</t>
  </si>
  <si>
    <t>MEINH</t>
  </si>
  <si>
    <t>Unidade de medida alternativa</t>
  </si>
  <si>
    <t>ALT_UOM</t>
  </si>
  <si>
    <t>Alternative Unit of Measure</t>
  </si>
  <si>
    <t>UMREZ</t>
  </si>
  <si>
    <t>Fator conversão - numerador</t>
  </si>
  <si>
    <t>CONV_NUM</t>
  </si>
  <si>
    <t>Numerator for conversion</t>
  </si>
  <si>
    <t>UMREN</t>
  </si>
  <si>
    <t>Fator conversão - denominador</t>
  </si>
  <si>
    <t>CONV_DENOM</t>
  </si>
  <si>
    <t>Denominator for conversion</t>
  </si>
  <si>
    <t>EANNR</t>
  </si>
  <si>
    <t>Código EAN</t>
  </si>
  <si>
    <t>EAN_UPC</t>
  </si>
  <si>
    <t>EAN/UPC</t>
  </si>
  <si>
    <t>WERKS</t>
  </si>
  <si>
    <t>Centro</t>
  </si>
  <si>
    <t>PLANT</t>
  </si>
  <si>
    <t>Plant</t>
  </si>
  <si>
    <t>DISMM</t>
  </si>
  <si>
    <t>Tipo de MRP</t>
  </si>
  <si>
    <t>MRP_TYPE</t>
  </si>
  <si>
    <t>MRP Type</t>
  </si>
  <si>
    <t>BESKZ</t>
  </si>
  <si>
    <t>Origem de abastecimento</t>
  </si>
  <si>
    <t>PROC_TYPE</t>
  </si>
  <si>
    <t>Procurement Type</t>
  </si>
  <si>
    <t>LGPRO</t>
  </si>
  <si>
    <t>Depósito de produção</t>
  </si>
  <si>
    <t>PROD_ST_LOC</t>
  </si>
  <si>
    <t>Production Storage Location</t>
  </si>
  <si>
    <t>FHORI</t>
  </si>
  <si>
    <t>Horizonte de planejamento</t>
  </si>
  <si>
    <t>PLAN_HORIZON</t>
  </si>
  <si>
    <t>Planning Horizon</t>
  </si>
  <si>
    <t>DZEIT</t>
  </si>
  <si>
    <t>Tempo de reposição</t>
  </si>
  <si>
    <t>IN_HOUSE_PROD_TIME</t>
  </si>
  <si>
    <t>In-House Production Time</t>
  </si>
  <si>
    <t>SOBSL</t>
  </si>
  <si>
    <t>Tipo especial de abastecimento</t>
  </si>
  <si>
    <t>SPEC_PROC_TYPE</t>
  </si>
  <si>
    <t>Special Procurement Type</t>
  </si>
  <si>
    <t>PRCTR</t>
  </si>
  <si>
    <t>Centro de lucro</t>
  </si>
  <si>
    <t>PROFIT_CTR</t>
  </si>
  <si>
    <t>Profit Center</t>
  </si>
  <si>
    <t>Estoques por depósito</t>
  </si>
  <si>
    <t>LGORT</t>
  </si>
  <si>
    <t>Depósito</t>
  </si>
  <si>
    <t>STGE_LOC</t>
  </si>
  <si>
    <t>Storage Location</t>
  </si>
  <si>
    <t>LABST</t>
  </si>
  <si>
    <t>Estoque disponível</t>
  </si>
  <si>
    <t>UNRES_STOCK</t>
  </si>
  <si>
    <t>Unrestricted-Use Stock</t>
  </si>
  <si>
    <t>INSME</t>
  </si>
  <si>
    <t>Estoque em inspeção</t>
  </si>
  <si>
    <t>QUAL_INSPECT_STOCK</t>
  </si>
  <si>
    <t>Stock in Quality Inspection</t>
  </si>
  <si>
    <t>SPEME</t>
  </si>
  <si>
    <t>Estoque bloqueado</t>
  </si>
  <si>
    <t>BLOCKED_STOCK</t>
  </si>
  <si>
    <t>Blocked Stock</t>
  </si>
  <si>
    <t>BWKEY</t>
  </si>
  <si>
    <t>Chave de avaliação</t>
  </si>
  <si>
    <t>VAL_AREA</t>
  </si>
  <si>
    <t>Valuation Area</t>
  </si>
  <si>
    <t>BWTAR</t>
  </si>
  <si>
    <t>Tipo de avaliação</t>
  </si>
  <si>
    <t>VAL_TYPE</t>
  </si>
  <si>
    <t>Valuation Type</t>
  </si>
  <si>
    <t>VPRSV</t>
  </si>
  <si>
    <t>Tipo de preço</t>
  </si>
  <si>
    <t>PRICE_CTRL</t>
  </si>
  <si>
    <t>Price Control</t>
  </si>
  <si>
    <t>STPRS</t>
  </si>
  <si>
    <t>Preço padrão</t>
  </si>
  <si>
    <t>STD_PRICE</t>
  </si>
  <si>
    <t>Standard Price</t>
  </si>
  <si>
    <t>PEINH</t>
  </si>
  <si>
    <t>Unidade de preço</t>
  </si>
  <si>
    <t>PRICE_UNIT</t>
  </si>
  <si>
    <t>Price Unit</t>
  </si>
  <si>
    <t>VERPR</t>
  </si>
  <si>
    <t>Preço de avaliação</t>
  </si>
  <si>
    <t>MOV_AVG_PRICE</t>
  </si>
  <si>
    <t>Moving Average Price</t>
  </si>
  <si>
    <t>VKORG</t>
  </si>
  <si>
    <t>Organização de vendas</t>
  </si>
  <si>
    <t>SALES_ORG</t>
  </si>
  <si>
    <t>Sales Organization</t>
  </si>
  <si>
    <t>VTWEG</t>
  </si>
  <si>
    <t>Canal de distribuição</t>
  </si>
  <si>
    <t>DIST_CHANNEL</t>
  </si>
  <si>
    <t>Distribution Channel</t>
  </si>
  <si>
    <t>DWERK</t>
  </si>
  <si>
    <t>Centro de distribuição</t>
  </si>
  <si>
    <t>DELIV_PLANT</t>
  </si>
  <si>
    <t>Delivering Plant</t>
  </si>
  <si>
    <t>PRODH</t>
  </si>
  <si>
    <t>Hierarquia de produto</t>
  </si>
  <si>
    <t>PROD_HIER</t>
  </si>
  <si>
    <t>Product Hierarchy</t>
  </si>
  <si>
    <t>VMSTA</t>
  </si>
  <si>
    <t>Status de vendas</t>
  </si>
  <si>
    <t>SALES_STATUS</t>
  </si>
  <si>
    <t>Sales Status</t>
  </si>
  <si>
    <t>MTPOS</t>
  </si>
  <si>
    <t>Tipo de item na venda</t>
  </si>
  <si>
    <t>ITEM_CAT_GRP_SALES</t>
  </si>
  <si>
    <t>Item Category Group (Sales)</t>
  </si>
  <si>
    <t>INFNR</t>
  </si>
  <si>
    <t>Número do registro info</t>
  </si>
  <si>
    <t>INFO_REC_NO</t>
  </si>
  <si>
    <t>Info Record Number</t>
  </si>
  <si>
    <t>LIFNR</t>
  </si>
  <si>
    <t>SUPPLIER</t>
  </si>
  <si>
    <t>Supplier Number</t>
  </si>
  <si>
    <t>EKORG</t>
  </si>
  <si>
    <t>Organização de compras</t>
  </si>
  <si>
    <t>PURCH_ORG</t>
  </si>
  <si>
    <t>Purchasing Organization</t>
  </si>
  <si>
    <t>PUR_PLANT</t>
  </si>
  <si>
    <t>Plant (Purchasing)</t>
  </si>
  <si>
    <t>NETPR</t>
  </si>
  <si>
    <t>Preço líquido</t>
  </si>
  <si>
    <t>NET_PRICE</t>
  </si>
  <si>
    <t>Net Price</t>
  </si>
  <si>
    <t>PUR_PRICE_UNIT</t>
  </si>
  <si>
    <t>Price Unit (Purchasing)</t>
  </si>
  <si>
    <t>MWSKZ</t>
  </si>
  <si>
    <t>Código de imposto</t>
  </si>
  <si>
    <t>PUR_TAX_CODE</t>
  </si>
  <si>
    <t>Tax Code (Purchasing)</t>
  </si>
  <si>
    <t>STATUS DAS MIGRAÇÕES</t>
  </si>
  <si>
    <t>Fase: Explorar</t>
  </si>
  <si>
    <t>Data de Corte: 25/04/2023</t>
  </si>
  <si>
    <t>Atividades Concluídas</t>
  </si>
  <si>
    <t>Atividades em Andamento</t>
  </si>
  <si>
    <t>Próximas Atividades</t>
  </si>
  <si>
    <t>Atividades em Atraso</t>
  </si>
  <si>
    <t>MM05 - Requisição de Compras</t>
  </si>
  <si>
    <t>Viviane Soares / Deivison</t>
  </si>
  <si>
    <t>Source data for MM - Programa de remessas das compras</t>
  </si>
  <si>
    <t>MM06 - Registro Info</t>
  </si>
  <si>
    <t>Source data for Reg.info documento</t>
  </si>
  <si>
    <t>MM07 - Mestre de Serviços</t>
  </si>
  <si>
    <t>Source data for Produto do serviço</t>
  </si>
  <si>
    <t>MM08 - LOF (Lista de opções de fornecimento)</t>
  </si>
  <si>
    <t>Source data for MM - Lista de opções de fornecimento</t>
  </si>
  <si>
    <t>MM09 - Carga CEST</t>
  </si>
  <si>
    <t>MM10 - Exceções de Impostos (ICMS, IPI, PIS, COFINS, ST)</t>
  </si>
  <si>
    <t>MM17</t>
  </si>
  <si>
    <t>MM17 - Solicitação de Preços</t>
  </si>
  <si>
    <t>Source data for Reg.condições pdeterminação preços em compras (restrito)</t>
  </si>
  <si>
    <t xml:space="preserve">PM05 - Lista de tarefas geral </t>
  </si>
  <si>
    <t>PM06 - Lista de tarefas por Equipamento</t>
  </si>
  <si>
    <t>QM01 - Configuração de Controle do Material</t>
  </si>
  <si>
    <t>Valdemar </t>
  </si>
  <si>
    <t>QM02 - Características Mestre de Controle</t>
  </si>
  <si>
    <t>QM03 - Planos de calibração</t>
  </si>
  <si>
    <t>QM04 - Estratégia de manutenção</t>
  </si>
  <si>
    <t>QM05 - Plano de Controle</t>
  </si>
  <si>
    <t>MM02-O</t>
  </si>
  <si>
    <t>MM02-O - Saldo de Estoque</t>
  </si>
  <si>
    <t>Charrua; Quero Diesel; Sim Distribuidora</t>
  </si>
  <si>
    <t>Oil [100]</t>
  </si>
  <si>
    <t>3 - Concluída</t>
  </si>
  <si>
    <t>S4.EXP.SDM.0424.SD.LAY-BP02-BP Clientes</t>
  </si>
  <si>
    <t>Source data for Cliente</t>
  </si>
  <si>
    <t>S4.RLZ.SDM.0425.SD.CMD-BP02-BP Clientes</t>
  </si>
  <si>
    <t>MM02-R</t>
  </si>
  <si>
    <t>MM02-R - Saldo de Estoque</t>
  </si>
  <si>
    <t>A27; DNA; Lubrificantes</t>
  </si>
  <si>
    <t>Retail [200]</t>
  </si>
  <si>
    <t>Onda 1</t>
  </si>
  <si>
    <t>S4.EXP.SDM.0426.SD.LAY-BP03-BP Clientes (Estender registro de ger. Crédito)</t>
  </si>
  <si>
    <t>Source data for Cliente - ampliar registro existente cdados admin.crédito</t>
  </si>
  <si>
    <t>S4.RLZ.SDM.0427.SD.CMD-BP03-BP Clientes (Estender registro de ger. Crédito)</t>
  </si>
  <si>
    <t>FIGL02-O</t>
  </si>
  <si>
    <t>FIGL02-O - Saldo da Conta Bancária</t>
  </si>
  <si>
    <t>Rafael Fernandes Sousa</t>
  </si>
  <si>
    <t>S4.EXP.SDM.0442.MM.LAY-MM03-Pedidos em Aberto</t>
  </si>
  <si>
    <t>Source data for MM - Pedido (só pedido pendente)</t>
  </si>
  <si>
    <t>S4.RLZ.SDM.0443.MM.CMD-MM03-Pedidos em Aberto</t>
  </si>
  <si>
    <t>FIGL02-R</t>
  </si>
  <si>
    <t>FIGL02-R - Saldo da Conta Bancária</t>
  </si>
  <si>
    <t>S4.EXP.SDM.0446.MM.LAY-MM04-Contratos</t>
  </si>
  <si>
    <t>Source data for MM - Contrato de compra</t>
  </si>
  <si>
    <t>S4.RLZ.SDM.0447.MM.CMD-MM04-Contratos</t>
  </si>
  <si>
    <t>FIGL02-R2</t>
  </si>
  <si>
    <t>FIGL02-R2 - Saldo da Conta Bancária</t>
  </si>
  <si>
    <t>SIM Postos</t>
  </si>
  <si>
    <t>Onda 2</t>
  </si>
  <si>
    <t>Lia Fantin</t>
  </si>
  <si>
    <t>S4.EXP.SDM.0440.FI-GL.LAY-FIGL02-Saldo da Conta Bancária</t>
  </si>
  <si>
    <t>Source data for FI - Saldo da conta bancária</t>
  </si>
  <si>
    <t>S4.RLZ.SDM.0441.FI-GL.CMD-FIGL02-Saldo da Conta Bancária</t>
  </si>
  <si>
    <t>MM03-R2</t>
  </si>
  <si>
    <t>MM03-R2 - Pedidos em Aberto</t>
  </si>
  <si>
    <t>BP01, MM01</t>
  </si>
  <si>
    <t>Leandro Martins SIlva</t>
  </si>
  <si>
    <t>TD</t>
  </si>
  <si>
    <t>TD01-O</t>
  </si>
  <si>
    <t>TD01-O - Unidades de Transporte</t>
  </si>
  <si>
    <t>Vinicius da Silva Sales</t>
  </si>
  <si>
    <t>TD02-O</t>
  </si>
  <si>
    <t>TD02-O - Veículos</t>
  </si>
  <si>
    <t>TD03-O</t>
  </si>
  <si>
    <t>TD03-O - Motoristas</t>
  </si>
  <si>
    <t>TD04-O</t>
  </si>
  <si>
    <t>TD04-O - Carga de Tarifas de Frete</t>
  </si>
  <si>
    <t>TD05-O</t>
  </si>
  <si>
    <t>TD05-O - Rotas</t>
  </si>
  <si>
    <t>TD06-O</t>
  </si>
  <si>
    <t>TD06-O - Tanques</t>
  </si>
  <si>
    <t>TD07-O</t>
  </si>
  <si>
    <t>TD07-O - Documentos de Transporte</t>
  </si>
  <si>
    <t>CO03-RL</t>
  </si>
  <si>
    <t>CO03-RL - Ordens internas</t>
  </si>
  <si>
    <t>1.8 - Sistema WINTHOR (ERP)</t>
  </si>
  <si>
    <t>Lubrificantes</t>
  </si>
  <si>
    <t>CO01-R, CO02-R</t>
  </si>
  <si>
    <t>Jucemar</t>
  </si>
  <si>
    <t>Gelson Bonoldi</t>
  </si>
  <si>
    <t>Lucas</t>
  </si>
  <si>
    <t>S4.EXP.SDM.0410.CO.LAY-CO03-Ordens internas</t>
  </si>
  <si>
    <t>Source data for CO - ordem interna (restrita)</t>
  </si>
  <si>
    <t>S4.EXP.SDM.0411.CO.CMD-CO03-Ordens internas</t>
  </si>
  <si>
    <t>SD01-RL</t>
  </si>
  <si>
    <t>SD01-RL - Cotação do cliente</t>
  </si>
  <si>
    <t>Marcelo Domingues e Rodrigo Antonio</t>
  </si>
  <si>
    <t>Barbara</t>
  </si>
  <si>
    <t>S4.EXP.SDM.0460.SD.LAY-SD01-Cotação do cliente</t>
  </si>
  <si>
    <t>Source data for SD - Ordem do cliente (só ordem do cliente pendente)</t>
  </si>
  <si>
    <t>S4.EXP.SDM.0461.SD.CMD-SD01-Cotação do cliente</t>
  </si>
  <si>
    <t>SD03-RL</t>
  </si>
  <si>
    <t>SD03-RL - Ordem de venda</t>
  </si>
  <si>
    <t>S4.EXP.SDM.0464.SD.LAY-SD03-Ordem de venda</t>
  </si>
  <si>
    <t>Source data for SD - programa de remessa de vendas</t>
  </si>
  <si>
    <t>S4.EXP.SDM.0465.SD.CMD-SD03-Ordem de venda</t>
  </si>
  <si>
    <t>CO03-OC</t>
  </si>
  <si>
    <t>CO03-OC - Ordens internas</t>
  </si>
  <si>
    <t>1.1 - Sistema NL (ERP)</t>
  </si>
  <si>
    <t>Charrua</t>
  </si>
  <si>
    <t>CO01-O, CO02-O</t>
  </si>
  <si>
    <t>CO03-OQ</t>
  </si>
  <si>
    <t>CO03-OQ - Ordens internas</t>
  </si>
  <si>
    <t>1.2 - Sistema Petroshow (ERP)</t>
  </si>
  <si>
    <t>Quero Diesel</t>
  </si>
  <si>
    <t>CO03-OS</t>
  </si>
  <si>
    <t>CO03-OS - Ordens internas</t>
  </si>
  <si>
    <t>1.5 - Sistema SICOF (ERP)</t>
  </si>
  <si>
    <t>Sim Distribuidora</t>
  </si>
  <si>
    <t>CO03-RA</t>
  </si>
  <si>
    <t>CO03-RA - Ordens internas</t>
  </si>
  <si>
    <t>1.9 - Sistema EMSYS (ERP)</t>
  </si>
  <si>
    <t>A27</t>
  </si>
  <si>
    <t>CO03-RD</t>
  </si>
  <si>
    <t>CO03-RD - Ordens internas</t>
  </si>
  <si>
    <t>DNA</t>
  </si>
  <si>
    <t>CO03-R2</t>
  </si>
  <si>
    <t>CO03-R2 - Ordens internas</t>
  </si>
  <si>
    <t>BP05-O</t>
  </si>
  <si>
    <t>BP05-O - BP Centros</t>
  </si>
  <si>
    <t>Favio Valenga</t>
  </si>
  <si>
    <t>Ricardo Meotti</t>
  </si>
  <si>
    <t>Jossana</t>
  </si>
  <si>
    <t>S4.EXP.SDM.0428.MM.LAY-BP05-BP Centros</t>
  </si>
  <si>
    <t>S4.EXP.SDM.0429.MM.CMD-BP05-BP Centros</t>
  </si>
  <si>
    <t>BP05-R</t>
  </si>
  <si>
    <t>BP05-R - BP Centros</t>
  </si>
  <si>
    <t>BP06-O</t>
  </si>
  <si>
    <t>BP06-O - BP Ampliar Centros</t>
  </si>
  <si>
    <t>S4.EXP.SDM.0478.MM.LAY-BP06-BP Ampliar Centros</t>
  </si>
  <si>
    <t>Source data for Fornecedor - ampliar registro existente cnovos níveis org.</t>
  </si>
  <si>
    <t>S4.EXP.SDM.0479.MM.CMD-BP06-BP Ampliar Centros</t>
  </si>
  <si>
    <t>BP06-R</t>
  </si>
  <si>
    <t>BP06-R - BP Ampliar Centros</t>
  </si>
  <si>
    <t>BP03-RA</t>
  </si>
  <si>
    <t>BP03-RA - BP Clientes (Estender registro de ger. Crédito)</t>
  </si>
  <si>
    <t>S4.EXP.SDM.0427.SD.CMD-BP03-BP Clientes (Estender registro de ger. Crédito)</t>
  </si>
  <si>
    <t>BP03-RD</t>
  </si>
  <si>
    <t>BP03-RD - BP Clientes (Estender registro de ger. Crédito)</t>
  </si>
  <si>
    <t>BP01-RD</t>
  </si>
  <si>
    <t>BP01-RD - BP Fornecedores</t>
  </si>
  <si>
    <t>S4.EXP.SDM.0428.MM.LAY-BP01-BP Fornecedores</t>
  </si>
  <si>
    <t>Source data for Fornecedor</t>
  </si>
  <si>
    <t>S4.EXP.SDM.0429.MM.CMD-BP01-BP Fornecedores</t>
  </si>
  <si>
    <t>BP04-RA</t>
  </si>
  <si>
    <t>BP04-RA - BP Ampliar Cliente para Fornecedores</t>
  </si>
  <si>
    <t>S4.EXP.SDM.0478.MM.LAY-BP04-BP Ampliar Cliente para Fornecedor</t>
  </si>
  <si>
    <t>S4.EXP.SDM.0479.MM.CMD-BP04-BP Ampliar Cliente para Fornecedor</t>
  </si>
  <si>
    <t>MM01-RA</t>
  </si>
  <si>
    <t>MM01-RA - Produto</t>
  </si>
  <si>
    <t>CO01-R</t>
  </si>
  <si>
    <t>Maicon</t>
  </si>
  <si>
    <t>S4.EXP.SDM.0420.MM.LAY-MM01-Mestre de Material</t>
  </si>
  <si>
    <t>Source data for Produto</t>
  </si>
  <si>
    <t>S4.EXP.SDM.0421.MM.CMD-MM01-Mestre de Material</t>
  </si>
  <si>
    <t>MM01-RD</t>
  </si>
  <si>
    <t>MM01-RD - Produto</t>
  </si>
  <si>
    <t>FIAA01-RA</t>
  </si>
  <si>
    <t>FIAA01-RA - Ativo Imobilizado (Saldos e Transações)</t>
  </si>
  <si>
    <t>Nilvana / Lucas</t>
  </si>
  <si>
    <t>S4.EXP.SDM.0432.FI-AA.LAY-FIAA01-Ativo Imobilizado</t>
  </si>
  <si>
    <t>Source data for Imobilizado (incl.saldos e transações)</t>
  </si>
  <si>
    <t>S4.EXP.SDM.0433.FI-AA.CMD-FIAA01-Ativo Imobilizado</t>
  </si>
  <si>
    <t>SD01-OC</t>
  </si>
  <si>
    <t>SD01-OC - Cotação do cliente</t>
  </si>
  <si>
    <t>Sandro Schanchinski</t>
  </si>
  <si>
    <t>Diego Silva</t>
  </si>
  <si>
    <t>SD01-OQ</t>
  </si>
  <si>
    <t>SD01-OQ - Cotação do cliente</t>
  </si>
  <si>
    <t>SD01-OS</t>
  </si>
  <si>
    <t>SD01-OS - Cotação do cliente</t>
  </si>
  <si>
    <t>BP01-OC</t>
  </si>
  <si>
    <t>BP01-OC - BP Fornecedores</t>
  </si>
  <si>
    <t>BP01-OQ</t>
  </si>
  <si>
    <t>BP01-OQ - BP Fornecedores</t>
  </si>
  <si>
    <t>BP01-OS</t>
  </si>
  <si>
    <t>BP01-OS - BP Fornecedores</t>
  </si>
  <si>
    <t>BP01-RA</t>
  </si>
  <si>
    <t>BP01-RA - BP Fornecedores</t>
  </si>
  <si>
    <t>BP01-RL</t>
  </si>
  <si>
    <t>BP01-RL - BP Fornecedores</t>
  </si>
  <si>
    <t>SD03-OC</t>
  </si>
  <si>
    <t>SD03-OC - Ordem de venda</t>
  </si>
  <si>
    <t>SD03-OQ</t>
  </si>
  <si>
    <t>SD03-OQ - Ordem de venda</t>
  </si>
  <si>
    <t>SD03-OS</t>
  </si>
  <si>
    <t>SD03-OS - Ordem de venda</t>
  </si>
  <si>
    <t>SD03-RA</t>
  </si>
  <si>
    <t>SD03-RA - Ordem de venda</t>
  </si>
  <si>
    <t>SD03-RD</t>
  </si>
  <si>
    <t>SD03-RD - Ordem de venda</t>
  </si>
  <si>
    <t>SD01-RA</t>
  </si>
  <si>
    <t>SD01-RA - Cotação do cliente</t>
  </si>
  <si>
    <t>SD01-RD</t>
  </si>
  <si>
    <t>SD01-RD - Cotação do cliente</t>
  </si>
  <si>
    <t>SD02-OQ</t>
  </si>
  <si>
    <t>SD02-OQ - Contrato de venda</t>
  </si>
  <si>
    <t>Igor</t>
  </si>
  <si>
    <t>S4.EXP.SDM.0462.SD.LAY-SD02-Contrato de venda</t>
  </si>
  <si>
    <t>Source data for SD - Contrato de venda</t>
  </si>
  <si>
    <t>S4.EXP.SDM.0463.SD.CMD-SD02-Contrato de venda</t>
  </si>
  <si>
    <t>SD02-OS</t>
  </si>
  <si>
    <t>SD02-OS - Contrato de venda</t>
  </si>
  <si>
    <t>SD02-RA</t>
  </si>
  <si>
    <t>SD02-RA - Contrato de venda</t>
  </si>
  <si>
    <t>Fernanda Prebianca</t>
  </si>
  <si>
    <t>MM03-OC</t>
  </si>
  <si>
    <t>MM03-OC - Pedidos em Aberto</t>
  </si>
  <si>
    <t>Josiane</t>
  </si>
  <si>
    <t>S4.EXP.SDM.0443.MM.CMD-MM03-Pedidos em Aberto</t>
  </si>
  <si>
    <t>MM03-OQ</t>
  </si>
  <si>
    <t>MM03-OQ - Pedidos em Aberto</t>
  </si>
  <si>
    <t>MM03-OS</t>
  </si>
  <si>
    <t>MM03-OS - Pedidos em Aberto</t>
  </si>
  <si>
    <t>MM03-RA</t>
  </si>
  <si>
    <t>MM03-RA - Pedidos em Aberto</t>
  </si>
  <si>
    <t>SimLub (Jessica)  - Sim Postos (Delcio/Nilvana)</t>
  </si>
  <si>
    <t>MM03-RD</t>
  </si>
  <si>
    <t>MM03-RD - Pedidos em Aberto</t>
  </si>
  <si>
    <t>MM04-OC</t>
  </si>
  <si>
    <t>MM04-OC - Contratos</t>
  </si>
  <si>
    <t>S4.EXP.SDM.0447.MM.CMD-MM04-Contratos</t>
  </si>
  <si>
    <t>MM04-OQ</t>
  </si>
  <si>
    <t>MM04-OQ - Contratos</t>
  </si>
  <si>
    <t>MM04-OS</t>
  </si>
  <si>
    <t>MM04-OS - Contratos</t>
  </si>
  <si>
    <t>MM04-RA</t>
  </si>
  <si>
    <t>MM04-RA - Contratos</t>
  </si>
  <si>
    <t>MM04-RD</t>
  </si>
  <si>
    <t>MM04-RD - Contratos</t>
  </si>
  <si>
    <t>Em andamento</t>
  </si>
  <si>
    <t>Sergio Bonilha</t>
  </si>
  <si>
    <t>S4.EXP.SDM.0024.PM.LAY-PM02 - Centro de Trabalho</t>
  </si>
  <si>
    <t>S4.EXP.SDM.0060.PM.CMD-PM02 - Centro de Trabalho</t>
  </si>
  <si>
    <t>PM04 - Lista de tarefas por Equipamento</t>
  </si>
  <si>
    <t>MM01; PM03</t>
  </si>
  <si>
    <t>PM02, PM03</t>
  </si>
  <si>
    <t>&gt;1000</t>
  </si>
  <si>
    <t>S4.EXP.SDM.0026.PM.LAY-PM04 - Lista de Peças para Equipamentos</t>
  </si>
  <si>
    <t>PM - lista de peças para equipamento</t>
  </si>
  <si>
    <t>S4.EXP.SDM.0062.PM.CMD-PM04 - Lista de Peças para Equipamentos</t>
  </si>
  <si>
    <t>PM05 - Ponto de Medição</t>
  </si>
  <si>
    <t>MM01; PM02</t>
  </si>
  <si>
    <t>&gt;200</t>
  </si>
  <si>
    <t>S4.EXP.SDM.0027.PM.LAY-PM05 - Lista de tarefas geral</t>
  </si>
  <si>
    <t>S4.EXP.SDM.0063.PM.CMD-PM05 - Lista de tarefas geral</t>
  </si>
  <si>
    <t>PM06 - Plano de manutenção</t>
  </si>
  <si>
    <t>PM03; PM02</t>
  </si>
  <si>
    <t>&gt;40</t>
  </si>
  <si>
    <t>Entendimento com os KU and não precisará levar "dados Transacionais"</t>
  </si>
  <si>
    <t>S4.EXP.SDM.0029.PM.LAY-PM07 - Plano de manutenção</t>
  </si>
  <si>
    <t>S4.EXP.SDM.0065.PM.CMD-PM07 - Plano de manutenção</t>
  </si>
  <si>
    <t>PM07 - Documento de Medição</t>
  </si>
  <si>
    <t>MM03 - Classificação mestre de material</t>
  </si>
  <si>
    <t xml:space="preserve">	Deivison Nelson Ferreira 
Michele Aparecida Macena Dos Anjos</t>
  </si>
  <si>
    <t>Object classification - Material (MARA)</t>
  </si>
  <si>
    <t>MM04 - Perfil de Configuração para material</t>
  </si>
  <si>
    <t>VC - Configuration profile</t>
  </si>
  <si>
    <t>MM05 - J1BTAX</t>
  </si>
  <si>
    <t>TD04</t>
  </si>
  <si>
    <t>TD04 - Transportadoras</t>
  </si>
  <si>
    <t>Deivison Nelson Ferreira</t>
  </si>
  <si>
    <t>TD06</t>
  </si>
  <si>
    <t>TD06 - Carga de Unidade</t>
  </si>
  <si>
    <t>QM03; QM05</t>
  </si>
  <si>
    <t>Centro, Catálogos</t>
  </si>
  <si>
    <t>&gt;500</t>
  </si>
  <si>
    <t>S4.EXP.SDM.0031.QM.LAY-QM02 - Características Mestre de Controle</t>
  </si>
  <si>
    <t>S4.EXP.SDM.0067.QM.CMD-QM02 - Características Mestre de Controle</t>
  </si>
  <si>
    <t>TD07</t>
  </si>
  <si>
    <t>TD07 - Itinerário</t>
  </si>
  <si>
    <t>Larco</t>
  </si>
  <si>
    <t>Israel Teixeira</t>
  </si>
  <si>
    <t>?</t>
  </si>
  <si>
    <t>QAS 400</t>
  </si>
  <si>
    <t>Depende de consultor de Fretes.</t>
  </si>
  <si>
    <t xml:space="preserve">Walter Konscianski </t>
  </si>
  <si>
    <t>TD08</t>
  </si>
  <si>
    <t>TD08 - Custo de Fretes</t>
  </si>
  <si>
    <t>OK</t>
  </si>
  <si>
    <t>Pendente 1 conta [ERRO] - Luiz Quintanilha (arquivo carregado do Durski)</t>
  </si>
  <si>
    <t>30min</t>
  </si>
  <si>
    <t>Será realizado via programa: RFBISA10 e RFBISA20 pelos consultores funcionais.</t>
  </si>
  <si>
    <t>Luiz Eduardo Quintanilha</t>
  </si>
  <si>
    <t>S4.EXP.SDM.0438.FI-GL.LAY-FIGL01-Saldo Contábil</t>
  </si>
  <si>
    <t>S4.EXP.SDM.0439.FI-GL.CMD-FIGL01-Saldo Contábil</t>
  </si>
  <si>
    <t>FI</t>
  </si>
  <si>
    <t>FIGL03</t>
  </si>
  <si>
    <t>Cargas grupo previsão de tesouraria nas contas do razão</t>
  </si>
  <si>
    <t>Em validação com Luiz Quintanilha.</t>
  </si>
  <si>
    <t>Consultor irá definir quais são os grupos e irá nos passar. Durski irá passar o nome técnico do campo.
Por hora não temos a informação, quando tiver, será atualizado no SAP.</t>
  </si>
  <si>
    <t>FIGL04</t>
  </si>
  <si>
    <t>Cargas grupo previsao de tesouraria nos BP's - Clientes</t>
  </si>
  <si>
    <t>BP02, FITR01</t>
  </si>
  <si>
    <t>FIGL05</t>
  </si>
  <si>
    <t>Cargas grupo previsão de tesouraria nos BP's - Fornecedores</t>
  </si>
  <si>
    <t>BP01, FITR01</t>
  </si>
  <si>
    <t>Consultor irá definir quais são os grupos e irá nos passar. Durski irá passar o nome técnico do campo</t>
  </si>
  <si>
    <t>FIAA02</t>
  </si>
  <si>
    <t>FIAA02 - Carga de Fichas do CIAP</t>
  </si>
  <si>
    <t>Falar com Anderson. Depois do ativo.</t>
  </si>
  <si>
    <t xml:space="preserve">	Anderson Barbosa Vazquez</t>
  </si>
  <si>
    <t>FI09</t>
  </si>
  <si>
    <t>[???]</t>
  </si>
  <si>
    <t>DEV ??</t>
  </si>
  <si>
    <t>FI10</t>
  </si>
  <si>
    <t>2 LSMW - com data vencida e no prazo, ver QAS 440</t>
  </si>
  <si>
    <t>SD02 - Taxas de câmbio</t>
  </si>
  <si>
    <t>Marcio Ascenção</t>
  </si>
  <si>
    <t>S4.EXP.SDM.0425.SD.CMD-BP02-BP Clientes</t>
  </si>
  <si>
    <t>SD03 - Taxas de juros</t>
  </si>
  <si>
    <t>DMS01 - Documentos de DMS</t>
  </si>
  <si>
    <t>Não está no escopo, nem temos consultor.</t>
  </si>
  <si>
    <t>Este objeto não é de PM, verificar com PP, SD e MM. Retirado por recomendação da consultora Simone Alves.</t>
  </si>
  <si>
    <t>PM13 - Permissões de trabalho</t>
  </si>
  <si>
    <t>Christyanne irá verificar com a Simone.</t>
  </si>
  <si>
    <t>QM06</t>
  </si>
  <si>
    <t>QM06 - Processos de Amostra</t>
  </si>
  <si>
    <t>RE</t>
  </si>
  <si>
    <t>RE01</t>
  </si>
  <si>
    <t>RE01 - Contratos</t>
  </si>
  <si>
    <t>Ver volume, talvez seja manual conf Dalton.</t>
  </si>
  <si>
    <t>Dalton Iwamoto</t>
  </si>
  <si>
    <t>Contrato imobiliário</t>
  </si>
  <si>
    <t>PM11</t>
  </si>
  <si>
    <t>PM - item de manutenção</t>
  </si>
  <si>
    <t>Fiscais</t>
  </si>
  <si>
    <r>
      <t xml:space="preserve">o </t>
    </r>
    <r>
      <rPr>
        <sz val="10"/>
        <color rgb="FF000000"/>
        <rFont val="Verdana"/>
        <family val="2"/>
      </rPr>
      <t>Mensagens para Documentos de Venda</t>
    </r>
  </si>
  <si>
    <r>
      <t xml:space="preserve">o </t>
    </r>
    <r>
      <rPr>
        <sz val="10"/>
        <color rgb="FF000000"/>
        <rFont val="Verdana"/>
        <family val="2"/>
      </rPr>
      <t>Mensagens para Documentos de Expedição</t>
    </r>
  </si>
  <si>
    <r>
      <t xml:space="preserve">o </t>
    </r>
    <r>
      <rPr>
        <sz val="10"/>
        <color rgb="FF000000"/>
        <rFont val="Verdana"/>
        <family val="2"/>
      </rPr>
      <t>Mensagens para Documentos de Transporte</t>
    </r>
  </si>
  <si>
    <r>
      <t xml:space="preserve">o </t>
    </r>
    <r>
      <rPr>
        <sz val="10"/>
        <color rgb="FF000000"/>
        <rFont val="Verdana"/>
        <family val="2"/>
      </rPr>
      <t>Direitos Fiscais</t>
    </r>
  </si>
  <si>
    <t>MM13</t>
  </si>
  <si>
    <t>MM02, BP01</t>
  </si>
  <si>
    <t>Source data for Classificação de objeto - registro info para compras (EINA)</t>
  </si>
  <si>
    <t>Módulo</t>
  </si>
  <si>
    <t>Consultor</t>
  </si>
  <si>
    <t>Data</t>
  </si>
  <si>
    <t>Observações:</t>
  </si>
  <si>
    <t>Nome</t>
  </si>
  <si>
    <t>Márcio Ascenção</t>
  </si>
  <si>
    <t>Boa tarde MAIKEL TRENTINI (ext), referente o módulo SD ainda não temos essas informações, foram passados para o negócio as informações "sensíveis" implementadas na onda 1, essas informações são utilizadas principalmente para determinar alguns impostos e cenários fiscais.
Além disso há a integração com o sistema Salesforce que "cria" o cliente e submete para o SAP, nesse caso é preciso verificar quais campos Z's,  quais campos obrigatórios e demais campos trafegados entre a interface do Salesforce e o SAP "funcionalidade criação de clientes".
Ambos temas ainda não tiveram reuniões marcadas para discussão "no que se refere a dados mestres", logo não há como mapear as informações de clientes ok.
Assim que isso ocorrer vamos marcar uma conversa com você para alinhar esses pontos.</t>
  </si>
  <si>
    <t>Simone Alves</t>
  </si>
  <si>
    <t>Textos Descritivos Longos das operações das Listas de Tarefas
Extração no ECC: ZPM_EXTRACAO_DADOS
CARGA S4: ZPM002
Caso for necessário atualizar os textos descritivos pós carga.</t>
  </si>
  <si>
    <t>Carga de Lista de Tarefa com Ponto de Medição e DMS no MAP.
Possui no layout de lista de tarefas geral PM. Porém, DMS está fora do escopo.</t>
  </si>
  <si>
    <t>Carga de Documentos DMS - FORA DE ESCOPO - Objeto em discussão - CR</t>
  </si>
  <si>
    <t>Ordens de manutenção - FORA DE ESCOPO - Objeto inserido</t>
  </si>
  <si>
    <t>Só pra vc entender, tem uma bola "tri"vidida:
BSP Celulose - o controle é no SAP, com duas áreas de crédito separadas clientes internos e externo, mas são poucos clientes
BPS Tissue - controle é no Salesforce
BSPF Florestal - Não tenho certeza, mas deve ser algo semelhante a BSP Celulose
E existe uma discussão para padronizar este controle, parece-me que estão pendendo migrar tudo para o S4
Então, por segurança, melhor considerarmos um objeto como "em definição", pode ser?
OBJETO: SD02 - BP Clientes (Estender registro de ger. Crédito)</t>
  </si>
  <si>
    <t>Dalton</t>
  </si>
  <si>
    <t>Carga de RE-Contratos será de forma manual, Dalton avisou por email.</t>
  </si>
  <si>
    <t>TRM</t>
  </si>
  <si>
    <t>Volume de TRM (93 registros). Ficou definido que a carga será realizada de forma manual.</t>
  </si>
  <si>
    <t>FM</t>
  </si>
  <si>
    <t>Joao Laranjeira</t>
  </si>
  <si>
    <t>Consultor confirmou que alinhou com os KU que não haverá carga de dados do módulo FM. Os orçamentos serão criados manualmente dentro do plano de cutover.</t>
  </si>
  <si>
    <t>Consultora Christyanne informou que o objeto PM11 - Itens de manutenção deve ser removido do escopo, pois as informações já estão contidas no objeto PM10 - Planos de controle.</t>
  </si>
  <si>
    <t>Finalizado</t>
  </si>
  <si>
    <t>Email enviado</t>
  </si>
  <si>
    <t>Aguardando retorno consultor - pendência KU</t>
  </si>
  <si>
    <t>PS e IM</t>
  </si>
  <si>
    <t>Pendências: MM-LOF, MM-REG-INFO e MM-PREÇOS</t>
  </si>
  <si>
    <t>Mapeamento tabelas extração 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</si>
</sst>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[$-416]d\-mmm"/>
    <numFmt numFmtId="165" formatCode="_-* #,##0_-;\-* #,##0_-;_-* &quot;-&quot;??_-;_-@"/>
    <numFmt numFmtId="166" formatCode="_-* #,##0.00_-;\-* #,##0.00_-;_-* &quot;-&quot;??_-;_-@"/>
    <numFmt numFmtId="167" formatCode="dd/mm/yy"/>
    <numFmt numFmtId="168" formatCode="d/m/yy\ h:mm"/>
    <numFmt numFmtId="169" formatCode="_-* #,##0_-;\-* #,##0_-;_-* &quot;-&quot;??_-;_-@_-"/>
    <numFmt numFmtId="170" formatCode="dd/mm/yy;@"/>
    <numFmt numFmtId="171" formatCode="d/m/yy\ h:mm;@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Calibri"/>
      <family val="2"/>
    </font>
    <font>
      <sz val="11"/>
      <name val="Calibri"/>
      <family val="2"/>
    </font>
    <font>
      <sz val="18"/>
      <color theme="1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rgb="FF23315A"/>
      <name val="Trebuchet MS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b/>
      <sz val="16"/>
      <color theme="0"/>
      <name val="Calibri"/>
      <family val="2"/>
    </font>
    <font>
      <sz val="14"/>
      <name val="Calibri"/>
      <family val="2"/>
    </font>
    <font>
      <sz val="8"/>
      <name val="Calibri"/>
      <scheme val="minor"/>
    </font>
    <font>
      <sz val="10"/>
      <color rgb="FF000000"/>
      <name val="Verdana"/>
      <family val="2"/>
    </font>
    <font>
      <sz val="10"/>
      <color rgb="FF000000"/>
      <name val="CourierNewPSMT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9"/>
      <color theme="1"/>
      <name val="Calibri"/>
      <family val="2"/>
    </font>
    <font>
      <b/>
      <sz val="11"/>
      <color theme="1"/>
      <name val="Calibri"/>
      <scheme val="minor"/>
    </font>
    <font>
      <sz val="10"/>
      <color theme="1"/>
      <name val="Arial Unicode MS"/>
      <family val="2"/>
    </font>
    <font>
      <sz val="11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b/>
      <sz val="8"/>
      <color rgb="FFFF00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4F6128"/>
        <bgColor rgb="FF4F6128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theme="8"/>
        <bgColor theme="8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rgb="FFE2EF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2EFDA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rgb="FFE2EFDA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rgb="FFFDE9D9"/>
      </patternFill>
    </fill>
    <fill>
      <patternFill patternType="solid">
        <fgColor rgb="FFFFC000"/>
        <bgColor rgb="FFFDE9D9"/>
      </patternFill>
    </fill>
    <fill>
      <patternFill patternType="solid">
        <fgColor rgb="FF1D2F84"/>
        <bgColor rgb="FF36609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DE9D9"/>
      </patternFill>
    </fill>
    <fill>
      <patternFill patternType="solid">
        <fgColor theme="0"/>
        <bgColor rgb="FFFDE9D9"/>
      </patternFill>
    </fill>
    <fill>
      <patternFill patternType="solid">
        <fgColor rgb="FFFF0000"/>
        <bgColor rgb="FFFDE9D9"/>
      </patternFill>
    </fill>
    <fill>
      <patternFill patternType="solid">
        <fgColor rgb="FFFFFF00"/>
        <bgColor rgb="FFFDE9D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rgb="FF366092"/>
      </patternFill>
    </fill>
    <fill>
      <patternFill patternType="solid">
        <fgColor theme="5" tint="0.39997558519241921"/>
        <bgColor rgb="FF366092"/>
      </patternFill>
    </fill>
    <fill>
      <patternFill patternType="solid">
        <fgColor theme="5" tint="-0.499984740745262"/>
        <bgColor rgb="FF36609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theme="6" tint="0.79998168889431442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FFFF00"/>
        <bgColor rgb="FF366092"/>
      </patternFill>
    </fill>
    <fill>
      <patternFill patternType="solid">
        <fgColor rgb="FF92D050"/>
        <bgColor rgb="FF366092"/>
      </patternFill>
    </fill>
  </fills>
  <borders count="30">
    <border>
      <left/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366092"/>
      </left>
      <right/>
      <top style="hair">
        <color rgb="FF366092"/>
      </top>
      <bottom style="hair">
        <color rgb="FF366092"/>
      </bottom>
      <diagonal/>
    </border>
    <border>
      <left/>
      <right/>
      <top style="hair">
        <color rgb="FF366092"/>
      </top>
      <bottom style="hair">
        <color rgb="FF366092"/>
      </bottom>
      <diagonal/>
    </border>
    <border>
      <left/>
      <right style="hair">
        <color rgb="FF366092"/>
      </right>
      <top style="hair">
        <color rgb="FF366092"/>
      </top>
      <bottom style="hair">
        <color rgb="FF366092"/>
      </bottom>
      <diagonal/>
    </border>
    <border>
      <left style="hair">
        <color rgb="FF366092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/>
      <diagonal/>
    </border>
    <border>
      <left style="hair">
        <color rgb="FF366092"/>
      </left>
      <right style="hair">
        <color rgb="FF366092"/>
      </right>
      <top style="hair">
        <color rgb="FF366092"/>
      </top>
      <bottom style="hair">
        <color rgb="FF366092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366092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366092"/>
      </left>
      <right style="hair">
        <color rgb="FF366092"/>
      </right>
      <top/>
      <bottom style="hair">
        <color rgb="FF366092"/>
      </bottom>
      <diagonal/>
    </border>
    <border>
      <left/>
      <right style="hair">
        <color rgb="FF366092"/>
      </right>
      <top/>
      <bottom style="hair">
        <color rgb="FF36609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164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8" fillId="39" borderId="26" applyNumberFormat="0" applyFont="0" applyAlignment="0" applyProtection="0"/>
    <xf numFmtId="0" fontId="3" fillId="40" borderId="0" applyNumberFormat="0" applyBorder="0" applyAlignment="0" applyProtection="0"/>
  </cellStyleXfs>
  <cellXfs count="326">
    <xf numFmtId="164" fontId="0" fillId="0" borderId="0" xfId="0"/>
    <xf numFmtId="164" fontId="4" fillId="0" borderId="0" xfId="0" applyFont="1" applyAlignment="1">
      <alignment vertical="center"/>
    </xf>
    <xf numFmtId="164" fontId="8" fillId="2" borderId="8" xfId="0" applyFont="1" applyFill="1" applyBorder="1" applyAlignment="1">
      <alignment horizontal="center" vertical="center" wrapText="1"/>
    </xf>
    <xf numFmtId="164" fontId="8" fillId="3" borderId="9" xfId="0" applyFont="1" applyFill="1" applyBorder="1" applyAlignment="1">
      <alignment horizontal="center" vertical="center" wrapText="1"/>
    </xf>
    <xf numFmtId="164" fontId="8" fillId="7" borderId="10" xfId="0" applyFont="1" applyFill="1" applyBorder="1" applyAlignment="1">
      <alignment horizontal="center" vertical="center" wrapText="1"/>
    </xf>
    <xf numFmtId="164" fontId="8" fillId="4" borderId="11" xfId="0" applyFont="1" applyFill="1" applyBorder="1" applyAlignment="1">
      <alignment horizontal="center" vertical="center" wrapText="1"/>
    </xf>
    <xf numFmtId="164" fontId="8" fillId="4" borderId="10" xfId="0" applyFont="1" applyFill="1" applyBorder="1" applyAlignment="1">
      <alignment horizontal="center" vertical="center" wrapText="1"/>
    </xf>
    <xf numFmtId="164" fontId="9" fillId="5" borderId="10" xfId="0" applyFont="1" applyFill="1" applyBorder="1" applyAlignment="1">
      <alignment horizontal="center" vertical="center"/>
    </xf>
    <xf numFmtId="164" fontId="4" fillId="8" borderId="8" xfId="0" applyFont="1" applyFill="1" applyBorder="1" applyAlignment="1">
      <alignment horizontal="center" vertical="center"/>
    </xf>
    <xf numFmtId="164" fontId="4" fillId="8" borderId="8" xfId="0" applyFont="1" applyFill="1" applyBorder="1" applyAlignment="1">
      <alignment horizontal="left" vertical="center"/>
    </xf>
    <xf numFmtId="164" fontId="4" fillId="0" borderId="8" xfId="0" applyFont="1" applyBorder="1" applyAlignment="1">
      <alignment horizontal="left" vertical="center"/>
    </xf>
    <xf numFmtId="164" fontId="4" fillId="9" borderId="8" xfId="0" applyFont="1" applyFill="1" applyBorder="1" applyAlignment="1">
      <alignment horizontal="left" vertical="center"/>
    </xf>
    <xf numFmtId="165" fontId="10" fillId="9" borderId="8" xfId="0" applyNumberFormat="1" applyFont="1" applyFill="1" applyBorder="1" applyAlignment="1">
      <alignment horizontal="left" vertical="center"/>
    </xf>
    <xf numFmtId="165" fontId="4" fillId="9" borderId="8" xfId="0" applyNumberFormat="1" applyFont="1" applyFill="1" applyBorder="1" applyAlignment="1">
      <alignment horizontal="left" vertical="center"/>
    </xf>
    <xf numFmtId="49" fontId="4" fillId="9" borderId="8" xfId="0" applyNumberFormat="1" applyFont="1" applyFill="1" applyBorder="1" applyAlignment="1">
      <alignment horizontal="center" vertical="center"/>
    </xf>
    <xf numFmtId="9" fontId="4" fillId="9" borderId="8" xfId="0" applyNumberFormat="1" applyFont="1" applyFill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66" fontId="7" fillId="10" borderId="8" xfId="0" applyNumberFormat="1" applyFont="1" applyFill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/>
    </xf>
    <xf numFmtId="1" fontId="11" fillId="0" borderId="11" xfId="0" applyNumberFormat="1" applyFont="1" applyBorder="1" applyAlignment="1">
      <alignment vertical="center" wrapText="1"/>
    </xf>
    <xf numFmtId="1" fontId="11" fillId="0" borderId="11" xfId="0" applyNumberFormat="1" applyFont="1" applyBorder="1" applyAlignment="1">
      <alignment vertical="center"/>
    </xf>
    <xf numFmtId="164" fontId="4" fillId="11" borderId="10" xfId="0" applyFont="1" applyFill="1" applyBorder="1" applyAlignment="1">
      <alignment vertical="center"/>
    </xf>
    <xf numFmtId="164" fontId="4" fillId="6" borderId="8" xfId="0" applyFont="1" applyFill="1" applyBorder="1" applyAlignment="1">
      <alignment horizontal="center" vertical="center"/>
    </xf>
    <xf numFmtId="164" fontId="4" fillId="6" borderId="8" xfId="0" applyFont="1" applyFill="1" applyBorder="1" applyAlignment="1">
      <alignment horizontal="left" vertical="center"/>
    </xf>
    <xf numFmtId="165" fontId="11" fillId="0" borderId="8" xfId="0" applyNumberFormat="1" applyFont="1" applyBorder="1" applyAlignment="1">
      <alignment horizontal="center" vertical="center"/>
    </xf>
    <xf numFmtId="165" fontId="4" fillId="9" borderId="8" xfId="0" applyNumberFormat="1" applyFont="1" applyFill="1" applyBorder="1" applyAlignment="1">
      <alignment vertical="center"/>
    </xf>
    <xf numFmtId="165" fontId="4" fillId="9" borderId="8" xfId="0" applyNumberFormat="1" applyFont="1" applyFill="1" applyBorder="1" applyAlignment="1">
      <alignment horizontal="center" vertical="center"/>
    </xf>
    <xf numFmtId="168" fontId="4" fillId="0" borderId="8" xfId="0" applyNumberFormat="1" applyFont="1" applyBorder="1" applyAlignment="1">
      <alignment horizontal="center" vertical="center"/>
    </xf>
    <xf numFmtId="1" fontId="11" fillId="0" borderId="11" xfId="0" applyNumberFormat="1" applyFont="1" applyBorder="1" applyAlignment="1">
      <alignment horizontal="left" vertical="center" wrapText="1"/>
    </xf>
    <xf numFmtId="1" fontId="11" fillId="0" borderId="11" xfId="0" applyNumberFormat="1" applyFont="1" applyBorder="1" applyAlignment="1">
      <alignment horizontal="left" vertical="center"/>
    </xf>
    <xf numFmtId="164" fontId="4" fillId="8" borderId="8" xfId="0" applyFont="1" applyFill="1" applyBorder="1" applyAlignment="1">
      <alignment horizontal="left" vertical="center" wrapText="1"/>
    </xf>
    <xf numFmtId="164" fontId="11" fillId="0" borderId="0" xfId="0" applyFont="1" applyAlignment="1">
      <alignment vertical="center"/>
    </xf>
    <xf numFmtId="164" fontId="4" fillId="0" borderId="8" xfId="0" applyFont="1" applyBorder="1" applyAlignment="1">
      <alignment horizontal="center" vertical="center"/>
    </xf>
    <xf numFmtId="164" fontId="4" fillId="12" borderId="8" xfId="0" applyFont="1" applyFill="1" applyBorder="1" applyAlignment="1">
      <alignment horizontal="center" vertical="center"/>
    </xf>
    <xf numFmtId="164" fontId="4" fillId="12" borderId="8" xfId="0" applyFont="1" applyFill="1" applyBorder="1" applyAlignment="1">
      <alignment horizontal="left" vertical="center"/>
    </xf>
    <xf numFmtId="164" fontId="4" fillId="13" borderId="8" xfId="0" applyFont="1" applyFill="1" applyBorder="1" applyAlignment="1">
      <alignment horizontal="center" vertical="center"/>
    </xf>
    <xf numFmtId="164" fontId="4" fillId="13" borderId="8" xfId="0" applyFont="1" applyFill="1" applyBorder="1" applyAlignment="1">
      <alignment horizontal="left" vertical="center"/>
    </xf>
    <xf numFmtId="164" fontId="13" fillId="9" borderId="8" xfId="0" applyFont="1" applyFill="1" applyBorder="1" applyAlignment="1">
      <alignment horizontal="left" vertical="center"/>
    </xf>
    <xf numFmtId="164" fontId="13" fillId="9" borderId="10" xfId="0" applyFont="1" applyFill="1" applyBorder="1" applyAlignment="1">
      <alignment horizontal="left" vertical="center"/>
    </xf>
    <xf numFmtId="164" fontId="13" fillId="0" borderId="0" xfId="0" applyFont="1"/>
    <xf numFmtId="164" fontId="13" fillId="9" borderId="14" xfId="0" applyFont="1" applyFill="1" applyBorder="1" applyAlignment="1">
      <alignment horizontal="left" vertical="center"/>
    </xf>
    <xf numFmtId="164" fontId="4" fillId="14" borderId="15" xfId="0" applyFont="1" applyFill="1" applyBorder="1"/>
    <xf numFmtId="164" fontId="4" fillId="4" borderId="15" xfId="0" applyFont="1" applyFill="1" applyBorder="1"/>
    <xf numFmtId="164" fontId="4" fillId="0" borderId="16" xfId="0" applyFont="1" applyBorder="1"/>
    <xf numFmtId="164" fontId="4" fillId="0" borderId="17" xfId="0" applyFont="1" applyBorder="1"/>
    <xf numFmtId="164" fontId="4" fillId="0" borderId="18" xfId="0" applyFont="1" applyBorder="1"/>
    <xf numFmtId="164" fontId="4" fillId="15" borderId="15" xfId="0" applyFont="1" applyFill="1" applyBorder="1"/>
    <xf numFmtId="164" fontId="4" fillId="16" borderId="15" xfId="0" applyFont="1" applyFill="1" applyBorder="1"/>
    <xf numFmtId="164" fontId="4" fillId="17" borderId="8" xfId="0" applyFont="1" applyFill="1" applyBorder="1" applyAlignment="1">
      <alignment horizontal="center" vertical="center"/>
    </xf>
    <xf numFmtId="164" fontId="4" fillId="17" borderId="8" xfId="0" applyFont="1" applyFill="1" applyBorder="1" applyAlignment="1">
      <alignment horizontal="left" vertical="center"/>
    </xf>
    <xf numFmtId="164" fontId="4" fillId="16" borderId="8" xfId="0" applyFont="1" applyFill="1" applyBorder="1" applyAlignment="1">
      <alignment horizontal="center" vertical="center"/>
    </xf>
    <xf numFmtId="164" fontId="4" fillId="16" borderId="8" xfId="0" applyFont="1" applyFill="1" applyBorder="1" applyAlignment="1">
      <alignment horizontal="left" vertical="center"/>
    </xf>
    <xf numFmtId="164" fontId="4" fillId="18" borderId="8" xfId="0" applyFont="1" applyFill="1" applyBorder="1" applyAlignment="1">
      <alignment horizontal="center" vertical="center"/>
    </xf>
    <xf numFmtId="164" fontId="4" fillId="18" borderId="8" xfId="0" applyFont="1" applyFill="1" applyBorder="1" applyAlignment="1">
      <alignment horizontal="left" vertical="center"/>
    </xf>
    <xf numFmtId="164" fontId="4" fillId="19" borderId="8" xfId="0" applyFont="1" applyFill="1" applyBorder="1" applyAlignment="1">
      <alignment horizontal="center" vertical="center"/>
    </xf>
    <xf numFmtId="164" fontId="4" fillId="19" borderId="8" xfId="0" applyFont="1" applyFill="1" applyBorder="1" applyAlignment="1">
      <alignment horizontal="left" vertical="center"/>
    </xf>
    <xf numFmtId="164" fontId="8" fillId="3" borderId="10" xfId="0" applyFont="1" applyFill="1" applyBorder="1" applyAlignment="1">
      <alignment horizontal="center" vertical="center" wrapText="1"/>
    </xf>
    <xf numFmtId="1" fontId="11" fillId="19" borderId="11" xfId="0" applyNumberFormat="1" applyFont="1" applyFill="1" applyBorder="1" applyAlignment="1">
      <alignment vertical="center" wrapText="1"/>
    </xf>
    <xf numFmtId="165" fontId="4" fillId="21" borderId="8" xfId="0" applyNumberFormat="1" applyFont="1" applyFill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4" fontId="4" fillId="22" borderId="0" xfId="0" applyFont="1" applyFill="1" applyAlignment="1">
      <alignment vertical="center"/>
    </xf>
    <xf numFmtId="2" fontId="4" fillId="9" borderId="8" xfId="0" applyNumberFormat="1" applyFont="1" applyFill="1" applyBorder="1" applyAlignment="1">
      <alignment horizontal="left" vertical="center"/>
    </xf>
    <xf numFmtId="3" fontId="4" fillId="23" borderId="8" xfId="0" applyNumberFormat="1" applyFont="1" applyFill="1" applyBorder="1" applyAlignment="1">
      <alignment horizontal="center" vertical="center"/>
    </xf>
    <xf numFmtId="164" fontId="4" fillId="24" borderId="8" xfId="0" applyFont="1" applyFill="1" applyBorder="1" applyAlignment="1">
      <alignment horizontal="center" vertical="center"/>
    </xf>
    <xf numFmtId="164" fontId="4" fillId="24" borderId="8" xfId="0" applyFont="1" applyFill="1" applyBorder="1" applyAlignment="1">
      <alignment horizontal="left" vertical="center" wrapText="1"/>
    </xf>
    <xf numFmtId="164" fontId="4" fillId="23" borderId="8" xfId="0" applyFont="1" applyFill="1" applyBorder="1" applyAlignment="1">
      <alignment horizontal="left" vertical="center"/>
    </xf>
    <xf numFmtId="164" fontId="4" fillId="21" borderId="8" xfId="0" applyFont="1" applyFill="1" applyBorder="1" applyAlignment="1">
      <alignment horizontal="left" vertical="center"/>
    </xf>
    <xf numFmtId="165" fontId="10" fillId="21" borderId="8" xfId="0" applyNumberFormat="1" applyFont="1" applyFill="1" applyBorder="1" applyAlignment="1">
      <alignment horizontal="left" vertical="center"/>
    </xf>
    <xf numFmtId="49" fontId="4" fillId="21" borderId="8" xfId="0" applyNumberFormat="1" applyFont="1" applyFill="1" applyBorder="1" applyAlignment="1">
      <alignment horizontal="center" vertical="center"/>
    </xf>
    <xf numFmtId="9" fontId="4" fillId="21" borderId="8" xfId="0" applyNumberFormat="1" applyFont="1" applyFill="1" applyBorder="1" applyAlignment="1">
      <alignment horizontal="center" vertical="center"/>
    </xf>
    <xf numFmtId="165" fontId="4" fillId="23" borderId="8" xfId="0" applyNumberFormat="1" applyFont="1" applyFill="1" applyBorder="1" applyAlignment="1">
      <alignment horizontal="left" vertical="center"/>
    </xf>
    <xf numFmtId="164" fontId="4" fillId="24" borderId="8" xfId="0" applyFont="1" applyFill="1" applyBorder="1" applyAlignment="1">
      <alignment horizontal="left" vertical="center"/>
    </xf>
    <xf numFmtId="9" fontId="7" fillId="10" borderId="8" xfId="2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Alignment="1">
      <alignment horizontal="center"/>
    </xf>
    <xf numFmtId="49" fontId="0" fillId="0" borderId="0" xfId="0" applyNumberFormat="1"/>
    <xf numFmtId="3" fontId="17" fillId="0" borderId="21" xfId="0" applyNumberFormat="1" applyFont="1" applyBorder="1" applyAlignment="1">
      <alignment horizontal="center" vertical="center"/>
    </xf>
    <xf numFmtId="164" fontId="17" fillId="0" borderId="22" xfId="0" applyFont="1" applyBorder="1" applyAlignment="1">
      <alignment horizontal="center" vertical="center" wrapText="1"/>
    </xf>
    <xf numFmtId="164" fontId="17" fillId="0" borderId="23" xfId="0" applyFont="1" applyBorder="1" applyAlignment="1">
      <alignment horizontal="center" vertical="center" wrapText="1"/>
    </xf>
    <xf numFmtId="164" fontId="17" fillId="0" borderId="23" xfId="0" applyFont="1" applyBorder="1" applyAlignment="1">
      <alignment horizontal="center" vertical="center"/>
    </xf>
    <xf numFmtId="164" fontId="18" fillId="0" borderId="0" xfId="0" applyFont="1" applyAlignment="1">
      <alignment vertical="center"/>
    </xf>
    <xf numFmtId="164" fontId="18" fillId="23" borderId="0" xfId="0" applyFont="1" applyFill="1" applyAlignment="1">
      <alignment vertical="center"/>
    </xf>
    <xf numFmtId="3" fontId="17" fillId="23" borderId="21" xfId="0" applyNumberFormat="1" applyFont="1" applyFill="1" applyBorder="1" applyAlignment="1">
      <alignment horizontal="center" vertical="center"/>
    </xf>
    <xf numFmtId="164" fontId="17" fillId="23" borderId="22" xfId="0" applyFont="1" applyFill="1" applyBorder="1" applyAlignment="1">
      <alignment horizontal="center" vertical="center" wrapText="1"/>
    </xf>
    <xf numFmtId="164" fontId="17" fillId="23" borderId="23" xfId="0" applyFont="1" applyFill="1" applyBorder="1" applyAlignment="1">
      <alignment horizontal="center" vertical="center" wrapText="1"/>
    </xf>
    <xf numFmtId="164" fontId="17" fillId="23" borderId="23" xfId="0" applyFont="1" applyFill="1" applyBorder="1" applyAlignment="1">
      <alignment horizontal="center" vertical="center"/>
    </xf>
    <xf numFmtId="165" fontId="11" fillId="23" borderId="8" xfId="0" applyNumberFormat="1" applyFont="1" applyFill="1" applyBorder="1" applyAlignment="1">
      <alignment horizontal="center" vertical="center" wrapText="1"/>
    </xf>
    <xf numFmtId="1" fontId="11" fillId="23" borderId="11" xfId="0" applyNumberFormat="1" applyFont="1" applyFill="1" applyBorder="1" applyAlignment="1">
      <alignment vertical="center"/>
    </xf>
    <xf numFmtId="1" fontId="11" fillId="0" borderId="11" xfId="0" applyNumberFormat="1" applyFont="1" applyBorder="1" applyAlignment="1">
      <alignment horizontal="center" vertical="center" wrapText="1"/>
    </xf>
    <xf numFmtId="164" fontId="4" fillId="0" borderId="0" xfId="0" applyFont="1" applyAlignment="1">
      <alignment horizontal="center" vertical="center"/>
    </xf>
    <xf numFmtId="164" fontId="4" fillId="27" borderId="8" xfId="0" applyFont="1" applyFill="1" applyBorder="1" applyAlignment="1">
      <alignment horizontal="center" vertical="center"/>
    </xf>
    <xf numFmtId="164" fontId="4" fillId="27" borderId="8" xfId="0" applyFont="1" applyFill="1" applyBorder="1" applyAlignment="1">
      <alignment horizontal="left" vertical="center"/>
    </xf>
    <xf numFmtId="169" fontId="6" fillId="25" borderId="21" xfId="1" applyNumberFormat="1" applyFont="1" applyFill="1" applyBorder="1" applyAlignment="1">
      <alignment horizontal="left" vertical="center"/>
    </xf>
    <xf numFmtId="1" fontId="4" fillId="0" borderId="8" xfId="0" applyNumberFormat="1" applyFont="1" applyBorder="1" applyAlignment="1">
      <alignment horizontal="center" vertical="center"/>
    </xf>
    <xf numFmtId="49" fontId="6" fillId="26" borderId="21" xfId="1" applyNumberFormat="1" applyFont="1" applyFill="1" applyBorder="1" applyAlignment="1">
      <alignment horizontal="center" vertical="center"/>
    </xf>
    <xf numFmtId="164" fontId="16" fillId="0" borderId="21" xfId="0" applyFont="1" applyBorder="1" applyAlignment="1">
      <alignment horizontal="left" vertical="center"/>
    </xf>
    <xf numFmtId="164" fontId="6" fillId="0" borderId="21" xfId="0" applyFont="1" applyBorder="1" applyAlignment="1">
      <alignment horizontal="left" vertical="center"/>
    </xf>
    <xf numFmtId="164" fontId="20" fillId="2" borderId="1" xfId="0" applyFont="1" applyFill="1" applyBorder="1" applyAlignment="1">
      <alignment horizontal="center" vertical="center" wrapText="1"/>
    </xf>
    <xf numFmtId="167" fontId="21" fillId="0" borderId="8" xfId="0" applyNumberFormat="1" applyFont="1" applyBorder="1" applyAlignment="1">
      <alignment horizontal="center" vertical="center"/>
    </xf>
    <xf numFmtId="165" fontId="21" fillId="0" borderId="8" xfId="0" applyNumberFormat="1" applyFont="1" applyBorder="1" applyAlignment="1">
      <alignment horizontal="center" vertical="center" wrapText="1"/>
    </xf>
    <xf numFmtId="167" fontId="21" fillId="0" borderId="8" xfId="0" applyNumberFormat="1" applyFont="1" applyBorder="1" applyAlignment="1">
      <alignment horizontal="center" vertical="center" wrapText="1"/>
    </xf>
    <xf numFmtId="1" fontId="11" fillId="0" borderId="11" xfId="0" applyNumberFormat="1" applyFont="1" applyBorder="1" applyAlignment="1">
      <alignment horizontal="center" vertical="center"/>
    </xf>
    <xf numFmtId="9" fontId="7" fillId="30" borderId="8" xfId="2" applyFont="1" applyFill="1" applyBorder="1" applyAlignment="1">
      <alignment horizontal="center" vertical="center"/>
    </xf>
    <xf numFmtId="49" fontId="6" fillId="20" borderId="24" xfId="1" applyNumberFormat="1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 wrapText="1"/>
    </xf>
    <xf numFmtId="165" fontId="21" fillId="9" borderId="8" xfId="0" applyNumberFormat="1" applyFont="1" applyFill="1" applyBorder="1" applyAlignment="1">
      <alignment horizontal="left" vertical="center"/>
    </xf>
    <xf numFmtId="9" fontId="21" fillId="9" borderId="8" xfId="0" applyNumberFormat="1" applyFont="1" applyFill="1" applyBorder="1" applyAlignment="1">
      <alignment horizontal="center" vertical="center"/>
    </xf>
    <xf numFmtId="165" fontId="21" fillId="0" borderId="8" xfId="0" applyNumberFormat="1" applyFont="1" applyBorder="1" applyAlignment="1">
      <alignment horizontal="left" vertical="center"/>
    </xf>
    <xf numFmtId="167" fontId="4" fillId="0" borderId="8" xfId="0" applyNumberFormat="1" applyFont="1" applyBorder="1" applyAlignment="1">
      <alignment horizontal="center" vertical="center" wrapText="1"/>
    </xf>
    <xf numFmtId="167" fontId="4" fillId="19" borderId="8" xfId="0" applyNumberFormat="1" applyFont="1" applyFill="1" applyBorder="1" applyAlignment="1">
      <alignment horizontal="center" vertical="center"/>
    </xf>
    <xf numFmtId="164" fontId="5" fillId="3" borderId="19" xfId="0" applyFont="1" applyFill="1" applyBorder="1" applyAlignment="1">
      <alignment vertical="center" wrapText="1"/>
    </xf>
    <xf numFmtId="9" fontId="7" fillId="29" borderId="25" xfId="2" applyFont="1" applyFill="1" applyBorder="1" applyAlignment="1">
      <alignment horizontal="center" vertical="center"/>
    </xf>
    <xf numFmtId="9" fontId="7" fillId="30" borderId="25" xfId="2" applyFont="1" applyFill="1" applyBorder="1" applyAlignment="1">
      <alignment horizontal="center" vertical="center"/>
    </xf>
    <xf numFmtId="14" fontId="22" fillId="31" borderId="13" xfId="0" applyNumberFormat="1" applyFont="1" applyFill="1" applyBorder="1" applyAlignment="1">
      <alignment horizontal="center" vertical="center" wrapText="1"/>
    </xf>
    <xf numFmtId="164" fontId="23" fillId="32" borderId="25" xfId="0" applyFont="1" applyFill="1" applyBorder="1" applyAlignment="1">
      <alignment horizontal="left" vertical="center"/>
    </xf>
    <xf numFmtId="164" fontId="23" fillId="32" borderId="25" xfId="0" applyFont="1" applyFill="1" applyBorder="1" applyAlignment="1">
      <alignment horizontal="left" vertical="center" wrapText="1"/>
    </xf>
    <xf numFmtId="9" fontId="0" fillId="0" borderId="0" xfId="0" applyNumberFormat="1"/>
    <xf numFmtId="9" fontId="7" fillId="33" borderId="25" xfId="2" applyFont="1" applyFill="1" applyBorder="1" applyAlignment="1">
      <alignment horizontal="center" vertical="center"/>
    </xf>
    <xf numFmtId="164" fontId="23" fillId="25" borderId="25" xfId="0" applyFont="1" applyFill="1" applyBorder="1" applyAlignment="1">
      <alignment horizontal="left" vertical="center"/>
    </xf>
    <xf numFmtId="9" fontId="7" fillId="34" borderId="25" xfId="2" applyFont="1" applyFill="1" applyBorder="1" applyAlignment="1">
      <alignment horizontal="center" vertical="center"/>
    </xf>
    <xf numFmtId="164" fontId="23" fillId="25" borderId="25" xfId="0" applyFont="1" applyFill="1" applyBorder="1" applyAlignment="1">
      <alignment horizontal="left" vertical="center" wrapText="1"/>
    </xf>
    <xf numFmtId="9" fontId="7" fillId="35" borderId="25" xfId="2" applyFont="1" applyFill="1" applyBorder="1" applyAlignment="1">
      <alignment horizontal="center" vertical="center"/>
    </xf>
    <xf numFmtId="9" fontId="7" fillId="36" borderId="25" xfId="2" applyFont="1" applyFill="1" applyBorder="1" applyAlignment="1">
      <alignment horizontal="center" vertical="center"/>
    </xf>
    <xf numFmtId="164" fontId="4" fillId="37" borderId="8" xfId="0" applyFont="1" applyFill="1" applyBorder="1" applyAlignment="1">
      <alignment horizontal="center" vertical="center"/>
    </xf>
    <xf numFmtId="164" fontId="4" fillId="37" borderId="8" xfId="0" applyFont="1" applyFill="1" applyBorder="1" applyAlignment="1">
      <alignment horizontal="left" vertical="center"/>
    </xf>
    <xf numFmtId="164" fontId="4" fillId="37" borderId="8" xfId="0" applyFont="1" applyFill="1" applyBorder="1" applyAlignment="1">
      <alignment horizontal="left" vertical="center" wrapText="1"/>
    </xf>
    <xf numFmtId="165" fontId="4" fillId="38" borderId="8" xfId="0" applyNumberFormat="1" applyFont="1" applyFill="1" applyBorder="1" applyAlignment="1">
      <alignment horizontal="left" vertical="center"/>
    </xf>
    <xf numFmtId="164" fontId="4" fillId="37" borderId="10" xfId="0" applyFont="1" applyFill="1" applyBorder="1" applyAlignment="1">
      <alignment horizontal="left" vertical="center" wrapText="1"/>
    </xf>
    <xf numFmtId="169" fontId="0" fillId="0" borderId="0" xfId="1" applyNumberFormat="1" applyFont="1"/>
    <xf numFmtId="164" fontId="0" fillId="0" borderId="0" xfId="0" applyAlignment="1">
      <alignment vertical="center" wrapText="1"/>
    </xf>
    <xf numFmtId="164" fontId="27" fillId="0" borderId="0" xfId="0" applyFont="1" applyAlignment="1">
      <alignment vertical="center" wrapText="1"/>
    </xf>
    <xf numFmtId="164" fontId="8" fillId="41" borderId="8" xfId="0" applyFont="1" applyFill="1" applyBorder="1" applyAlignment="1">
      <alignment horizontal="center" vertical="center" wrapText="1"/>
    </xf>
    <xf numFmtId="164" fontId="8" fillId="42" borderId="8" xfId="0" applyFont="1" applyFill="1" applyBorder="1" applyAlignment="1">
      <alignment horizontal="center" vertical="center" wrapText="1"/>
    </xf>
    <xf numFmtId="164" fontId="8" fillId="43" borderId="8" xfId="0" applyFont="1" applyFill="1" applyBorder="1" applyAlignment="1">
      <alignment horizontal="center" vertical="center" wrapText="1"/>
    </xf>
    <xf numFmtId="164" fontId="25" fillId="44" borderId="10" xfId="0" applyFont="1" applyFill="1" applyBorder="1" applyAlignment="1">
      <alignment vertical="center" wrapText="1"/>
    </xf>
    <xf numFmtId="164" fontId="26" fillId="44" borderId="0" xfId="0" applyFont="1" applyFill="1"/>
    <xf numFmtId="164" fontId="27" fillId="0" borderId="0" xfId="0" applyFont="1"/>
    <xf numFmtId="164" fontId="6" fillId="26" borderId="21" xfId="0" applyFont="1" applyFill="1" applyBorder="1" applyAlignment="1">
      <alignment horizontal="left" vertical="center"/>
    </xf>
    <xf numFmtId="164" fontId="6" fillId="26" borderId="8" xfId="0" applyFont="1" applyFill="1" applyBorder="1" applyAlignment="1">
      <alignment horizontal="center" vertical="center"/>
    </xf>
    <xf numFmtId="164" fontId="6" fillId="44" borderId="21" xfId="0" applyFont="1" applyFill="1" applyBorder="1" applyAlignment="1">
      <alignment horizontal="center" vertical="center"/>
    </xf>
    <xf numFmtId="164" fontId="6" fillId="44" borderId="8" xfId="0" applyFont="1" applyFill="1" applyBorder="1" applyAlignment="1">
      <alignment horizontal="center" vertical="center"/>
    </xf>
    <xf numFmtId="164" fontId="6" fillId="44" borderId="21" xfId="0" applyFont="1" applyFill="1" applyBorder="1" applyAlignment="1">
      <alignment horizontal="left" vertical="center"/>
    </xf>
    <xf numFmtId="164" fontId="27" fillId="39" borderId="26" xfId="3" applyNumberFormat="1" applyFont="1" applyAlignment="1">
      <alignment horizontal="center" vertical="center"/>
    </xf>
    <xf numFmtId="164" fontId="27" fillId="39" borderId="26" xfId="3" applyNumberFormat="1" applyFont="1" applyAlignment="1">
      <alignment horizontal="center" vertical="center" wrapText="1"/>
    </xf>
    <xf numFmtId="14" fontId="0" fillId="0" borderId="0" xfId="0" applyNumberFormat="1"/>
    <xf numFmtId="165" fontId="4" fillId="45" borderId="8" xfId="0" applyNumberFormat="1" applyFont="1" applyFill="1" applyBorder="1" applyAlignment="1">
      <alignment horizontal="left" vertical="center"/>
    </xf>
    <xf numFmtId="164" fontId="4" fillId="26" borderId="8" xfId="0" applyFont="1" applyFill="1" applyBorder="1" applyAlignment="1">
      <alignment horizontal="left" vertical="center"/>
    </xf>
    <xf numFmtId="164" fontId="0" fillId="23" borderId="0" xfId="0" applyFill="1"/>
    <xf numFmtId="169" fontId="0" fillId="23" borderId="0" xfId="1" applyNumberFormat="1" applyFont="1" applyFill="1"/>
    <xf numFmtId="164" fontId="4" fillId="23" borderId="10" xfId="0" applyFont="1" applyFill="1" applyBorder="1" applyAlignment="1">
      <alignment horizontal="left" vertical="center" wrapText="1"/>
    </xf>
    <xf numFmtId="165" fontId="10" fillId="46" borderId="8" xfId="0" applyNumberFormat="1" applyFont="1" applyFill="1" applyBorder="1" applyAlignment="1">
      <alignment horizontal="left" vertical="center"/>
    </xf>
    <xf numFmtId="164" fontId="6" fillId="26" borderId="21" xfId="0" applyFont="1" applyFill="1" applyBorder="1" applyAlignment="1">
      <alignment horizontal="center" vertical="center"/>
    </xf>
    <xf numFmtId="165" fontId="21" fillId="46" borderId="8" xfId="0" applyNumberFormat="1" applyFont="1" applyFill="1" applyBorder="1" applyAlignment="1">
      <alignment horizontal="left" vertical="center"/>
    </xf>
    <xf numFmtId="165" fontId="4" fillId="46" borderId="8" xfId="0" applyNumberFormat="1" applyFont="1" applyFill="1" applyBorder="1" applyAlignment="1">
      <alignment horizontal="left" vertical="center"/>
    </xf>
    <xf numFmtId="164" fontId="4" fillId="26" borderId="8" xfId="0" applyFont="1" applyFill="1" applyBorder="1" applyAlignment="1">
      <alignment horizontal="left" vertical="center" wrapText="1"/>
    </xf>
    <xf numFmtId="164" fontId="0" fillId="0" borderId="0" xfId="0" applyAlignment="1">
      <alignment wrapText="1"/>
    </xf>
    <xf numFmtId="164" fontId="26" fillId="0" borderId="0" xfId="0" applyFont="1"/>
    <xf numFmtId="164" fontId="0" fillId="37" borderId="0" xfId="0" applyFill="1"/>
    <xf numFmtId="164" fontId="4" fillId="23" borderId="10" xfId="0" applyFont="1" applyFill="1" applyBorder="1" applyAlignment="1">
      <alignment horizontal="left" vertical="center"/>
    </xf>
    <xf numFmtId="164" fontId="0" fillId="37" borderId="0" xfId="0" applyFill="1" applyAlignment="1">
      <alignment vertical="center" wrapText="1"/>
    </xf>
    <xf numFmtId="164" fontId="30" fillId="0" borderId="0" xfId="0" applyFont="1" applyAlignment="1">
      <alignment vertical="center" wrapText="1"/>
    </xf>
    <xf numFmtId="164" fontId="4" fillId="26" borderId="10" xfId="0" applyFont="1" applyFill="1" applyBorder="1" applyAlignment="1">
      <alignment horizontal="left" vertical="center" wrapText="1"/>
    </xf>
    <xf numFmtId="165" fontId="4" fillId="19" borderId="8" xfId="0" applyNumberFormat="1" applyFont="1" applyFill="1" applyBorder="1" applyAlignment="1">
      <alignment horizontal="left" vertical="center"/>
    </xf>
    <xf numFmtId="164" fontId="6" fillId="26" borderId="21" xfId="0" applyFont="1" applyFill="1" applyBorder="1" applyAlignment="1">
      <alignment horizontal="left" vertical="center" wrapText="1"/>
    </xf>
    <xf numFmtId="1" fontId="11" fillId="0" borderId="10" xfId="0" applyNumberFormat="1" applyFont="1" applyBorder="1" applyAlignment="1">
      <alignment vertical="center"/>
    </xf>
    <xf numFmtId="164" fontId="32" fillId="0" borderId="0" xfId="0" applyFont="1"/>
    <xf numFmtId="164" fontId="32" fillId="0" borderId="0" xfId="0" applyFont="1" applyAlignment="1">
      <alignment vertical="center"/>
    </xf>
    <xf numFmtId="1" fontId="11" fillId="23" borderId="11" xfId="0" applyNumberFormat="1" applyFont="1" applyFill="1" applyBorder="1" applyAlignment="1">
      <alignment vertical="center" wrapText="1"/>
    </xf>
    <xf numFmtId="164" fontId="0" fillId="48" borderId="29" xfId="0" applyFill="1" applyBorder="1"/>
    <xf numFmtId="164" fontId="4" fillId="26" borderId="28" xfId="0" applyFont="1" applyFill="1" applyBorder="1" applyAlignment="1">
      <alignment vertical="center"/>
    </xf>
    <xf numFmtId="164" fontId="4" fillId="47" borderId="29" xfId="0" applyFont="1" applyFill="1" applyBorder="1" applyAlignment="1">
      <alignment vertical="center"/>
    </xf>
    <xf numFmtId="164" fontId="4" fillId="48" borderId="29" xfId="0" applyFont="1" applyFill="1" applyBorder="1" applyAlignment="1">
      <alignment vertical="center"/>
    </xf>
    <xf numFmtId="164" fontId="4" fillId="47" borderId="28" xfId="0" applyFont="1" applyFill="1" applyBorder="1" applyAlignment="1">
      <alignment vertical="center"/>
    </xf>
    <xf numFmtId="164" fontId="4" fillId="23" borderId="28" xfId="0" applyFont="1" applyFill="1" applyBorder="1" applyAlignment="1">
      <alignment vertical="center"/>
    </xf>
    <xf numFmtId="164" fontId="0" fillId="23" borderId="28" xfId="0" applyFill="1" applyBorder="1"/>
    <xf numFmtId="9" fontId="7" fillId="29" borderId="8" xfId="2" applyFont="1" applyFill="1" applyBorder="1" applyAlignment="1">
      <alignment horizontal="center" vertical="center"/>
    </xf>
    <xf numFmtId="169" fontId="6" fillId="0" borderId="8" xfId="1" applyNumberFormat="1" applyFont="1" applyFill="1" applyBorder="1" applyAlignment="1">
      <alignment horizontal="left" vertical="center"/>
    </xf>
    <xf numFmtId="164" fontId="4" fillId="0" borderId="0" xfId="0" applyFont="1" applyAlignment="1">
      <alignment vertical="center" wrapText="1"/>
    </xf>
    <xf numFmtId="164" fontId="32" fillId="0" borderId="0" xfId="0" applyFont="1" applyAlignment="1">
      <alignment horizontal="left" vertical="center" wrapText="1"/>
    </xf>
    <xf numFmtId="164" fontId="0" fillId="0" borderId="0" xfId="0" applyAlignment="1">
      <alignment horizontal="left" vertical="center" wrapText="1"/>
    </xf>
    <xf numFmtId="164" fontId="0" fillId="49" borderId="28" xfId="0" applyFill="1" applyBorder="1"/>
    <xf numFmtId="164" fontId="4" fillId="46" borderId="8" xfId="0" applyFont="1" applyFill="1" applyBorder="1" applyAlignment="1">
      <alignment horizontal="left" vertical="center"/>
    </xf>
    <xf numFmtId="164" fontId="6" fillId="26" borderId="10" xfId="0" applyFont="1" applyFill="1" applyBorder="1" applyAlignment="1">
      <alignment horizontal="center" vertical="center"/>
    </xf>
    <xf numFmtId="164" fontId="6" fillId="26" borderId="10" xfId="0" applyFont="1" applyFill="1" applyBorder="1" applyAlignment="1">
      <alignment horizontal="left" vertical="center"/>
    </xf>
    <xf numFmtId="164" fontId="4" fillId="0" borderId="10" xfId="0" applyFont="1" applyBorder="1" applyAlignment="1">
      <alignment horizontal="left" vertical="center"/>
    </xf>
    <xf numFmtId="165" fontId="4" fillId="19" borderId="10" xfId="0" applyNumberFormat="1" applyFont="1" applyFill="1" applyBorder="1" applyAlignment="1">
      <alignment horizontal="left" vertical="center"/>
    </xf>
    <xf numFmtId="164" fontId="4" fillId="9" borderId="10" xfId="0" applyFont="1" applyFill="1" applyBorder="1" applyAlignment="1">
      <alignment horizontal="left" vertical="center"/>
    </xf>
    <xf numFmtId="165" fontId="10" fillId="9" borderId="10" xfId="0" applyNumberFormat="1" applyFont="1" applyFill="1" applyBorder="1" applyAlignment="1">
      <alignment horizontal="left" vertical="center"/>
    </xf>
    <xf numFmtId="165" fontId="4" fillId="38" borderId="10" xfId="0" applyNumberFormat="1" applyFont="1" applyFill="1" applyBorder="1" applyAlignment="1">
      <alignment horizontal="left" vertical="center"/>
    </xf>
    <xf numFmtId="165" fontId="4" fillId="9" borderId="10" xfId="0" applyNumberFormat="1" applyFont="1" applyFill="1" applyBorder="1" applyAlignment="1">
      <alignment horizontal="left" vertical="center"/>
    </xf>
    <xf numFmtId="49" fontId="4" fillId="9" borderId="10" xfId="0" applyNumberFormat="1" applyFont="1" applyFill="1" applyBorder="1" applyAlignment="1">
      <alignment horizontal="center" vertical="center"/>
    </xf>
    <xf numFmtId="9" fontId="21" fillId="9" borderId="10" xfId="0" applyNumberFormat="1" applyFont="1" applyFill="1" applyBorder="1" applyAlignment="1">
      <alignment horizontal="center" vertical="center"/>
    </xf>
    <xf numFmtId="165" fontId="21" fillId="0" borderId="10" xfId="0" applyNumberFormat="1" applyFont="1" applyBorder="1" applyAlignment="1">
      <alignment horizontal="left" vertical="center"/>
    </xf>
    <xf numFmtId="165" fontId="21" fillId="9" borderId="10" xfId="0" applyNumberFormat="1" applyFont="1" applyFill="1" applyBorder="1" applyAlignment="1">
      <alignment horizontal="left" vertical="center"/>
    </xf>
    <xf numFmtId="165" fontId="21" fillId="46" borderId="10" xfId="0" applyNumberFormat="1" applyFont="1" applyFill="1" applyBorder="1" applyAlignment="1">
      <alignment horizontal="left" vertical="center"/>
    </xf>
    <xf numFmtId="9" fontId="4" fillId="9" borderId="10" xfId="0" applyNumberFormat="1" applyFont="1" applyFill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9" fontId="7" fillId="30" borderId="10" xfId="2" applyFont="1" applyFill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 wrapText="1"/>
    </xf>
    <xf numFmtId="167" fontId="4" fillId="19" borderId="10" xfId="0" applyNumberFormat="1" applyFont="1" applyFill="1" applyBorder="1" applyAlignment="1">
      <alignment horizontal="center" vertical="center"/>
    </xf>
    <xf numFmtId="9" fontId="7" fillId="10" borderId="10" xfId="2" applyFont="1" applyFill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vertical="center" wrapText="1"/>
    </xf>
    <xf numFmtId="1" fontId="11" fillId="0" borderId="10" xfId="0" applyNumberFormat="1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/>
    </xf>
    <xf numFmtId="169" fontId="0" fillId="19" borderId="0" xfId="1" applyNumberFormat="1" applyFont="1" applyFill="1"/>
    <xf numFmtId="164" fontId="33" fillId="0" borderId="0" xfId="0" applyFont="1"/>
    <xf numFmtId="164" fontId="4" fillId="0" borderId="8" xfId="0" applyFont="1" applyBorder="1" applyAlignment="1">
      <alignment horizontal="left" vertical="center" wrapText="1"/>
    </xf>
    <xf numFmtId="164" fontId="16" fillId="0" borderId="8" xfId="0" applyFont="1" applyBorder="1" applyAlignment="1">
      <alignment horizontal="center" vertical="center"/>
    </xf>
    <xf numFmtId="164" fontId="16" fillId="0" borderId="8" xfId="0" applyFont="1" applyBorder="1" applyAlignment="1">
      <alignment horizontal="left" vertical="center"/>
    </xf>
    <xf numFmtId="164" fontId="6" fillId="0" borderId="8" xfId="0" applyFont="1" applyBorder="1" applyAlignment="1">
      <alignment horizontal="center" vertical="center"/>
    </xf>
    <xf numFmtId="164" fontId="6" fillId="0" borderId="21" xfId="0" applyFont="1" applyBorder="1" applyAlignment="1">
      <alignment horizontal="center" vertical="center"/>
    </xf>
    <xf numFmtId="164" fontId="6" fillId="0" borderId="21" xfId="0" applyFont="1" applyBorder="1" applyAlignment="1">
      <alignment horizontal="left" vertical="center" wrapText="1"/>
    </xf>
    <xf numFmtId="164" fontId="6" fillId="0" borderId="21" xfId="0" quotePrefix="1" applyFont="1" applyBorder="1" applyAlignment="1">
      <alignment horizontal="center" vertical="center"/>
    </xf>
    <xf numFmtId="9" fontId="21" fillId="19" borderId="8" xfId="0" applyNumberFormat="1" applyFont="1" applyFill="1" applyBorder="1" applyAlignment="1">
      <alignment horizontal="center" vertical="center"/>
    </xf>
    <xf numFmtId="165" fontId="4" fillId="50" borderId="8" xfId="0" applyNumberFormat="1" applyFont="1" applyFill="1" applyBorder="1" applyAlignment="1">
      <alignment horizontal="left" vertical="center"/>
    </xf>
    <xf numFmtId="9" fontId="21" fillId="50" borderId="8" xfId="0" applyNumberFormat="1" applyFont="1" applyFill="1" applyBorder="1" applyAlignment="1">
      <alignment horizontal="center" vertical="center"/>
    </xf>
    <xf numFmtId="169" fontId="33" fillId="0" borderId="0" xfId="1" applyNumberFormat="1" applyFont="1"/>
    <xf numFmtId="164" fontId="6" fillId="26" borderId="8" xfId="0" applyFont="1" applyFill="1" applyBorder="1" applyAlignment="1">
      <alignment horizontal="left" vertical="center"/>
    </xf>
    <xf numFmtId="164" fontId="0" fillId="19" borderId="8" xfId="0" applyFill="1" applyBorder="1"/>
    <xf numFmtId="164" fontId="4" fillId="26" borderId="0" xfId="0" applyFont="1" applyFill="1" applyAlignment="1">
      <alignment horizontal="left" vertical="center" wrapText="1"/>
    </xf>
    <xf numFmtId="164" fontId="0" fillId="26" borderId="21" xfId="0" applyFill="1" applyBorder="1"/>
    <xf numFmtId="164" fontId="0" fillId="26" borderId="10" xfId="0" applyFill="1" applyBorder="1"/>
    <xf numFmtId="164" fontId="0" fillId="26" borderId="8" xfId="0" applyFill="1" applyBorder="1"/>
    <xf numFmtId="164" fontId="4" fillId="26" borderId="0" xfId="0" applyFont="1" applyFill="1" applyAlignment="1">
      <alignment horizontal="left" vertical="center"/>
    </xf>
    <xf numFmtId="164" fontId="4" fillId="23" borderId="0" xfId="0" applyFont="1" applyFill="1" applyAlignment="1">
      <alignment horizontal="left" vertical="center" wrapText="1"/>
    </xf>
    <xf numFmtId="164" fontId="27" fillId="0" borderId="10" xfId="0" applyFont="1" applyBorder="1" applyAlignment="1">
      <alignment vertical="center" wrapText="1"/>
    </xf>
    <xf numFmtId="164" fontId="13" fillId="0" borderId="0" xfId="0" applyFont="1" applyAlignment="1">
      <alignment horizontal="left" vertical="center" wrapText="1"/>
    </xf>
    <xf numFmtId="164" fontId="30" fillId="0" borderId="10" xfId="0" applyFont="1" applyBorder="1" applyAlignment="1">
      <alignment vertical="center" wrapText="1"/>
    </xf>
    <xf numFmtId="164" fontId="4" fillId="23" borderId="0" xfId="0" applyFont="1" applyFill="1" applyAlignment="1">
      <alignment horizontal="left" vertical="center"/>
    </xf>
    <xf numFmtId="164" fontId="0" fillId="0" borderId="10" xfId="0" applyBorder="1"/>
    <xf numFmtId="164" fontId="4" fillId="37" borderId="0" xfId="0" applyFont="1" applyFill="1" applyAlignment="1">
      <alignment horizontal="left" vertical="center" wrapText="1"/>
    </xf>
    <xf numFmtId="164" fontId="0" fillId="0" borderId="10" xfId="0" applyBorder="1" applyAlignment="1">
      <alignment vertical="center" wrapText="1"/>
    </xf>
    <xf numFmtId="164" fontId="27" fillId="0" borderId="10" xfId="0" applyFont="1" applyBorder="1"/>
    <xf numFmtId="164" fontId="0" fillId="19" borderId="0" xfId="0" applyFill="1"/>
    <xf numFmtId="164" fontId="18" fillId="0" borderId="0" xfId="0" applyFont="1"/>
    <xf numFmtId="14" fontId="18" fillId="0" borderId="0" xfId="0" applyNumberFormat="1" applyFont="1"/>
    <xf numFmtId="164" fontId="2" fillId="0" borderId="0" xfId="0" applyFont="1" applyAlignment="1">
      <alignment vertical="center" wrapText="1"/>
    </xf>
    <xf numFmtId="164" fontId="6" fillId="0" borderId="8" xfId="0" quotePrefix="1" applyFont="1" applyBorder="1" applyAlignment="1">
      <alignment horizontal="center" vertical="center"/>
    </xf>
    <xf numFmtId="164" fontId="4" fillId="0" borderId="21" xfId="0" applyFont="1" applyBorder="1" applyAlignment="1">
      <alignment horizontal="center" vertical="center"/>
    </xf>
    <xf numFmtId="164" fontId="6" fillId="0" borderId="8" xfId="0" applyFont="1" applyBorder="1" applyAlignment="1">
      <alignment horizontal="left" vertical="center"/>
    </xf>
    <xf numFmtId="164" fontId="4" fillId="0" borderId="21" xfId="0" applyFont="1" applyBorder="1" applyAlignment="1">
      <alignment horizontal="left" vertical="center"/>
    </xf>
    <xf numFmtId="167" fontId="4" fillId="0" borderId="0" xfId="0" applyNumberFormat="1" applyFont="1" applyAlignment="1">
      <alignment horizontal="center" vertical="center"/>
    </xf>
    <xf numFmtId="164" fontId="16" fillId="0" borderId="8" xfId="0" applyFont="1" applyBorder="1" applyAlignment="1">
      <alignment horizontal="center" vertical="center" wrapText="1"/>
    </xf>
    <xf numFmtId="167" fontId="4" fillId="0" borderId="9" xfId="0" applyNumberFormat="1" applyFont="1" applyBorder="1" applyAlignment="1">
      <alignment horizontal="center" vertical="center" wrapText="1"/>
    </xf>
    <xf numFmtId="167" fontId="4" fillId="0" borderId="13" xfId="0" applyNumberFormat="1" applyFont="1" applyBorder="1" applyAlignment="1">
      <alignment horizontal="center" vertical="center"/>
    </xf>
    <xf numFmtId="167" fontId="4" fillId="0" borderId="14" xfId="0" applyNumberFormat="1" applyFont="1" applyBorder="1" applyAlignment="1">
      <alignment horizontal="center" vertical="center"/>
    </xf>
    <xf numFmtId="164" fontId="2" fillId="0" borderId="0" xfId="0" applyFont="1"/>
    <xf numFmtId="164" fontId="2" fillId="19" borderId="0" xfId="0" applyFont="1" applyFill="1"/>
    <xf numFmtId="164" fontId="2" fillId="23" borderId="0" xfId="0" applyFont="1" applyFill="1"/>
    <xf numFmtId="164" fontId="2" fillId="0" borderId="0" xfId="0" applyFont="1" applyAlignment="1">
      <alignment wrapText="1"/>
    </xf>
    <xf numFmtId="164" fontId="6" fillId="26" borderId="0" xfId="0" applyFont="1" applyFill="1" applyAlignment="1">
      <alignment horizontal="left" vertical="center"/>
    </xf>
    <xf numFmtId="164" fontId="2" fillId="26" borderId="21" xfId="0" applyFont="1" applyFill="1" applyBorder="1"/>
    <xf numFmtId="49" fontId="6" fillId="20" borderId="21" xfId="1" applyNumberFormat="1" applyFont="1" applyFill="1" applyBorder="1" applyAlignment="1">
      <alignment horizontal="center" vertical="center"/>
    </xf>
    <xf numFmtId="14" fontId="6" fillId="20" borderId="21" xfId="1" applyNumberFormat="1" applyFont="1" applyFill="1" applyBorder="1" applyAlignment="1">
      <alignment horizontal="center" vertical="center"/>
    </xf>
    <xf numFmtId="169" fontId="6" fillId="20" borderId="21" xfId="1" applyNumberFormat="1" applyFont="1" applyFill="1" applyBorder="1" applyAlignment="1">
      <alignment horizontal="center" vertical="center"/>
    </xf>
    <xf numFmtId="169" fontId="6" fillId="25" borderId="8" xfId="1" applyNumberFormat="1" applyFont="1" applyFill="1" applyBorder="1" applyAlignment="1">
      <alignment horizontal="left" vertical="center"/>
    </xf>
    <xf numFmtId="0" fontId="2" fillId="0" borderId="0" xfId="0" applyNumberFormat="1" applyFont="1"/>
    <xf numFmtId="49" fontId="6" fillId="23" borderId="21" xfId="1" applyNumberFormat="1" applyFont="1" applyFill="1" applyBorder="1" applyAlignment="1">
      <alignment horizontal="center" vertical="center"/>
    </xf>
    <xf numFmtId="14" fontId="6" fillId="23" borderId="21" xfId="1" applyNumberFormat="1" applyFont="1" applyFill="1" applyBorder="1" applyAlignment="1">
      <alignment horizontal="center" vertical="center"/>
    </xf>
    <xf numFmtId="164" fontId="6" fillId="23" borderId="21" xfId="0" applyFont="1" applyFill="1" applyBorder="1" applyAlignment="1">
      <alignment horizontal="center" vertical="center"/>
    </xf>
    <xf numFmtId="164" fontId="6" fillId="23" borderId="21" xfId="0" applyFont="1" applyFill="1" applyBorder="1" applyAlignment="1">
      <alignment horizontal="left" vertical="center"/>
    </xf>
    <xf numFmtId="169" fontId="6" fillId="23" borderId="21" xfId="1" applyNumberFormat="1" applyFont="1" applyFill="1" applyBorder="1" applyAlignment="1">
      <alignment horizontal="left" vertical="center"/>
    </xf>
    <xf numFmtId="49" fontId="6" fillId="23" borderId="21" xfId="0" applyNumberFormat="1" applyFont="1" applyFill="1" applyBorder="1" applyAlignment="1">
      <alignment horizontal="center" vertical="center"/>
    </xf>
    <xf numFmtId="169" fontId="6" fillId="23" borderId="21" xfId="1" applyNumberFormat="1" applyFont="1" applyFill="1" applyBorder="1" applyAlignment="1">
      <alignment horizontal="center" vertical="center"/>
    </xf>
    <xf numFmtId="1" fontId="6" fillId="23" borderId="20" xfId="0" applyNumberFormat="1" applyFont="1" applyFill="1" applyBorder="1" applyAlignment="1">
      <alignment horizontal="center" vertical="center"/>
    </xf>
    <xf numFmtId="3" fontId="6" fillId="23" borderId="21" xfId="0" applyNumberFormat="1" applyFont="1" applyFill="1" applyBorder="1" applyAlignment="1">
      <alignment horizontal="center" vertical="center"/>
    </xf>
    <xf numFmtId="170" fontId="6" fillId="23" borderId="21" xfId="0" applyNumberFormat="1" applyFont="1" applyFill="1" applyBorder="1" applyAlignment="1">
      <alignment horizontal="center" vertical="center"/>
    </xf>
    <xf numFmtId="171" fontId="6" fillId="23" borderId="21" xfId="0" applyNumberFormat="1" applyFont="1" applyFill="1" applyBorder="1" applyAlignment="1">
      <alignment horizontal="center" vertical="center"/>
    </xf>
    <xf numFmtId="49" fontId="6" fillId="25" borderId="21" xfId="0" applyNumberFormat="1" applyFont="1" applyFill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170" fontId="6" fillId="0" borderId="21" xfId="0" applyNumberFormat="1" applyFont="1" applyBorder="1" applyAlignment="1">
      <alignment horizontal="center" vertical="center"/>
    </xf>
    <xf numFmtId="171" fontId="6" fillId="0" borderId="21" xfId="0" applyNumberFormat="1" applyFont="1" applyBorder="1" applyAlignment="1">
      <alignment horizontal="center" vertical="center"/>
    </xf>
    <xf numFmtId="169" fontId="6" fillId="0" borderId="21" xfId="1" applyNumberFormat="1" applyFont="1" applyFill="1" applyBorder="1" applyAlignment="1">
      <alignment horizontal="center" vertical="center"/>
    </xf>
    <xf numFmtId="164" fontId="6" fillId="28" borderId="21" xfId="0" applyFont="1" applyFill="1" applyBorder="1" applyAlignment="1">
      <alignment horizontal="center" vertical="center"/>
    </xf>
    <xf numFmtId="164" fontId="6" fillId="28" borderId="21" xfId="0" applyFont="1" applyFill="1" applyBorder="1" applyAlignment="1">
      <alignment horizontal="left" vertical="center"/>
    </xf>
    <xf numFmtId="169" fontId="6" fillId="25" borderId="10" xfId="1" applyNumberFormat="1" applyFont="1" applyFill="1" applyBorder="1" applyAlignment="1">
      <alignment horizontal="left" vertical="center"/>
    </xf>
    <xf numFmtId="169" fontId="6" fillId="20" borderId="10" xfId="1" applyNumberFormat="1" applyFont="1" applyFill="1" applyBorder="1" applyAlignment="1">
      <alignment horizontal="center" vertical="center"/>
    </xf>
    <xf numFmtId="14" fontId="6" fillId="20" borderId="10" xfId="1" applyNumberFormat="1" applyFont="1" applyFill="1" applyBorder="1" applyAlignment="1">
      <alignment horizontal="center" vertical="center"/>
    </xf>
    <xf numFmtId="165" fontId="21" fillId="9" borderId="8" xfId="0" applyNumberFormat="1" applyFont="1" applyFill="1" applyBorder="1" applyAlignment="1">
      <alignment horizontal="left" vertical="center" wrapText="1"/>
    </xf>
    <xf numFmtId="165" fontId="4" fillId="9" borderId="8" xfId="0" applyNumberFormat="1" applyFont="1" applyFill="1" applyBorder="1" applyAlignment="1">
      <alignment horizontal="left" vertical="center" wrapText="1"/>
    </xf>
    <xf numFmtId="49" fontId="6" fillId="25" borderId="21" xfId="1" applyNumberFormat="1" applyFont="1" applyFill="1" applyBorder="1" applyAlignment="1">
      <alignment horizontal="center" vertical="center"/>
    </xf>
    <xf numFmtId="169" fontId="6" fillId="25" borderId="21" xfId="1" applyNumberFormat="1" applyFont="1" applyFill="1" applyBorder="1" applyAlignment="1">
      <alignment horizontal="center" vertical="center"/>
    </xf>
    <xf numFmtId="165" fontId="21" fillId="0" borderId="8" xfId="0" applyNumberFormat="1" applyFont="1" applyBorder="1" applyAlignment="1">
      <alignment horizontal="left" vertical="center" wrapText="1"/>
    </xf>
    <xf numFmtId="164" fontId="34" fillId="0" borderId="8" xfId="0" applyFont="1" applyBorder="1" applyAlignment="1">
      <alignment horizontal="left" vertical="center" wrapText="1"/>
    </xf>
    <xf numFmtId="164" fontId="35" fillId="0" borderId="0" xfId="0" applyFont="1"/>
    <xf numFmtId="165" fontId="4" fillId="37" borderId="8" xfId="0" applyNumberFormat="1" applyFont="1" applyFill="1" applyBorder="1" applyAlignment="1">
      <alignment horizontal="left" vertical="center"/>
    </xf>
    <xf numFmtId="164" fontId="16" fillId="0" borderId="21" xfId="0" applyFont="1" applyBorder="1" applyAlignment="1">
      <alignment horizontal="center" vertical="center"/>
    </xf>
    <xf numFmtId="164" fontId="6" fillId="0" borderId="8" xfId="0" applyFont="1" applyBorder="1" applyAlignment="1">
      <alignment horizontal="left" vertical="center" wrapText="1"/>
    </xf>
    <xf numFmtId="164" fontId="4" fillId="0" borderId="21" xfId="0" applyFont="1" applyBorder="1" applyAlignment="1">
      <alignment horizontal="left" vertical="center" wrapText="1"/>
    </xf>
    <xf numFmtId="164" fontId="35" fillId="0" borderId="8" xfId="0" applyFont="1" applyBorder="1"/>
    <xf numFmtId="167" fontId="4" fillId="0" borderId="13" xfId="0" applyNumberFormat="1" applyFont="1" applyBorder="1" applyAlignment="1">
      <alignment horizontal="center" vertical="center" wrapText="1"/>
    </xf>
    <xf numFmtId="167" fontId="4" fillId="0" borderId="14" xfId="0" applyNumberFormat="1" applyFont="1" applyBorder="1" applyAlignment="1">
      <alignment horizontal="center" vertical="center" wrapText="1"/>
    </xf>
    <xf numFmtId="165" fontId="4" fillId="9" borderId="11" xfId="0" applyNumberFormat="1" applyFont="1" applyFill="1" applyBorder="1" applyAlignment="1">
      <alignment horizontal="left" vertical="center"/>
    </xf>
    <xf numFmtId="1" fontId="11" fillId="0" borderId="8" xfId="0" applyNumberFormat="1" applyFont="1" applyBorder="1" applyAlignment="1">
      <alignment vertical="center" wrapText="1"/>
    </xf>
    <xf numFmtId="164" fontId="4" fillId="23" borderId="21" xfId="0" applyFont="1" applyFill="1" applyBorder="1" applyAlignment="1">
      <alignment horizontal="left" vertical="center"/>
    </xf>
    <xf numFmtId="164" fontId="2" fillId="0" borderId="0" xfId="0" applyFont="1" applyAlignment="1">
      <alignment horizontal="center"/>
    </xf>
    <xf numFmtId="164" fontId="0" fillId="0" borderId="0" xfId="0" applyAlignment="1">
      <alignment horizontal="center"/>
    </xf>
    <xf numFmtId="14" fontId="5" fillId="31" borderId="1" xfId="0" applyNumberFormat="1" applyFont="1" applyFill="1" applyBorder="1" applyAlignment="1">
      <alignment horizontal="center" vertical="center" wrapText="1"/>
    </xf>
    <xf numFmtId="14" fontId="5" fillId="31" borderId="12" xfId="0" applyNumberFormat="1" applyFont="1" applyFill="1" applyBorder="1" applyAlignment="1">
      <alignment horizontal="center" vertical="center" wrapText="1"/>
    </xf>
    <xf numFmtId="164" fontId="5" fillId="4" borderId="4" xfId="0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/>
    <xf numFmtId="0" fontId="6" fillId="0" borderId="6" xfId="0" applyNumberFormat="1" applyFont="1" applyBorder="1" applyAlignment="1"/>
    <xf numFmtId="164" fontId="7" fillId="5" borderId="7" xfId="0" applyFont="1" applyFill="1" applyBorder="1" applyAlignment="1">
      <alignment horizontal="center" vertical="center"/>
    </xf>
    <xf numFmtId="0" fontId="6" fillId="0" borderId="10" xfId="0" applyNumberFormat="1" applyFont="1" applyBorder="1" applyAlignment="1"/>
    <xf numFmtId="164" fontId="5" fillId="2" borderId="1" xfId="0" applyFont="1" applyFill="1" applyBorder="1" applyAlignment="1">
      <alignment horizontal="center" vertical="center"/>
    </xf>
    <xf numFmtId="0" fontId="6" fillId="0" borderId="12" xfId="0" applyNumberFormat="1" applyFont="1" applyBorder="1" applyAlignment="1"/>
    <xf numFmtId="164" fontId="5" fillId="2" borderId="12" xfId="0" applyFont="1" applyFill="1" applyBorder="1" applyAlignment="1">
      <alignment horizontal="center" vertical="center"/>
    </xf>
    <xf numFmtId="164" fontId="5" fillId="2" borderId="2" xfId="0" applyFont="1" applyFill="1" applyBorder="1" applyAlignment="1">
      <alignment horizontal="center" vertical="center"/>
    </xf>
    <xf numFmtId="164" fontId="5" fillId="41" borderId="1" xfId="0" applyFont="1" applyFill="1" applyBorder="1" applyAlignment="1">
      <alignment horizontal="center" vertical="center"/>
    </xf>
    <xf numFmtId="164" fontId="5" fillId="41" borderId="12" xfId="0" applyFont="1" applyFill="1" applyBorder="1" applyAlignment="1">
      <alignment horizontal="center" vertical="center"/>
    </xf>
    <xf numFmtId="164" fontId="5" fillId="41" borderId="2" xfId="0" applyFont="1" applyFill="1" applyBorder="1" applyAlignment="1">
      <alignment horizontal="center" vertical="center"/>
    </xf>
    <xf numFmtId="164" fontId="5" fillId="3" borderId="3" xfId="0" applyFont="1" applyFill="1" applyBorder="1" applyAlignment="1">
      <alignment horizontal="center" vertical="center" wrapText="1"/>
    </xf>
    <xf numFmtId="164" fontId="5" fillId="3" borderId="10" xfId="0" applyFont="1" applyFill="1" applyBorder="1" applyAlignment="1">
      <alignment horizontal="center" vertical="center" wrapText="1"/>
    </xf>
    <xf numFmtId="164" fontId="19" fillId="40" borderId="0" xfId="4" applyNumberFormat="1" applyFont="1" applyAlignment="1">
      <alignment horizontal="center" vertical="center"/>
    </xf>
    <xf numFmtId="164" fontId="19" fillId="40" borderId="27" xfId="4" applyNumberFormat="1" applyFont="1" applyBorder="1" applyAlignment="1">
      <alignment horizontal="center" vertical="center"/>
    </xf>
    <xf numFmtId="164" fontId="14" fillId="0" borderId="0" xfId="0" applyFont="1" applyAlignment="1">
      <alignment horizontal="center" vertical="center" readingOrder="1"/>
    </xf>
    <xf numFmtId="164" fontId="36" fillId="51" borderId="8" xfId="0" applyFont="1" applyFill="1" applyBorder="1" applyAlignment="1">
      <alignment horizontal="center" vertical="center" wrapText="1"/>
    </xf>
    <xf numFmtId="14" fontId="36" fillId="51" borderId="8" xfId="0" applyNumberFormat="1" applyFont="1" applyFill="1" applyBorder="1" applyAlignment="1">
      <alignment horizontal="center" vertical="center" wrapText="1"/>
    </xf>
    <xf numFmtId="164" fontId="36" fillId="52" borderId="8" xfId="0" applyFont="1" applyFill="1" applyBorder="1" applyAlignment="1">
      <alignment horizontal="center" vertical="center" wrapText="1"/>
    </xf>
  </cellXfs>
  <cellStyles count="5">
    <cellStyle name="60% - Accent6" xfId="4" builtinId="52"/>
    <cellStyle name="Comma" xfId="1" builtinId="3"/>
    <cellStyle name="Normal" xfId="0" builtinId="0"/>
    <cellStyle name="Note" xfId="3" builtinId="10"/>
    <cellStyle name="Percent" xfId="2" builtinId="5"/>
  </cellStyles>
  <dxfs count="6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2" defaultTableStyle="TableStyleMedium2" defaultPivotStyle="PivotStyleLight16">
    <tableStyle name="Atividade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Observações Migração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colors>
    <mruColors>
      <color rgb="FF1D2F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Carga de dados - Testes de carga QAS 480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61-4CE2-BE50-32465791845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F61-4CE2-BE50-32465791845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61-4CE2-BE50-32465791845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F61-4CE2-BE50-324657918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Carga Ciclo 1'!$A$3:$D$3</c:f>
              <c:strCache>
                <c:ptCount val="4"/>
                <c:pt idx="0">
                  <c:v>Concluída</c:v>
                </c:pt>
                <c:pt idx="1">
                  <c:v>Pendente carga</c:v>
                </c:pt>
                <c:pt idx="2">
                  <c:v>Erro</c:v>
                </c:pt>
                <c:pt idx="3">
                  <c:v>Não recebido</c:v>
                </c:pt>
              </c:strCache>
            </c:strRef>
          </c:cat>
          <c:val>
            <c:numRef>
              <c:f>'% Carga Ciclo 1'!$A$5:$D$5</c:f>
              <c:numCache>
                <c:formatCode>0%</c:formatCode>
                <c:ptCount val="4"/>
                <c:pt idx="0">
                  <c:v>0.5161290322580645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61-4CE2-BE50-324657918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/>
              <a:t>Carga de dados - CICLO 2 QAS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FDB-4A9D-A026-E96B4A4D7DA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FDB-4A9D-A026-E96B4A4D7DA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FDB-4A9D-A026-E96B4A4D7DA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FDB-4A9D-A026-E96B4A4D7DAD}"/>
              </c:ext>
            </c:extLst>
          </c:dPt>
          <c:dLbls>
            <c:dLbl>
              <c:idx val="0"/>
              <c:layout>
                <c:manualLayout>
                  <c:x val="0"/>
                  <c:y val="-7.2131147540983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DB-4A9D-A026-E96B4A4D7DAD}"/>
                </c:ext>
              </c:extLst>
            </c:dLbl>
            <c:dLbl>
              <c:idx val="1"/>
              <c:layout>
                <c:manualLayout>
                  <c:x val="8.6918719089102772E-3"/>
                  <c:y val="-7.2131147540983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DB-4A9D-A026-E96B4A4D7DAD}"/>
                </c:ext>
              </c:extLst>
            </c:dLbl>
            <c:dLbl>
              <c:idx val="2"/>
              <c:layout>
                <c:manualLayout>
                  <c:x val="8.6918719089102772E-3"/>
                  <c:y val="-8.196721311475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DB-4A9D-A026-E96B4A4D7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Carga Ciclo 1'!$A$3:$D$3</c:f>
              <c:strCache>
                <c:ptCount val="4"/>
                <c:pt idx="0">
                  <c:v>Concluída</c:v>
                </c:pt>
                <c:pt idx="1">
                  <c:v>Pendente carga</c:v>
                </c:pt>
                <c:pt idx="2">
                  <c:v>Erro</c:v>
                </c:pt>
                <c:pt idx="3">
                  <c:v>Não recebido</c:v>
                </c:pt>
              </c:strCache>
            </c:strRef>
          </c:cat>
          <c:val>
            <c:numRef>
              <c:f>'% Carga Ciclo 1'!$A$4:$D$4</c:f>
              <c:numCache>
                <c:formatCode>0</c:formatCode>
                <c:ptCount val="4"/>
                <c:pt idx="0">
                  <c:v>16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DB-4A9D-A026-E96B4A4D7D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7250624"/>
        <c:axId val="628763152"/>
        <c:axId val="0"/>
      </c:bar3DChart>
      <c:catAx>
        <c:axId val="55725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Status da Carga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763152"/>
        <c:crosses val="autoZero"/>
        <c:auto val="1"/>
        <c:lblAlgn val="ctr"/>
        <c:lblOffset val="100"/>
        <c:noMultiLvlLbl val="0"/>
      </c:catAx>
      <c:valAx>
        <c:axId val="6287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Objetos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369795</xdr:colOff>
      <xdr:row>5</xdr:row>
      <xdr:rowOff>186017</xdr:rowOff>
    </xdr:from>
    <xdr:to>
      <xdr:col>20</xdr:col>
      <xdr:colOff>295089</xdr:colOff>
      <xdr:row>28</xdr:row>
      <xdr:rowOff>291352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E5CDDE-975C-4DF7-AF83-915D5892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504077</xdr:colOff>
      <xdr:row>33</xdr:row>
      <xdr:rowOff>288738</xdr:rowOff>
    </xdr:from>
    <xdr:to>
      <xdr:col>12</xdr:col>
      <xdr:colOff>345141</xdr:colOff>
      <xdr:row>67</xdr:row>
      <xdr:rowOff>27641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AE71B6-EB95-418F-80AD-7EB2373C8B54}"/>
            </a:ext>
            <a:ext uri="{147F2762-F138-4A5C-976F-8EAC2B608ADB}">
              <a16:predDERef xmlns:a16="http://schemas.microsoft.com/office/drawing/2014/main" pred="{65E5CDDE-975C-4DF7-AF83-915D5892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rente%20de%20Dados/Tigre%20-%20Ciclo%20Teste%20Integrado%2003%20de%20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CLO-03"/>
      <sheetName val="Versão impressão"/>
      <sheetName val="Materiais por Empresa"/>
      <sheetName val="Plan1"/>
      <sheetName val="Grafico"/>
      <sheetName val="Controle"/>
      <sheetName val="Plan4"/>
      <sheetName val="Plan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07DCD-B2CC-4C00-93D6-C28F0A6B3396}" name="Tabela1" displayName="Tabela1" ref="A2:E28" totalsRowShown="0">
  <autoFilter ref="A2:E28" xr:uid="{0C107DCD-B2CC-4C00-93D6-C28F0A6B3396}"/>
  <tableColumns count="5">
    <tableColumn id="1" xr3:uid="{E197704E-155A-4E8B-95BD-3A738824467F}" name="Módulo"/>
    <tableColumn id="2" xr3:uid="{9151ACA9-1796-44BA-BF68-3CD0FF2FEFA4}" name="Consultor"/>
    <tableColumn id="3" xr3:uid="{7EF292F9-5B41-4150-8EB6-4987CDB94568}" name="Data"/>
    <tableColumn id="4" xr3:uid="{78D4F7A4-9017-4C31-A8DA-3E73C1D811B6}" name="Observações:"/>
    <tableColumn id="5" xr3:uid="{AFA9BDD1-1A41-464C-8EFB-AFEBDE69F980}" name="Nom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2F0B-DB4A-4023-8467-3D64B3A36438}">
  <sheetPr codeName="Planilha1"/>
  <dimension ref="A2:AB39"/>
  <sheetViews>
    <sheetView zoomScale="85" zoomScaleNormal="85" workbookViewId="0">
      <selection activeCell="AA12" sqref="AA12"/>
    </sheetView>
  </sheetViews>
  <sheetFormatPr defaultRowHeight="15"/>
  <cols>
    <col min="1" max="1" width="9.5703125" bestFit="1" customWidth="1"/>
    <col min="2" max="2" width="18.140625" customWidth="1"/>
    <col min="3" max="3" width="8.42578125" bestFit="1" customWidth="1"/>
    <col min="4" max="4" width="12.85546875" bestFit="1" customWidth="1"/>
    <col min="5" max="5" width="6.5703125" bestFit="1" customWidth="1"/>
    <col min="26" max="26" width="58.5703125" bestFit="1" customWidth="1"/>
    <col min="27" max="27" width="12.85546875" customWidth="1"/>
    <col min="28" max="28" width="48" bestFit="1" customWidth="1"/>
  </cols>
  <sheetData>
    <row r="2" spans="1:28">
      <c r="A2" s="302" t="s">
        <v>0</v>
      </c>
      <c r="B2" s="303"/>
      <c r="C2" s="77"/>
      <c r="D2" s="77"/>
    </row>
    <row r="3" spans="1:28">
      <c r="A3" t="s">
        <v>1</v>
      </c>
      <c r="B3" s="252" t="s">
        <v>2</v>
      </c>
      <c r="C3" t="s">
        <v>3</v>
      </c>
      <c r="D3" t="s">
        <v>4</v>
      </c>
      <c r="E3" t="s">
        <v>5</v>
      </c>
    </row>
    <row r="4" spans="1:28">
      <c r="A4" s="76">
        <v>16</v>
      </c>
      <c r="B4" s="76">
        <v>2</v>
      </c>
      <c r="C4" s="76">
        <v>3</v>
      </c>
      <c r="D4" s="76">
        <v>10</v>
      </c>
      <c r="E4" s="76">
        <v>31</v>
      </c>
    </row>
    <row r="5" spans="1:28">
      <c r="A5" s="119">
        <f>(A4*100/E4)/100</f>
        <v>0.5161290322580645</v>
      </c>
      <c r="B5" s="119">
        <f>(B4*100/E4)/100</f>
        <v>6.4516129032258063E-2</v>
      </c>
      <c r="C5" s="119">
        <f>(C4*100/E4)/100</f>
        <v>9.6774193548387094E-2</v>
      </c>
      <c r="D5" s="119">
        <f>(D4*100/E4)/100</f>
        <v>0.32258064516129031</v>
      </c>
      <c r="E5" s="78" t="s">
        <v>6</v>
      </c>
    </row>
    <row r="7" spans="1:28" ht="23.25">
      <c r="Z7" s="304" t="s">
        <v>7</v>
      </c>
      <c r="AA7" s="305"/>
      <c r="AB7" s="305"/>
    </row>
    <row r="8" spans="1:28" ht="21">
      <c r="Z8" s="116" t="s">
        <v>8</v>
      </c>
      <c r="AA8" s="116" t="s">
        <v>9</v>
      </c>
      <c r="AB8" s="116" t="s">
        <v>10</v>
      </c>
    </row>
    <row r="9" spans="1:28" ht="23.25">
      <c r="Z9" s="117" t="s">
        <v>11</v>
      </c>
      <c r="AA9" s="120">
        <v>1</v>
      </c>
      <c r="AB9" s="114" t="s">
        <v>12</v>
      </c>
    </row>
    <row r="10" spans="1:28" ht="23.25">
      <c r="Z10" s="121" t="s">
        <v>13</v>
      </c>
      <c r="AA10" s="122">
        <v>1</v>
      </c>
      <c r="AB10" s="114" t="s">
        <v>12</v>
      </c>
    </row>
    <row r="11" spans="1:28" ht="23.25">
      <c r="Z11" s="117" t="s">
        <v>14</v>
      </c>
      <c r="AA11" s="120">
        <v>1</v>
      </c>
      <c r="AB11" s="114" t="s">
        <v>12</v>
      </c>
    </row>
    <row r="12" spans="1:28" ht="23.25">
      <c r="Z12" s="123" t="s">
        <v>15</v>
      </c>
      <c r="AA12" s="122">
        <v>1</v>
      </c>
      <c r="AB12" s="114" t="s">
        <v>12</v>
      </c>
    </row>
    <row r="13" spans="1:28" ht="23.25">
      <c r="Z13" s="118" t="s">
        <v>16</v>
      </c>
      <c r="AA13" s="120">
        <v>1</v>
      </c>
      <c r="AB13" s="114" t="s">
        <v>12</v>
      </c>
    </row>
    <row r="14" spans="1:28" ht="23.25">
      <c r="Z14" s="123" t="s">
        <v>17</v>
      </c>
      <c r="AA14" s="122">
        <v>1</v>
      </c>
      <c r="AB14" s="114" t="s">
        <v>12</v>
      </c>
    </row>
    <row r="15" spans="1:28" ht="23.25">
      <c r="Z15" s="118" t="s">
        <v>18</v>
      </c>
      <c r="AA15" s="120">
        <v>1</v>
      </c>
      <c r="AB15" s="114" t="s">
        <v>12</v>
      </c>
    </row>
    <row r="16" spans="1:28" ht="23.25">
      <c r="Z16" s="123" t="s">
        <v>19</v>
      </c>
      <c r="AA16" s="122">
        <v>0</v>
      </c>
      <c r="AB16" s="115" t="s">
        <v>4</v>
      </c>
    </row>
    <row r="17" spans="26:28" ht="23.25">
      <c r="Z17" s="117" t="s">
        <v>20</v>
      </c>
      <c r="AA17" s="120">
        <v>1</v>
      </c>
      <c r="AB17" s="114" t="s">
        <v>12</v>
      </c>
    </row>
    <row r="18" spans="26:28" ht="23.25">
      <c r="Z18" s="121" t="s">
        <v>21</v>
      </c>
      <c r="AA18" s="122">
        <v>1</v>
      </c>
      <c r="AB18" s="114" t="s">
        <v>12</v>
      </c>
    </row>
    <row r="19" spans="26:28" ht="23.25">
      <c r="Z19" s="117" t="s">
        <v>22</v>
      </c>
      <c r="AA19" s="120">
        <v>0</v>
      </c>
      <c r="AB19" s="124" t="s">
        <v>23</v>
      </c>
    </row>
    <row r="20" spans="26:28" ht="23.25">
      <c r="Z20" s="121" t="s">
        <v>24</v>
      </c>
      <c r="AA20" s="122">
        <v>0</v>
      </c>
      <c r="AB20" s="115" t="s">
        <v>4</v>
      </c>
    </row>
    <row r="21" spans="26:28" ht="23.25">
      <c r="Z21" s="121" t="s">
        <v>25</v>
      </c>
      <c r="AA21" s="122">
        <v>1</v>
      </c>
      <c r="AB21" s="114" t="s">
        <v>12</v>
      </c>
    </row>
    <row r="22" spans="26:28" ht="23.25">
      <c r="Z22" s="117" t="s">
        <v>26</v>
      </c>
      <c r="AA22" s="122">
        <v>1</v>
      </c>
      <c r="AB22" s="114" t="s">
        <v>12</v>
      </c>
    </row>
    <row r="23" spans="26:28" ht="23.25">
      <c r="Z23" s="121" t="s">
        <v>27</v>
      </c>
      <c r="AA23" s="122">
        <v>0</v>
      </c>
      <c r="AB23" s="124" t="s">
        <v>23</v>
      </c>
    </row>
    <row r="24" spans="26:28" ht="23.25">
      <c r="Z24" s="121" t="s">
        <v>28</v>
      </c>
      <c r="AA24" s="122">
        <v>0</v>
      </c>
      <c r="AB24" s="125" t="s">
        <v>29</v>
      </c>
    </row>
    <row r="25" spans="26:28" ht="23.25">
      <c r="Z25" s="117" t="s">
        <v>30</v>
      </c>
      <c r="AA25" s="120">
        <v>0</v>
      </c>
      <c r="AB25" s="115" t="s">
        <v>4</v>
      </c>
    </row>
    <row r="26" spans="26:28" ht="23.25">
      <c r="Z26" s="121" t="s">
        <v>31</v>
      </c>
      <c r="AA26" s="122">
        <v>0</v>
      </c>
      <c r="AB26" s="115" t="s">
        <v>4</v>
      </c>
    </row>
    <row r="27" spans="26:28" ht="23.25">
      <c r="Z27" s="117" t="s">
        <v>32</v>
      </c>
      <c r="AA27" s="120">
        <v>0</v>
      </c>
      <c r="AB27" s="115" t="s">
        <v>4</v>
      </c>
    </row>
    <row r="28" spans="26:28" ht="23.25">
      <c r="Z28" s="121" t="s">
        <v>33</v>
      </c>
      <c r="AA28" s="122">
        <v>0</v>
      </c>
      <c r="AB28" s="124" t="s">
        <v>34</v>
      </c>
    </row>
    <row r="29" spans="26:28" ht="23.25">
      <c r="Z29" s="117" t="s">
        <v>35</v>
      </c>
      <c r="AA29" s="120">
        <v>0</v>
      </c>
      <c r="AB29" s="125" t="s">
        <v>2</v>
      </c>
    </row>
    <row r="30" spans="26:28" ht="23.25">
      <c r="Z30" s="121" t="s">
        <v>36</v>
      </c>
      <c r="AA30" s="122">
        <v>1</v>
      </c>
      <c r="AB30" s="114" t="s">
        <v>12</v>
      </c>
    </row>
    <row r="31" spans="26:28" ht="23.25">
      <c r="Z31" s="117" t="s">
        <v>37</v>
      </c>
      <c r="AA31" s="120">
        <v>1</v>
      </c>
      <c r="AB31" s="114" t="s">
        <v>12</v>
      </c>
    </row>
    <row r="32" spans="26:28" ht="23.25">
      <c r="Z32" s="121" t="s">
        <v>38</v>
      </c>
      <c r="AA32" s="122">
        <v>1</v>
      </c>
      <c r="AB32" s="114" t="s">
        <v>12</v>
      </c>
    </row>
    <row r="33" spans="26:28" ht="23.25">
      <c r="Z33" s="117" t="s">
        <v>39</v>
      </c>
      <c r="AA33" s="120">
        <v>1</v>
      </c>
      <c r="AB33" s="114" t="s">
        <v>12</v>
      </c>
    </row>
    <row r="34" spans="26:28" ht="23.25">
      <c r="Z34" s="121" t="s">
        <v>40</v>
      </c>
      <c r="AA34" s="122">
        <v>1</v>
      </c>
      <c r="AB34" s="114" t="s">
        <v>12</v>
      </c>
    </row>
    <row r="35" spans="26:28" ht="23.25">
      <c r="Z35" s="117" t="s">
        <v>41</v>
      </c>
      <c r="AA35" s="120">
        <v>0</v>
      </c>
      <c r="AB35" s="115" t="s">
        <v>4</v>
      </c>
    </row>
    <row r="36" spans="26:28" ht="23.25">
      <c r="Z36" s="121" t="s">
        <v>42</v>
      </c>
      <c r="AA36" s="122">
        <v>0</v>
      </c>
      <c r="AB36" s="115" t="s">
        <v>4</v>
      </c>
    </row>
    <row r="37" spans="26:28" ht="23.25">
      <c r="Z37" s="117" t="s">
        <v>43</v>
      </c>
      <c r="AA37" s="120">
        <v>0</v>
      </c>
      <c r="AB37" s="115" t="s">
        <v>4</v>
      </c>
    </row>
    <row r="38" spans="26:28" ht="23.25">
      <c r="Z38" s="121" t="s">
        <v>44</v>
      </c>
      <c r="AA38" s="122">
        <v>0</v>
      </c>
      <c r="AB38" s="115" t="s">
        <v>4</v>
      </c>
    </row>
    <row r="39" spans="26:28" ht="23.25">
      <c r="Z39" s="117" t="s">
        <v>45</v>
      </c>
      <c r="AA39" s="120">
        <v>0</v>
      </c>
      <c r="AB39" s="115" t="s">
        <v>4</v>
      </c>
    </row>
  </sheetData>
  <mergeCells count="2">
    <mergeCell ref="A2:B2"/>
    <mergeCell ref="Z7:AB7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963A-FEC4-4CAF-A9F6-68CB527DADA5}">
  <sheetPr codeName="Planilha2"/>
  <dimension ref="A1:BA929"/>
  <sheetViews>
    <sheetView zoomScaleNormal="100" workbookViewId="0">
      <pane xSplit="3" ySplit="1" topLeftCell="AP22" activePane="bottomRight" state="frozen"/>
      <selection pane="topRight" activeCell="D1" sqref="D1"/>
      <selection pane="bottomLeft" activeCell="A3" sqref="A3"/>
      <selection pane="bottomRight" activeCell="AP22" sqref="AP22"/>
    </sheetView>
  </sheetViews>
  <sheetFormatPr defaultColWidth="14.42578125" defaultRowHeight="15"/>
  <cols>
    <col min="1" max="1" width="7.140625" customWidth="1"/>
    <col min="2" max="2" width="7.85546875" customWidth="1"/>
    <col min="3" max="3" width="74.140625" bestFit="1" customWidth="1"/>
    <col min="4" max="4" width="38.42578125" customWidth="1"/>
    <col min="5" max="5" width="20.42578125" customWidth="1"/>
    <col min="6" max="6" width="18" customWidth="1"/>
    <col min="7" max="7" width="21.42578125" customWidth="1"/>
    <col min="8" max="8" width="16.140625" customWidth="1"/>
    <col min="9" max="9" width="15.28515625" customWidth="1"/>
    <col min="10" max="10" width="16" bestFit="1" customWidth="1"/>
    <col min="11" max="11" width="11.28515625" bestFit="1" customWidth="1"/>
    <col min="12" max="12" width="29" style="158" customWidth="1"/>
    <col min="13" max="13" width="7.85546875" customWidth="1"/>
    <col min="14" max="14" width="18.5703125" customWidth="1"/>
    <col min="15" max="15" width="16.140625" customWidth="1"/>
    <col min="16" max="16" width="17.42578125" customWidth="1"/>
    <col min="17" max="17" width="45.28515625" customWidth="1"/>
    <col min="18" max="18" width="16.28515625" customWidth="1"/>
    <col min="19" max="19" width="18.5703125" bestFit="1" customWidth="1"/>
    <col min="20" max="20" width="21" customWidth="1"/>
    <col min="21" max="21" width="19" customWidth="1"/>
    <col min="22" max="22" width="18.5703125" customWidth="1"/>
    <col min="23" max="23" width="29.7109375" bestFit="1" customWidth="1"/>
    <col min="24" max="24" width="28.42578125" bestFit="1" customWidth="1"/>
    <col min="25" max="25" width="20.7109375" customWidth="1"/>
    <col min="26" max="26" width="13.28515625" bestFit="1" customWidth="1"/>
    <col min="27" max="27" width="17.85546875" bestFit="1" customWidth="1"/>
    <col min="28" max="28" width="11" customWidth="1"/>
    <col min="29" max="29" width="10.5703125" customWidth="1"/>
    <col min="30" max="33" width="12.85546875" customWidth="1"/>
    <col min="34" max="34" width="10.140625" customWidth="1"/>
    <col min="35" max="35" width="8.7109375" customWidth="1"/>
    <col min="36" max="36" width="7.85546875" customWidth="1"/>
    <col min="37" max="37" width="9.28515625" customWidth="1"/>
    <col min="38" max="38" width="10.5703125" customWidth="1"/>
    <col min="39" max="39" width="13.5703125" customWidth="1"/>
    <col min="40" max="40" width="8.85546875" customWidth="1"/>
    <col min="41" max="41" width="30.140625" customWidth="1"/>
    <col min="42" max="42" width="9.5703125" customWidth="1"/>
    <col min="43" max="43" width="9.42578125" customWidth="1"/>
    <col min="44" max="44" width="64.42578125" customWidth="1"/>
    <col min="45" max="45" width="13.42578125" customWidth="1"/>
    <col min="46" max="46" width="31.5703125" style="77" customWidth="1"/>
    <col min="47" max="47" width="19.7109375" bestFit="1" customWidth="1"/>
    <col min="48" max="48" width="42.7109375" bestFit="1" customWidth="1"/>
    <col min="49" max="49" width="53.7109375" bestFit="1" customWidth="1"/>
    <col min="50" max="50" width="60" customWidth="1"/>
    <col min="51" max="51" width="60.140625" bestFit="1" customWidth="1"/>
    <col min="52" max="52" width="47.42578125" bestFit="1" customWidth="1"/>
    <col min="53" max="53" width="46.7109375" bestFit="1" customWidth="1"/>
  </cols>
  <sheetData>
    <row r="1" spans="1:53" ht="47.25">
      <c r="A1" s="311" t="s">
        <v>46</v>
      </c>
      <c r="B1" s="312"/>
      <c r="C1" s="312"/>
      <c r="D1" s="311" t="s">
        <v>47</v>
      </c>
      <c r="E1" s="313"/>
      <c r="F1" s="313"/>
      <c r="G1" s="313"/>
      <c r="H1" s="313"/>
      <c r="I1" s="313"/>
      <c r="J1" s="313"/>
      <c r="K1" s="314"/>
      <c r="L1" s="311" t="s">
        <v>48</v>
      </c>
      <c r="M1" s="313"/>
      <c r="N1" s="311" t="s">
        <v>49</v>
      </c>
      <c r="O1" s="313"/>
      <c r="P1" s="313"/>
      <c r="Q1" s="314"/>
      <c r="R1" s="315" t="s">
        <v>50</v>
      </c>
      <c r="S1" s="316"/>
      <c r="T1" s="316"/>
      <c r="U1" s="316"/>
      <c r="V1" s="316"/>
      <c r="W1" s="316"/>
      <c r="X1" s="316"/>
      <c r="Y1" s="316"/>
      <c r="Z1" s="316"/>
      <c r="AA1" s="317"/>
      <c r="AB1" s="100" t="s">
        <v>51</v>
      </c>
      <c r="AC1" s="100" t="s">
        <v>52</v>
      </c>
      <c r="AD1" s="100" t="s">
        <v>53</v>
      </c>
      <c r="AE1" s="100" t="s">
        <v>54</v>
      </c>
      <c r="AF1" s="100" t="s">
        <v>55</v>
      </c>
      <c r="AG1" s="100" t="s">
        <v>56</v>
      </c>
      <c r="AH1" s="318" t="s">
        <v>57</v>
      </c>
      <c r="AI1" s="319"/>
      <c r="AJ1" s="319"/>
      <c r="AK1" s="319"/>
      <c r="AL1" s="319"/>
      <c r="AM1" s="319"/>
      <c r="AN1" s="319"/>
      <c r="AO1" s="319"/>
      <c r="AP1" s="319"/>
      <c r="AQ1" s="319"/>
      <c r="AR1" s="113"/>
      <c r="AS1" s="306" t="s">
        <v>58</v>
      </c>
      <c r="AT1" s="307"/>
      <c r="AU1" s="307"/>
      <c r="AV1" s="308"/>
      <c r="AW1" s="309" t="s">
        <v>59</v>
      </c>
      <c r="AX1" s="310"/>
      <c r="AY1" s="310"/>
      <c r="AZ1" s="310"/>
      <c r="BA1" s="310"/>
    </row>
    <row r="2" spans="1:53" ht="33.75">
      <c r="A2" s="2" t="s">
        <v>60</v>
      </c>
      <c r="B2" s="2" t="s">
        <v>8</v>
      </c>
      <c r="C2" s="2" t="s">
        <v>61</v>
      </c>
      <c r="D2" s="2"/>
      <c r="E2" s="2" t="s">
        <v>62</v>
      </c>
      <c r="F2" s="2" t="s">
        <v>1500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10</v>
      </c>
      <c r="O2" s="2" t="s">
        <v>74</v>
      </c>
      <c r="P2" s="2" t="s">
        <v>75</v>
      </c>
      <c r="Q2" s="2" t="s">
        <v>76</v>
      </c>
      <c r="R2" s="135" t="s">
        <v>77</v>
      </c>
      <c r="S2" s="135" t="s">
        <v>10</v>
      </c>
      <c r="T2" s="135" t="s">
        <v>78</v>
      </c>
      <c r="U2" s="134" t="s">
        <v>79</v>
      </c>
      <c r="V2" s="134" t="s">
        <v>10</v>
      </c>
      <c r="W2" s="134" t="s">
        <v>78</v>
      </c>
      <c r="X2" s="136" t="s">
        <v>80</v>
      </c>
      <c r="Y2" s="136" t="s">
        <v>10</v>
      </c>
      <c r="Z2" s="136" t="s">
        <v>81</v>
      </c>
      <c r="AA2" s="136" t="s">
        <v>78</v>
      </c>
      <c r="AB2" s="107">
        <v>45866</v>
      </c>
      <c r="AC2" s="107" t="s">
        <v>82</v>
      </c>
      <c r="AD2" s="2" t="s">
        <v>83</v>
      </c>
      <c r="AE2" s="2" t="s">
        <v>83</v>
      </c>
      <c r="AF2" s="2" t="s">
        <v>84</v>
      </c>
      <c r="AG2" s="2" t="s">
        <v>84</v>
      </c>
      <c r="AH2" s="3" t="s">
        <v>85</v>
      </c>
      <c r="AI2" s="3" t="s">
        <v>86</v>
      </c>
      <c r="AJ2" s="3" t="s">
        <v>87</v>
      </c>
      <c r="AK2" s="3" t="s">
        <v>88</v>
      </c>
      <c r="AL2" s="3" t="s">
        <v>89</v>
      </c>
      <c r="AM2" s="3" t="s">
        <v>90</v>
      </c>
      <c r="AN2" s="3" t="s">
        <v>91</v>
      </c>
      <c r="AO2" s="4" t="s">
        <v>92</v>
      </c>
      <c r="AP2" s="3" t="s">
        <v>93</v>
      </c>
      <c r="AQ2" s="3" t="s">
        <v>94</v>
      </c>
      <c r="AR2" s="59" t="s">
        <v>95</v>
      </c>
      <c r="AS2" s="5" t="s">
        <v>96</v>
      </c>
      <c r="AT2" s="5" t="s">
        <v>97</v>
      </c>
      <c r="AU2" s="5" t="s">
        <v>98</v>
      </c>
      <c r="AV2" s="6" t="s">
        <v>99</v>
      </c>
      <c r="AW2" s="7" t="s">
        <v>100</v>
      </c>
      <c r="AX2" s="7" t="s">
        <v>101</v>
      </c>
      <c r="AY2" s="7" t="s">
        <v>102</v>
      </c>
      <c r="AZ2" s="7" t="s">
        <v>103</v>
      </c>
      <c r="BA2" s="7" t="s">
        <v>104</v>
      </c>
    </row>
    <row r="3" spans="1:53" ht="23.25">
      <c r="A3" s="35" t="s">
        <v>105</v>
      </c>
      <c r="B3" s="35" t="s">
        <v>286</v>
      </c>
      <c r="C3" s="10" t="s">
        <v>287</v>
      </c>
      <c r="D3" s="10" t="s">
        <v>108</v>
      </c>
      <c r="E3" s="10" t="s">
        <v>109</v>
      </c>
      <c r="F3" s="165" t="s">
        <v>110</v>
      </c>
      <c r="G3" s="11" t="s">
        <v>112</v>
      </c>
      <c r="H3" s="184" t="s">
        <v>113</v>
      </c>
      <c r="I3" s="12" t="s">
        <v>114</v>
      </c>
      <c r="J3" s="148" t="s">
        <v>115</v>
      </c>
      <c r="K3" s="13" t="s">
        <v>116</v>
      </c>
      <c r="L3" s="285" t="s">
        <v>288</v>
      </c>
      <c r="M3" s="14" t="s">
        <v>138</v>
      </c>
      <c r="N3" s="165" t="s">
        <v>118</v>
      </c>
      <c r="O3" s="219">
        <v>1</v>
      </c>
      <c r="P3" s="109">
        <v>0</v>
      </c>
      <c r="Q3" s="110" t="s">
        <v>289</v>
      </c>
      <c r="R3" s="108" t="s">
        <v>120</v>
      </c>
      <c r="S3" s="156" t="s">
        <v>118</v>
      </c>
      <c r="T3" s="13" t="s">
        <v>121</v>
      </c>
      <c r="U3" s="108" t="s">
        <v>122</v>
      </c>
      <c r="V3" s="156" t="s">
        <v>173</v>
      </c>
      <c r="W3" s="13" t="s">
        <v>123</v>
      </c>
      <c r="X3" s="155" t="s">
        <v>124</v>
      </c>
      <c r="Y3" s="156" t="s">
        <v>118</v>
      </c>
      <c r="Z3" s="15">
        <v>1</v>
      </c>
      <c r="AA3" s="13" t="s">
        <v>121</v>
      </c>
      <c r="AB3" s="258" t="s">
        <v>126</v>
      </c>
      <c r="AC3" s="258" t="s">
        <v>126</v>
      </c>
      <c r="AD3" s="258" t="s">
        <v>126</v>
      </c>
      <c r="AE3" s="258" t="s">
        <v>126</v>
      </c>
      <c r="AF3" s="259" t="s">
        <v>127</v>
      </c>
      <c r="AG3" s="258" t="s">
        <v>126</v>
      </c>
      <c r="AH3" s="16">
        <v>1</v>
      </c>
      <c r="AI3" s="16">
        <v>1</v>
      </c>
      <c r="AJ3" s="17" t="s">
        <v>128</v>
      </c>
      <c r="AK3" s="16">
        <v>1</v>
      </c>
      <c r="AL3" s="16">
        <v>1</v>
      </c>
      <c r="AM3" s="18">
        <f t="shared" ref="AM3:AM34" si="0">IFERROR(+AL3/AI3,0)</f>
        <v>1</v>
      </c>
      <c r="AN3" s="178">
        <v>1</v>
      </c>
      <c r="AO3" s="103"/>
      <c r="AP3" s="112" t="s">
        <v>129</v>
      </c>
      <c r="AQ3" s="75">
        <v>0</v>
      </c>
      <c r="AR3" s="111"/>
      <c r="AS3" s="22"/>
      <c r="AT3" s="91" t="s">
        <v>130</v>
      </c>
      <c r="AU3" s="22"/>
      <c r="AV3" s="104" t="s">
        <v>121</v>
      </c>
      <c r="AW3" s="23" t="str">
        <f t="shared" ref="AW3:AW8" si="1">_xlfn.CONCAT("EXP.MIG.LAY.",A3,"-",C3)</f>
        <v>EXP.MIG.LAY.MM-BP01 - BP Fornecedor</v>
      </c>
      <c r="AX3" s="23" t="s">
        <v>290</v>
      </c>
      <c r="AY3" s="23" t="str">
        <f t="shared" ref="AY3:AY34" si="2">_xlfn.CONCAT("REL.MIG.CMD.",A3,"-",C3)</f>
        <v>REL.MIG.CMD.MM-BP01 - BP Fornecedor</v>
      </c>
      <c r="AZ3" s="23" t="str">
        <f t="shared" ref="AZ3:AZ34" si="3">_xlfn.CONCAT("REL.MIG.DMG.",A3,"-",C3)</f>
        <v>REL.MIG.DMG.MM-BP01 - BP Fornecedor</v>
      </c>
      <c r="BA3" s="23" t="str">
        <f t="shared" ref="BA3:BA34" si="4">_xlfn.CONCAT("REL.MIG.ECD.",A3,"-",C3)</f>
        <v>REL.MIG.ECD.MM-BP01 - BP Fornecedor</v>
      </c>
    </row>
    <row r="4" spans="1:53" ht="23.25">
      <c r="A4" s="35" t="s">
        <v>105</v>
      </c>
      <c r="B4" s="35" t="s">
        <v>291</v>
      </c>
      <c r="C4" s="10" t="s">
        <v>292</v>
      </c>
      <c r="D4" s="10" t="s">
        <v>108</v>
      </c>
      <c r="E4" s="10" t="s">
        <v>109</v>
      </c>
      <c r="F4" s="165" t="s">
        <v>110</v>
      </c>
      <c r="G4" s="11" t="s">
        <v>112</v>
      </c>
      <c r="H4" s="184" t="s">
        <v>113</v>
      </c>
      <c r="I4" s="12" t="s">
        <v>114</v>
      </c>
      <c r="J4" s="148" t="s">
        <v>115</v>
      </c>
      <c r="K4" s="13" t="s">
        <v>116</v>
      </c>
      <c r="L4" s="285"/>
      <c r="M4" s="14" t="s">
        <v>117</v>
      </c>
      <c r="N4" s="165" t="s">
        <v>118</v>
      </c>
      <c r="O4" s="219">
        <v>1</v>
      </c>
      <c r="P4" s="109">
        <v>0</v>
      </c>
      <c r="Q4" s="110" t="s">
        <v>119</v>
      </c>
      <c r="R4" s="108" t="s">
        <v>120</v>
      </c>
      <c r="S4" s="156" t="s">
        <v>118</v>
      </c>
      <c r="T4" s="13" t="s">
        <v>121</v>
      </c>
      <c r="U4" s="108" t="s">
        <v>122</v>
      </c>
      <c r="V4" s="13" t="s">
        <v>111</v>
      </c>
      <c r="W4" s="13" t="s">
        <v>123</v>
      </c>
      <c r="X4" s="155" t="s">
        <v>124</v>
      </c>
      <c r="Y4" s="156" t="s">
        <v>118</v>
      </c>
      <c r="Z4" s="15">
        <v>1</v>
      </c>
      <c r="AA4" s="13" t="s">
        <v>121</v>
      </c>
      <c r="AB4" s="258" t="s">
        <v>126</v>
      </c>
      <c r="AC4" s="258" t="s">
        <v>126</v>
      </c>
      <c r="AD4" s="258" t="s">
        <v>126</v>
      </c>
      <c r="AE4" s="258" t="s">
        <v>126</v>
      </c>
      <c r="AF4" s="259" t="s">
        <v>127</v>
      </c>
      <c r="AG4" s="258" t="s">
        <v>126</v>
      </c>
      <c r="AH4" s="16">
        <v>1</v>
      </c>
      <c r="AI4" s="16">
        <v>1</v>
      </c>
      <c r="AJ4" s="17" t="s">
        <v>128</v>
      </c>
      <c r="AK4" s="16">
        <v>1</v>
      </c>
      <c r="AL4" s="16">
        <v>1</v>
      </c>
      <c r="AM4" s="18">
        <f t="shared" si="0"/>
        <v>1</v>
      </c>
      <c r="AN4" s="178">
        <v>1</v>
      </c>
      <c r="AO4" s="20"/>
      <c r="AP4" s="112" t="s">
        <v>129</v>
      </c>
      <c r="AQ4" s="75">
        <v>0</v>
      </c>
      <c r="AR4" s="111"/>
      <c r="AS4" s="22"/>
      <c r="AT4" s="91" t="s">
        <v>130</v>
      </c>
      <c r="AU4" s="22"/>
      <c r="AV4" s="104" t="s">
        <v>121</v>
      </c>
      <c r="AW4" s="23" t="str">
        <f t="shared" si="1"/>
        <v>EXP.MIG.LAY.MM-BP02 - BP Ampliar Cliente para Fornecedores</v>
      </c>
      <c r="AX4" s="23" t="s">
        <v>131</v>
      </c>
      <c r="AY4" s="23" t="str">
        <f t="shared" si="2"/>
        <v>REL.MIG.CMD.MM-BP02 - BP Ampliar Cliente para Fornecedores</v>
      </c>
      <c r="AZ4" s="23" t="str">
        <f t="shared" si="3"/>
        <v>REL.MIG.DMG.MM-BP02 - BP Ampliar Cliente para Fornecedores</v>
      </c>
      <c r="BA4" s="23" t="str">
        <f t="shared" si="4"/>
        <v>REL.MIG.ECD.MM-BP02 - BP Ampliar Cliente para Fornecedores</v>
      </c>
    </row>
    <row r="5" spans="1:53" ht="23.25">
      <c r="A5" s="35" t="s">
        <v>260</v>
      </c>
      <c r="B5" s="35" t="s">
        <v>293</v>
      </c>
      <c r="C5" s="10" t="s">
        <v>294</v>
      </c>
      <c r="D5" s="10" t="s">
        <v>148</v>
      </c>
      <c r="E5" s="10" t="s">
        <v>109</v>
      </c>
      <c r="F5" s="165" t="s">
        <v>110</v>
      </c>
      <c r="G5" s="11" t="s">
        <v>112</v>
      </c>
      <c r="H5" s="184" t="s">
        <v>113</v>
      </c>
      <c r="I5" s="12" t="s">
        <v>114</v>
      </c>
      <c r="J5" s="148" t="s">
        <v>115</v>
      </c>
      <c r="K5" s="13" t="s">
        <v>116</v>
      </c>
      <c r="L5" s="285" t="s">
        <v>288</v>
      </c>
      <c r="M5" s="14" t="s">
        <v>138</v>
      </c>
      <c r="N5" s="165" t="s">
        <v>118</v>
      </c>
      <c r="O5" s="219">
        <v>1</v>
      </c>
      <c r="P5" s="109">
        <v>0</v>
      </c>
      <c r="Q5" s="110" t="s">
        <v>174</v>
      </c>
      <c r="R5" s="108" t="s">
        <v>120</v>
      </c>
      <c r="S5" s="156" t="s">
        <v>118</v>
      </c>
      <c r="T5" s="13" t="s">
        <v>121</v>
      </c>
      <c r="U5" s="108" t="s">
        <v>122</v>
      </c>
      <c r="V5" s="13" t="s">
        <v>111</v>
      </c>
      <c r="W5" s="13" t="s">
        <v>123</v>
      </c>
      <c r="X5" s="155" t="s">
        <v>124</v>
      </c>
      <c r="Y5" s="156" t="s">
        <v>118</v>
      </c>
      <c r="Z5" s="15">
        <v>1</v>
      </c>
      <c r="AA5" s="13" t="s">
        <v>121</v>
      </c>
      <c r="AB5" s="258" t="s">
        <v>126</v>
      </c>
      <c r="AC5" s="258" t="s">
        <v>126</v>
      </c>
      <c r="AD5" s="258" t="s">
        <v>126</v>
      </c>
      <c r="AE5" s="258" t="s">
        <v>126</v>
      </c>
      <c r="AF5" s="259" t="s">
        <v>127</v>
      </c>
      <c r="AG5" s="258" t="s">
        <v>126</v>
      </c>
      <c r="AH5" s="16">
        <v>1</v>
      </c>
      <c r="AI5" s="96">
        <v>1</v>
      </c>
      <c r="AJ5" s="17" t="s">
        <v>128</v>
      </c>
      <c r="AK5" s="96">
        <v>1</v>
      </c>
      <c r="AL5" s="16">
        <v>1</v>
      </c>
      <c r="AM5" s="18">
        <f t="shared" si="0"/>
        <v>1</v>
      </c>
      <c r="AN5" s="178">
        <v>1</v>
      </c>
      <c r="AO5" s="20"/>
      <c r="AP5" s="112" t="s">
        <v>129</v>
      </c>
      <c r="AQ5" s="75">
        <v>0</v>
      </c>
      <c r="AR5" s="111"/>
      <c r="AS5" s="22"/>
      <c r="AT5" s="91" t="s">
        <v>265</v>
      </c>
      <c r="AU5" s="22"/>
      <c r="AV5" s="104" t="s">
        <v>121</v>
      </c>
      <c r="AW5" s="23" t="str">
        <f t="shared" si="1"/>
        <v>EXP.MIG.LAY.SD-BP03 - BP Clientes</v>
      </c>
      <c r="AX5" s="23" t="s">
        <v>295</v>
      </c>
      <c r="AY5" s="23" t="str">
        <f t="shared" si="2"/>
        <v>REL.MIG.CMD.SD-BP03 - BP Clientes</v>
      </c>
      <c r="AZ5" s="23" t="str">
        <f t="shared" si="3"/>
        <v>REL.MIG.DMG.SD-BP03 - BP Clientes</v>
      </c>
      <c r="BA5" s="23" t="str">
        <f t="shared" si="4"/>
        <v>REL.MIG.ECD.SD-BP03 - BP Clientes</v>
      </c>
    </row>
    <row r="6" spans="1:53" ht="23.25">
      <c r="A6" s="35" t="s">
        <v>260</v>
      </c>
      <c r="B6" s="35" t="s">
        <v>296</v>
      </c>
      <c r="C6" s="10" t="s">
        <v>297</v>
      </c>
      <c r="D6" s="10" t="s">
        <v>148</v>
      </c>
      <c r="E6" s="10" t="s">
        <v>109</v>
      </c>
      <c r="F6" s="165" t="s">
        <v>110</v>
      </c>
      <c r="G6" s="11" t="s">
        <v>112</v>
      </c>
      <c r="H6" s="184" t="s">
        <v>113</v>
      </c>
      <c r="I6" s="12" t="s">
        <v>114</v>
      </c>
      <c r="J6" s="148" t="s">
        <v>115</v>
      </c>
      <c r="K6" s="13" t="s">
        <v>116</v>
      </c>
      <c r="L6" s="285" t="s">
        <v>286</v>
      </c>
      <c r="M6" s="14" t="s">
        <v>117</v>
      </c>
      <c r="N6" s="165" t="s">
        <v>118</v>
      </c>
      <c r="O6" s="219">
        <v>1</v>
      </c>
      <c r="P6" s="109">
        <v>0</v>
      </c>
      <c r="Q6" s="110" t="s">
        <v>174</v>
      </c>
      <c r="R6" s="108" t="s">
        <v>120</v>
      </c>
      <c r="S6" s="156" t="s">
        <v>118</v>
      </c>
      <c r="T6" s="13" t="s">
        <v>121</v>
      </c>
      <c r="U6" s="108" t="s">
        <v>122</v>
      </c>
      <c r="V6" s="13" t="s">
        <v>111</v>
      </c>
      <c r="W6" s="13" t="s">
        <v>123</v>
      </c>
      <c r="X6" s="155" t="s">
        <v>124</v>
      </c>
      <c r="Y6" s="156" t="s">
        <v>118</v>
      </c>
      <c r="Z6" s="15">
        <v>1</v>
      </c>
      <c r="AA6" s="13" t="s">
        <v>121</v>
      </c>
      <c r="AB6" s="258" t="s">
        <v>126</v>
      </c>
      <c r="AC6" s="258" t="s">
        <v>126</v>
      </c>
      <c r="AD6" s="258" t="s">
        <v>126</v>
      </c>
      <c r="AE6" s="258" t="s">
        <v>126</v>
      </c>
      <c r="AF6" s="259" t="s">
        <v>127</v>
      </c>
      <c r="AG6" s="258" t="s">
        <v>126</v>
      </c>
      <c r="AH6" s="16">
        <v>1</v>
      </c>
      <c r="AI6" s="96">
        <v>1</v>
      </c>
      <c r="AJ6" s="17" t="s">
        <v>128</v>
      </c>
      <c r="AK6" s="96">
        <v>1</v>
      </c>
      <c r="AL6" s="16">
        <v>1</v>
      </c>
      <c r="AM6" s="18">
        <f t="shared" si="0"/>
        <v>1</v>
      </c>
      <c r="AN6" s="178">
        <v>1</v>
      </c>
      <c r="AO6" s="20"/>
      <c r="AP6" s="112" t="s">
        <v>129</v>
      </c>
      <c r="AQ6" s="75">
        <v>0</v>
      </c>
      <c r="AR6" s="111"/>
      <c r="AS6" s="22"/>
      <c r="AT6" s="91" t="s">
        <v>265</v>
      </c>
      <c r="AU6" s="22"/>
      <c r="AV6" s="104" t="s">
        <v>121</v>
      </c>
      <c r="AW6" s="23" t="str">
        <f t="shared" si="1"/>
        <v>EXP.MIG.LAY.SD-BP04 - BP Ampliar Fornecedor para Clientes</v>
      </c>
      <c r="AX6" s="23" t="s">
        <v>298</v>
      </c>
      <c r="AY6" s="23" t="str">
        <f t="shared" si="2"/>
        <v>REL.MIG.CMD.SD-BP04 - BP Ampliar Fornecedor para Clientes</v>
      </c>
      <c r="AZ6" s="23" t="str">
        <f t="shared" si="3"/>
        <v>REL.MIG.DMG.SD-BP04 - BP Ampliar Fornecedor para Clientes</v>
      </c>
      <c r="BA6" s="23" t="str">
        <f t="shared" si="4"/>
        <v>REL.MIG.ECD.SD-BP04 - BP Ampliar Fornecedor para Clientes</v>
      </c>
    </row>
    <row r="7" spans="1:53" ht="23.25">
      <c r="A7" s="35" t="s">
        <v>260</v>
      </c>
      <c r="B7" s="35" t="s">
        <v>299</v>
      </c>
      <c r="C7" s="10" t="s">
        <v>300</v>
      </c>
      <c r="D7" s="10" t="s">
        <v>148</v>
      </c>
      <c r="E7" s="10" t="s">
        <v>109</v>
      </c>
      <c r="F7" s="165" t="s">
        <v>110</v>
      </c>
      <c r="G7" s="11" t="s">
        <v>112</v>
      </c>
      <c r="H7" s="184" t="s">
        <v>113</v>
      </c>
      <c r="I7" s="12" t="s">
        <v>114</v>
      </c>
      <c r="J7" s="148" t="s">
        <v>115</v>
      </c>
      <c r="K7" s="13" t="s">
        <v>116</v>
      </c>
      <c r="L7" s="285"/>
      <c r="M7" s="14" t="s">
        <v>117</v>
      </c>
      <c r="N7" s="165" t="s">
        <v>118</v>
      </c>
      <c r="O7" s="219">
        <v>1</v>
      </c>
      <c r="P7" s="109">
        <v>0</v>
      </c>
      <c r="Q7" s="110" t="s">
        <v>174</v>
      </c>
      <c r="R7" s="108" t="s">
        <v>120</v>
      </c>
      <c r="S7" s="156" t="s">
        <v>118</v>
      </c>
      <c r="T7" s="13" t="s">
        <v>121</v>
      </c>
      <c r="U7" s="108" t="s">
        <v>122</v>
      </c>
      <c r="V7" s="13" t="s">
        <v>111</v>
      </c>
      <c r="W7" s="13" t="s">
        <v>123</v>
      </c>
      <c r="X7" s="155" t="s">
        <v>124</v>
      </c>
      <c r="Y7" s="156" t="s">
        <v>118</v>
      </c>
      <c r="Z7" s="15">
        <v>1</v>
      </c>
      <c r="AA7" s="13" t="s">
        <v>121</v>
      </c>
      <c r="AB7" s="258" t="s">
        <v>126</v>
      </c>
      <c r="AC7" s="258" t="s">
        <v>126</v>
      </c>
      <c r="AD7" s="258" t="s">
        <v>126</v>
      </c>
      <c r="AE7" s="258" t="s">
        <v>126</v>
      </c>
      <c r="AF7" s="259" t="s">
        <v>127</v>
      </c>
      <c r="AG7" s="258" t="s">
        <v>126</v>
      </c>
      <c r="AH7" s="16">
        <v>1</v>
      </c>
      <c r="AI7" s="96">
        <v>1</v>
      </c>
      <c r="AJ7" s="17" t="s">
        <v>128</v>
      </c>
      <c r="AK7" s="96">
        <v>1</v>
      </c>
      <c r="AL7" s="16">
        <v>1</v>
      </c>
      <c r="AM7" s="18">
        <f t="shared" si="0"/>
        <v>1</v>
      </c>
      <c r="AN7" s="178">
        <v>1</v>
      </c>
      <c r="AO7" s="20"/>
      <c r="AP7" s="112" t="s">
        <v>129</v>
      </c>
      <c r="AQ7" s="75">
        <v>0</v>
      </c>
      <c r="AR7" s="111"/>
      <c r="AS7" s="22"/>
      <c r="AT7" s="91" t="s">
        <v>265</v>
      </c>
      <c r="AU7" s="22"/>
      <c r="AV7" s="104" t="s">
        <v>121</v>
      </c>
      <c r="AW7" s="23" t="str">
        <f t="shared" si="1"/>
        <v>EXP.MIG.LAY.SD-BP05 - BP Ampliar Clientes para novas org e empresas</v>
      </c>
      <c r="AX7" s="23" t="s">
        <v>298</v>
      </c>
      <c r="AY7" s="23" t="str">
        <f t="shared" si="2"/>
        <v>REL.MIG.CMD.SD-BP05 - BP Ampliar Clientes para novas org e empresas</v>
      </c>
      <c r="AZ7" s="23" t="str">
        <f t="shared" si="3"/>
        <v>REL.MIG.DMG.SD-BP05 - BP Ampliar Clientes para novas org e empresas</v>
      </c>
      <c r="BA7" s="23" t="str">
        <f t="shared" si="4"/>
        <v>REL.MIG.ECD.SD-BP05 - BP Ampliar Clientes para novas org e empresas</v>
      </c>
    </row>
    <row r="8" spans="1:53" ht="23.25">
      <c r="A8" s="35" t="s">
        <v>105</v>
      </c>
      <c r="B8" s="35" t="s">
        <v>106</v>
      </c>
      <c r="C8" s="10" t="s">
        <v>107</v>
      </c>
      <c r="D8" s="10" t="s">
        <v>108</v>
      </c>
      <c r="E8" s="10" t="s">
        <v>109</v>
      </c>
      <c r="F8" s="165" t="s">
        <v>110</v>
      </c>
      <c r="G8" s="11" t="s">
        <v>112</v>
      </c>
      <c r="H8" s="184" t="s">
        <v>113</v>
      </c>
      <c r="I8" s="12" t="s">
        <v>114</v>
      </c>
      <c r="J8" s="148" t="s">
        <v>115</v>
      </c>
      <c r="K8" s="13" t="s">
        <v>116</v>
      </c>
      <c r="L8" s="285"/>
      <c r="M8" s="14" t="s">
        <v>117</v>
      </c>
      <c r="N8" s="165" t="s">
        <v>118</v>
      </c>
      <c r="O8" s="219">
        <v>1</v>
      </c>
      <c r="P8" s="109">
        <v>0</v>
      </c>
      <c r="Q8" s="110" t="s">
        <v>119</v>
      </c>
      <c r="R8" s="108" t="s">
        <v>120</v>
      </c>
      <c r="S8" s="156" t="s">
        <v>118</v>
      </c>
      <c r="T8" s="13" t="s">
        <v>121</v>
      </c>
      <c r="U8" s="108" t="s">
        <v>122</v>
      </c>
      <c r="V8" s="13" t="s">
        <v>111</v>
      </c>
      <c r="W8" s="13" t="s">
        <v>123</v>
      </c>
      <c r="X8" s="155" t="s">
        <v>124</v>
      </c>
      <c r="Y8" s="156" t="s">
        <v>118</v>
      </c>
      <c r="Z8" s="15">
        <v>1</v>
      </c>
      <c r="AA8" s="13" t="s">
        <v>121</v>
      </c>
      <c r="AB8" s="287" t="s">
        <v>125</v>
      </c>
      <c r="AC8" s="258" t="s">
        <v>126</v>
      </c>
      <c r="AD8" s="258" t="s">
        <v>126</v>
      </c>
      <c r="AE8" s="258" t="s">
        <v>126</v>
      </c>
      <c r="AF8" s="259" t="s">
        <v>127</v>
      </c>
      <c r="AG8" s="258" t="s">
        <v>126</v>
      </c>
      <c r="AH8" s="16">
        <v>1</v>
      </c>
      <c r="AI8" s="16">
        <v>1</v>
      </c>
      <c r="AJ8" s="17" t="s">
        <v>128</v>
      </c>
      <c r="AK8" s="16">
        <v>1</v>
      </c>
      <c r="AL8" s="16">
        <v>1</v>
      </c>
      <c r="AM8" s="18">
        <f t="shared" si="0"/>
        <v>1</v>
      </c>
      <c r="AN8" s="178">
        <v>1</v>
      </c>
      <c r="AO8" s="20"/>
      <c r="AP8" s="112" t="s">
        <v>129</v>
      </c>
      <c r="AQ8" s="75">
        <v>0</v>
      </c>
      <c r="AR8" s="111"/>
      <c r="AS8" s="22"/>
      <c r="AT8" s="91" t="s">
        <v>130</v>
      </c>
      <c r="AU8" s="22"/>
      <c r="AV8" s="104" t="s">
        <v>121</v>
      </c>
      <c r="AW8" s="23" t="str">
        <f t="shared" si="1"/>
        <v>EXP.MIG.LAY.MM-BP06 - BP Ampliar Fornecedores para org e empresas</v>
      </c>
      <c r="AX8" s="23" t="s">
        <v>131</v>
      </c>
      <c r="AY8" s="23" t="str">
        <f t="shared" si="2"/>
        <v>REL.MIG.CMD.MM-BP06 - BP Ampliar Fornecedores para org e empresas</v>
      </c>
      <c r="AZ8" s="23" t="str">
        <f t="shared" si="3"/>
        <v>REL.MIG.DMG.MM-BP06 - BP Ampliar Fornecedores para org e empresas</v>
      </c>
      <c r="BA8" s="23" t="str">
        <f t="shared" si="4"/>
        <v>REL.MIG.ECD.MM-BP06 - BP Ampliar Fornecedores para org e empresas</v>
      </c>
    </row>
    <row r="9" spans="1:53" ht="25.5">
      <c r="A9" s="35" t="s">
        <v>132</v>
      </c>
      <c r="B9" s="35" t="s">
        <v>301</v>
      </c>
      <c r="C9" s="10" t="s">
        <v>302</v>
      </c>
      <c r="D9" s="10" t="s">
        <v>156</v>
      </c>
      <c r="E9" s="10" t="s">
        <v>303</v>
      </c>
      <c r="F9" s="165" t="s">
        <v>118</v>
      </c>
      <c r="G9" s="11" t="s">
        <v>112</v>
      </c>
      <c r="H9" s="184" t="s">
        <v>113</v>
      </c>
      <c r="I9" s="12" t="s">
        <v>114</v>
      </c>
      <c r="J9" s="148" t="s">
        <v>115</v>
      </c>
      <c r="K9" s="13" t="s">
        <v>116</v>
      </c>
      <c r="L9" s="285" t="s">
        <v>304</v>
      </c>
      <c r="M9" s="14" t="s">
        <v>305</v>
      </c>
      <c r="N9" s="165" t="s">
        <v>118</v>
      </c>
      <c r="O9" s="219">
        <v>1</v>
      </c>
      <c r="P9" s="109">
        <v>0</v>
      </c>
      <c r="Q9" s="289" t="s">
        <v>139</v>
      </c>
      <c r="R9" s="155" t="s">
        <v>253</v>
      </c>
      <c r="S9" s="156" t="s">
        <v>118</v>
      </c>
      <c r="T9" s="156" t="s">
        <v>125</v>
      </c>
      <c r="U9" s="155" t="s">
        <v>254</v>
      </c>
      <c r="V9" s="156" t="s">
        <v>173</v>
      </c>
      <c r="W9" s="13" t="s">
        <v>123</v>
      </c>
      <c r="X9" s="155" t="s">
        <v>124</v>
      </c>
      <c r="Y9" s="156" t="s">
        <v>118</v>
      </c>
      <c r="Z9" s="15">
        <v>1</v>
      </c>
      <c r="AA9" s="13" t="s">
        <v>121</v>
      </c>
      <c r="AB9" s="258" t="s">
        <v>126</v>
      </c>
      <c r="AC9" s="258" t="s">
        <v>126</v>
      </c>
      <c r="AD9" s="258" t="s">
        <v>126</v>
      </c>
      <c r="AE9" s="258" t="s">
        <v>126</v>
      </c>
      <c r="AF9" s="259" t="s">
        <v>127</v>
      </c>
      <c r="AG9" s="258" t="s">
        <v>126</v>
      </c>
      <c r="AH9" s="16">
        <v>1</v>
      </c>
      <c r="AI9" s="16">
        <v>1</v>
      </c>
      <c r="AJ9" s="17" t="s">
        <v>128</v>
      </c>
      <c r="AK9" s="16">
        <v>1</v>
      </c>
      <c r="AL9" s="16">
        <v>1</v>
      </c>
      <c r="AM9" s="18">
        <f t="shared" si="0"/>
        <v>1</v>
      </c>
      <c r="AN9" s="178">
        <v>1</v>
      </c>
      <c r="AO9" s="20"/>
      <c r="AP9" s="112" t="s">
        <v>129</v>
      </c>
      <c r="AQ9" s="75">
        <v>0</v>
      </c>
      <c r="AR9" s="21"/>
      <c r="AS9" s="22"/>
      <c r="AT9" s="91" t="s">
        <v>143</v>
      </c>
      <c r="AU9" s="22"/>
      <c r="AV9" s="104" t="s">
        <v>121</v>
      </c>
      <c r="AW9" s="23" t="s">
        <v>307</v>
      </c>
      <c r="AX9" s="23" t="s">
        <v>308</v>
      </c>
      <c r="AY9" s="23" t="str">
        <f t="shared" si="2"/>
        <v>REL.MIG.CMD.CO-CO01 - Centro de Lucro</v>
      </c>
      <c r="AZ9" s="23" t="str">
        <f t="shared" si="3"/>
        <v>REL.MIG.DMG.CO-CO01 - Centro de Lucro</v>
      </c>
      <c r="BA9" s="23" t="str">
        <f t="shared" si="4"/>
        <v>REL.MIG.ECD.CO-CO01 - Centro de Lucro</v>
      </c>
    </row>
    <row r="10" spans="1:53" ht="25.5">
      <c r="A10" s="35" t="s">
        <v>132</v>
      </c>
      <c r="B10" s="35" t="s">
        <v>309</v>
      </c>
      <c r="C10" s="10" t="s">
        <v>310</v>
      </c>
      <c r="D10" s="10" t="s">
        <v>156</v>
      </c>
      <c r="E10" s="10" t="s">
        <v>303</v>
      </c>
      <c r="F10" s="165" t="s">
        <v>118</v>
      </c>
      <c r="G10" s="11" t="s">
        <v>112</v>
      </c>
      <c r="H10" s="184" t="s">
        <v>113</v>
      </c>
      <c r="I10" s="12" t="s">
        <v>114</v>
      </c>
      <c r="J10" s="148" t="s">
        <v>115</v>
      </c>
      <c r="K10" s="13" t="s">
        <v>116</v>
      </c>
      <c r="L10" s="285" t="s">
        <v>301</v>
      </c>
      <c r="M10" s="14" t="s">
        <v>280</v>
      </c>
      <c r="N10" s="165" t="s">
        <v>118</v>
      </c>
      <c r="O10" s="219">
        <v>1</v>
      </c>
      <c r="P10" s="109">
        <v>0</v>
      </c>
      <c r="Q10" s="289" t="s">
        <v>139</v>
      </c>
      <c r="R10" s="155" t="s">
        <v>253</v>
      </c>
      <c r="S10" s="156" t="s">
        <v>118</v>
      </c>
      <c r="T10" s="156" t="s">
        <v>125</v>
      </c>
      <c r="U10" s="155" t="s">
        <v>254</v>
      </c>
      <c r="V10" s="156" t="s">
        <v>173</v>
      </c>
      <c r="W10" s="13" t="s">
        <v>123</v>
      </c>
      <c r="X10" s="155" t="s">
        <v>124</v>
      </c>
      <c r="Y10" s="156" t="s">
        <v>118</v>
      </c>
      <c r="Z10" s="15">
        <v>1</v>
      </c>
      <c r="AA10" s="13" t="s">
        <v>121</v>
      </c>
      <c r="AB10" s="258" t="s">
        <v>126</v>
      </c>
      <c r="AC10" s="258" t="s">
        <v>126</v>
      </c>
      <c r="AD10" s="258" t="s">
        <v>126</v>
      </c>
      <c r="AE10" s="258" t="s">
        <v>126</v>
      </c>
      <c r="AF10" s="259" t="s">
        <v>127</v>
      </c>
      <c r="AG10" s="258" t="s">
        <v>126</v>
      </c>
      <c r="AH10" s="16">
        <v>1</v>
      </c>
      <c r="AI10" s="16">
        <v>1</v>
      </c>
      <c r="AJ10" s="17" t="s">
        <v>128</v>
      </c>
      <c r="AK10" s="16">
        <v>1</v>
      </c>
      <c r="AL10" s="16">
        <v>1</v>
      </c>
      <c r="AM10" s="18">
        <f t="shared" si="0"/>
        <v>1</v>
      </c>
      <c r="AN10" s="178">
        <v>1</v>
      </c>
      <c r="AO10" s="20"/>
      <c r="AP10" s="112" t="s">
        <v>129</v>
      </c>
      <c r="AQ10" s="75">
        <v>0</v>
      </c>
      <c r="AR10" s="21"/>
      <c r="AS10" s="22"/>
      <c r="AT10" s="91" t="s">
        <v>143</v>
      </c>
      <c r="AU10" s="22"/>
      <c r="AV10" s="104" t="s">
        <v>121</v>
      </c>
      <c r="AW10" s="23" t="s">
        <v>311</v>
      </c>
      <c r="AX10" s="23" t="s">
        <v>312</v>
      </c>
      <c r="AY10" s="23" t="str">
        <f t="shared" si="2"/>
        <v>REL.MIG.CMD.CO-CO02 - Centro de Custo</v>
      </c>
      <c r="AZ10" s="23" t="str">
        <f t="shared" si="3"/>
        <v>REL.MIG.DMG.CO-CO02 - Centro de Custo</v>
      </c>
      <c r="BA10" s="23" t="str">
        <f t="shared" si="4"/>
        <v>REL.MIG.ECD.CO-CO02 - Centro de Custo</v>
      </c>
    </row>
    <row r="11" spans="1:53" ht="25.5">
      <c r="A11" s="35" t="s">
        <v>132</v>
      </c>
      <c r="B11" s="35" t="s">
        <v>133</v>
      </c>
      <c r="C11" s="10" t="s">
        <v>134</v>
      </c>
      <c r="D11" s="10" t="s">
        <v>108</v>
      </c>
      <c r="E11" s="10" t="s">
        <v>109</v>
      </c>
      <c r="F11" s="165" t="s">
        <v>110</v>
      </c>
      <c r="G11" s="11" t="s">
        <v>135</v>
      </c>
      <c r="H11" s="11" t="s">
        <v>110</v>
      </c>
      <c r="I11" s="12" t="s">
        <v>114</v>
      </c>
      <c r="J11" s="129" t="s">
        <v>136</v>
      </c>
      <c r="K11" s="13" t="s">
        <v>116</v>
      </c>
      <c r="L11" s="285" t="s">
        <v>137</v>
      </c>
      <c r="M11" s="14" t="s">
        <v>138</v>
      </c>
      <c r="N11" s="13" t="s">
        <v>111</v>
      </c>
      <c r="O11" s="109">
        <v>0</v>
      </c>
      <c r="P11" s="109">
        <v>0</v>
      </c>
      <c r="Q11" s="289" t="s">
        <v>139</v>
      </c>
      <c r="R11" s="108" t="s">
        <v>120</v>
      </c>
      <c r="S11" s="13" t="s">
        <v>111</v>
      </c>
      <c r="T11" s="13" t="s">
        <v>121</v>
      </c>
      <c r="U11" s="108" t="s">
        <v>122</v>
      </c>
      <c r="V11" s="13" t="s">
        <v>111</v>
      </c>
      <c r="W11" s="13" t="s">
        <v>123</v>
      </c>
      <c r="X11" s="108" t="s">
        <v>140</v>
      </c>
      <c r="Y11" s="13" t="s">
        <v>141</v>
      </c>
      <c r="Z11" s="15">
        <v>0</v>
      </c>
      <c r="AA11" s="13" t="s">
        <v>121</v>
      </c>
      <c r="AB11" s="287" t="s">
        <v>125</v>
      </c>
      <c r="AC11" s="258" t="s">
        <v>126</v>
      </c>
      <c r="AD11" s="258" t="s">
        <v>126</v>
      </c>
      <c r="AE11" s="258" t="s">
        <v>126</v>
      </c>
      <c r="AF11" s="259" t="s">
        <v>127</v>
      </c>
      <c r="AG11" s="258" t="s">
        <v>126</v>
      </c>
      <c r="AH11" s="16"/>
      <c r="AI11" s="16"/>
      <c r="AJ11" s="17" t="s">
        <v>128</v>
      </c>
      <c r="AK11" s="16"/>
      <c r="AL11" s="16"/>
      <c r="AM11" s="18">
        <f t="shared" si="0"/>
        <v>0</v>
      </c>
      <c r="AN11" s="105">
        <v>0</v>
      </c>
      <c r="AO11" s="20"/>
      <c r="AP11" s="112" t="s">
        <v>129</v>
      </c>
      <c r="AQ11" s="75">
        <v>0</v>
      </c>
      <c r="AR11" s="247" t="s">
        <v>142</v>
      </c>
      <c r="AS11" s="22"/>
      <c r="AT11" s="91" t="s">
        <v>143</v>
      </c>
      <c r="AU11" s="22"/>
      <c r="AV11" s="104" t="s">
        <v>121</v>
      </c>
      <c r="AW11" s="23" t="str">
        <f t="shared" ref="AW11:AW42" si="5">_xlfn.CONCAT("EXP.MIG.LAY.",A11,"-",C11)</f>
        <v>EXP.MIG.LAY.CO-CO03 - Ordem interna</v>
      </c>
      <c r="AX11" s="23" t="s">
        <v>144</v>
      </c>
      <c r="AY11" s="23" t="str">
        <f t="shared" si="2"/>
        <v>REL.MIG.CMD.CO-CO03 - Ordem interna</v>
      </c>
      <c r="AZ11" s="23" t="str">
        <f t="shared" si="3"/>
        <v>REL.MIG.DMG.CO-CO03 - Ordem interna</v>
      </c>
      <c r="BA11" s="23" t="str">
        <f t="shared" si="4"/>
        <v>REL.MIG.ECD.CO-CO03 - Ordem interna</v>
      </c>
    </row>
    <row r="12" spans="1:53" ht="23.25">
      <c r="A12" s="243" t="s">
        <v>145</v>
      </c>
      <c r="B12" s="243" t="s">
        <v>146</v>
      </c>
      <c r="C12" s="245" t="s">
        <v>147</v>
      </c>
      <c r="D12" s="68" t="s">
        <v>148</v>
      </c>
      <c r="E12" s="10" t="s">
        <v>109</v>
      </c>
      <c r="F12" s="62" t="s">
        <v>111</v>
      </c>
      <c r="G12" s="11" t="s">
        <v>135</v>
      </c>
      <c r="H12" s="11" t="s">
        <v>111</v>
      </c>
      <c r="I12" s="12" t="s">
        <v>114</v>
      </c>
      <c r="J12" s="129" t="s">
        <v>136</v>
      </c>
      <c r="K12" s="13" t="s">
        <v>116</v>
      </c>
      <c r="L12" s="286"/>
      <c r="M12" s="14" t="s">
        <v>149</v>
      </c>
      <c r="N12" s="13" t="s">
        <v>111</v>
      </c>
      <c r="O12" s="109">
        <v>0</v>
      </c>
      <c r="P12" s="109">
        <v>0</v>
      </c>
      <c r="Q12" s="110" t="s">
        <v>150</v>
      </c>
      <c r="R12" s="108" t="s">
        <v>120</v>
      </c>
      <c r="S12" s="13" t="s">
        <v>111</v>
      </c>
      <c r="T12" s="179" t="s">
        <v>151</v>
      </c>
      <c r="U12" s="108" t="s">
        <v>122</v>
      </c>
      <c r="V12" s="13" t="s">
        <v>111</v>
      </c>
      <c r="W12" s="13" t="s">
        <v>123</v>
      </c>
      <c r="X12" s="108" t="s">
        <v>120</v>
      </c>
      <c r="Y12" s="13" t="s">
        <v>111</v>
      </c>
      <c r="Z12" s="15">
        <v>0</v>
      </c>
      <c r="AA12" s="179" t="s">
        <v>151</v>
      </c>
      <c r="AB12" s="287" t="s">
        <v>125</v>
      </c>
      <c r="AC12" s="258" t="s">
        <v>126</v>
      </c>
      <c r="AD12" s="258" t="s">
        <v>126</v>
      </c>
      <c r="AE12" s="258" t="s">
        <v>126</v>
      </c>
      <c r="AF12" s="259" t="s">
        <v>127</v>
      </c>
      <c r="AG12" s="260" t="s">
        <v>126</v>
      </c>
      <c r="AH12" s="16"/>
      <c r="AI12" s="16"/>
      <c r="AJ12" s="17" t="s">
        <v>128</v>
      </c>
      <c r="AK12" s="16"/>
      <c r="AL12" s="16"/>
      <c r="AM12" s="18">
        <f t="shared" si="0"/>
        <v>0</v>
      </c>
      <c r="AN12" s="105">
        <v>0</v>
      </c>
      <c r="AO12" s="20"/>
      <c r="AP12" s="112" t="s">
        <v>129</v>
      </c>
      <c r="AQ12" s="75">
        <v>0</v>
      </c>
      <c r="AR12" s="21" t="s">
        <v>152</v>
      </c>
      <c r="AS12" s="22"/>
      <c r="AT12" s="91"/>
      <c r="AU12" s="22"/>
      <c r="AV12" s="22"/>
      <c r="AW12" s="23" t="str">
        <f t="shared" si="5"/>
        <v>EXP.MIG.LAY.DMS-DMS01 - Carga de documentos DMS</v>
      </c>
      <c r="AX12" s="90" t="s">
        <v>153</v>
      </c>
      <c r="AY12" s="23" t="str">
        <f t="shared" si="2"/>
        <v>REL.MIG.CMD.DMS-DMS01 - Carga de documentos DMS</v>
      </c>
      <c r="AZ12" s="23" t="str">
        <f t="shared" si="3"/>
        <v>REL.MIG.DMG.DMS-DMS01 - Carga de documentos DMS</v>
      </c>
      <c r="BA12" s="23" t="str">
        <f t="shared" si="4"/>
        <v>REL.MIG.ECD.DMS-DMS01 - Carga de documentos DMS</v>
      </c>
    </row>
    <row r="13" spans="1:53" ht="23.25">
      <c r="A13" s="35" t="s">
        <v>313</v>
      </c>
      <c r="B13" s="35" t="s">
        <v>314</v>
      </c>
      <c r="C13" s="10" t="s">
        <v>42</v>
      </c>
      <c r="D13" s="10" t="s">
        <v>156</v>
      </c>
      <c r="E13" s="10" t="s">
        <v>109</v>
      </c>
      <c r="F13" s="165" t="s">
        <v>110</v>
      </c>
      <c r="G13" s="11" t="s">
        <v>112</v>
      </c>
      <c r="H13" s="184" t="s">
        <v>113</v>
      </c>
      <c r="I13" s="12" t="s">
        <v>114</v>
      </c>
      <c r="J13" s="148" t="s">
        <v>115</v>
      </c>
      <c r="K13" s="13" t="s">
        <v>116</v>
      </c>
      <c r="L13" s="285" t="s">
        <v>168</v>
      </c>
      <c r="M13" s="14" t="s">
        <v>158</v>
      </c>
      <c r="N13" s="13" t="s">
        <v>111</v>
      </c>
      <c r="O13" s="109">
        <v>0</v>
      </c>
      <c r="P13" s="109">
        <v>0</v>
      </c>
      <c r="Q13" s="110" t="s">
        <v>315</v>
      </c>
      <c r="R13" s="108" t="s">
        <v>120</v>
      </c>
      <c r="S13" s="13" t="s">
        <v>111</v>
      </c>
      <c r="T13" s="13" t="s">
        <v>121</v>
      </c>
      <c r="U13" s="108" t="s">
        <v>122</v>
      </c>
      <c r="V13" s="13" t="s">
        <v>111</v>
      </c>
      <c r="W13" s="13" t="s">
        <v>123</v>
      </c>
      <c r="X13" s="155" t="s">
        <v>124</v>
      </c>
      <c r="Y13" s="156" t="s">
        <v>118</v>
      </c>
      <c r="Z13" s="15">
        <v>1</v>
      </c>
      <c r="AA13" s="13" t="s">
        <v>121</v>
      </c>
      <c r="AB13" s="258" t="s">
        <v>126</v>
      </c>
      <c r="AC13" s="258" t="s">
        <v>126</v>
      </c>
      <c r="AD13" s="258" t="s">
        <v>126</v>
      </c>
      <c r="AE13" s="258" t="s">
        <v>126</v>
      </c>
      <c r="AF13" s="259" t="s">
        <v>127</v>
      </c>
      <c r="AG13" s="258" t="s">
        <v>126</v>
      </c>
      <c r="AH13" s="16">
        <v>1</v>
      </c>
      <c r="AI13" s="16">
        <v>1</v>
      </c>
      <c r="AJ13" s="17" t="s">
        <v>128</v>
      </c>
      <c r="AK13" s="16">
        <v>1</v>
      </c>
      <c r="AL13" s="16">
        <v>1</v>
      </c>
      <c r="AM13" s="18">
        <f t="shared" si="0"/>
        <v>1</v>
      </c>
      <c r="AN13" s="178">
        <v>1</v>
      </c>
      <c r="AO13" s="20"/>
      <c r="AP13" s="112" t="s">
        <v>129</v>
      </c>
      <c r="AQ13" s="75">
        <v>0</v>
      </c>
      <c r="AR13" s="248"/>
      <c r="AS13" s="31"/>
      <c r="AT13" s="91" t="s">
        <v>160</v>
      </c>
      <c r="AU13" s="31"/>
      <c r="AV13" s="104" t="s">
        <v>121</v>
      </c>
      <c r="AW13" s="23" t="str">
        <f t="shared" si="5"/>
        <v>EXP.MIG.LAY.FI-AA-FIAA01 - Ativo Imobilizado (Saldos e Transações)</v>
      </c>
      <c r="AX13" s="23" t="s">
        <v>316</v>
      </c>
      <c r="AY13" s="23" t="str">
        <f t="shared" si="2"/>
        <v>REL.MIG.CMD.FI-AA-FIAA01 - Ativo Imobilizado (Saldos e Transações)</v>
      </c>
      <c r="AZ13" s="23" t="str">
        <f t="shared" si="3"/>
        <v>REL.MIG.DMG.FI-AA-FIAA01 - Ativo Imobilizado (Saldos e Transações)</v>
      </c>
      <c r="BA13" s="23" t="str">
        <f t="shared" si="4"/>
        <v>REL.MIG.ECD.FI-AA-FIAA01 - Ativo Imobilizado (Saldos e Transações)</v>
      </c>
    </row>
    <row r="14" spans="1:53" ht="23.25">
      <c r="A14" s="35" t="s">
        <v>154</v>
      </c>
      <c r="B14" s="35" t="s">
        <v>155</v>
      </c>
      <c r="C14" s="10" t="s">
        <v>43</v>
      </c>
      <c r="D14" s="10" t="s">
        <v>156</v>
      </c>
      <c r="E14" s="10" t="s">
        <v>109</v>
      </c>
      <c r="F14" s="165" t="s">
        <v>110</v>
      </c>
      <c r="G14" s="11" t="s">
        <v>135</v>
      </c>
      <c r="H14" s="184" t="s">
        <v>113</v>
      </c>
      <c r="I14" s="12" t="s">
        <v>114</v>
      </c>
      <c r="J14" s="148" t="s">
        <v>115</v>
      </c>
      <c r="K14" s="13" t="s">
        <v>116</v>
      </c>
      <c r="L14" s="285" t="s">
        <v>157</v>
      </c>
      <c r="M14" s="14" t="s">
        <v>158</v>
      </c>
      <c r="N14" s="13" t="s">
        <v>111</v>
      </c>
      <c r="O14" s="109">
        <v>0</v>
      </c>
      <c r="P14" s="109">
        <v>0</v>
      </c>
      <c r="Q14" s="110" t="s">
        <v>159</v>
      </c>
      <c r="R14" s="108" t="s">
        <v>120</v>
      </c>
      <c r="S14" s="13" t="s">
        <v>111</v>
      </c>
      <c r="T14" s="13" t="s">
        <v>121</v>
      </c>
      <c r="U14" s="108" t="s">
        <v>122</v>
      </c>
      <c r="V14" s="13" t="s">
        <v>111</v>
      </c>
      <c r="W14" s="13" t="s">
        <v>123</v>
      </c>
      <c r="X14" s="155" t="s">
        <v>124</v>
      </c>
      <c r="Y14" s="156" t="s">
        <v>118</v>
      </c>
      <c r="Z14" s="15">
        <v>1</v>
      </c>
      <c r="AA14" s="13" t="s">
        <v>121</v>
      </c>
      <c r="AB14" s="287" t="s">
        <v>125</v>
      </c>
      <c r="AC14" s="258" t="s">
        <v>126</v>
      </c>
      <c r="AD14" s="258" t="s">
        <v>126</v>
      </c>
      <c r="AE14" s="258" t="s">
        <v>126</v>
      </c>
      <c r="AF14" s="259" t="s">
        <v>127</v>
      </c>
      <c r="AG14" s="258" t="s">
        <v>126</v>
      </c>
      <c r="AH14" s="16">
        <v>5</v>
      </c>
      <c r="AI14" s="16">
        <v>5</v>
      </c>
      <c r="AJ14" s="17" t="s">
        <v>128</v>
      </c>
      <c r="AK14" s="16">
        <v>5</v>
      </c>
      <c r="AL14" s="16">
        <v>5</v>
      </c>
      <c r="AM14" s="18">
        <f t="shared" si="0"/>
        <v>1</v>
      </c>
      <c r="AN14" s="178">
        <v>1</v>
      </c>
      <c r="AO14" s="20"/>
      <c r="AP14" s="112" t="s">
        <v>129</v>
      </c>
      <c r="AQ14" s="75">
        <v>0</v>
      </c>
      <c r="AR14" s="248"/>
      <c r="AS14" s="22"/>
      <c r="AT14" s="91" t="s">
        <v>160</v>
      </c>
      <c r="AU14" s="22"/>
      <c r="AV14" s="104" t="s">
        <v>121</v>
      </c>
      <c r="AW14" s="23" t="str">
        <f t="shared" si="5"/>
        <v>EXP.MIG.LAY.FI-AP-FIAP01 - Partidas em Aberto Fornecedor</v>
      </c>
      <c r="AX14" s="23" t="s">
        <v>161</v>
      </c>
      <c r="AY14" s="23" t="str">
        <f t="shared" si="2"/>
        <v>REL.MIG.CMD.FI-AP-FIAP01 - Partidas em Aberto Fornecedor</v>
      </c>
      <c r="AZ14" s="23" t="str">
        <f t="shared" si="3"/>
        <v>REL.MIG.DMG.FI-AP-FIAP01 - Partidas em Aberto Fornecedor</v>
      </c>
      <c r="BA14" s="23" t="str">
        <f t="shared" si="4"/>
        <v>REL.MIG.ECD.FI-AP-FIAP01 - Partidas em Aberto Fornecedor</v>
      </c>
    </row>
    <row r="15" spans="1:53" ht="23.25">
      <c r="A15" s="35" t="s">
        <v>162</v>
      </c>
      <c r="B15" s="35" t="s">
        <v>163</v>
      </c>
      <c r="C15" s="10" t="s">
        <v>44</v>
      </c>
      <c r="D15" s="10" t="s">
        <v>156</v>
      </c>
      <c r="E15" s="10" t="s">
        <v>109</v>
      </c>
      <c r="F15" s="165" t="s">
        <v>110</v>
      </c>
      <c r="G15" s="11" t="s">
        <v>135</v>
      </c>
      <c r="H15" s="184" t="s">
        <v>113</v>
      </c>
      <c r="I15" s="12" t="s">
        <v>114</v>
      </c>
      <c r="J15" s="148" t="s">
        <v>115</v>
      </c>
      <c r="K15" s="13" t="s">
        <v>116</v>
      </c>
      <c r="L15" s="285" t="s">
        <v>164</v>
      </c>
      <c r="M15" s="14" t="s">
        <v>158</v>
      </c>
      <c r="N15" s="13" t="s">
        <v>111</v>
      </c>
      <c r="O15" s="109">
        <v>0</v>
      </c>
      <c r="P15" s="109">
        <v>0</v>
      </c>
      <c r="Q15" s="110" t="s">
        <v>159</v>
      </c>
      <c r="R15" s="108" t="s">
        <v>120</v>
      </c>
      <c r="S15" s="13" t="s">
        <v>111</v>
      </c>
      <c r="T15" s="13" t="s">
        <v>121</v>
      </c>
      <c r="U15" s="108" t="s">
        <v>122</v>
      </c>
      <c r="V15" s="13" t="s">
        <v>111</v>
      </c>
      <c r="W15" s="13" t="s">
        <v>123</v>
      </c>
      <c r="X15" s="155" t="s">
        <v>124</v>
      </c>
      <c r="Y15" s="156" t="s">
        <v>118</v>
      </c>
      <c r="Z15" s="15">
        <v>1</v>
      </c>
      <c r="AA15" s="13" t="s">
        <v>121</v>
      </c>
      <c r="AB15" s="287" t="s">
        <v>125</v>
      </c>
      <c r="AC15" s="258" t="s">
        <v>126</v>
      </c>
      <c r="AD15" s="258" t="s">
        <v>126</v>
      </c>
      <c r="AE15" s="258" t="s">
        <v>126</v>
      </c>
      <c r="AF15" s="259" t="s">
        <v>127</v>
      </c>
      <c r="AG15" s="258" t="s">
        <v>126</v>
      </c>
      <c r="AH15" s="16">
        <v>4</v>
      </c>
      <c r="AI15" s="16">
        <v>4</v>
      </c>
      <c r="AJ15" s="17" t="s">
        <v>128</v>
      </c>
      <c r="AK15" s="16">
        <v>4</v>
      </c>
      <c r="AL15" s="16">
        <v>4</v>
      </c>
      <c r="AM15" s="18">
        <f t="shared" si="0"/>
        <v>1</v>
      </c>
      <c r="AN15" s="178">
        <v>1</v>
      </c>
      <c r="AO15" s="20"/>
      <c r="AP15" s="112" t="s">
        <v>129</v>
      </c>
      <c r="AQ15" s="75">
        <v>0</v>
      </c>
      <c r="AR15" s="248"/>
      <c r="AS15" s="22"/>
      <c r="AT15" s="91" t="s">
        <v>160</v>
      </c>
      <c r="AU15" s="22"/>
      <c r="AV15" s="104" t="s">
        <v>121</v>
      </c>
      <c r="AW15" s="23" t="str">
        <f t="shared" si="5"/>
        <v>EXP.MIG.LAY.FI-AR-FIAR01 - Partidas em Aberto Cliente</v>
      </c>
      <c r="AX15" s="23" t="s">
        <v>165</v>
      </c>
      <c r="AY15" s="23" t="str">
        <f t="shared" si="2"/>
        <v>REL.MIG.CMD.FI-AR-FIAR01 - Partidas em Aberto Cliente</v>
      </c>
      <c r="AZ15" s="23" t="str">
        <f t="shared" si="3"/>
        <v>REL.MIG.DMG.FI-AR-FIAR01 - Partidas em Aberto Cliente</v>
      </c>
      <c r="BA15" s="23" t="str">
        <f t="shared" si="4"/>
        <v>REL.MIG.ECD.FI-AR-FIAR01 - Partidas em Aberto Cliente</v>
      </c>
    </row>
    <row r="16" spans="1:53" ht="23.25">
      <c r="A16" s="213" t="s">
        <v>317</v>
      </c>
      <c r="B16" s="213" t="s">
        <v>318</v>
      </c>
      <c r="C16" s="214" t="s">
        <v>319</v>
      </c>
      <c r="D16" s="10" t="s">
        <v>156</v>
      </c>
      <c r="E16" s="10" t="s">
        <v>109</v>
      </c>
      <c r="F16" s="165" t="s">
        <v>111</v>
      </c>
      <c r="G16" s="11" t="s">
        <v>112</v>
      </c>
      <c r="H16" s="184" t="s">
        <v>113</v>
      </c>
      <c r="I16" s="12" t="s">
        <v>114</v>
      </c>
      <c r="J16" s="129" t="s">
        <v>136</v>
      </c>
      <c r="K16" s="13" t="s">
        <v>116</v>
      </c>
      <c r="L16" s="285" t="s">
        <v>164</v>
      </c>
      <c r="M16" s="14" t="s">
        <v>158</v>
      </c>
      <c r="N16" s="13" t="s">
        <v>111</v>
      </c>
      <c r="O16" s="109">
        <v>0</v>
      </c>
      <c r="P16" s="109">
        <v>0</v>
      </c>
      <c r="Q16" s="110" t="s">
        <v>159</v>
      </c>
      <c r="R16" s="108" t="s">
        <v>120</v>
      </c>
      <c r="S16" s="13" t="s">
        <v>111</v>
      </c>
      <c r="T16" s="13" t="s">
        <v>121</v>
      </c>
      <c r="U16" s="108" t="s">
        <v>122</v>
      </c>
      <c r="V16" s="13" t="s">
        <v>111</v>
      </c>
      <c r="W16" s="13" t="s">
        <v>123</v>
      </c>
      <c r="X16" s="155" t="s">
        <v>124</v>
      </c>
      <c r="Y16" s="156" t="s">
        <v>118</v>
      </c>
      <c r="Z16" s="15">
        <v>1</v>
      </c>
      <c r="AA16" s="13" t="s">
        <v>121</v>
      </c>
      <c r="AB16" s="258" t="s">
        <v>126</v>
      </c>
      <c r="AC16" s="258" t="s">
        <v>126</v>
      </c>
      <c r="AD16" s="258" t="s">
        <v>126</v>
      </c>
      <c r="AE16" s="258" t="s">
        <v>126</v>
      </c>
      <c r="AF16" s="259" t="s">
        <v>127</v>
      </c>
      <c r="AG16" s="258" t="s">
        <v>126</v>
      </c>
      <c r="AH16" s="16">
        <v>1</v>
      </c>
      <c r="AI16" s="16">
        <v>1</v>
      </c>
      <c r="AJ16" s="17" t="s">
        <v>128</v>
      </c>
      <c r="AK16" s="16">
        <v>1</v>
      </c>
      <c r="AL16" s="16">
        <v>1</v>
      </c>
      <c r="AM16" s="18">
        <f t="shared" si="0"/>
        <v>1</v>
      </c>
      <c r="AN16" s="178">
        <v>1</v>
      </c>
      <c r="AO16" s="20"/>
      <c r="AP16" s="112" t="s">
        <v>129</v>
      </c>
      <c r="AQ16" s="75">
        <v>0</v>
      </c>
      <c r="AR16" s="21"/>
      <c r="AS16" s="22"/>
      <c r="AT16" s="91" t="s">
        <v>160</v>
      </c>
      <c r="AU16" s="22"/>
      <c r="AV16" s="104" t="s">
        <v>121</v>
      </c>
      <c r="AW16" s="23" t="str">
        <f t="shared" si="5"/>
        <v>EXP.MIG.LAY.FI-CR-FICR01 - BP Clientes (Estender registro de ger. Crédito)</v>
      </c>
      <c r="AX16" s="23" t="s">
        <v>320</v>
      </c>
      <c r="AY16" s="23" t="str">
        <f t="shared" si="2"/>
        <v>REL.MIG.CMD.FI-CR-FICR01 - BP Clientes (Estender registro de ger. Crédito)</v>
      </c>
      <c r="AZ16" s="23" t="str">
        <f t="shared" si="3"/>
        <v>REL.MIG.DMG.FI-CR-FICR01 - BP Clientes (Estender registro de ger. Crédito)</v>
      </c>
      <c r="BA16" s="23" t="str">
        <f t="shared" si="4"/>
        <v>REL.MIG.ECD.FI-CR-FICR01 - BP Clientes (Estender registro de ger. Crédito)</v>
      </c>
    </row>
    <row r="17" spans="1:53" ht="23.25">
      <c r="A17" s="35" t="s">
        <v>166</v>
      </c>
      <c r="B17" s="35" t="s">
        <v>321</v>
      </c>
      <c r="C17" s="10" t="s">
        <v>322</v>
      </c>
      <c r="D17" s="10" t="s">
        <v>156</v>
      </c>
      <c r="E17" s="10" t="s">
        <v>109</v>
      </c>
      <c r="F17" s="165" t="s">
        <v>110</v>
      </c>
      <c r="G17" s="11" t="s">
        <v>112</v>
      </c>
      <c r="H17" s="184" t="s">
        <v>113</v>
      </c>
      <c r="I17" s="12" t="s">
        <v>114</v>
      </c>
      <c r="J17" s="148" t="s">
        <v>115</v>
      </c>
      <c r="K17" s="13" t="s">
        <v>116</v>
      </c>
      <c r="L17" s="286"/>
      <c r="M17" s="14" t="s">
        <v>305</v>
      </c>
      <c r="N17" s="13" t="s">
        <v>111</v>
      </c>
      <c r="O17" s="109">
        <v>0</v>
      </c>
      <c r="P17" s="109">
        <v>0</v>
      </c>
      <c r="Q17" s="110" t="s">
        <v>169</v>
      </c>
      <c r="R17" s="108" t="s">
        <v>120</v>
      </c>
      <c r="S17" s="13" t="s">
        <v>111</v>
      </c>
      <c r="T17" s="13" t="s">
        <v>121</v>
      </c>
      <c r="U17" s="108" t="s">
        <v>122</v>
      </c>
      <c r="V17" s="13" t="s">
        <v>111</v>
      </c>
      <c r="W17" s="13" t="s">
        <v>123</v>
      </c>
      <c r="X17" s="155" t="s">
        <v>124</v>
      </c>
      <c r="Y17" s="156" t="s">
        <v>118</v>
      </c>
      <c r="Z17" s="15">
        <v>1</v>
      </c>
      <c r="AA17" s="13" t="s">
        <v>121</v>
      </c>
      <c r="AB17" s="258" t="s">
        <v>126</v>
      </c>
      <c r="AC17" s="258" t="s">
        <v>126</v>
      </c>
      <c r="AD17" s="258" t="s">
        <v>126</v>
      </c>
      <c r="AE17" s="258" t="s">
        <v>126</v>
      </c>
      <c r="AF17" s="259" t="s">
        <v>127</v>
      </c>
      <c r="AG17" s="258" t="s">
        <v>126</v>
      </c>
      <c r="AH17" s="96">
        <v>2</v>
      </c>
      <c r="AI17" s="16">
        <v>2</v>
      </c>
      <c r="AJ17" s="17" t="s">
        <v>128</v>
      </c>
      <c r="AK17" s="16">
        <v>2</v>
      </c>
      <c r="AL17" s="16">
        <v>2</v>
      </c>
      <c r="AM17" s="18">
        <f t="shared" si="0"/>
        <v>1</v>
      </c>
      <c r="AN17" s="178">
        <v>1</v>
      </c>
      <c r="AO17" s="20"/>
      <c r="AP17" s="112" t="s">
        <v>129</v>
      </c>
      <c r="AQ17" s="75">
        <v>0</v>
      </c>
      <c r="AR17" s="21"/>
      <c r="AS17" s="22"/>
      <c r="AT17" s="91" t="s">
        <v>160</v>
      </c>
      <c r="AU17" s="22"/>
      <c r="AV17" s="104" t="s">
        <v>121</v>
      </c>
      <c r="AW17" s="23" t="str">
        <f t="shared" si="5"/>
        <v>EXP.MIG.LAY.FI-GL-FIGL01 - Contas do Razão</v>
      </c>
      <c r="AX17" s="23" t="s">
        <v>323</v>
      </c>
      <c r="AY17" s="23" t="str">
        <f t="shared" si="2"/>
        <v>REL.MIG.CMD.FI-GL-FIGL01 - Contas do Razão</v>
      </c>
      <c r="AZ17" s="23" t="str">
        <f t="shared" si="3"/>
        <v>REL.MIG.DMG.FI-GL-FIGL01 - Contas do Razão</v>
      </c>
      <c r="BA17" s="23" t="str">
        <f t="shared" si="4"/>
        <v>REL.MIG.ECD.FI-GL-FIGL01 - Contas do Razão</v>
      </c>
    </row>
    <row r="18" spans="1:53" ht="23.25">
      <c r="A18" s="35" t="s">
        <v>166</v>
      </c>
      <c r="B18" s="35" t="s">
        <v>167</v>
      </c>
      <c r="C18" s="10" t="s">
        <v>45</v>
      </c>
      <c r="D18" s="10" t="s">
        <v>156</v>
      </c>
      <c r="E18" s="10" t="s">
        <v>109</v>
      </c>
      <c r="F18" s="165" t="s">
        <v>110</v>
      </c>
      <c r="G18" s="11" t="s">
        <v>135</v>
      </c>
      <c r="H18" s="184" t="s">
        <v>113</v>
      </c>
      <c r="I18" s="12" t="s">
        <v>114</v>
      </c>
      <c r="J18" s="148" t="s">
        <v>115</v>
      </c>
      <c r="K18" s="13" t="s">
        <v>116</v>
      </c>
      <c r="L18" s="285" t="s">
        <v>168</v>
      </c>
      <c r="M18" s="14" t="s">
        <v>158</v>
      </c>
      <c r="N18" s="13" t="s">
        <v>111</v>
      </c>
      <c r="O18" s="109">
        <v>0</v>
      </c>
      <c r="P18" s="109">
        <v>0</v>
      </c>
      <c r="Q18" s="110" t="s">
        <v>169</v>
      </c>
      <c r="R18" s="108" t="s">
        <v>120</v>
      </c>
      <c r="S18" s="13" t="s">
        <v>111</v>
      </c>
      <c r="T18" s="13" t="s">
        <v>121</v>
      </c>
      <c r="U18" s="108" t="s">
        <v>122</v>
      </c>
      <c r="V18" s="13" t="s">
        <v>111</v>
      </c>
      <c r="W18" s="13" t="s">
        <v>123</v>
      </c>
      <c r="X18" s="155" t="s">
        <v>124</v>
      </c>
      <c r="Y18" s="156" t="s">
        <v>118</v>
      </c>
      <c r="Z18" s="15">
        <v>1</v>
      </c>
      <c r="AA18" s="13" t="s">
        <v>121</v>
      </c>
      <c r="AB18" s="287" t="s">
        <v>125</v>
      </c>
      <c r="AC18" s="258" t="s">
        <v>126</v>
      </c>
      <c r="AD18" s="258" t="s">
        <v>126</v>
      </c>
      <c r="AE18" s="258" t="s">
        <v>126</v>
      </c>
      <c r="AF18" s="259" t="s">
        <v>127</v>
      </c>
      <c r="AG18" s="258" t="s">
        <v>126</v>
      </c>
      <c r="AH18" s="16">
        <v>1</v>
      </c>
      <c r="AI18" s="16">
        <v>1</v>
      </c>
      <c r="AJ18" s="17" t="s">
        <v>128</v>
      </c>
      <c r="AK18" s="16">
        <v>1</v>
      </c>
      <c r="AL18" s="16">
        <v>1</v>
      </c>
      <c r="AM18" s="18">
        <f t="shared" si="0"/>
        <v>1</v>
      </c>
      <c r="AN18" s="178">
        <v>1</v>
      </c>
      <c r="AO18" s="20"/>
      <c r="AP18" s="112" t="s">
        <v>129</v>
      </c>
      <c r="AQ18" s="75">
        <v>0</v>
      </c>
      <c r="AR18" s="21"/>
      <c r="AS18" s="22"/>
      <c r="AT18" s="91" t="s">
        <v>160</v>
      </c>
      <c r="AU18" s="22"/>
      <c r="AV18" s="104" t="s">
        <v>121</v>
      </c>
      <c r="AW18" s="23" t="str">
        <f t="shared" si="5"/>
        <v>EXP.MIG.LAY.FI-GL-FIGL02 - Saldo Contábil</v>
      </c>
      <c r="AX18" s="23" t="s">
        <v>170</v>
      </c>
      <c r="AY18" s="23" t="str">
        <f t="shared" si="2"/>
        <v>REL.MIG.CMD.FI-GL-FIGL02 - Saldo Contábil</v>
      </c>
      <c r="AZ18" s="23" t="str">
        <f t="shared" si="3"/>
        <v>REL.MIG.DMG.FI-GL-FIGL02 - Saldo Contábil</v>
      </c>
      <c r="BA18" s="23" t="str">
        <f t="shared" si="4"/>
        <v>REL.MIG.ECD.FI-GL-FIGL02 - Saldo Contábil</v>
      </c>
    </row>
    <row r="19" spans="1:53" ht="23.25">
      <c r="A19" s="35" t="s">
        <v>324</v>
      </c>
      <c r="B19" s="35" t="s">
        <v>288</v>
      </c>
      <c r="C19" s="10" t="s">
        <v>14</v>
      </c>
      <c r="D19" s="10" t="s">
        <v>156</v>
      </c>
      <c r="E19" s="10" t="s">
        <v>303</v>
      </c>
      <c r="F19" s="165" t="s">
        <v>110</v>
      </c>
      <c r="G19" s="11" t="s">
        <v>112</v>
      </c>
      <c r="H19" s="184" t="s">
        <v>113</v>
      </c>
      <c r="I19" s="12" t="s">
        <v>114</v>
      </c>
      <c r="J19" s="148" t="s">
        <v>115</v>
      </c>
      <c r="K19" s="13" t="s">
        <v>116</v>
      </c>
      <c r="L19" s="285"/>
      <c r="M19" s="14" t="s">
        <v>305</v>
      </c>
      <c r="N19" s="220" t="s">
        <v>118</v>
      </c>
      <c r="O19" s="221">
        <v>1</v>
      </c>
      <c r="P19" s="109">
        <v>0</v>
      </c>
      <c r="Q19" s="110" t="s">
        <v>325</v>
      </c>
      <c r="R19" s="155" t="s">
        <v>253</v>
      </c>
      <c r="S19" s="156" t="s">
        <v>118</v>
      </c>
      <c r="T19" s="156" t="s">
        <v>121</v>
      </c>
      <c r="U19" s="155" t="s">
        <v>254</v>
      </c>
      <c r="V19" s="156" t="s">
        <v>118</v>
      </c>
      <c r="W19" s="156" t="s">
        <v>123</v>
      </c>
      <c r="X19" s="155" t="s">
        <v>124</v>
      </c>
      <c r="Y19" s="156" t="s">
        <v>118</v>
      </c>
      <c r="Z19" s="15">
        <v>1</v>
      </c>
      <c r="AA19" s="13" t="s">
        <v>121</v>
      </c>
      <c r="AB19" s="258" t="s">
        <v>126</v>
      </c>
      <c r="AC19" s="258" t="s">
        <v>126</v>
      </c>
      <c r="AD19" s="258" t="s">
        <v>126</v>
      </c>
      <c r="AE19" s="258" t="s">
        <v>126</v>
      </c>
      <c r="AF19" s="259" t="s">
        <v>127</v>
      </c>
      <c r="AG19" s="258" t="s">
        <v>126</v>
      </c>
      <c r="AH19" s="16">
        <v>1</v>
      </c>
      <c r="AI19" s="16">
        <v>1</v>
      </c>
      <c r="AJ19" s="17" t="s">
        <v>128</v>
      </c>
      <c r="AK19" s="16">
        <v>1</v>
      </c>
      <c r="AL19" s="16">
        <v>1</v>
      </c>
      <c r="AM19" s="18">
        <f t="shared" si="0"/>
        <v>1</v>
      </c>
      <c r="AN19" s="178">
        <v>1</v>
      </c>
      <c r="AO19" s="20"/>
      <c r="AP19" s="112" t="s">
        <v>129</v>
      </c>
      <c r="AQ19" s="75">
        <v>0</v>
      </c>
      <c r="AR19" s="21" t="s">
        <v>327</v>
      </c>
      <c r="AS19" s="22"/>
      <c r="AT19" s="91" t="s">
        <v>160</v>
      </c>
      <c r="AU19" s="22"/>
      <c r="AV19" s="104" t="s">
        <v>121</v>
      </c>
      <c r="AW19" s="23" t="str">
        <f t="shared" si="5"/>
        <v>EXP.MIG.LAY.FI-TR-FITR01 - Banco</v>
      </c>
      <c r="AX19" s="23" t="s">
        <v>328</v>
      </c>
      <c r="AY19" s="23" t="str">
        <f t="shared" si="2"/>
        <v>REL.MIG.CMD.FI-TR-FITR01 - Banco</v>
      </c>
      <c r="AZ19" s="23" t="str">
        <f t="shared" si="3"/>
        <v>REL.MIG.DMG.FI-TR-FITR01 - Banco</v>
      </c>
      <c r="BA19" s="23" t="str">
        <f t="shared" si="4"/>
        <v>REL.MIG.ECD.FI-TR-FITR01 - Banco</v>
      </c>
    </row>
    <row r="20" spans="1:53" ht="23.25">
      <c r="A20" s="35" t="s">
        <v>105</v>
      </c>
      <c r="B20" s="35" t="s">
        <v>329</v>
      </c>
      <c r="C20" s="10" t="s">
        <v>330</v>
      </c>
      <c r="D20" s="10" t="s">
        <v>156</v>
      </c>
      <c r="E20" s="10" t="s">
        <v>109</v>
      </c>
      <c r="F20" s="165" t="s">
        <v>110</v>
      </c>
      <c r="G20" s="11" t="s">
        <v>112</v>
      </c>
      <c r="H20" s="184" t="s">
        <v>113</v>
      </c>
      <c r="I20" s="12" t="s">
        <v>114</v>
      </c>
      <c r="J20" s="148" t="s">
        <v>115</v>
      </c>
      <c r="K20" s="13" t="s">
        <v>116</v>
      </c>
      <c r="L20" s="285" t="s">
        <v>331</v>
      </c>
      <c r="M20" s="14" t="s">
        <v>280</v>
      </c>
      <c r="N20" s="13" t="s">
        <v>111</v>
      </c>
      <c r="O20" s="109">
        <v>0</v>
      </c>
      <c r="P20" s="109">
        <v>0</v>
      </c>
      <c r="Q20" s="110" t="s">
        <v>174</v>
      </c>
      <c r="R20" s="108" t="s">
        <v>120</v>
      </c>
      <c r="S20" s="156" t="s">
        <v>118</v>
      </c>
      <c r="T20" s="13" t="s">
        <v>121</v>
      </c>
      <c r="U20" s="108" t="s">
        <v>122</v>
      </c>
      <c r="V20" s="13" t="s">
        <v>111</v>
      </c>
      <c r="W20" s="13" t="s">
        <v>123</v>
      </c>
      <c r="X20" s="155" t="s">
        <v>124</v>
      </c>
      <c r="Y20" s="156" t="s">
        <v>118</v>
      </c>
      <c r="Z20" s="15">
        <v>1</v>
      </c>
      <c r="AA20" s="13" t="s">
        <v>121</v>
      </c>
      <c r="AB20" s="258" t="s">
        <v>126</v>
      </c>
      <c r="AC20" s="258" t="s">
        <v>126</v>
      </c>
      <c r="AD20" s="258" t="s">
        <v>126</v>
      </c>
      <c r="AE20" s="258" t="s">
        <v>126</v>
      </c>
      <c r="AF20" s="259" t="s">
        <v>127</v>
      </c>
      <c r="AG20" s="258" t="s">
        <v>126</v>
      </c>
      <c r="AH20" s="16">
        <v>1</v>
      </c>
      <c r="AI20" s="16">
        <v>1</v>
      </c>
      <c r="AJ20" s="17" t="s">
        <v>128</v>
      </c>
      <c r="AK20" s="16">
        <v>1</v>
      </c>
      <c r="AL20" s="16">
        <v>1</v>
      </c>
      <c r="AM20" s="18">
        <f t="shared" si="0"/>
        <v>1</v>
      </c>
      <c r="AN20" s="178">
        <v>1</v>
      </c>
      <c r="AO20" s="20"/>
      <c r="AP20" s="112" t="s">
        <v>129</v>
      </c>
      <c r="AQ20" s="75">
        <v>0</v>
      </c>
      <c r="AR20" s="21" t="s">
        <v>332</v>
      </c>
      <c r="AS20" s="22"/>
      <c r="AT20" s="91" t="s">
        <v>175</v>
      </c>
      <c r="AU20" s="22"/>
      <c r="AV20" s="104" t="s">
        <v>121</v>
      </c>
      <c r="AW20" s="23" t="str">
        <f t="shared" si="5"/>
        <v>EXP.MIG.LAY.MM-MM01 - Classe</v>
      </c>
      <c r="AX20" s="23" t="s">
        <v>333</v>
      </c>
      <c r="AY20" s="23" t="str">
        <f t="shared" si="2"/>
        <v>REL.MIG.CMD.MM-MM01 - Classe</v>
      </c>
      <c r="AZ20" s="23" t="str">
        <f t="shared" si="3"/>
        <v>REL.MIG.DMG.MM-MM01 - Classe</v>
      </c>
      <c r="BA20" s="23" t="str">
        <f t="shared" si="4"/>
        <v>REL.MIG.ECD.MM-MM01 - Classe</v>
      </c>
    </row>
    <row r="21" spans="1:53" ht="23.25">
      <c r="A21" s="35" t="s">
        <v>105</v>
      </c>
      <c r="B21" s="35" t="s">
        <v>331</v>
      </c>
      <c r="C21" s="10" t="s">
        <v>334</v>
      </c>
      <c r="D21" s="10" t="s">
        <v>108</v>
      </c>
      <c r="E21" s="10" t="s">
        <v>109</v>
      </c>
      <c r="F21" s="165" t="s">
        <v>110</v>
      </c>
      <c r="G21" s="11" t="s">
        <v>112</v>
      </c>
      <c r="H21" s="184" t="s">
        <v>113</v>
      </c>
      <c r="I21" s="12" t="s">
        <v>114</v>
      </c>
      <c r="J21" s="148" t="s">
        <v>115</v>
      </c>
      <c r="K21" s="13" t="s">
        <v>116</v>
      </c>
      <c r="L21" s="285"/>
      <c r="M21" s="14" t="s">
        <v>305</v>
      </c>
      <c r="N21" s="13" t="s">
        <v>111</v>
      </c>
      <c r="O21" s="109">
        <v>0</v>
      </c>
      <c r="P21" s="109">
        <v>0</v>
      </c>
      <c r="Q21" s="110" t="s">
        <v>174</v>
      </c>
      <c r="R21" s="108" t="s">
        <v>120</v>
      </c>
      <c r="S21" s="156" t="s">
        <v>118</v>
      </c>
      <c r="T21" s="13" t="s">
        <v>121</v>
      </c>
      <c r="U21" s="108" t="s">
        <v>122</v>
      </c>
      <c r="V21" s="13" t="s">
        <v>111</v>
      </c>
      <c r="W21" s="13" t="s">
        <v>123</v>
      </c>
      <c r="X21" s="155" t="s">
        <v>124</v>
      </c>
      <c r="Y21" s="156" t="s">
        <v>118</v>
      </c>
      <c r="Z21" s="15">
        <v>1</v>
      </c>
      <c r="AA21" s="13" t="s">
        <v>121</v>
      </c>
      <c r="AB21" s="258" t="s">
        <v>126</v>
      </c>
      <c r="AC21" s="258" t="s">
        <v>126</v>
      </c>
      <c r="AD21" s="258" t="s">
        <v>126</v>
      </c>
      <c r="AE21" s="258" t="s">
        <v>126</v>
      </c>
      <c r="AF21" s="259" t="s">
        <v>127</v>
      </c>
      <c r="AG21" s="258" t="s">
        <v>126</v>
      </c>
      <c r="AH21" s="16">
        <v>1</v>
      </c>
      <c r="AI21" s="16">
        <v>1</v>
      </c>
      <c r="AJ21" s="17" t="s">
        <v>128</v>
      </c>
      <c r="AK21" s="16">
        <v>1</v>
      </c>
      <c r="AL21" s="16">
        <v>1</v>
      </c>
      <c r="AM21" s="18">
        <f t="shared" si="0"/>
        <v>1</v>
      </c>
      <c r="AN21" s="178">
        <v>1</v>
      </c>
      <c r="AO21" s="20"/>
      <c r="AP21" s="112" t="s">
        <v>129</v>
      </c>
      <c r="AQ21" s="75">
        <v>0</v>
      </c>
      <c r="AR21" s="21" t="s">
        <v>332</v>
      </c>
      <c r="AS21" s="22"/>
      <c r="AT21" s="91" t="s">
        <v>175</v>
      </c>
      <c r="AU21" s="22"/>
      <c r="AV21" s="104" t="s">
        <v>121</v>
      </c>
      <c r="AW21" s="23" t="str">
        <f t="shared" si="5"/>
        <v>EXP.MIG.LAY.MM-MM02 - Características</v>
      </c>
      <c r="AX21" s="23" t="s">
        <v>335</v>
      </c>
      <c r="AY21" s="23" t="str">
        <f t="shared" si="2"/>
        <v>REL.MIG.CMD.MM-MM02 - Características</v>
      </c>
      <c r="AZ21" s="23" t="str">
        <f t="shared" si="3"/>
        <v>REL.MIG.DMG.MM-MM02 - Características</v>
      </c>
      <c r="BA21" s="23" t="str">
        <f t="shared" si="4"/>
        <v>REL.MIG.ECD.MM-MM02 - Características</v>
      </c>
    </row>
    <row r="22" spans="1:53" ht="23.25">
      <c r="A22" s="35" t="s">
        <v>105</v>
      </c>
      <c r="B22" s="35" t="s">
        <v>168</v>
      </c>
      <c r="C22" s="212" t="s">
        <v>336</v>
      </c>
      <c r="D22" s="10" t="s">
        <v>108</v>
      </c>
      <c r="E22" s="10" t="s">
        <v>109</v>
      </c>
      <c r="F22" s="165" t="s">
        <v>110</v>
      </c>
      <c r="G22" s="11" t="s">
        <v>112</v>
      </c>
      <c r="H22" s="184" t="s">
        <v>113</v>
      </c>
      <c r="I22" s="12" t="s">
        <v>114</v>
      </c>
      <c r="J22" s="148" t="s">
        <v>115</v>
      </c>
      <c r="K22" s="13" t="s">
        <v>116</v>
      </c>
      <c r="L22" s="285" t="s">
        <v>337</v>
      </c>
      <c r="M22" s="14" t="s">
        <v>138</v>
      </c>
      <c r="N22" s="13" t="s">
        <v>111</v>
      </c>
      <c r="O22" s="109">
        <v>0</v>
      </c>
      <c r="P22" s="109">
        <v>0</v>
      </c>
      <c r="Q22" s="110" t="s">
        <v>174</v>
      </c>
      <c r="R22" s="108" t="s">
        <v>120</v>
      </c>
      <c r="S22" s="156" t="s">
        <v>118</v>
      </c>
      <c r="T22" s="13" t="s">
        <v>121</v>
      </c>
      <c r="U22" s="108" t="s">
        <v>122</v>
      </c>
      <c r="V22" s="156" t="s">
        <v>173</v>
      </c>
      <c r="W22" s="13" t="s">
        <v>123</v>
      </c>
      <c r="X22" s="155" t="s">
        <v>124</v>
      </c>
      <c r="Y22" s="156" t="s">
        <v>118</v>
      </c>
      <c r="Z22" s="15">
        <v>1</v>
      </c>
      <c r="AA22" s="13" t="s">
        <v>121</v>
      </c>
      <c r="AB22" s="258" t="s">
        <v>126</v>
      </c>
      <c r="AC22" s="258" t="s">
        <v>126</v>
      </c>
      <c r="AD22" s="258" t="s">
        <v>126</v>
      </c>
      <c r="AE22" s="258" t="s">
        <v>126</v>
      </c>
      <c r="AF22" s="259" t="s">
        <v>127</v>
      </c>
      <c r="AG22" s="258" t="s">
        <v>126</v>
      </c>
      <c r="AH22" s="16">
        <v>1</v>
      </c>
      <c r="AI22" s="96">
        <v>1</v>
      </c>
      <c r="AJ22" s="17" t="s">
        <v>128</v>
      </c>
      <c r="AK22" s="96">
        <v>1</v>
      </c>
      <c r="AL22" s="96">
        <v>1</v>
      </c>
      <c r="AM22" s="18">
        <f t="shared" si="0"/>
        <v>1</v>
      </c>
      <c r="AN22" s="178">
        <v>1</v>
      </c>
      <c r="AO22" s="20"/>
      <c r="AP22" s="112" t="s">
        <v>129</v>
      </c>
      <c r="AQ22" s="75">
        <v>0</v>
      </c>
      <c r="AR22" s="111" t="s">
        <v>338</v>
      </c>
      <c r="AS22" s="22"/>
      <c r="AT22" s="91" t="s">
        <v>175</v>
      </c>
      <c r="AU22" s="22"/>
      <c r="AV22" s="104" t="s">
        <v>121</v>
      </c>
      <c r="AW22" s="23" t="str">
        <f t="shared" si="5"/>
        <v>EXP.MIG.LAY.MM-MM03 - Produto</v>
      </c>
      <c r="AX22" s="23" t="s">
        <v>339</v>
      </c>
      <c r="AY22" s="23" t="str">
        <f t="shared" si="2"/>
        <v>REL.MIG.CMD.MM-MM03 - Produto</v>
      </c>
      <c r="AZ22" s="23" t="str">
        <f t="shared" si="3"/>
        <v>REL.MIG.DMG.MM-MM03 - Produto</v>
      </c>
      <c r="BA22" s="23" t="str">
        <f t="shared" si="4"/>
        <v>REL.MIG.ECD.MM-MM03 - Produto</v>
      </c>
    </row>
    <row r="23" spans="1:53" ht="23.25">
      <c r="A23" s="35" t="s">
        <v>105</v>
      </c>
      <c r="B23" s="35" t="s">
        <v>171</v>
      </c>
      <c r="C23" s="212" t="s">
        <v>172</v>
      </c>
      <c r="D23" s="10" t="s">
        <v>108</v>
      </c>
      <c r="E23" s="10" t="s">
        <v>109</v>
      </c>
      <c r="F23" s="165" t="s">
        <v>110</v>
      </c>
      <c r="G23" s="11" t="s">
        <v>112</v>
      </c>
      <c r="H23" s="184" t="s">
        <v>113</v>
      </c>
      <c r="I23" s="12" t="s">
        <v>114</v>
      </c>
      <c r="J23" s="148" t="s">
        <v>115</v>
      </c>
      <c r="K23" s="13" t="s">
        <v>116</v>
      </c>
      <c r="L23" s="285" t="s">
        <v>168</v>
      </c>
      <c r="M23" s="14" t="s">
        <v>117</v>
      </c>
      <c r="N23" s="13" t="s">
        <v>111</v>
      </c>
      <c r="O23" s="109">
        <v>0</v>
      </c>
      <c r="P23" s="109">
        <v>0</v>
      </c>
      <c r="Q23" s="110" t="s">
        <v>174</v>
      </c>
      <c r="R23" s="108" t="s">
        <v>120</v>
      </c>
      <c r="S23" s="156" t="s">
        <v>118</v>
      </c>
      <c r="T23" s="13" t="s">
        <v>121</v>
      </c>
      <c r="U23" s="108" t="s">
        <v>122</v>
      </c>
      <c r="V23" s="13" t="s">
        <v>111</v>
      </c>
      <c r="W23" s="13" t="s">
        <v>123</v>
      </c>
      <c r="X23" s="155" t="s">
        <v>124</v>
      </c>
      <c r="Y23" s="156" t="s">
        <v>118</v>
      </c>
      <c r="Z23" s="15">
        <v>1</v>
      </c>
      <c r="AA23" s="13" t="s">
        <v>121</v>
      </c>
      <c r="AB23" s="258" t="s">
        <v>126</v>
      </c>
      <c r="AC23" s="258" t="s">
        <v>126</v>
      </c>
      <c r="AD23" s="258" t="s">
        <v>126</v>
      </c>
      <c r="AE23" s="258" t="s">
        <v>126</v>
      </c>
      <c r="AF23" s="259" t="s">
        <v>127</v>
      </c>
      <c r="AG23" s="258" t="s">
        <v>126</v>
      </c>
      <c r="AH23" s="16">
        <v>1</v>
      </c>
      <c r="AI23" s="96">
        <v>1</v>
      </c>
      <c r="AJ23" s="17" t="s">
        <v>128</v>
      </c>
      <c r="AK23" s="96">
        <v>1</v>
      </c>
      <c r="AL23" s="96">
        <v>1</v>
      </c>
      <c r="AM23" s="18">
        <f t="shared" si="0"/>
        <v>1</v>
      </c>
      <c r="AN23" s="178">
        <v>1</v>
      </c>
      <c r="AO23" s="20"/>
      <c r="AP23" s="112" t="s">
        <v>129</v>
      </c>
      <c r="AQ23" s="75">
        <v>0</v>
      </c>
      <c r="AR23" s="111"/>
      <c r="AS23" s="22"/>
      <c r="AT23" s="91" t="s">
        <v>175</v>
      </c>
      <c r="AU23" s="22"/>
      <c r="AV23" s="104" t="s">
        <v>121</v>
      </c>
      <c r="AW23" s="23" t="str">
        <f t="shared" si="5"/>
        <v>EXP.MIG.LAY.MM-MM04 - Ampliar Produto para novos níveis org.</v>
      </c>
      <c r="AX23" s="23" t="s">
        <v>176</v>
      </c>
      <c r="AY23" s="23" t="str">
        <f t="shared" si="2"/>
        <v>REL.MIG.CMD.MM-MM04 - Ampliar Produto para novos níveis org.</v>
      </c>
      <c r="AZ23" s="23" t="str">
        <f t="shared" si="3"/>
        <v>REL.MIG.DMG.MM-MM04 - Ampliar Produto para novos níveis org.</v>
      </c>
      <c r="BA23" s="23" t="str">
        <f t="shared" si="4"/>
        <v>REL.MIG.ECD.MM-MM04 - Ampliar Produto para novos níveis org.</v>
      </c>
    </row>
    <row r="24" spans="1:53" ht="23.25">
      <c r="A24" s="35" t="s">
        <v>105</v>
      </c>
      <c r="B24" s="35" t="s">
        <v>340</v>
      </c>
      <c r="C24" s="212" t="s">
        <v>341</v>
      </c>
      <c r="D24" s="10" t="s">
        <v>108</v>
      </c>
      <c r="E24" s="10" t="s">
        <v>109</v>
      </c>
      <c r="F24" s="165" t="s">
        <v>110</v>
      </c>
      <c r="G24" s="11" t="s">
        <v>112</v>
      </c>
      <c r="H24" s="184" t="s">
        <v>113</v>
      </c>
      <c r="I24" s="12" t="s">
        <v>114</v>
      </c>
      <c r="J24" s="148" t="s">
        <v>115</v>
      </c>
      <c r="K24" s="13" t="s">
        <v>116</v>
      </c>
      <c r="L24" s="285" t="s">
        <v>168</v>
      </c>
      <c r="M24" s="14" t="s">
        <v>117</v>
      </c>
      <c r="N24" s="13" t="s">
        <v>111</v>
      </c>
      <c r="O24" s="109">
        <v>0</v>
      </c>
      <c r="P24" s="109">
        <v>0</v>
      </c>
      <c r="Q24" s="110" t="s">
        <v>174</v>
      </c>
      <c r="R24" s="108" t="s">
        <v>120</v>
      </c>
      <c r="S24" s="156" t="s">
        <v>118</v>
      </c>
      <c r="T24" s="13" t="s">
        <v>121</v>
      </c>
      <c r="U24" s="108" t="s">
        <v>122</v>
      </c>
      <c r="V24" s="13" t="s">
        <v>111</v>
      </c>
      <c r="W24" s="13" t="s">
        <v>123</v>
      </c>
      <c r="X24" s="155" t="s">
        <v>124</v>
      </c>
      <c r="Y24" s="156" t="s">
        <v>118</v>
      </c>
      <c r="Z24" s="15">
        <v>1</v>
      </c>
      <c r="AA24" s="13" t="s">
        <v>121</v>
      </c>
      <c r="AB24" s="258" t="s">
        <v>126</v>
      </c>
      <c r="AC24" s="258" t="s">
        <v>126</v>
      </c>
      <c r="AD24" s="258" t="s">
        <v>126</v>
      </c>
      <c r="AE24" s="258" t="s">
        <v>126</v>
      </c>
      <c r="AF24" s="259" t="s">
        <v>127</v>
      </c>
      <c r="AG24" s="258" t="s">
        <v>126</v>
      </c>
      <c r="AH24" s="16">
        <v>1</v>
      </c>
      <c r="AI24" s="96">
        <v>1</v>
      </c>
      <c r="AJ24" s="17" t="s">
        <v>128</v>
      </c>
      <c r="AK24" s="96">
        <v>1</v>
      </c>
      <c r="AL24" s="96">
        <v>1</v>
      </c>
      <c r="AM24" s="18">
        <f t="shared" si="0"/>
        <v>1</v>
      </c>
      <c r="AN24" s="178">
        <v>1</v>
      </c>
      <c r="AO24" s="20"/>
      <c r="AP24" s="112" t="s">
        <v>129</v>
      </c>
      <c r="AQ24" s="75">
        <v>0</v>
      </c>
      <c r="AR24" s="21"/>
      <c r="AS24" s="22"/>
      <c r="AT24" s="91" t="s">
        <v>175</v>
      </c>
      <c r="AU24" s="22"/>
      <c r="AV24" s="104" t="s">
        <v>121</v>
      </c>
      <c r="AW24" s="23" t="str">
        <f t="shared" si="5"/>
        <v>EXP.MIG.LAY.MM-MM05 - Ampliar Produto para texto descritivo</v>
      </c>
      <c r="AX24" s="23" t="s">
        <v>342</v>
      </c>
      <c r="AY24" s="23" t="str">
        <f t="shared" si="2"/>
        <v>REL.MIG.CMD.MM-MM05 - Ampliar Produto para texto descritivo</v>
      </c>
      <c r="AZ24" s="23" t="str">
        <f t="shared" si="3"/>
        <v>REL.MIG.DMG.MM-MM05 - Ampliar Produto para texto descritivo</v>
      </c>
      <c r="BA24" s="23" t="str">
        <f t="shared" si="4"/>
        <v>REL.MIG.ECD.MM-MM05 - Ampliar Produto para texto descritivo</v>
      </c>
    </row>
    <row r="25" spans="1:53" ht="23.25">
      <c r="A25" s="35" t="s">
        <v>105</v>
      </c>
      <c r="B25" s="35" t="s">
        <v>177</v>
      </c>
      <c r="C25" s="212" t="s">
        <v>178</v>
      </c>
      <c r="D25" s="10" t="s">
        <v>179</v>
      </c>
      <c r="E25" s="10" t="s">
        <v>109</v>
      </c>
      <c r="F25" s="165" t="s">
        <v>110</v>
      </c>
      <c r="G25" s="11" t="s">
        <v>112</v>
      </c>
      <c r="H25" s="11" t="s">
        <v>110</v>
      </c>
      <c r="I25" s="12" t="s">
        <v>114</v>
      </c>
      <c r="J25" s="148" t="s">
        <v>115</v>
      </c>
      <c r="K25" s="13" t="s">
        <v>116</v>
      </c>
      <c r="L25" s="285"/>
      <c r="M25" s="14" t="s">
        <v>138</v>
      </c>
      <c r="N25" s="13" t="s">
        <v>111</v>
      </c>
      <c r="O25" s="109">
        <v>0</v>
      </c>
      <c r="P25" s="109">
        <v>0</v>
      </c>
      <c r="Q25" s="110" t="s">
        <v>119</v>
      </c>
      <c r="R25" s="108" t="s">
        <v>120</v>
      </c>
      <c r="S25" s="13" t="s">
        <v>111</v>
      </c>
      <c r="T25" s="13" t="s">
        <v>121</v>
      </c>
      <c r="U25" s="108" t="s">
        <v>122</v>
      </c>
      <c r="V25" s="13" t="s">
        <v>111</v>
      </c>
      <c r="W25" s="13" t="s">
        <v>123</v>
      </c>
      <c r="X25" s="108" t="s">
        <v>180</v>
      </c>
      <c r="Y25" s="13" t="s">
        <v>111</v>
      </c>
      <c r="Z25" s="15">
        <v>0</v>
      </c>
      <c r="AA25" s="13" t="s">
        <v>121</v>
      </c>
      <c r="AB25" s="287" t="s">
        <v>125</v>
      </c>
      <c r="AC25" s="258" t="s">
        <v>126</v>
      </c>
      <c r="AD25" s="258" t="s">
        <v>126</v>
      </c>
      <c r="AE25" s="258" t="s">
        <v>126</v>
      </c>
      <c r="AF25" s="259" t="s">
        <v>127</v>
      </c>
      <c r="AG25" s="258" t="s">
        <v>126</v>
      </c>
      <c r="AH25" s="16"/>
      <c r="AI25" s="96"/>
      <c r="AJ25" s="17" t="s">
        <v>128</v>
      </c>
      <c r="AK25" s="96"/>
      <c r="AL25" s="96"/>
      <c r="AM25" s="18">
        <f t="shared" si="0"/>
        <v>0</v>
      </c>
      <c r="AN25" s="105">
        <v>0</v>
      </c>
      <c r="AO25" s="20"/>
      <c r="AP25" s="112" t="s">
        <v>129</v>
      </c>
      <c r="AQ25" s="75">
        <v>0</v>
      </c>
      <c r="AR25" s="35" t="s">
        <v>181</v>
      </c>
      <c r="AS25" s="22"/>
      <c r="AT25" s="91" t="s">
        <v>175</v>
      </c>
      <c r="AU25" s="22"/>
      <c r="AV25" s="104" t="s">
        <v>121</v>
      </c>
      <c r="AW25" s="23" t="str">
        <f t="shared" si="5"/>
        <v>EXP.MIG.LAY.MM-MM06 - Mestre de serviços</v>
      </c>
      <c r="AX25" s="170" t="s">
        <v>182</v>
      </c>
      <c r="AY25" s="23" t="str">
        <f t="shared" si="2"/>
        <v>REL.MIG.CMD.MM-MM06 - Mestre de serviços</v>
      </c>
      <c r="AZ25" s="23" t="str">
        <f t="shared" si="3"/>
        <v>REL.MIG.DMG.MM-MM06 - Mestre de serviços</v>
      </c>
      <c r="BA25" s="23" t="str">
        <f t="shared" si="4"/>
        <v>REL.MIG.ECD.MM-MM06 - Mestre de serviços</v>
      </c>
    </row>
    <row r="26" spans="1:53" ht="23.25">
      <c r="A26" s="35" t="s">
        <v>105</v>
      </c>
      <c r="B26" s="35" t="s">
        <v>343</v>
      </c>
      <c r="C26" s="212" t="s">
        <v>344</v>
      </c>
      <c r="D26" s="10" t="s">
        <v>179</v>
      </c>
      <c r="E26" s="10" t="s">
        <v>109</v>
      </c>
      <c r="F26" s="165" t="s">
        <v>110</v>
      </c>
      <c r="G26" s="11" t="s">
        <v>112</v>
      </c>
      <c r="H26" s="184" t="s">
        <v>113</v>
      </c>
      <c r="I26" s="12" t="s">
        <v>114</v>
      </c>
      <c r="J26" s="148" t="s">
        <v>115</v>
      </c>
      <c r="K26" s="13" t="s">
        <v>116</v>
      </c>
      <c r="L26" s="285" t="s">
        <v>168</v>
      </c>
      <c r="M26" s="14" t="s">
        <v>158</v>
      </c>
      <c r="N26" s="13" t="s">
        <v>111</v>
      </c>
      <c r="O26" s="109">
        <v>0</v>
      </c>
      <c r="P26" s="109">
        <v>0</v>
      </c>
      <c r="Q26" s="110" t="s">
        <v>345</v>
      </c>
      <c r="R26" s="108" t="s">
        <v>120</v>
      </c>
      <c r="S26" s="13" t="s">
        <v>111</v>
      </c>
      <c r="T26" s="13" t="s">
        <v>121</v>
      </c>
      <c r="U26" s="108" t="s">
        <v>122</v>
      </c>
      <c r="V26" s="13" t="s">
        <v>111</v>
      </c>
      <c r="W26" s="13" t="s">
        <v>123</v>
      </c>
      <c r="X26" s="155" t="s">
        <v>124</v>
      </c>
      <c r="Y26" s="156" t="s">
        <v>118</v>
      </c>
      <c r="Z26" s="15">
        <v>1</v>
      </c>
      <c r="AA26" s="13" t="s">
        <v>121</v>
      </c>
      <c r="AB26" s="258" t="s">
        <v>126</v>
      </c>
      <c r="AC26" s="258" t="s">
        <v>126</v>
      </c>
      <c r="AD26" s="258" t="s">
        <v>126</v>
      </c>
      <c r="AE26" s="258" t="s">
        <v>126</v>
      </c>
      <c r="AF26" s="259" t="s">
        <v>127</v>
      </c>
      <c r="AG26" s="258" t="s">
        <v>126</v>
      </c>
      <c r="AH26" s="16">
        <v>1</v>
      </c>
      <c r="AI26" s="96">
        <v>1</v>
      </c>
      <c r="AJ26" s="17" t="s">
        <v>128</v>
      </c>
      <c r="AK26" s="96">
        <v>1</v>
      </c>
      <c r="AL26" s="96">
        <v>1</v>
      </c>
      <c r="AM26" s="18">
        <f t="shared" si="0"/>
        <v>1</v>
      </c>
      <c r="AN26" s="178">
        <v>1</v>
      </c>
      <c r="AO26" s="20"/>
      <c r="AP26" s="112" t="s">
        <v>129</v>
      </c>
      <c r="AQ26" s="75">
        <v>0</v>
      </c>
      <c r="AR26" s="111"/>
      <c r="AS26" s="22"/>
      <c r="AT26" s="91" t="s">
        <v>175</v>
      </c>
      <c r="AU26" s="22"/>
      <c r="AV26" s="104" t="s">
        <v>121</v>
      </c>
      <c r="AW26" s="23" t="str">
        <f t="shared" si="5"/>
        <v>EXP.MIG.LAY.MM-MM07 - Lotes</v>
      </c>
      <c r="AX26" s="22" t="s">
        <v>346</v>
      </c>
      <c r="AY26" s="23" t="str">
        <f t="shared" si="2"/>
        <v>REL.MIG.CMD.MM-MM07 - Lotes</v>
      </c>
      <c r="AZ26" s="23" t="str">
        <f t="shared" si="3"/>
        <v>REL.MIG.DMG.MM-MM07 - Lotes</v>
      </c>
      <c r="BA26" s="23" t="str">
        <f t="shared" si="4"/>
        <v>REL.MIG.ECD.MM-MM07 - Lotes</v>
      </c>
    </row>
    <row r="27" spans="1:53" ht="23.25">
      <c r="A27" s="35" t="s">
        <v>105</v>
      </c>
      <c r="B27" s="35" t="s">
        <v>183</v>
      </c>
      <c r="C27" s="212" t="s">
        <v>184</v>
      </c>
      <c r="D27" s="10" t="s">
        <v>108</v>
      </c>
      <c r="E27" s="10" t="s">
        <v>109</v>
      </c>
      <c r="F27" s="165" t="s">
        <v>110</v>
      </c>
      <c r="G27" s="11" t="s">
        <v>135</v>
      </c>
      <c r="H27" s="184" t="s">
        <v>113</v>
      </c>
      <c r="I27" s="12" t="s">
        <v>114</v>
      </c>
      <c r="J27" s="148" t="s">
        <v>115</v>
      </c>
      <c r="K27" s="13" t="s">
        <v>116</v>
      </c>
      <c r="L27" s="285" t="s">
        <v>168</v>
      </c>
      <c r="M27" s="14" t="s">
        <v>185</v>
      </c>
      <c r="N27" s="13" t="s">
        <v>111</v>
      </c>
      <c r="O27" s="109">
        <v>0</v>
      </c>
      <c r="P27" s="109">
        <v>0</v>
      </c>
      <c r="Q27" s="110" t="s">
        <v>186</v>
      </c>
      <c r="R27" s="108" t="s">
        <v>120</v>
      </c>
      <c r="S27" s="13" t="s">
        <v>111</v>
      </c>
      <c r="T27" s="13" t="s">
        <v>121</v>
      </c>
      <c r="U27" s="108" t="s">
        <v>122</v>
      </c>
      <c r="V27" s="13" t="s">
        <v>111</v>
      </c>
      <c r="W27" s="13" t="s">
        <v>123</v>
      </c>
      <c r="X27" s="155" t="s">
        <v>124</v>
      </c>
      <c r="Y27" s="156" t="s">
        <v>118</v>
      </c>
      <c r="Z27" s="15">
        <v>1</v>
      </c>
      <c r="AA27" s="13" t="s">
        <v>121</v>
      </c>
      <c r="AB27" s="287" t="s">
        <v>125</v>
      </c>
      <c r="AC27" s="258" t="s">
        <v>126</v>
      </c>
      <c r="AD27" s="258" t="s">
        <v>126</v>
      </c>
      <c r="AE27" s="258" t="s">
        <v>126</v>
      </c>
      <c r="AF27" s="259" t="s">
        <v>127</v>
      </c>
      <c r="AG27" s="258" t="s">
        <v>126</v>
      </c>
      <c r="AH27" s="16">
        <v>1</v>
      </c>
      <c r="AI27" s="96">
        <v>1</v>
      </c>
      <c r="AJ27" s="17" t="s">
        <v>128</v>
      </c>
      <c r="AK27" s="96">
        <v>1</v>
      </c>
      <c r="AL27" s="96">
        <v>1</v>
      </c>
      <c r="AM27" s="18">
        <f t="shared" si="0"/>
        <v>1</v>
      </c>
      <c r="AN27" s="178">
        <v>1</v>
      </c>
      <c r="AO27" s="20"/>
      <c r="AP27" s="112" t="s">
        <v>129</v>
      </c>
      <c r="AQ27" s="75">
        <v>0</v>
      </c>
      <c r="AR27" s="21"/>
      <c r="AS27" s="22"/>
      <c r="AT27" s="91" t="s">
        <v>175</v>
      </c>
      <c r="AU27" s="22"/>
      <c r="AV27" s="104" t="s">
        <v>121</v>
      </c>
      <c r="AW27" s="23" t="str">
        <f t="shared" si="5"/>
        <v>EXP.MIG.LAY.MM-MM08 - Saldo de estoque</v>
      </c>
      <c r="AX27" s="23" t="s">
        <v>187</v>
      </c>
      <c r="AY27" s="23" t="str">
        <f t="shared" si="2"/>
        <v>REL.MIG.CMD.MM-MM08 - Saldo de estoque</v>
      </c>
      <c r="AZ27" s="23" t="str">
        <f t="shared" si="3"/>
        <v>REL.MIG.DMG.MM-MM08 - Saldo de estoque</v>
      </c>
      <c r="BA27" s="23" t="str">
        <f t="shared" si="4"/>
        <v>REL.MIG.ECD.MM-MM08 - Saldo de estoque</v>
      </c>
    </row>
    <row r="28" spans="1:53" ht="25.5">
      <c r="A28" s="35" t="s">
        <v>105</v>
      </c>
      <c r="B28" s="35" t="s">
        <v>188</v>
      </c>
      <c r="C28" s="212" t="s">
        <v>189</v>
      </c>
      <c r="D28" s="10" t="s">
        <v>108</v>
      </c>
      <c r="E28" s="10" t="s">
        <v>109</v>
      </c>
      <c r="F28" s="165" t="s">
        <v>110</v>
      </c>
      <c r="G28" s="11" t="s">
        <v>135</v>
      </c>
      <c r="H28" s="184" t="s">
        <v>113</v>
      </c>
      <c r="I28" s="12" t="s">
        <v>114</v>
      </c>
      <c r="J28" s="129" t="s">
        <v>136</v>
      </c>
      <c r="K28" s="13" t="s">
        <v>116</v>
      </c>
      <c r="L28" s="285" t="s">
        <v>190</v>
      </c>
      <c r="M28" s="14" t="s">
        <v>191</v>
      </c>
      <c r="N28" s="13" t="s">
        <v>111</v>
      </c>
      <c r="O28" s="109">
        <v>0</v>
      </c>
      <c r="P28" s="109">
        <v>0</v>
      </c>
      <c r="Q28" s="110" t="s">
        <v>192</v>
      </c>
      <c r="R28" s="108" t="s">
        <v>120</v>
      </c>
      <c r="S28" s="13" t="s">
        <v>111</v>
      </c>
      <c r="T28" s="13" t="s">
        <v>121</v>
      </c>
      <c r="U28" s="108" t="s">
        <v>122</v>
      </c>
      <c r="V28" s="156" t="s">
        <v>173</v>
      </c>
      <c r="W28" s="13" t="s">
        <v>123</v>
      </c>
      <c r="X28" s="155" t="s">
        <v>124</v>
      </c>
      <c r="Y28" s="156" t="s">
        <v>118</v>
      </c>
      <c r="Z28" s="15">
        <v>1</v>
      </c>
      <c r="AA28" s="13" t="s">
        <v>121</v>
      </c>
      <c r="AB28" s="287" t="s">
        <v>125</v>
      </c>
      <c r="AC28" s="258" t="s">
        <v>126</v>
      </c>
      <c r="AD28" s="258" t="s">
        <v>126</v>
      </c>
      <c r="AE28" s="258" t="s">
        <v>126</v>
      </c>
      <c r="AF28" s="259" t="s">
        <v>127</v>
      </c>
      <c r="AG28" s="258" t="s">
        <v>126</v>
      </c>
      <c r="AH28" s="16">
        <v>3</v>
      </c>
      <c r="AI28" s="96">
        <v>3</v>
      </c>
      <c r="AJ28" s="17" t="s">
        <v>128</v>
      </c>
      <c r="AK28" s="96">
        <v>3</v>
      </c>
      <c r="AL28" s="96">
        <v>3</v>
      </c>
      <c r="AM28" s="18">
        <f t="shared" si="0"/>
        <v>1</v>
      </c>
      <c r="AN28" s="178">
        <v>1</v>
      </c>
      <c r="AO28" s="20"/>
      <c r="AP28" s="112" t="s">
        <v>129</v>
      </c>
      <c r="AQ28" s="75">
        <v>0</v>
      </c>
      <c r="AR28" s="21"/>
      <c r="AS28" s="22"/>
      <c r="AT28" s="91" t="s">
        <v>175</v>
      </c>
      <c r="AU28" s="22"/>
      <c r="AV28" s="104" t="s">
        <v>121</v>
      </c>
      <c r="AW28" s="23" t="str">
        <f t="shared" si="5"/>
        <v>EXP.MIG.LAY.MM-MM09 - Pedidos de compra</v>
      </c>
      <c r="AX28" s="23" t="s">
        <v>193</v>
      </c>
      <c r="AY28" s="23" t="str">
        <f t="shared" si="2"/>
        <v>REL.MIG.CMD.MM-MM09 - Pedidos de compra</v>
      </c>
      <c r="AZ28" s="23" t="str">
        <f t="shared" si="3"/>
        <v>REL.MIG.DMG.MM-MM09 - Pedidos de compra</v>
      </c>
      <c r="BA28" s="23" t="str">
        <f t="shared" si="4"/>
        <v>REL.MIG.ECD.MM-MM09 - Pedidos de compra</v>
      </c>
    </row>
    <row r="29" spans="1:53" ht="25.5">
      <c r="A29" s="35" t="s">
        <v>105</v>
      </c>
      <c r="B29" s="35" t="s">
        <v>194</v>
      </c>
      <c r="C29" s="212" t="s">
        <v>195</v>
      </c>
      <c r="D29" s="10" t="s">
        <v>108</v>
      </c>
      <c r="E29" s="10" t="s">
        <v>109</v>
      </c>
      <c r="F29" s="165" t="s">
        <v>110</v>
      </c>
      <c r="G29" s="11" t="s">
        <v>135</v>
      </c>
      <c r="H29" s="184" t="s">
        <v>113</v>
      </c>
      <c r="I29" s="12" t="s">
        <v>114</v>
      </c>
      <c r="J29" s="129" t="s">
        <v>136</v>
      </c>
      <c r="K29" s="13" t="s">
        <v>116</v>
      </c>
      <c r="L29" s="285" t="s">
        <v>196</v>
      </c>
      <c r="M29" s="14" t="s">
        <v>185</v>
      </c>
      <c r="N29" s="13" t="s">
        <v>111</v>
      </c>
      <c r="O29" s="109">
        <v>0</v>
      </c>
      <c r="P29" s="109">
        <v>0</v>
      </c>
      <c r="Q29" s="110" t="s">
        <v>192</v>
      </c>
      <c r="R29" s="108" t="s">
        <v>120</v>
      </c>
      <c r="S29" s="13" t="s">
        <v>111</v>
      </c>
      <c r="T29" s="13" t="s">
        <v>121</v>
      </c>
      <c r="U29" s="108" t="s">
        <v>122</v>
      </c>
      <c r="V29" s="156" t="s">
        <v>173</v>
      </c>
      <c r="W29" s="13" t="s">
        <v>123</v>
      </c>
      <c r="X29" s="155" t="s">
        <v>124</v>
      </c>
      <c r="Y29" s="156" t="s">
        <v>118</v>
      </c>
      <c r="Z29" s="15">
        <v>1</v>
      </c>
      <c r="AA29" s="13" t="s">
        <v>121</v>
      </c>
      <c r="AB29" s="287" t="s">
        <v>125</v>
      </c>
      <c r="AC29" s="258" t="s">
        <v>126</v>
      </c>
      <c r="AD29" s="258" t="s">
        <v>126</v>
      </c>
      <c r="AE29" s="258" t="s">
        <v>126</v>
      </c>
      <c r="AF29" s="259" t="s">
        <v>127</v>
      </c>
      <c r="AG29" s="258" t="s">
        <v>126</v>
      </c>
      <c r="AH29" s="16">
        <v>1</v>
      </c>
      <c r="AI29" s="96">
        <v>1</v>
      </c>
      <c r="AJ29" s="17" t="s">
        <v>128</v>
      </c>
      <c r="AK29" s="96">
        <v>1</v>
      </c>
      <c r="AL29" s="96">
        <v>1</v>
      </c>
      <c r="AM29" s="18">
        <f t="shared" si="0"/>
        <v>1</v>
      </c>
      <c r="AN29" s="178">
        <v>1</v>
      </c>
      <c r="AO29" s="20"/>
      <c r="AP29" s="112" t="s">
        <v>129</v>
      </c>
      <c r="AQ29" s="75">
        <v>0</v>
      </c>
      <c r="AR29" s="21"/>
      <c r="AS29" s="22"/>
      <c r="AT29" s="91" t="s">
        <v>175</v>
      </c>
      <c r="AU29" s="22"/>
      <c r="AV29" s="104" t="s">
        <v>121</v>
      </c>
      <c r="AW29" s="23" t="str">
        <f t="shared" si="5"/>
        <v>EXP.MIG.LAY.MM-MM10 - Contratos</v>
      </c>
      <c r="AX29" s="23" t="s">
        <v>197</v>
      </c>
      <c r="AY29" s="23" t="str">
        <f t="shared" si="2"/>
        <v>REL.MIG.CMD.MM-MM10 - Contratos</v>
      </c>
      <c r="AZ29" s="23" t="str">
        <f t="shared" si="3"/>
        <v>REL.MIG.DMG.MM-MM10 - Contratos</v>
      </c>
      <c r="BA29" s="23" t="str">
        <f t="shared" si="4"/>
        <v>REL.MIG.ECD.MM-MM10 - Contratos</v>
      </c>
    </row>
    <row r="30" spans="1:53" ht="23.25">
      <c r="A30" s="35" t="s">
        <v>105</v>
      </c>
      <c r="B30" s="35" t="s">
        <v>198</v>
      </c>
      <c r="C30" s="212" t="s">
        <v>199</v>
      </c>
      <c r="D30" s="10" t="s">
        <v>108</v>
      </c>
      <c r="E30" s="10" t="s">
        <v>109</v>
      </c>
      <c r="F30" s="165" t="s">
        <v>110</v>
      </c>
      <c r="G30" s="11" t="s">
        <v>135</v>
      </c>
      <c r="H30" s="11" t="s">
        <v>110</v>
      </c>
      <c r="I30" s="12" t="s">
        <v>114</v>
      </c>
      <c r="J30" s="129" t="s">
        <v>136</v>
      </c>
      <c r="K30" s="13" t="s">
        <v>116</v>
      </c>
      <c r="L30" s="285"/>
      <c r="M30" s="14" t="s">
        <v>149</v>
      </c>
      <c r="N30" s="13" t="s">
        <v>111</v>
      </c>
      <c r="O30" s="109">
        <v>0</v>
      </c>
      <c r="P30" s="109">
        <v>0</v>
      </c>
      <c r="Q30" s="110" t="s">
        <v>192</v>
      </c>
      <c r="R30" s="108" t="s">
        <v>120</v>
      </c>
      <c r="S30" s="13" t="s">
        <v>111</v>
      </c>
      <c r="T30" s="13" t="s">
        <v>121</v>
      </c>
      <c r="U30" s="108" t="s">
        <v>122</v>
      </c>
      <c r="V30" s="156" t="s">
        <v>173</v>
      </c>
      <c r="W30" s="13" t="s">
        <v>123</v>
      </c>
      <c r="X30" s="108" t="s">
        <v>200</v>
      </c>
      <c r="Y30" s="13" t="s">
        <v>111</v>
      </c>
      <c r="Z30" s="15">
        <v>0</v>
      </c>
      <c r="AA30" s="13" t="s">
        <v>121</v>
      </c>
      <c r="AB30" s="287" t="s">
        <v>125</v>
      </c>
      <c r="AC30" s="258" t="s">
        <v>126</v>
      </c>
      <c r="AD30" s="258" t="s">
        <v>126</v>
      </c>
      <c r="AE30" s="258" t="s">
        <v>126</v>
      </c>
      <c r="AF30" s="259" t="s">
        <v>127</v>
      </c>
      <c r="AG30" s="258" t="s">
        <v>126</v>
      </c>
      <c r="AH30" s="16"/>
      <c r="AI30" s="96"/>
      <c r="AJ30" s="17" t="s">
        <v>128</v>
      </c>
      <c r="AK30" s="96"/>
      <c r="AL30" s="96"/>
      <c r="AM30" s="18">
        <f t="shared" si="0"/>
        <v>0</v>
      </c>
      <c r="AN30" s="105">
        <v>0</v>
      </c>
      <c r="AO30" s="20"/>
      <c r="AP30" s="112" t="s">
        <v>129</v>
      </c>
      <c r="AQ30" s="75">
        <v>0</v>
      </c>
      <c r="AR30" s="21"/>
      <c r="AS30" s="22"/>
      <c r="AT30" s="91" t="s">
        <v>175</v>
      </c>
      <c r="AU30" s="22"/>
      <c r="AV30" s="104" t="s">
        <v>121</v>
      </c>
      <c r="AW30" s="23" t="str">
        <f t="shared" si="5"/>
        <v>EXP.MIG.LAY.MM-MM11 - Requisições de compra</v>
      </c>
      <c r="AX30" s="170" t="s">
        <v>182</v>
      </c>
      <c r="AY30" s="23" t="str">
        <f t="shared" si="2"/>
        <v>REL.MIG.CMD.MM-MM11 - Requisições de compra</v>
      </c>
      <c r="AZ30" s="23" t="str">
        <f t="shared" si="3"/>
        <v>REL.MIG.DMG.MM-MM11 - Requisições de compra</v>
      </c>
      <c r="BA30" s="23" t="str">
        <f t="shared" si="4"/>
        <v>REL.MIG.ECD.MM-MM11 - Requisições de compra</v>
      </c>
    </row>
    <row r="31" spans="1:53" ht="23.25">
      <c r="A31" s="35" t="s">
        <v>105</v>
      </c>
      <c r="B31" s="35" t="s">
        <v>347</v>
      </c>
      <c r="C31" s="212" t="s">
        <v>348</v>
      </c>
      <c r="D31" s="10" t="s">
        <v>148</v>
      </c>
      <c r="E31" s="10" t="s">
        <v>109</v>
      </c>
      <c r="F31" s="165" t="s">
        <v>110</v>
      </c>
      <c r="G31" s="11" t="s">
        <v>135</v>
      </c>
      <c r="H31" s="184" t="s">
        <v>113</v>
      </c>
      <c r="I31" s="12" t="s">
        <v>114</v>
      </c>
      <c r="J31" s="129" t="s">
        <v>136</v>
      </c>
      <c r="K31" s="13" t="s">
        <v>116</v>
      </c>
      <c r="L31" s="285" t="s">
        <v>349</v>
      </c>
      <c r="M31" s="14" t="s">
        <v>222</v>
      </c>
      <c r="N31" s="13" t="s">
        <v>111</v>
      </c>
      <c r="O31" s="109">
        <v>0</v>
      </c>
      <c r="P31" s="109">
        <v>0</v>
      </c>
      <c r="Q31" s="110" t="s">
        <v>192</v>
      </c>
      <c r="R31" s="108" t="s">
        <v>120</v>
      </c>
      <c r="S31" s="13" t="s">
        <v>111</v>
      </c>
      <c r="T31" s="13" t="s">
        <v>121</v>
      </c>
      <c r="U31" s="108" t="s">
        <v>122</v>
      </c>
      <c r="V31" s="13" t="s">
        <v>111</v>
      </c>
      <c r="W31" s="13" t="s">
        <v>123</v>
      </c>
      <c r="X31" s="155" t="s">
        <v>124</v>
      </c>
      <c r="Y31" s="156" t="s">
        <v>118</v>
      </c>
      <c r="Z31" s="15">
        <v>1</v>
      </c>
      <c r="AA31" s="13" t="s">
        <v>121</v>
      </c>
      <c r="AB31" s="258" t="s">
        <v>126</v>
      </c>
      <c r="AC31" s="258" t="s">
        <v>126</v>
      </c>
      <c r="AD31" s="258" t="s">
        <v>126</v>
      </c>
      <c r="AE31" s="258" t="s">
        <v>126</v>
      </c>
      <c r="AF31" s="259" t="s">
        <v>127</v>
      </c>
      <c r="AG31" s="258" t="s">
        <v>126</v>
      </c>
      <c r="AH31" s="16">
        <v>1</v>
      </c>
      <c r="AI31" s="96">
        <v>1</v>
      </c>
      <c r="AJ31" s="17" t="s">
        <v>128</v>
      </c>
      <c r="AK31" s="96">
        <v>1</v>
      </c>
      <c r="AL31" s="96">
        <v>1</v>
      </c>
      <c r="AM31" s="18">
        <f t="shared" si="0"/>
        <v>1</v>
      </c>
      <c r="AN31" s="178">
        <v>1</v>
      </c>
      <c r="AO31" s="20"/>
      <c r="AP31" s="112" t="s">
        <v>129</v>
      </c>
      <c r="AQ31" s="75">
        <v>0</v>
      </c>
      <c r="AR31" s="21"/>
      <c r="AS31" s="22"/>
      <c r="AT31" s="91" t="s">
        <v>175</v>
      </c>
      <c r="AU31" s="22"/>
      <c r="AV31" s="104" t="s">
        <v>121</v>
      </c>
      <c r="AW31" s="23" t="str">
        <f t="shared" si="5"/>
        <v>EXP.MIG.LAY.MM-MM12 - LOF</v>
      </c>
      <c r="AX31" s="22" t="s">
        <v>350</v>
      </c>
      <c r="AY31" s="23" t="str">
        <f t="shared" si="2"/>
        <v>REL.MIG.CMD.MM-MM12 - LOF</v>
      </c>
      <c r="AZ31" s="23" t="str">
        <f t="shared" si="3"/>
        <v>REL.MIG.DMG.MM-MM12 - LOF</v>
      </c>
      <c r="BA31" s="23" t="str">
        <f t="shared" si="4"/>
        <v>REL.MIG.ECD.MM-MM12 - LOF</v>
      </c>
    </row>
    <row r="32" spans="1:53" ht="23.25">
      <c r="A32" s="35" t="s">
        <v>105</v>
      </c>
      <c r="B32" s="35" t="s">
        <v>1471</v>
      </c>
      <c r="C32" s="290" t="s">
        <v>676</v>
      </c>
      <c r="D32" s="10" t="s">
        <v>148</v>
      </c>
      <c r="E32" s="10" t="s">
        <v>109</v>
      </c>
      <c r="F32" s="165" t="s">
        <v>110</v>
      </c>
      <c r="G32" s="11" t="s">
        <v>112</v>
      </c>
      <c r="H32" s="184" t="s">
        <v>113</v>
      </c>
      <c r="I32" s="12" t="s">
        <v>114</v>
      </c>
      <c r="J32" s="129" t="s">
        <v>136</v>
      </c>
      <c r="K32" s="13" t="s">
        <v>116</v>
      </c>
      <c r="L32" s="285" t="s">
        <v>1472</v>
      </c>
      <c r="M32" s="14" t="s">
        <v>158</v>
      </c>
      <c r="N32" s="13" t="s">
        <v>111</v>
      </c>
      <c r="O32" s="109">
        <v>0</v>
      </c>
      <c r="P32" s="109">
        <v>0</v>
      </c>
      <c r="Q32" s="110" t="s">
        <v>192</v>
      </c>
      <c r="R32" s="108" t="s">
        <v>120</v>
      </c>
      <c r="S32" s="13" t="s">
        <v>111</v>
      </c>
      <c r="T32" s="13" t="s">
        <v>121</v>
      </c>
      <c r="U32" s="108" t="s">
        <v>122</v>
      </c>
      <c r="V32" s="13" t="s">
        <v>111</v>
      </c>
      <c r="W32" s="13" t="s">
        <v>123</v>
      </c>
      <c r="X32" s="155" t="s">
        <v>124</v>
      </c>
      <c r="Y32" s="156" t="s">
        <v>118</v>
      </c>
      <c r="Z32" s="15">
        <v>1</v>
      </c>
      <c r="AA32" s="13" t="s">
        <v>121</v>
      </c>
      <c r="AB32" s="258" t="s">
        <v>126</v>
      </c>
      <c r="AC32" s="258" t="s">
        <v>126</v>
      </c>
      <c r="AD32" s="258" t="s">
        <v>126</v>
      </c>
      <c r="AE32" s="258" t="s">
        <v>126</v>
      </c>
      <c r="AF32" s="259" t="s">
        <v>127</v>
      </c>
      <c r="AG32" s="258" t="s">
        <v>126</v>
      </c>
      <c r="AH32" s="16">
        <v>1</v>
      </c>
      <c r="AI32" s="96">
        <v>1</v>
      </c>
      <c r="AJ32" s="17" t="s">
        <v>128</v>
      </c>
      <c r="AK32" s="96">
        <v>1</v>
      </c>
      <c r="AL32" s="96">
        <v>1</v>
      </c>
      <c r="AM32" s="18">
        <f t="shared" si="0"/>
        <v>1</v>
      </c>
      <c r="AN32" s="178">
        <v>1</v>
      </c>
      <c r="AO32" s="20"/>
      <c r="AP32" s="112" t="s">
        <v>129</v>
      </c>
      <c r="AQ32" s="75">
        <v>0</v>
      </c>
      <c r="AR32" s="21"/>
      <c r="AS32" s="22"/>
      <c r="AT32" s="91" t="s">
        <v>175</v>
      </c>
      <c r="AU32" s="22"/>
      <c r="AV32" s="104" t="s">
        <v>121</v>
      </c>
      <c r="AW32" s="23" t="str">
        <f t="shared" si="5"/>
        <v>EXP.MIG.LAY.MM-MM13 - Registro Info</v>
      </c>
      <c r="AX32" s="22" t="s">
        <v>1473</v>
      </c>
      <c r="AY32" s="23" t="str">
        <f t="shared" si="2"/>
        <v>REL.MIG.CMD.MM-MM13 - Registro Info</v>
      </c>
      <c r="AZ32" s="23" t="str">
        <f t="shared" si="3"/>
        <v>REL.MIG.DMG.MM-MM13 - Registro Info</v>
      </c>
      <c r="BA32" s="23" t="str">
        <f t="shared" si="4"/>
        <v>REL.MIG.ECD.MM-MM13 - Registro Info</v>
      </c>
    </row>
    <row r="33" spans="1:53" ht="24" customHeight="1">
      <c r="A33" s="35" t="s">
        <v>105</v>
      </c>
      <c r="B33" s="35" t="s">
        <v>201</v>
      </c>
      <c r="C33" s="212" t="s">
        <v>202</v>
      </c>
      <c r="D33" s="10" t="s">
        <v>148</v>
      </c>
      <c r="E33" s="10" t="s">
        <v>109</v>
      </c>
      <c r="F33" s="165" t="s">
        <v>110</v>
      </c>
      <c r="G33" s="11" t="s">
        <v>112</v>
      </c>
      <c r="H33" s="11" t="s">
        <v>110</v>
      </c>
      <c r="I33" s="12" t="s">
        <v>114</v>
      </c>
      <c r="J33" s="129" t="s">
        <v>136</v>
      </c>
      <c r="K33" s="13" t="s">
        <v>116</v>
      </c>
      <c r="L33" s="285" t="s">
        <v>171</v>
      </c>
      <c r="M33" s="14" t="s">
        <v>158</v>
      </c>
      <c r="N33" s="13" t="s">
        <v>111</v>
      </c>
      <c r="O33" s="109">
        <v>0</v>
      </c>
      <c r="P33" s="109">
        <v>0</v>
      </c>
      <c r="Q33" s="110" t="s">
        <v>186</v>
      </c>
      <c r="R33" s="108" t="s">
        <v>120</v>
      </c>
      <c r="S33" s="13" t="s">
        <v>111</v>
      </c>
      <c r="T33" s="13" t="s">
        <v>121</v>
      </c>
      <c r="U33" s="108" t="s">
        <v>122</v>
      </c>
      <c r="V33" s="13" t="s">
        <v>111</v>
      </c>
      <c r="W33" s="13" t="s">
        <v>123</v>
      </c>
      <c r="X33" s="108" t="s">
        <v>200</v>
      </c>
      <c r="Y33" s="13" t="s">
        <v>111</v>
      </c>
      <c r="Z33" s="15">
        <v>0</v>
      </c>
      <c r="AA33" s="13" t="s">
        <v>121</v>
      </c>
      <c r="AB33" s="287" t="s">
        <v>125</v>
      </c>
      <c r="AC33" s="258" t="s">
        <v>126</v>
      </c>
      <c r="AD33" s="258" t="s">
        <v>126</v>
      </c>
      <c r="AE33" s="258" t="s">
        <v>126</v>
      </c>
      <c r="AF33" s="259" t="s">
        <v>127</v>
      </c>
      <c r="AG33" s="258" t="s">
        <v>126</v>
      </c>
      <c r="AH33" s="16"/>
      <c r="AI33" s="96"/>
      <c r="AJ33" s="17" t="s">
        <v>128</v>
      </c>
      <c r="AK33" s="96"/>
      <c r="AL33" s="96"/>
      <c r="AM33" s="18">
        <f t="shared" si="0"/>
        <v>0</v>
      </c>
      <c r="AN33" s="105">
        <v>0</v>
      </c>
      <c r="AO33" s="20"/>
      <c r="AP33" s="112" t="s">
        <v>129</v>
      </c>
      <c r="AQ33" s="75">
        <v>0</v>
      </c>
      <c r="AR33" s="21"/>
      <c r="AS33" s="22"/>
      <c r="AT33" s="91" t="s">
        <v>175</v>
      </c>
      <c r="AU33" s="22"/>
      <c r="AV33" s="104" t="s">
        <v>121</v>
      </c>
      <c r="AW33" s="23" t="str">
        <f t="shared" si="5"/>
        <v>EXP.MIG.LAY.MM-MM14 - Preços de produtos</v>
      </c>
      <c r="AX33" s="170" t="s">
        <v>182</v>
      </c>
      <c r="AY33" s="23" t="str">
        <f t="shared" si="2"/>
        <v>REL.MIG.CMD.MM-MM14 - Preços de produtos</v>
      </c>
      <c r="AZ33" s="23" t="str">
        <f t="shared" si="3"/>
        <v>REL.MIG.DMG.MM-MM14 - Preços de produtos</v>
      </c>
      <c r="BA33" s="23" t="str">
        <f t="shared" si="4"/>
        <v>REL.MIG.ECD.MM-MM14 - Preços de produtos</v>
      </c>
    </row>
    <row r="34" spans="1:53" ht="23.25">
      <c r="A34" s="215" t="s">
        <v>203</v>
      </c>
      <c r="B34" s="215" t="s">
        <v>351</v>
      </c>
      <c r="C34" s="245" t="s">
        <v>20</v>
      </c>
      <c r="D34" s="10" t="s">
        <v>156</v>
      </c>
      <c r="E34" s="10" t="s">
        <v>109</v>
      </c>
      <c r="F34" s="165" t="s">
        <v>110</v>
      </c>
      <c r="G34" s="11" t="s">
        <v>112</v>
      </c>
      <c r="H34" s="184" t="s">
        <v>113</v>
      </c>
      <c r="I34" s="12" t="s">
        <v>114</v>
      </c>
      <c r="J34" s="148" t="s">
        <v>115</v>
      </c>
      <c r="K34" s="13" t="s">
        <v>116</v>
      </c>
      <c r="L34" s="285" t="s">
        <v>352</v>
      </c>
      <c r="M34" s="14" t="s">
        <v>185</v>
      </c>
      <c r="N34" s="13" t="s">
        <v>111</v>
      </c>
      <c r="O34" s="109">
        <v>0</v>
      </c>
      <c r="P34" s="109">
        <v>0</v>
      </c>
      <c r="Q34" s="110" t="s">
        <v>207</v>
      </c>
      <c r="R34" s="108" t="s">
        <v>120</v>
      </c>
      <c r="S34" s="13" t="s">
        <v>111</v>
      </c>
      <c r="T34" s="13" t="s">
        <v>121</v>
      </c>
      <c r="U34" s="108" t="s">
        <v>122</v>
      </c>
      <c r="V34" s="13" t="s">
        <v>111</v>
      </c>
      <c r="W34" s="13" t="s">
        <v>123</v>
      </c>
      <c r="X34" s="155" t="s">
        <v>124</v>
      </c>
      <c r="Y34" s="156" t="s">
        <v>118</v>
      </c>
      <c r="Z34" s="15">
        <v>1</v>
      </c>
      <c r="AA34" s="261" t="s">
        <v>121</v>
      </c>
      <c r="AB34" s="258" t="s">
        <v>126</v>
      </c>
      <c r="AC34" s="258" t="s">
        <v>126</v>
      </c>
      <c r="AD34" s="258" t="s">
        <v>126</v>
      </c>
      <c r="AE34" s="258" t="s">
        <v>126</v>
      </c>
      <c r="AF34" s="259" t="s">
        <v>127</v>
      </c>
      <c r="AG34" s="260" t="s">
        <v>126</v>
      </c>
      <c r="AH34" s="16">
        <v>1</v>
      </c>
      <c r="AI34" s="16">
        <v>1</v>
      </c>
      <c r="AJ34" s="17" t="s">
        <v>128</v>
      </c>
      <c r="AK34" s="16">
        <v>1</v>
      </c>
      <c r="AL34" s="16">
        <v>1</v>
      </c>
      <c r="AM34" s="18">
        <f t="shared" si="0"/>
        <v>1</v>
      </c>
      <c r="AN34" s="178">
        <v>1</v>
      </c>
      <c r="AO34" s="20"/>
      <c r="AP34" s="112" t="s">
        <v>129</v>
      </c>
      <c r="AQ34" s="75">
        <v>0</v>
      </c>
      <c r="AR34" s="21"/>
      <c r="AS34" s="22"/>
      <c r="AT34" s="91" t="s">
        <v>208</v>
      </c>
      <c r="AU34" s="22"/>
      <c r="AV34" s="104" t="s">
        <v>121</v>
      </c>
      <c r="AW34" s="23" t="str">
        <f t="shared" si="5"/>
        <v>EXP.MIG.LAY.PM-PM01 - Local de Instalação</v>
      </c>
      <c r="AX34" s="23" t="s">
        <v>353</v>
      </c>
      <c r="AY34" s="23" t="str">
        <f t="shared" si="2"/>
        <v>REL.MIG.CMD.PM-PM01 - Local de Instalação</v>
      </c>
      <c r="AZ34" s="23" t="str">
        <f t="shared" si="3"/>
        <v>REL.MIG.DMG.PM-PM01 - Local de Instalação</v>
      </c>
      <c r="BA34" s="23" t="str">
        <f t="shared" si="4"/>
        <v>REL.MIG.ECD.PM-PM01 - Local de Instalação</v>
      </c>
    </row>
    <row r="35" spans="1:53" ht="22.5" customHeight="1">
      <c r="A35" s="215" t="s">
        <v>203</v>
      </c>
      <c r="B35" s="215" t="s">
        <v>354</v>
      </c>
      <c r="C35" s="245" t="s">
        <v>355</v>
      </c>
      <c r="D35" s="10" t="s">
        <v>156</v>
      </c>
      <c r="E35" s="10" t="s">
        <v>109</v>
      </c>
      <c r="F35" s="165" t="s">
        <v>110</v>
      </c>
      <c r="G35" s="11" t="s">
        <v>112</v>
      </c>
      <c r="H35" s="184" t="s">
        <v>113</v>
      </c>
      <c r="I35" s="12" t="s">
        <v>114</v>
      </c>
      <c r="J35" s="148" t="s">
        <v>115</v>
      </c>
      <c r="K35" s="13" t="s">
        <v>116</v>
      </c>
      <c r="L35" s="285" t="s">
        <v>309</v>
      </c>
      <c r="M35" s="14" t="s">
        <v>138</v>
      </c>
      <c r="N35" s="165" t="s">
        <v>118</v>
      </c>
      <c r="O35" s="219">
        <v>1</v>
      </c>
      <c r="P35" s="109">
        <v>0</v>
      </c>
      <c r="Q35" s="110" t="s">
        <v>207</v>
      </c>
      <c r="R35" s="108" t="s">
        <v>120</v>
      </c>
      <c r="S35" s="13" t="s">
        <v>111</v>
      </c>
      <c r="T35" s="13" t="s">
        <v>121</v>
      </c>
      <c r="U35" s="108" t="s">
        <v>122</v>
      </c>
      <c r="V35" s="13" t="s">
        <v>111</v>
      </c>
      <c r="W35" s="13" t="s">
        <v>123</v>
      </c>
      <c r="X35" s="155" t="s">
        <v>124</v>
      </c>
      <c r="Y35" s="156" t="s">
        <v>118</v>
      </c>
      <c r="Z35" s="15">
        <v>1</v>
      </c>
      <c r="AA35" s="261" t="s">
        <v>121</v>
      </c>
      <c r="AB35" s="260" t="s">
        <v>126</v>
      </c>
      <c r="AC35" s="258" t="s">
        <v>126</v>
      </c>
      <c r="AD35" s="258" t="s">
        <v>126</v>
      </c>
      <c r="AE35" s="258" t="s">
        <v>126</v>
      </c>
      <c r="AF35" s="259" t="s">
        <v>127</v>
      </c>
      <c r="AG35" s="260" t="s">
        <v>126</v>
      </c>
      <c r="AH35" s="16">
        <v>1</v>
      </c>
      <c r="AI35" s="16">
        <v>1</v>
      </c>
      <c r="AJ35" s="17" t="s">
        <v>128</v>
      </c>
      <c r="AK35" s="16">
        <v>1</v>
      </c>
      <c r="AL35" s="16">
        <v>1</v>
      </c>
      <c r="AM35" s="18">
        <f t="shared" ref="AM35:AM66" si="6">IFERROR(+AL35/AI35,0)</f>
        <v>1</v>
      </c>
      <c r="AN35" s="178">
        <v>1</v>
      </c>
      <c r="AO35" s="20"/>
      <c r="AP35" s="112" t="s">
        <v>129</v>
      </c>
      <c r="AQ35" s="75">
        <v>0</v>
      </c>
      <c r="AR35" s="250"/>
      <c r="AS35" s="22"/>
      <c r="AT35" s="91" t="s">
        <v>208</v>
      </c>
      <c r="AU35" s="22"/>
      <c r="AV35" s="104" t="s">
        <v>121</v>
      </c>
      <c r="AW35" s="23" t="str">
        <f t="shared" si="5"/>
        <v>EXP.MIG.LAY.PM-PM02 - Centro de Trabalho</v>
      </c>
      <c r="AX35" s="23" t="s">
        <v>356</v>
      </c>
      <c r="AY35" s="23" t="str">
        <f t="shared" ref="AY35:AY66" si="7">_xlfn.CONCAT("REL.MIG.CMD.",A35,"-",C35)</f>
        <v>REL.MIG.CMD.PM-PM02 - Centro de Trabalho</v>
      </c>
      <c r="AZ35" s="23" t="str">
        <f t="shared" ref="AZ35:AZ66" si="8">_xlfn.CONCAT("REL.MIG.DMG.",A35,"-",C35)</f>
        <v>REL.MIG.DMG.PM-PM02 - Centro de Trabalho</v>
      </c>
      <c r="BA35" s="23" t="str">
        <f t="shared" ref="BA35:BA66" si="9">_xlfn.CONCAT("REL.MIG.ECD.",A35,"-",C35)</f>
        <v>REL.MIG.ECD.PM-PM02 - Centro de Trabalho</v>
      </c>
    </row>
    <row r="36" spans="1:53" ht="23.25">
      <c r="A36" s="215" t="s">
        <v>203</v>
      </c>
      <c r="B36" s="215" t="s">
        <v>357</v>
      </c>
      <c r="C36" s="245" t="s">
        <v>21</v>
      </c>
      <c r="D36" s="10" t="s">
        <v>156</v>
      </c>
      <c r="E36" s="10" t="s">
        <v>109</v>
      </c>
      <c r="F36" s="165" t="s">
        <v>110</v>
      </c>
      <c r="G36" s="11" t="s">
        <v>112</v>
      </c>
      <c r="H36" s="184" t="s">
        <v>113</v>
      </c>
      <c r="I36" s="12" t="s">
        <v>114</v>
      </c>
      <c r="J36" s="148" t="s">
        <v>115</v>
      </c>
      <c r="K36" s="13" t="s">
        <v>116</v>
      </c>
      <c r="L36" s="285" t="s">
        <v>359</v>
      </c>
      <c r="M36" s="14" t="s">
        <v>222</v>
      </c>
      <c r="N36" s="13" t="s">
        <v>111</v>
      </c>
      <c r="O36" s="109">
        <v>0</v>
      </c>
      <c r="P36" s="109">
        <v>0</v>
      </c>
      <c r="Q36" s="110" t="s">
        <v>207</v>
      </c>
      <c r="R36" s="108" t="s">
        <v>120</v>
      </c>
      <c r="S36" s="13" t="s">
        <v>111</v>
      </c>
      <c r="T36" s="13" t="s">
        <v>121</v>
      </c>
      <c r="U36" s="108" t="s">
        <v>122</v>
      </c>
      <c r="V36" s="13" t="s">
        <v>111</v>
      </c>
      <c r="W36" s="13" t="s">
        <v>123</v>
      </c>
      <c r="X36" s="108" t="s">
        <v>140</v>
      </c>
      <c r="Y36" s="156" t="s">
        <v>118</v>
      </c>
      <c r="Z36" s="15">
        <v>1</v>
      </c>
      <c r="AA36" s="261" t="s">
        <v>121</v>
      </c>
      <c r="AB36" s="258" t="s">
        <v>126</v>
      </c>
      <c r="AC36" s="258" t="s">
        <v>126</v>
      </c>
      <c r="AD36" s="258" t="s">
        <v>126</v>
      </c>
      <c r="AE36" s="258" t="s">
        <v>126</v>
      </c>
      <c r="AF36" s="259" t="s">
        <v>127</v>
      </c>
      <c r="AG36" s="260" t="s">
        <v>126</v>
      </c>
      <c r="AH36" s="16">
        <v>1</v>
      </c>
      <c r="AI36" s="16">
        <v>1</v>
      </c>
      <c r="AJ36" s="17" t="s">
        <v>128</v>
      </c>
      <c r="AK36" s="16">
        <v>1</v>
      </c>
      <c r="AL36" s="16">
        <v>1</v>
      </c>
      <c r="AM36" s="18">
        <f t="shared" si="6"/>
        <v>1</v>
      </c>
      <c r="AN36" s="178">
        <v>1</v>
      </c>
      <c r="AO36" s="20"/>
      <c r="AP36" s="112" t="s">
        <v>129</v>
      </c>
      <c r="AQ36" s="75">
        <v>0</v>
      </c>
      <c r="AR36" s="251"/>
      <c r="AS36" s="22"/>
      <c r="AT36" s="91" t="s">
        <v>208</v>
      </c>
      <c r="AU36" s="22"/>
      <c r="AV36" s="104" t="s">
        <v>121</v>
      </c>
      <c r="AW36" s="23" t="str">
        <f t="shared" si="5"/>
        <v>EXP.MIG.LAY.PM-PM03 - Equipamento</v>
      </c>
      <c r="AX36" s="23" t="s">
        <v>360</v>
      </c>
      <c r="AY36" s="23" t="str">
        <f t="shared" si="7"/>
        <v>REL.MIG.CMD.PM-PM03 - Equipamento</v>
      </c>
      <c r="AZ36" s="23" t="str">
        <f t="shared" si="8"/>
        <v>REL.MIG.DMG.PM-PM03 - Equipamento</v>
      </c>
      <c r="BA36" s="23" t="str">
        <f t="shared" si="9"/>
        <v>REL.MIG.ECD.PM-PM03 - Equipamento</v>
      </c>
    </row>
    <row r="37" spans="1:53" ht="27">
      <c r="A37" s="215" t="s">
        <v>203</v>
      </c>
      <c r="B37" s="215" t="s">
        <v>361</v>
      </c>
      <c r="C37" s="245" t="s">
        <v>362</v>
      </c>
      <c r="D37" s="10" t="s">
        <v>156</v>
      </c>
      <c r="E37" s="10" t="s">
        <v>109</v>
      </c>
      <c r="F37" s="165" t="s">
        <v>110</v>
      </c>
      <c r="G37" s="11" t="s">
        <v>112</v>
      </c>
      <c r="H37" s="184" t="s">
        <v>113</v>
      </c>
      <c r="I37" s="12" t="s">
        <v>114</v>
      </c>
      <c r="J37" s="148" t="s">
        <v>115</v>
      </c>
      <c r="K37" s="13" t="s">
        <v>116</v>
      </c>
      <c r="L37" s="285" t="s">
        <v>363</v>
      </c>
      <c r="M37" s="14" t="s">
        <v>149</v>
      </c>
      <c r="N37" s="13" t="s">
        <v>111</v>
      </c>
      <c r="O37" s="109">
        <v>0</v>
      </c>
      <c r="P37" s="109">
        <v>0</v>
      </c>
      <c r="Q37" s="110" t="s">
        <v>207</v>
      </c>
      <c r="R37" s="108" t="s">
        <v>120</v>
      </c>
      <c r="S37" s="13" t="s">
        <v>111</v>
      </c>
      <c r="T37" s="13" t="s">
        <v>121</v>
      </c>
      <c r="U37" s="108" t="s">
        <v>122</v>
      </c>
      <c r="V37" s="13" t="s">
        <v>111</v>
      </c>
      <c r="W37" s="13" t="s">
        <v>123</v>
      </c>
      <c r="X37" s="155" t="s">
        <v>124</v>
      </c>
      <c r="Y37" s="156" t="s">
        <v>118</v>
      </c>
      <c r="Z37" s="15">
        <v>1</v>
      </c>
      <c r="AA37" s="261" t="s">
        <v>121</v>
      </c>
      <c r="AB37" s="260" t="s">
        <v>126</v>
      </c>
      <c r="AC37" s="260" t="s">
        <v>126</v>
      </c>
      <c r="AD37" s="260" t="s">
        <v>126</v>
      </c>
      <c r="AE37" s="260" t="s">
        <v>126</v>
      </c>
      <c r="AF37" s="259" t="s">
        <v>127</v>
      </c>
      <c r="AG37" s="260" t="s">
        <v>126</v>
      </c>
      <c r="AH37" s="16">
        <v>1</v>
      </c>
      <c r="AI37" s="16">
        <v>1</v>
      </c>
      <c r="AJ37" s="17" t="s">
        <v>128</v>
      </c>
      <c r="AK37" s="16">
        <v>1</v>
      </c>
      <c r="AL37" s="16">
        <v>1</v>
      </c>
      <c r="AM37" s="18">
        <f t="shared" si="6"/>
        <v>1</v>
      </c>
      <c r="AN37" s="178">
        <v>1</v>
      </c>
      <c r="AO37" s="20" t="s">
        <v>364</v>
      </c>
      <c r="AP37" s="112" t="s">
        <v>129</v>
      </c>
      <c r="AQ37" s="75">
        <v>0</v>
      </c>
      <c r="AR37" s="249" t="s">
        <v>365</v>
      </c>
      <c r="AS37" s="22"/>
      <c r="AT37" s="91" t="s">
        <v>208</v>
      </c>
      <c r="AU37" s="22"/>
      <c r="AV37" s="104" t="s">
        <v>121</v>
      </c>
      <c r="AW37" s="23" t="str">
        <f t="shared" si="5"/>
        <v>EXP.MIG.LAY.PM-PM04 - Lista de tarefas geral PM</v>
      </c>
      <c r="AX37" s="23" t="s">
        <v>366</v>
      </c>
      <c r="AY37" s="23" t="str">
        <f t="shared" si="7"/>
        <v>REL.MIG.CMD.PM-PM04 - Lista de tarefas geral PM</v>
      </c>
      <c r="AZ37" s="23" t="str">
        <f t="shared" si="8"/>
        <v>REL.MIG.DMG.PM-PM04 - Lista de tarefas geral PM</v>
      </c>
      <c r="BA37" s="23" t="str">
        <f t="shared" si="9"/>
        <v>REL.MIG.ECD.PM-PM04 - Lista de tarefas geral PM</v>
      </c>
    </row>
    <row r="38" spans="1:53" ht="25.5">
      <c r="A38" s="215" t="s">
        <v>203</v>
      </c>
      <c r="B38" s="215" t="s">
        <v>367</v>
      </c>
      <c r="C38" s="245" t="s">
        <v>368</v>
      </c>
      <c r="D38" s="10" t="s">
        <v>156</v>
      </c>
      <c r="E38" s="10" t="s">
        <v>109</v>
      </c>
      <c r="F38" s="165" t="s">
        <v>110</v>
      </c>
      <c r="G38" s="11" t="s">
        <v>112</v>
      </c>
      <c r="H38" s="184" t="s">
        <v>113</v>
      </c>
      <c r="I38" s="12" t="s">
        <v>114</v>
      </c>
      <c r="J38" s="148" t="s">
        <v>115</v>
      </c>
      <c r="K38" s="13" t="s">
        <v>116</v>
      </c>
      <c r="L38" s="285" t="s">
        <v>363</v>
      </c>
      <c r="M38" s="14" t="s">
        <v>149</v>
      </c>
      <c r="N38" s="165" t="s">
        <v>118</v>
      </c>
      <c r="O38" s="219">
        <v>1</v>
      </c>
      <c r="P38" s="109">
        <v>0</v>
      </c>
      <c r="Q38" s="110" t="s">
        <v>207</v>
      </c>
      <c r="R38" s="108" t="s">
        <v>120</v>
      </c>
      <c r="S38" s="13" t="s">
        <v>111</v>
      </c>
      <c r="T38" s="13" t="s">
        <v>121</v>
      </c>
      <c r="U38" s="108" t="s">
        <v>122</v>
      </c>
      <c r="V38" s="13" t="s">
        <v>111</v>
      </c>
      <c r="W38" s="13" t="s">
        <v>123</v>
      </c>
      <c r="X38" s="155" t="s">
        <v>124</v>
      </c>
      <c r="Y38" s="156" t="s">
        <v>118</v>
      </c>
      <c r="Z38" s="15">
        <v>1</v>
      </c>
      <c r="AA38" s="261" t="s">
        <v>121</v>
      </c>
      <c r="AB38" s="260" t="s">
        <v>126</v>
      </c>
      <c r="AC38" s="260" t="s">
        <v>126</v>
      </c>
      <c r="AD38" s="260" t="s">
        <v>126</v>
      </c>
      <c r="AE38" s="260" t="s">
        <v>126</v>
      </c>
      <c r="AF38" s="259" t="s">
        <v>127</v>
      </c>
      <c r="AG38" s="260" t="s">
        <v>126</v>
      </c>
      <c r="AH38" s="16">
        <v>1</v>
      </c>
      <c r="AI38" s="16">
        <v>1</v>
      </c>
      <c r="AJ38" s="17" t="s">
        <v>128</v>
      </c>
      <c r="AK38" s="16">
        <v>1</v>
      </c>
      <c r="AL38" s="16">
        <v>1</v>
      </c>
      <c r="AM38" s="18">
        <f t="shared" si="6"/>
        <v>1</v>
      </c>
      <c r="AN38" s="178">
        <v>1</v>
      </c>
      <c r="AO38" s="20"/>
      <c r="AP38" s="112" t="s">
        <v>129</v>
      </c>
      <c r="AQ38" s="75">
        <v>0</v>
      </c>
      <c r="AR38" s="21"/>
      <c r="AS38" s="22"/>
      <c r="AT38" s="91" t="s">
        <v>208</v>
      </c>
      <c r="AU38" s="22"/>
      <c r="AV38" s="104" t="s">
        <v>121</v>
      </c>
      <c r="AW38" s="23" t="str">
        <f t="shared" si="5"/>
        <v>EXP.MIG.LAY.PM-PM05 - Lista técnica por equipamento</v>
      </c>
      <c r="AX38" s="23" t="s">
        <v>369</v>
      </c>
      <c r="AY38" s="23" t="str">
        <f t="shared" si="7"/>
        <v>REL.MIG.CMD.PM-PM05 - Lista técnica por equipamento</v>
      </c>
      <c r="AZ38" s="23" t="str">
        <f t="shared" si="8"/>
        <v>REL.MIG.DMG.PM-PM05 - Lista técnica por equipamento</v>
      </c>
      <c r="BA38" s="23" t="str">
        <f t="shared" si="9"/>
        <v>REL.MIG.ECD.PM-PM05 - Lista técnica por equipamento</v>
      </c>
    </row>
    <row r="39" spans="1:53" ht="25.5">
      <c r="A39" s="215" t="s">
        <v>203</v>
      </c>
      <c r="B39" s="215" t="s">
        <v>370</v>
      </c>
      <c r="C39" s="245" t="s">
        <v>371</v>
      </c>
      <c r="D39" s="10" t="s">
        <v>156</v>
      </c>
      <c r="E39" s="10" t="s">
        <v>109</v>
      </c>
      <c r="F39" s="165" t="s">
        <v>110</v>
      </c>
      <c r="G39" s="11" t="s">
        <v>112</v>
      </c>
      <c r="H39" s="184" t="s">
        <v>113</v>
      </c>
      <c r="I39" s="12" t="s">
        <v>114</v>
      </c>
      <c r="J39" s="148" t="s">
        <v>115</v>
      </c>
      <c r="K39" s="13" t="s">
        <v>116</v>
      </c>
      <c r="L39" s="285" t="s">
        <v>363</v>
      </c>
      <c r="M39" s="14" t="s">
        <v>149</v>
      </c>
      <c r="N39" s="165" t="s">
        <v>118</v>
      </c>
      <c r="O39" s="219">
        <v>1</v>
      </c>
      <c r="P39" s="109">
        <v>0</v>
      </c>
      <c r="Q39" s="110" t="s">
        <v>207</v>
      </c>
      <c r="R39" s="108" t="s">
        <v>120</v>
      </c>
      <c r="S39" s="13" t="s">
        <v>111</v>
      </c>
      <c r="T39" s="13" t="s">
        <v>121</v>
      </c>
      <c r="U39" s="108" t="s">
        <v>122</v>
      </c>
      <c r="V39" s="13" t="s">
        <v>111</v>
      </c>
      <c r="W39" s="13" t="s">
        <v>123</v>
      </c>
      <c r="X39" s="155" t="s">
        <v>124</v>
      </c>
      <c r="Y39" s="156" t="s">
        <v>118</v>
      </c>
      <c r="Z39" s="15">
        <v>1</v>
      </c>
      <c r="AA39" s="261" t="s">
        <v>121</v>
      </c>
      <c r="AB39" s="260" t="s">
        <v>126</v>
      </c>
      <c r="AC39" s="260" t="s">
        <v>126</v>
      </c>
      <c r="AD39" s="260" t="s">
        <v>126</v>
      </c>
      <c r="AE39" s="260" t="s">
        <v>126</v>
      </c>
      <c r="AF39" s="259" t="s">
        <v>127</v>
      </c>
      <c r="AG39" s="260" t="s">
        <v>126</v>
      </c>
      <c r="AH39" s="16">
        <v>1</v>
      </c>
      <c r="AI39" s="16">
        <v>1</v>
      </c>
      <c r="AJ39" s="17" t="s">
        <v>128</v>
      </c>
      <c r="AK39" s="16">
        <v>1</v>
      </c>
      <c r="AL39" s="16">
        <v>1</v>
      </c>
      <c r="AM39" s="18">
        <f t="shared" si="6"/>
        <v>1</v>
      </c>
      <c r="AN39" s="178">
        <v>1</v>
      </c>
      <c r="AO39" s="20"/>
      <c r="AP39" s="112" t="s">
        <v>129</v>
      </c>
      <c r="AQ39" s="75">
        <v>0</v>
      </c>
      <c r="AR39" s="21"/>
      <c r="AS39" s="22"/>
      <c r="AT39" s="91" t="s">
        <v>208</v>
      </c>
      <c r="AU39" s="22"/>
      <c r="AV39" s="104" t="s">
        <v>121</v>
      </c>
      <c r="AW39" s="23" t="str">
        <f t="shared" si="5"/>
        <v>EXP.MIG.LAY.PM-PM06 - Lista técnica por local de instalação</v>
      </c>
      <c r="AX39" s="23" t="s">
        <v>372</v>
      </c>
      <c r="AY39" s="23" t="str">
        <f t="shared" si="7"/>
        <v>REL.MIG.CMD.PM-PM06 - Lista técnica por local de instalação</v>
      </c>
      <c r="AZ39" s="23" t="str">
        <f t="shared" si="8"/>
        <v>REL.MIG.DMG.PM-PM06 - Lista técnica por local de instalação</v>
      </c>
      <c r="BA39" s="23" t="str">
        <f t="shared" si="9"/>
        <v>REL.MIG.ECD.PM-PM06 - Lista técnica por local de instalação</v>
      </c>
    </row>
    <row r="40" spans="1:53" s="83" customFormat="1" ht="23.25">
      <c r="A40" s="216" t="s">
        <v>203</v>
      </c>
      <c r="B40" s="216" t="s">
        <v>373</v>
      </c>
      <c r="C40" s="99" t="s">
        <v>374</v>
      </c>
      <c r="D40" s="10" t="s">
        <v>156</v>
      </c>
      <c r="E40" s="10" t="s">
        <v>109</v>
      </c>
      <c r="F40" s="165" t="s">
        <v>110</v>
      </c>
      <c r="G40" s="11" t="s">
        <v>112</v>
      </c>
      <c r="H40" s="184" t="s">
        <v>113</v>
      </c>
      <c r="I40" s="12" t="s">
        <v>114</v>
      </c>
      <c r="J40" s="148" t="s">
        <v>115</v>
      </c>
      <c r="K40" s="13" t="s">
        <v>116</v>
      </c>
      <c r="L40" s="285" t="s">
        <v>168</v>
      </c>
      <c r="M40" s="14" t="s">
        <v>158</v>
      </c>
      <c r="N40" s="165" t="s">
        <v>118</v>
      </c>
      <c r="O40" s="219">
        <v>1</v>
      </c>
      <c r="P40" s="109">
        <v>0</v>
      </c>
      <c r="Q40" s="110" t="s">
        <v>207</v>
      </c>
      <c r="R40" s="108" t="s">
        <v>120</v>
      </c>
      <c r="S40" s="13" t="s">
        <v>111</v>
      </c>
      <c r="T40" s="13" t="s">
        <v>121</v>
      </c>
      <c r="U40" s="108" t="s">
        <v>122</v>
      </c>
      <c r="V40" s="13" t="s">
        <v>111</v>
      </c>
      <c r="W40" s="13" t="s">
        <v>123</v>
      </c>
      <c r="X40" s="155" t="s">
        <v>124</v>
      </c>
      <c r="Y40" s="156" t="s">
        <v>118</v>
      </c>
      <c r="Z40" s="15">
        <v>1</v>
      </c>
      <c r="AA40" s="261" t="s">
        <v>121</v>
      </c>
      <c r="AB40" s="260" t="s">
        <v>126</v>
      </c>
      <c r="AC40" s="260" t="s">
        <v>126</v>
      </c>
      <c r="AD40" s="260" t="s">
        <v>126</v>
      </c>
      <c r="AE40" s="260" t="s">
        <v>126</v>
      </c>
      <c r="AF40" s="259" t="s">
        <v>127</v>
      </c>
      <c r="AG40" s="260" t="s">
        <v>126</v>
      </c>
      <c r="AH40" s="16">
        <v>1</v>
      </c>
      <c r="AI40" s="16">
        <v>1</v>
      </c>
      <c r="AJ40" s="17" t="s">
        <v>128</v>
      </c>
      <c r="AK40" s="16">
        <v>1</v>
      </c>
      <c r="AL40" s="16">
        <v>1</v>
      </c>
      <c r="AM40" s="18">
        <f t="shared" si="6"/>
        <v>1</v>
      </c>
      <c r="AN40" s="178">
        <v>1</v>
      </c>
      <c r="AO40" s="20"/>
      <c r="AP40" s="112" t="s">
        <v>129</v>
      </c>
      <c r="AQ40" s="75">
        <v>0</v>
      </c>
      <c r="AR40" s="21"/>
      <c r="AS40" s="22"/>
      <c r="AT40" s="91" t="s">
        <v>208</v>
      </c>
      <c r="AU40" s="22"/>
      <c r="AV40" s="104" t="s">
        <v>121</v>
      </c>
      <c r="AW40" s="23" t="str">
        <f t="shared" si="5"/>
        <v>EXP.MIG.LAY.PM-PM07 - Lista técnica de material</v>
      </c>
      <c r="AX40" s="23" t="s">
        <v>375</v>
      </c>
      <c r="AY40" s="23" t="str">
        <f t="shared" si="7"/>
        <v>REL.MIG.CMD.PM-PM07 - Lista técnica de material</v>
      </c>
      <c r="AZ40" s="23" t="str">
        <f t="shared" si="8"/>
        <v>REL.MIG.DMG.PM-PM07 - Lista técnica de material</v>
      </c>
      <c r="BA40" s="23" t="str">
        <f t="shared" si="9"/>
        <v>REL.MIG.ECD.PM-PM07 - Lista técnica de material</v>
      </c>
    </row>
    <row r="41" spans="1:53" ht="23.25">
      <c r="A41" s="215" t="s">
        <v>203</v>
      </c>
      <c r="B41" s="215" t="s">
        <v>376</v>
      </c>
      <c r="C41" s="245" t="s">
        <v>377</v>
      </c>
      <c r="D41" s="10" t="s">
        <v>156</v>
      </c>
      <c r="E41" s="10" t="s">
        <v>109</v>
      </c>
      <c r="F41" s="165" t="s">
        <v>110</v>
      </c>
      <c r="G41" s="11" t="s">
        <v>112</v>
      </c>
      <c r="H41" s="184" t="s">
        <v>113</v>
      </c>
      <c r="I41" s="12" t="s">
        <v>114</v>
      </c>
      <c r="J41" s="148" t="s">
        <v>115</v>
      </c>
      <c r="K41" s="13" t="s">
        <v>116</v>
      </c>
      <c r="L41" s="286"/>
      <c r="M41" s="14" t="s">
        <v>117</v>
      </c>
      <c r="N41" s="13" t="s">
        <v>111</v>
      </c>
      <c r="O41" s="109">
        <v>0</v>
      </c>
      <c r="P41" s="109">
        <v>0</v>
      </c>
      <c r="Q41" s="110" t="s">
        <v>207</v>
      </c>
      <c r="R41" s="108" t="s">
        <v>120</v>
      </c>
      <c r="S41" s="13" t="s">
        <v>111</v>
      </c>
      <c r="T41" s="13" t="s">
        <v>121</v>
      </c>
      <c r="U41" s="108" t="s">
        <v>122</v>
      </c>
      <c r="V41" s="13" t="s">
        <v>111</v>
      </c>
      <c r="W41" s="13" t="s">
        <v>123</v>
      </c>
      <c r="X41" s="155" t="s">
        <v>124</v>
      </c>
      <c r="Y41" s="156" t="s">
        <v>118</v>
      </c>
      <c r="Z41" s="15">
        <v>1</v>
      </c>
      <c r="AA41" s="261" t="s">
        <v>121</v>
      </c>
      <c r="AB41" s="260" t="s">
        <v>126</v>
      </c>
      <c r="AC41" s="260" t="s">
        <v>126</v>
      </c>
      <c r="AD41" s="260" t="s">
        <v>126</v>
      </c>
      <c r="AE41" s="260" t="s">
        <v>126</v>
      </c>
      <c r="AF41" s="259" t="s">
        <v>127</v>
      </c>
      <c r="AG41" s="260" t="s">
        <v>126</v>
      </c>
      <c r="AH41" s="16">
        <v>1</v>
      </c>
      <c r="AI41" s="16">
        <v>1</v>
      </c>
      <c r="AJ41" s="17" t="s">
        <v>128</v>
      </c>
      <c r="AK41" s="16">
        <v>1</v>
      </c>
      <c r="AL41" s="16">
        <v>1</v>
      </c>
      <c r="AM41" s="18">
        <f t="shared" si="6"/>
        <v>1</v>
      </c>
      <c r="AN41" s="178">
        <v>1</v>
      </c>
      <c r="AO41" s="20"/>
      <c r="AP41" s="112" t="s">
        <v>129</v>
      </c>
      <c r="AQ41" s="75">
        <v>0</v>
      </c>
      <c r="AR41" s="21"/>
      <c r="AS41" s="22"/>
      <c r="AT41" s="91" t="s">
        <v>208</v>
      </c>
      <c r="AU41" s="22"/>
      <c r="AV41" s="104" t="s">
        <v>121</v>
      </c>
      <c r="AW41" s="23" t="str">
        <f t="shared" si="5"/>
        <v>EXP.MIG.LAY.PM-PM08 - Catálogos de Manutenção</v>
      </c>
      <c r="AX41" s="23" t="s">
        <v>378</v>
      </c>
      <c r="AY41" s="23" t="str">
        <f t="shared" si="7"/>
        <v>REL.MIG.CMD.PM-PM08 - Catálogos de Manutenção</v>
      </c>
      <c r="AZ41" s="23" t="str">
        <f t="shared" si="8"/>
        <v>REL.MIG.DMG.PM-PM08 - Catálogos de Manutenção</v>
      </c>
      <c r="BA41" s="23" t="str">
        <f t="shared" si="9"/>
        <v>REL.MIG.ECD.PM-PM08 - Catálogos de Manutenção</v>
      </c>
    </row>
    <row r="42" spans="1:53" s="83" customFormat="1" ht="23.25">
      <c r="A42" s="216" t="s">
        <v>203</v>
      </c>
      <c r="B42" s="215" t="s">
        <v>379</v>
      </c>
      <c r="C42" s="99" t="s">
        <v>380</v>
      </c>
      <c r="D42" s="10" t="s">
        <v>156</v>
      </c>
      <c r="E42" s="10" t="s">
        <v>109</v>
      </c>
      <c r="F42" s="165" t="s">
        <v>110</v>
      </c>
      <c r="G42" s="11" t="s">
        <v>112</v>
      </c>
      <c r="H42" s="184" t="s">
        <v>113</v>
      </c>
      <c r="I42" s="12" t="s">
        <v>114</v>
      </c>
      <c r="J42" s="148" t="s">
        <v>115</v>
      </c>
      <c r="K42" s="13" t="s">
        <v>116</v>
      </c>
      <c r="L42" s="286" t="s">
        <v>381</v>
      </c>
      <c r="M42" s="14" t="s">
        <v>149</v>
      </c>
      <c r="N42" s="13" t="s">
        <v>111</v>
      </c>
      <c r="O42" s="109">
        <v>0</v>
      </c>
      <c r="P42" s="109">
        <v>0</v>
      </c>
      <c r="Q42" s="110" t="s">
        <v>207</v>
      </c>
      <c r="R42" s="108" t="s">
        <v>120</v>
      </c>
      <c r="S42" s="13" t="s">
        <v>111</v>
      </c>
      <c r="T42" s="13" t="s">
        <v>121</v>
      </c>
      <c r="U42" s="108" t="s">
        <v>122</v>
      </c>
      <c r="V42" s="13" t="s">
        <v>111</v>
      </c>
      <c r="W42" s="13" t="s">
        <v>123</v>
      </c>
      <c r="X42" s="155" t="s">
        <v>124</v>
      </c>
      <c r="Y42" s="156" t="s">
        <v>118</v>
      </c>
      <c r="Z42" s="15">
        <v>1</v>
      </c>
      <c r="AA42" s="261" t="s">
        <v>121</v>
      </c>
      <c r="AB42" s="260" t="s">
        <v>126</v>
      </c>
      <c r="AC42" s="260" t="s">
        <v>126</v>
      </c>
      <c r="AD42" s="260" t="s">
        <v>126</v>
      </c>
      <c r="AE42" s="260" t="s">
        <v>126</v>
      </c>
      <c r="AF42" s="259" t="s">
        <v>127</v>
      </c>
      <c r="AG42" s="260" t="s">
        <v>126</v>
      </c>
      <c r="AH42" s="16">
        <v>1</v>
      </c>
      <c r="AI42" s="16">
        <v>1</v>
      </c>
      <c r="AJ42" s="17" t="s">
        <v>128</v>
      </c>
      <c r="AK42" s="16">
        <v>1</v>
      </c>
      <c r="AL42" s="16">
        <v>1</v>
      </c>
      <c r="AM42" s="18">
        <f t="shared" si="6"/>
        <v>1</v>
      </c>
      <c r="AN42" s="178">
        <v>1</v>
      </c>
      <c r="AO42" s="20"/>
      <c r="AP42" s="112" t="s">
        <v>129</v>
      </c>
      <c r="AQ42" s="75">
        <v>0</v>
      </c>
      <c r="AR42" s="21" t="s">
        <v>382</v>
      </c>
      <c r="AS42" s="22"/>
      <c r="AT42" s="91" t="s">
        <v>208</v>
      </c>
      <c r="AU42" s="22"/>
      <c r="AV42" s="104" t="s">
        <v>121</v>
      </c>
      <c r="AW42" s="23" t="str">
        <f t="shared" si="5"/>
        <v>EXP.MIG.LAY.PM-PM09 - Ponto de Medição</v>
      </c>
      <c r="AX42" s="23" t="s">
        <v>383</v>
      </c>
      <c r="AY42" s="23" t="str">
        <f t="shared" si="7"/>
        <v>REL.MIG.CMD.PM-PM09 - Ponto de Medição</v>
      </c>
      <c r="AZ42" s="23" t="str">
        <f t="shared" si="8"/>
        <v>REL.MIG.DMG.PM-PM09 - Ponto de Medição</v>
      </c>
      <c r="BA42" s="23" t="str">
        <f t="shared" si="9"/>
        <v>REL.MIG.ECD.PM-PM09 - Ponto de Medição</v>
      </c>
    </row>
    <row r="43" spans="1:53" s="83" customFormat="1" ht="30">
      <c r="A43" s="216" t="s">
        <v>203</v>
      </c>
      <c r="B43" s="215" t="s">
        <v>384</v>
      </c>
      <c r="C43" s="99" t="s">
        <v>385</v>
      </c>
      <c r="D43" s="10" t="s">
        <v>156</v>
      </c>
      <c r="E43" s="10" t="s">
        <v>109</v>
      </c>
      <c r="F43" s="165" t="s">
        <v>110</v>
      </c>
      <c r="G43" s="11" t="s">
        <v>112</v>
      </c>
      <c r="H43" s="184" t="s">
        <v>113</v>
      </c>
      <c r="I43" s="12" t="s">
        <v>114</v>
      </c>
      <c r="J43" s="129" t="s">
        <v>136</v>
      </c>
      <c r="K43" s="13" t="s">
        <v>116</v>
      </c>
      <c r="L43" s="286" t="s">
        <v>386</v>
      </c>
      <c r="M43" s="14" t="s">
        <v>191</v>
      </c>
      <c r="N43" s="13" t="s">
        <v>111</v>
      </c>
      <c r="O43" s="109">
        <v>0</v>
      </c>
      <c r="P43" s="109">
        <v>0</v>
      </c>
      <c r="Q43" s="110" t="s">
        <v>207</v>
      </c>
      <c r="R43" s="108" t="s">
        <v>120</v>
      </c>
      <c r="S43" s="13" t="s">
        <v>111</v>
      </c>
      <c r="T43" s="13" t="s">
        <v>121</v>
      </c>
      <c r="U43" s="108" t="s">
        <v>122</v>
      </c>
      <c r="V43" s="13" t="s">
        <v>111</v>
      </c>
      <c r="W43" s="13" t="s">
        <v>123</v>
      </c>
      <c r="X43" s="155" t="s">
        <v>124</v>
      </c>
      <c r="Y43" s="156" t="s">
        <v>118</v>
      </c>
      <c r="Z43" s="15">
        <v>1</v>
      </c>
      <c r="AA43" s="261" t="s">
        <v>121</v>
      </c>
      <c r="AB43" s="260" t="s">
        <v>126</v>
      </c>
      <c r="AC43" s="260" t="s">
        <v>126</v>
      </c>
      <c r="AD43" s="260" t="s">
        <v>126</v>
      </c>
      <c r="AE43" s="260" t="s">
        <v>126</v>
      </c>
      <c r="AF43" s="259" t="s">
        <v>127</v>
      </c>
      <c r="AG43" s="260" t="s">
        <v>126</v>
      </c>
      <c r="AH43" s="16">
        <v>1</v>
      </c>
      <c r="AI43" s="16">
        <v>1</v>
      </c>
      <c r="AJ43" s="17" t="s">
        <v>128</v>
      </c>
      <c r="AK43" s="16">
        <v>1</v>
      </c>
      <c r="AL43" s="16">
        <v>1</v>
      </c>
      <c r="AM43" s="18">
        <f t="shared" si="6"/>
        <v>1</v>
      </c>
      <c r="AN43" s="178">
        <v>1</v>
      </c>
      <c r="AO43" s="20"/>
      <c r="AP43" s="112" t="s">
        <v>129</v>
      </c>
      <c r="AQ43" s="75">
        <v>0</v>
      </c>
      <c r="AR43" s="21"/>
      <c r="AS43" s="22"/>
      <c r="AT43" s="91" t="s">
        <v>208</v>
      </c>
      <c r="AU43" s="22"/>
      <c r="AV43" s="104" t="s">
        <v>121</v>
      </c>
      <c r="AW43" s="23" t="str">
        <f t="shared" ref="AW43:AW72" si="10">_xlfn.CONCAT("EXP.MIG.LAY.",A43,"-",C43)</f>
        <v>EXP.MIG.LAY.PM-PM10 - Planos de Manutenção</v>
      </c>
      <c r="AX43" s="23" t="s">
        <v>387</v>
      </c>
      <c r="AY43" s="23" t="str">
        <f t="shared" si="7"/>
        <v>REL.MIG.CMD.PM-PM10 - Planos de Manutenção</v>
      </c>
      <c r="AZ43" s="23" t="str">
        <f t="shared" si="8"/>
        <v>REL.MIG.DMG.PM-PM10 - Planos de Manutenção</v>
      </c>
      <c r="BA43" s="23" t="str">
        <f t="shared" si="9"/>
        <v>REL.MIG.ECD.PM-PM10 - Planos de Manutenção</v>
      </c>
    </row>
    <row r="44" spans="1:53" s="83" customFormat="1" ht="23.25">
      <c r="A44" s="216" t="s">
        <v>203</v>
      </c>
      <c r="B44" s="215" t="s">
        <v>204</v>
      </c>
      <c r="C44" s="99" t="s">
        <v>205</v>
      </c>
      <c r="D44" s="10" t="s">
        <v>156</v>
      </c>
      <c r="E44" s="10" t="s">
        <v>109</v>
      </c>
      <c r="F44" s="165" t="s">
        <v>110</v>
      </c>
      <c r="G44" s="11" t="s">
        <v>112</v>
      </c>
      <c r="H44" s="184" t="s">
        <v>113</v>
      </c>
      <c r="I44" s="12" t="s">
        <v>114</v>
      </c>
      <c r="J44" s="129" t="s">
        <v>136</v>
      </c>
      <c r="K44" s="13" t="s">
        <v>116</v>
      </c>
      <c r="L44" s="286"/>
      <c r="M44" s="14" t="s">
        <v>206</v>
      </c>
      <c r="N44" s="13" t="s">
        <v>111</v>
      </c>
      <c r="O44" s="109">
        <v>0</v>
      </c>
      <c r="P44" s="109">
        <v>0</v>
      </c>
      <c r="Q44" s="110" t="s">
        <v>207</v>
      </c>
      <c r="R44" s="108" t="s">
        <v>120</v>
      </c>
      <c r="S44" s="13" t="s">
        <v>111</v>
      </c>
      <c r="T44" s="13" t="s">
        <v>121</v>
      </c>
      <c r="U44" s="108" t="s">
        <v>122</v>
      </c>
      <c r="V44" s="13" t="s">
        <v>111</v>
      </c>
      <c r="W44" s="13" t="s">
        <v>123</v>
      </c>
      <c r="X44" s="155" t="s">
        <v>120</v>
      </c>
      <c r="Y44" s="156" t="s">
        <v>118</v>
      </c>
      <c r="Z44" s="15">
        <v>1</v>
      </c>
      <c r="AA44" s="261" t="s">
        <v>121</v>
      </c>
      <c r="AB44" s="287" t="s">
        <v>125</v>
      </c>
      <c r="AC44" s="260" t="s">
        <v>126</v>
      </c>
      <c r="AD44" s="260" t="s">
        <v>126</v>
      </c>
      <c r="AE44" s="260" t="s">
        <v>126</v>
      </c>
      <c r="AF44" s="259" t="s">
        <v>127</v>
      </c>
      <c r="AG44" s="260" t="s">
        <v>126</v>
      </c>
      <c r="AH44" s="16"/>
      <c r="AI44" s="16"/>
      <c r="AJ44" s="17" t="s">
        <v>128</v>
      </c>
      <c r="AK44" s="16"/>
      <c r="AL44" s="16"/>
      <c r="AM44" s="18">
        <f t="shared" si="6"/>
        <v>0</v>
      </c>
      <c r="AN44" s="178">
        <v>1</v>
      </c>
      <c r="AO44" s="20"/>
      <c r="AP44" s="112" t="s">
        <v>129</v>
      </c>
      <c r="AQ44" s="75">
        <v>0</v>
      </c>
      <c r="AR44" s="21"/>
      <c r="AS44" s="22"/>
      <c r="AT44" s="91" t="s">
        <v>208</v>
      </c>
      <c r="AU44" s="22"/>
      <c r="AV44" s="104" t="s">
        <v>121</v>
      </c>
      <c r="AW44" s="23" t="str">
        <f t="shared" si="10"/>
        <v>EXP.MIG.LAY.PM-PM12 - Revisão de Manutenção</v>
      </c>
      <c r="AX44" s="23" t="s">
        <v>209</v>
      </c>
      <c r="AY44" s="23" t="str">
        <f t="shared" si="7"/>
        <v>REL.MIG.CMD.PM-PM12 - Revisão de Manutenção</v>
      </c>
      <c r="AZ44" s="23" t="str">
        <f t="shared" si="8"/>
        <v>REL.MIG.DMG.PM-PM12 - Revisão de Manutenção</v>
      </c>
      <c r="BA44" s="23" t="str">
        <f t="shared" si="9"/>
        <v>REL.MIG.ECD.PM-PM12 - Revisão de Manutenção</v>
      </c>
    </row>
    <row r="45" spans="1:53" s="83" customFormat="1" ht="23.25">
      <c r="A45" s="216" t="s">
        <v>203</v>
      </c>
      <c r="B45" s="215" t="s">
        <v>210</v>
      </c>
      <c r="C45" s="99" t="s">
        <v>211</v>
      </c>
      <c r="D45" s="10" t="s">
        <v>108</v>
      </c>
      <c r="E45" s="10" t="s">
        <v>109</v>
      </c>
      <c r="F45" s="165" t="s">
        <v>110</v>
      </c>
      <c r="G45" s="11" t="s">
        <v>135</v>
      </c>
      <c r="H45" s="184" t="s">
        <v>113</v>
      </c>
      <c r="I45" s="12" t="s">
        <v>114</v>
      </c>
      <c r="J45" s="129" t="s">
        <v>136</v>
      </c>
      <c r="K45" s="13" t="s">
        <v>116</v>
      </c>
      <c r="L45" s="286"/>
      <c r="M45" s="14" t="s">
        <v>212</v>
      </c>
      <c r="N45" s="13" t="s">
        <v>111</v>
      </c>
      <c r="O45" s="109">
        <v>0</v>
      </c>
      <c r="P45" s="109">
        <v>0</v>
      </c>
      <c r="Q45" s="110" t="s">
        <v>207</v>
      </c>
      <c r="R45" s="108" t="s">
        <v>120</v>
      </c>
      <c r="S45" s="13" t="s">
        <v>111</v>
      </c>
      <c r="T45" s="13" t="s">
        <v>121</v>
      </c>
      <c r="U45" s="108" t="s">
        <v>122</v>
      </c>
      <c r="V45" s="13" t="s">
        <v>111</v>
      </c>
      <c r="W45" s="13" t="s">
        <v>123</v>
      </c>
      <c r="X45" s="155" t="s">
        <v>124</v>
      </c>
      <c r="Y45" s="13" t="s">
        <v>110</v>
      </c>
      <c r="Z45" s="15">
        <v>0</v>
      </c>
      <c r="AA45" s="261" t="s">
        <v>121</v>
      </c>
      <c r="AB45" s="288" t="s">
        <v>125</v>
      </c>
      <c r="AC45" s="260" t="s">
        <v>126</v>
      </c>
      <c r="AD45" s="260" t="s">
        <v>126</v>
      </c>
      <c r="AE45" s="260" t="s">
        <v>126</v>
      </c>
      <c r="AF45" s="259" t="s">
        <v>127</v>
      </c>
      <c r="AG45" s="260" t="s">
        <v>126</v>
      </c>
      <c r="AH45" s="16">
        <v>2</v>
      </c>
      <c r="AI45" s="16">
        <v>2</v>
      </c>
      <c r="AJ45" s="17" t="s">
        <v>128</v>
      </c>
      <c r="AK45" s="16">
        <v>2</v>
      </c>
      <c r="AL45" s="16">
        <v>2</v>
      </c>
      <c r="AM45" s="18">
        <f t="shared" si="6"/>
        <v>1</v>
      </c>
      <c r="AN45" s="178">
        <v>1</v>
      </c>
      <c r="AO45" s="20"/>
      <c r="AP45" s="112" t="s">
        <v>129</v>
      </c>
      <c r="AQ45" s="75">
        <v>0</v>
      </c>
      <c r="AR45" s="21"/>
      <c r="AS45" s="22"/>
      <c r="AT45" s="91" t="s">
        <v>208</v>
      </c>
      <c r="AU45" s="22"/>
      <c r="AV45" s="104" t="s">
        <v>121</v>
      </c>
      <c r="AW45" s="23" t="str">
        <f t="shared" si="10"/>
        <v>EXP.MIG.LAY.PM-PM13 - Ordem de Manutenção</v>
      </c>
      <c r="AX45" s="23" t="s">
        <v>213</v>
      </c>
      <c r="AY45" s="23" t="str">
        <f t="shared" si="7"/>
        <v>REL.MIG.CMD.PM-PM13 - Ordem de Manutenção</v>
      </c>
      <c r="AZ45" s="23" t="str">
        <f t="shared" si="8"/>
        <v>REL.MIG.DMG.PM-PM13 - Ordem de Manutenção</v>
      </c>
      <c r="BA45" s="23" t="str">
        <f t="shared" si="9"/>
        <v>REL.MIG.ECD.PM-PM13 - Ordem de Manutenção</v>
      </c>
    </row>
    <row r="46" spans="1:53" s="83" customFormat="1" ht="30">
      <c r="A46" s="216" t="s">
        <v>203</v>
      </c>
      <c r="B46" s="215" t="s">
        <v>214</v>
      </c>
      <c r="C46" s="99" t="s">
        <v>215</v>
      </c>
      <c r="D46" s="10" t="s">
        <v>108</v>
      </c>
      <c r="E46" s="10" t="s">
        <v>109</v>
      </c>
      <c r="F46" s="165" t="s">
        <v>110</v>
      </c>
      <c r="G46" s="11" t="s">
        <v>135</v>
      </c>
      <c r="H46" s="184" t="s">
        <v>113</v>
      </c>
      <c r="I46" s="12" t="s">
        <v>114</v>
      </c>
      <c r="J46" s="129" t="s">
        <v>136</v>
      </c>
      <c r="K46" s="13" t="s">
        <v>116</v>
      </c>
      <c r="L46" s="286" t="s">
        <v>216</v>
      </c>
      <c r="M46" s="14" t="s">
        <v>149</v>
      </c>
      <c r="N46" s="13" t="s">
        <v>111</v>
      </c>
      <c r="O46" s="109">
        <v>0</v>
      </c>
      <c r="P46" s="109">
        <v>0</v>
      </c>
      <c r="Q46" s="110" t="s">
        <v>207</v>
      </c>
      <c r="R46" s="108" t="s">
        <v>120</v>
      </c>
      <c r="S46" s="13" t="s">
        <v>111</v>
      </c>
      <c r="T46" s="13" t="s">
        <v>121</v>
      </c>
      <c r="U46" s="108" t="s">
        <v>122</v>
      </c>
      <c r="V46" s="13" t="s">
        <v>111</v>
      </c>
      <c r="W46" s="13" t="s">
        <v>123</v>
      </c>
      <c r="X46" s="155" t="s">
        <v>124</v>
      </c>
      <c r="Y46" s="13" t="s">
        <v>110</v>
      </c>
      <c r="Z46" s="15">
        <v>0</v>
      </c>
      <c r="AA46" s="261" t="s">
        <v>121</v>
      </c>
      <c r="AB46" s="288" t="s">
        <v>125</v>
      </c>
      <c r="AC46" s="260" t="s">
        <v>126</v>
      </c>
      <c r="AD46" s="260" t="s">
        <v>126</v>
      </c>
      <c r="AE46" s="260" t="s">
        <v>126</v>
      </c>
      <c r="AF46" s="259" t="s">
        <v>127</v>
      </c>
      <c r="AG46" s="260" t="s">
        <v>126</v>
      </c>
      <c r="AH46" s="16">
        <v>1</v>
      </c>
      <c r="AI46" s="16">
        <v>1</v>
      </c>
      <c r="AJ46" s="17" t="s">
        <v>128</v>
      </c>
      <c r="AK46" s="16">
        <v>1</v>
      </c>
      <c r="AL46" s="16">
        <v>1</v>
      </c>
      <c r="AM46" s="18">
        <f t="shared" si="6"/>
        <v>1</v>
      </c>
      <c r="AN46" s="178">
        <v>1</v>
      </c>
      <c r="AO46" s="20"/>
      <c r="AP46" s="112" t="s">
        <v>129</v>
      </c>
      <c r="AQ46" s="75">
        <v>0</v>
      </c>
      <c r="AR46" s="21"/>
      <c r="AS46" s="22"/>
      <c r="AT46" s="91" t="s">
        <v>208</v>
      </c>
      <c r="AU46" s="22"/>
      <c r="AV46" s="104" t="s">
        <v>121</v>
      </c>
      <c r="AW46" s="23" t="str">
        <f t="shared" si="10"/>
        <v>EXP.MIG.LAY.PM-PM14 - Nota PM</v>
      </c>
      <c r="AX46" s="23" t="s">
        <v>217</v>
      </c>
      <c r="AY46" s="23" t="str">
        <f t="shared" si="7"/>
        <v>REL.MIG.CMD.PM-PM14 - Nota PM</v>
      </c>
      <c r="AZ46" s="23" t="str">
        <f t="shared" si="8"/>
        <v>REL.MIG.DMG.PM-PM14 - Nota PM</v>
      </c>
      <c r="BA46" s="23" t="str">
        <f t="shared" si="9"/>
        <v>REL.MIG.ECD.PM-PM14 - Nota PM</v>
      </c>
    </row>
    <row r="47" spans="1:53" s="83" customFormat="1" ht="23.25">
      <c r="A47" s="216" t="s">
        <v>218</v>
      </c>
      <c r="B47" s="215" t="s">
        <v>388</v>
      </c>
      <c r="C47" s="99" t="s">
        <v>389</v>
      </c>
      <c r="D47" s="10" t="s">
        <v>156</v>
      </c>
      <c r="E47" s="10" t="s">
        <v>109</v>
      </c>
      <c r="F47" s="165" t="s">
        <v>110</v>
      </c>
      <c r="G47" s="11" t="s">
        <v>112</v>
      </c>
      <c r="H47" s="184" t="s">
        <v>113</v>
      </c>
      <c r="I47" s="12" t="s">
        <v>114</v>
      </c>
      <c r="J47" s="148" t="s">
        <v>115</v>
      </c>
      <c r="K47" s="13" t="s">
        <v>116</v>
      </c>
      <c r="L47" s="286" t="s">
        <v>309</v>
      </c>
      <c r="M47" s="14" t="s">
        <v>138</v>
      </c>
      <c r="N47" s="165" t="s">
        <v>118</v>
      </c>
      <c r="O47" s="219">
        <v>1</v>
      </c>
      <c r="P47" s="109">
        <v>0</v>
      </c>
      <c r="Q47" s="110" t="s">
        <v>223</v>
      </c>
      <c r="R47" s="108" t="s">
        <v>120</v>
      </c>
      <c r="S47" s="13" t="s">
        <v>111</v>
      </c>
      <c r="T47" s="13" t="s">
        <v>121</v>
      </c>
      <c r="U47" s="108" t="s">
        <v>122</v>
      </c>
      <c r="V47" s="13" t="s">
        <v>111</v>
      </c>
      <c r="W47" s="13" t="s">
        <v>123</v>
      </c>
      <c r="X47" s="155" t="s">
        <v>124</v>
      </c>
      <c r="Y47" s="156" t="s">
        <v>118</v>
      </c>
      <c r="Z47" s="15">
        <v>1</v>
      </c>
      <c r="AA47" s="261" t="s">
        <v>121</v>
      </c>
      <c r="AB47" s="260" t="s">
        <v>126</v>
      </c>
      <c r="AC47" s="258" t="s">
        <v>126</v>
      </c>
      <c r="AD47" s="258" t="s">
        <v>126</v>
      </c>
      <c r="AE47" s="258" t="s">
        <v>126</v>
      </c>
      <c r="AF47" s="259" t="s">
        <v>127</v>
      </c>
      <c r="AG47" s="260" t="s">
        <v>126</v>
      </c>
      <c r="AH47" s="16">
        <v>1</v>
      </c>
      <c r="AI47" s="16">
        <v>1</v>
      </c>
      <c r="AJ47" s="17" t="s">
        <v>128</v>
      </c>
      <c r="AK47" s="16">
        <v>1</v>
      </c>
      <c r="AL47" s="16">
        <v>1</v>
      </c>
      <c r="AM47" s="18">
        <f t="shared" si="6"/>
        <v>1</v>
      </c>
      <c r="AN47" s="178">
        <v>1</v>
      </c>
      <c r="AO47" s="20"/>
      <c r="AP47" s="112" t="s">
        <v>129</v>
      </c>
      <c r="AQ47" s="75">
        <v>0</v>
      </c>
      <c r="AR47" s="21"/>
      <c r="AS47" s="22"/>
      <c r="AT47" s="91" t="s">
        <v>224</v>
      </c>
      <c r="AU47" s="22"/>
      <c r="AV47" s="104" t="s">
        <v>121</v>
      </c>
      <c r="AW47" s="23" t="str">
        <f t="shared" si="10"/>
        <v>EXP.MIG.LAY.PP-PP01 - Centro de Trabalho</v>
      </c>
      <c r="AX47" s="23" t="s">
        <v>356</v>
      </c>
      <c r="AY47" s="23" t="str">
        <f t="shared" si="7"/>
        <v>REL.MIG.CMD.PP-PP01 - Centro de Trabalho</v>
      </c>
      <c r="AZ47" s="23" t="str">
        <f t="shared" si="8"/>
        <v>REL.MIG.DMG.PP-PP01 - Centro de Trabalho</v>
      </c>
      <c r="BA47" s="23" t="str">
        <f t="shared" si="9"/>
        <v>REL.MIG.ECD.PP-PP01 - Centro de Trabalho</v>
      </c>
    </row>
    <row r="48" spans="1:53" s="83" customFormat="1" ht="23.25">
      <c r="A48" s="216" t="s">
        <v>218</v>
      </c>
      <c r="B48" s="215" t="s">
        <v>390</v>
      </c>
      <c r="C48" s="99" t="s">
        <v>391</v>
      </c>
      <c r="D48" s="10" t="s">
        <v>156</v>
      </c>
      <c r="E48" s="10" t="s">
        <v>109</v>
      </c>
      <c r="F48" s="165" t="s">
        <v>110</v>
      </c>
      <c r="G48" s="11" t="s">
        <v>112</v>
      </c>
      <c r="H48" s="184" t="s">
        <v>113</v>
      </c>
      <c r="I48" s="153" t="s">
        <v>392</v>
      </c>
      <c r="J48" s="148" t="s">
        <v>115</v>
      </c>
      <c r="K48" s="13" t="s">
        <v>116</v>
      </c>
      <c r="L48" s="286" t="s">
        <v>393</v>
      </c>
      <c r="M48" s="14" t="s">
        <v>185</v>
      </c>
      <c r="N48" s="13" t="s">
        <v>111</v>
      </c>
      <c r="O48" s="109">
        <v>0</v>
      </c>
      <c r="P48" s="109">
        <v>0</v>
      </c>
      <c r="Q48" s="110" t="s">
        <v>223</v>
      </c>
      <c r="R48" s="108" t="s">
        <v>120</v>
      </c>
      <c r="S48" s="13" t="s">
        <v>111</v>
      </c>
      <c r="T48" s="13" t="s">
        <v>121</v>
      </c>
      <c r="U48" s="108" t="s">
        <v>122</v>
      </c>
      <c r="V48" s="13" t="s">
        <v>111</v>
      </c>
      <c r="W48" s="13" t="s">
        <v>123</v>
      </c>
      <c r="X48" s="155" t="s">
        <v>124</v>
      </c>
      <c r="Y48" s="156" t="s">
        <v>118</v>
      </c>
      <c r="Z48" s="15">
        <v>1</v>
      </c>
      <c r="AA48" s="261" t="s">
        <v>121</v>
      </c>
      <c r="AB48" s="260" t="s">
        <v>126</v>
      </c>
      <c r="AC48" s="258" t="s">
        <v>126</v>
      </c>
      <c r="AD48" s="258" t="s">
        <v>126</v>
      </c>
      <c r="AE48" s="258" t="s">
        <v>126</v>
      </c>
      <c r="AF48" s="259" t="s">
        <v>127</v>
      </c>
      <c r="AG48" s="260" t="s">
        <v>126</v>
      </c>
      <c r="AH48" s="16">
        <v>1</v>
      </c>
      <c r="AI48" s="16">
        <v>1</v>
      </c>
      <c r="AJ48" s="17" t="s">
        <v>128</v>
      </c>
      <c r="AK48" s="16">
        <v>1</v>
      </c>
      <c r="AL48" s="16">
        <v>1</v>
      </c>
      <c r="AM48" s="18">
        <f t="shared" si="6"/>
        <v>1</v>
      </c>
      <c r="AN48" s="178">
        <v>1</v>
      </c>
      <c r="AO48" s="20"/>
      <c r="AP48" s="112" t="s">
        <v>129</v>
      </c>
      <c r="AQ48" s="75">
        <v>0</v>
      </c>
      <c r="AR48" s="21"/>
      <c r="AS48" s="22"/>
      <c r="AT48" s="91" t="s">
        <v>224</v>
      </c>
      <c r="AU48" s="22"/>
      <c r="AV48" s="104" t="s">
        <v>121</v>
      </c>
      <c r="AW48" s="23" t="str">
        <f t="shared" si="10"/>
        <v>EXP.MIG.LAY.PP-PP02 - Roteiro de Produção</v>
      </c>
      <c r="AX48" s="23" t="s">
        <v>394</v>
      </c>
      <c r="AY48" s="23" t="str">
        <f t="shared" si="7"/>
        <v>REL.MIG.CMD.PP-PP02 - Roteiro de Produção</v>
      </c>
      <c r="AZ48" s="23" t="str">
        <f t="shared" si="8"/>
        <v>REL.MIG.DMG.PP-PP02 - Roteiro de Produção</v>
      </c>
      <c r="BA48" s="23" t="str">
        <f t="shared" si="9"/>
        <v>REL.MIG.ECD.PP-PP02 - Roteiro de Produção</v>
      </c>
    </row>
    <row r="49" spans="1:53" s="83" customFormat="1" ht="22.5" customHeight="1">
      <c r="A49" s="216" t="s">
        <v>218</v>
      </c>
      <c r="B49" s="215" t="s">
        <v>219</v>
      </c>
      <c r="C49" s="99" t="s">
        <v>220</v>
      </c>
      <c r="D49" s="10" t="s">
        <v>179</v>
      </c>
      <c r="E49" s="10" t="s">
        <v>109</v>
      </c>
      <c r="F49" s="165" t="s">
        <v>110</v>
      </c>
      <c r="G49" s="11" t="s">
        <v>112</v>
      </c>
      <c r="H49" s="11" t="s">
        <v>110</v>
      </c>
      <c r="I49" s="153" t="s">
        <v>221</v>
      </c>
      <c r="J49" s="148" t="s">
        <v>115</v>
      </c>
      <c r="K49" s="13" t="s">
        <v>116</v>
      </c>
      <c r="L49" s="286"/>
      <c r="M49" s="14" t="s">
        <v>222</v>
      </c>
      <c r="N49" s="13" t="s">
        <v>111</v>
      </c>
      <c r="O49" s="109">
        <v>0</v>
      </c>
      <c r="P49" s="109">
        <v>0</v>
      </c>
      <c r="Q49" s="110" t="s">
        <v>223</v>
      </c>
      <c r="R49" s="108" t="s">
        <v>120</v>
      </c>
      <c r="S49" s="13" t="s">
        <v>111</v>
      </c>
      <c r="T49" s="13" t="s">
        <v>121</v>
      </c>
      <c r="U49" s="108" t="s">
        <v>122</v>
      </c>
      <c r="V49" s="13" t="s">
        <v>111</v>
      </c>
      <c r="W49" s="13" t="s">
        <v>123</v>
      </c>
      <c r="X49" s="108" t="s">
        <v>120</v>
      </c>
      <c r="Y49" s="13" t="s">
        <v>111</v>
      </c>
      <c r="Z49" s="15">
        <v>0</v>
      </c>
      <c r="AA49" s="261" t="s">
        <v>121</v>
      </c>
      <c r="AB49" s="287" t="s">
        <v>125</v>
      </c>
      <c r="AC49" s="258" t="s">
        <v>126</v>
      </c>
      <c r="AD49" s="258" t="s">
        <v>126</v>
      </c>
      <c r="AE49" s="258" t="s">
        <v>126</v>
      </c>
      <c r="AF49" s="259" t="s">
        <v>127</v>
      </c>
      <c r="AG49" s="260" t="s">
        <v>126</v>
      </c>
      <c r="AH49" s="16"/>
      <c r="AI49" s="16"/>
      <c r="AJ49" s="17" t="s">
        <v>128</v>
      </c>
      <c r="AK49" s="16"/>
      <c r="AL49" s="16"/>
      <c r="AM49" s="18">
        <f t="shared" si="6"/>
        <v>0</v>
      </c>
      <c r="AN49" s="105">
        <v>0</v>
      </c>
      <c r="AO49" s="20"/>
      <c r="AP49" s="112" t="s">
        <v>129</v>
      </c>
      <c r="AQ49" s="75">
        <v>0</v>
      </c>
      <c r="AR49" s="21"/>
      <c r="AS49" s="22"/>
      <c r="AT49" s="91" t="s">
        <v>224</v>
      </c>
      <c r="AU49" s="22"/>
      <c r="AV49" s="104" t="s">
        <v>121</v>
      </c>
      <c r="AW49" s="23" t="str">
        <f t="shared" si="10"/>
        <v>EXP.MIG.LAY.PP-PP03 - Roteiro Repetitivo</v>
      </c>
      <c r="AX49" s="90" t="s">
        <v>225</v>
      </c>
      <c r="AY49" s="23" t="str">
        <f t="shared" si="7"/>
        <v>REL.MIG.CMD.PP-PP03 - Roteiro Repetitivo</v>
      </c>
      <c r="AZ49" s="23" t="str">
        <f t="shared" si="8"/>
        <v>REL.MIG.DMG.PP-PP03 - Roteiro Repetitivo</v>
      </c>
      <c r="BA49" s="23" t="str">
        <f t="shared" si="9"/>
        <v>REL.MIG.ECD.PP-PP03 - Roteiro Repetitivo</v>
      </c>
    </row>
    <row r="50" spans="1:53" s="83" customFormat="1" ht="30">
      <c r="A50" s="216" t="s">
        <v>218</v>
      </c>
      <c r="B50" s="215" t="s">
        <v>395</v>
      </c>
      <c r="C50" s="99" t="s">
        <v>396</v>
      </c>
      <c r="D50" s="10" t="s">
        <v>156</v>
      </c>
      <c r="E50" s="10" t="s">
        <v>109</v>
      </c>
      <c r="F50" s="165" t="s">
        <v>110</v>
      </c>
      <c r="G50" s="11" t="s">
        <v>112</v>
      </c>
      <c r="H50" s="184" t="s">
        <v>113</v>
      </c>
      <c r="I50" s="153" t="s">
        <v>246</v>
      </c>
      <c r="J50" s="148" t="s">
        <v>115</v>
      </c>
      <c r="K50" s="13" t="s">
        <v>116</v>
      </c>
      <c r="L50" s="286" t="s">
        <v>397</v>
      </c>
      <c r="M50" s="14" t="s">
        <v>191</v>
      </c>
      <c r="N50" s="13" t="s">
        <v>111</v>
      </c>
      <c r="O50" s="109">
        <v>0</v>
      </c>
      <c r="P50" s="109">
        <v>0</v>
      </c>
      <c r="Q50" s="110" t="s">
        <v>223</v>
      </c>
      <c r="R50" s="108" t="s">
        <v>120</v>
      </c>
      <c r="S50" s="13" t="s">
        <v>111</v>
      </c>
      <c r="T50" s="13" t="s">
        <v>121</v>
      </c>
      <c r="U50" s="108" t="s">
        <v>122</v>
      </c>
      <c r="V50" s="13" t="s">
        <v>111</v>
      </c>
      <c r="W50" s="13" t="s">
        <v>123</v>
      </c>
      <c r="X50" s="155" t="s">
        <v>124</v>
      </c>
      <c r="Y50" s="156" t="s">
        <v>118</v>
      </c>
      <c r="Z50" s="15">
        <v>1</v>
      </c>
      <c r="AA50" s="261" t="s">
        <v>121</v>
      </c>
      <c r="AB50" s="260" t="s">
        <v>126</v>
      </c>
      <c r="AC50" s="258" t="s">
        <v>126</v>
      </c>
      <c r="AD50" s="258" t="s">
        <v>126</v>
      </c>
      <c r="AE50" s="258" t="s">
        <v>126</v>
      </c>
      <c r="AF50" s="259" t="s">
        <v>127</v>
      </c>
      <c r="AG50" s="260" t="s">
        <v>126</v>
      </c>
      <c r="AH50" s="16">
        <v>1</v>
      </c>
      <c r="AI50" s="16">
        <v>1</v>
      </c>
      <c r="AJ50" s="17" t="s">
        <v>128</v>
      </c>
      <c r="AK50" s="16">
        <v>1</v>
      </c>
      <c r="AL50" s="16">
        <v>1</v>
      </c>
      <c r="AM50" s="18">
        <f t="shared" si="6"/>
        <v>1</v>
      </c>
      <c r="AN50" s="178">
        <v>1</v>
      </c>
      <c r="AO50" s="20"/>
      <c r="AP50" s="112" t="s">
        <v>129</v>
      </c>
      <c r="AQ50" s="75">
        <v>0</v>
      </c>
      <c r="AR50" s="21"/>
      <c r="AS50" s="22"/>
      <c r="AT50" s="91" t="s">
        <v>224</v>
      </c>
      <c r="AU50" s="22"/>
      <c r="AV50" s="104" t="s">
        <v>121</v>
      </c>
      <c r="AW50" s="23" t="str">
        <f t="shared" si="10"/>
        <v>EXP.MIG.LAY.PP-PP04 - Receita Mestre</v>
      </c>
      <c r="AX50" s="23" t="s">
        <v>398</v>
      </c>
      <c r="AY50" s="23" t="str">
        <f t="shared" si="7"/>
        <v>REL.MIG.CMD.PP-PP04 - Receita Mestre</v>
      </c>
      <c r="AZ50" s="23" t="str">
        <f t="shared" si="8"/>
        <v>REL.MIG.DMG.PP-PP04 - Receita Mestre</v>
      </c>
      <c r="BA50" s="23" t="str">
        <f t="shared" si="9"/>
        <v>REL.MIG.ECD.PP-PP04 - Receita Mestre</v>
      </c>
    </row>
    <row r="51" spans="1:53" s="83" customFormat="1" ht="23.25">
      <c r="A51" s="216" t="s">
        <v>218</v>
      </c>
      <c r="B51" s="215" t="s">
        <v>399</v>
      </c>
      <c r="C51" s="99" t="s">
        <v>400</v>
      </c>
      <c r="D51" s="10" t="s">
        <v>156</v>
      </c>
      <c r="E51" s="10" t="s">
        <v>109</v>
      </c>
      <c r="F51" s="165" t="s">
        <v>110</v>
      </c>
      <c r="G51" s="11" t="s">
        <v>112</v>
      </c>
      <c r="H51" s="184" t="s">
        <v>113</v>
      </c>
      <c r="I51" s="12" t="s">
        <v>114</v>
      </c>
      <c r="J51" s="148" t="s">
        <v>115</v>
      </c>
      <c r="K51" s="13" t="s">
        <v>116</v>
      </c>
      <c r="L51" s="286" t="s">
        <v>401</v>
      </c>
      <c r="M51" s="14" t="s">
        <v>158</v>
      </c>
      <c r="N51" s="165" t="s">
        <v>118</v>
      </c>
      <c r="O51" s="219">
        <v>1</v>
      </c>
      <c r="P51" s="109">
        <v>0</v>
      </c>
      <c r="Q51" s="110" t="s">
        <v>223</v>
      </c>
      <c r="R51" s="108" t="s">
        <v>120</v>
      </c>
      <c r="S51" s="13" t="s">
        <v>111</v>
      </c>
      <c r="T51" s="13" t="s">
        <v>121</v>
      </c>
      <c r="U51" s="108" t="s">
        <v>122</v>
      </c>
      <c r="V51" s="13" t="s">
        <v>111</v>
      </c>
      <c r="W51" s="13" t="s">
        <v>123</v>
      </c>
      <c r="X51" s="155" t="s">
        <v>124</v>
      </c>
      <c r="Y51" s="156" t="s">
        <v>118</v>
      </c>
      <c r="Z51" s="15">
        <v>1</v>
      </c>
      <c r="AA51" s="261" t="s">
        <v>121</v>
      </c>
      <c r="AB51" s="260" t="s">
        <v>126</v>
      </c>
      <c r="AC51" s="258" t="s">
        <v>126</v>
      </c>
      <c r="AD51" s="258" t="s">
        <v>126</v>
      </c>
      <c r="AE51" s="258" t="s">
        <v>126</v>
      </c>
      <c r="AF51" s="259" t="s">
        <v>127</v>
      </c>
      <c r="AG51" s="260" t="s">
        <v>126</v>
      </c>
      <c r="AH51" s="16">
        <v>1</v>
      </c>
      <c r="AI51" s="16">
        <v>1</v>
      </c>
      <c r="AJ51" s="17" t="s">
        <v>128</v>
      </c>
      <c r="AK51" s="16">
        <v>1</v>
      </c>
      <c r="AL51" s="16">
        <v>1</v>
      </c>
      <c r="AM51" s="18">
        <f t="shared" si="6"/>
        <v>1</v>
      </c>
      <c r="AN51" s="178">
        <v>1</v>
      </c>
      <c r="AO51" s="20"/>
      <c r="AP51" s="112" t="s">
        <v>129</v>
      </c>
      <c r="AQ51" s="75">
        <v>0</v>
      </c>
      <c r="AR51" s="21"/>
      <c r="AS51" s="22"/>
      <c r="AT51" s="91" t="s">
        <v>224</v>
      </c>
      <c r="AU51" s="22"/>
      <c r="AV51" s="104" t="s">
        <v>121</v>
      </c>
      <c r="AW51" s="23" t="str">
        <f t="shared" si="10"/>
        <v>EXP.MIG.LAY.PP-PP05 - Lista Técnica</v>
      </c>
      <c r="AX51" s="23" t="s">
        <v>375</v>
      </c>
      <c r="AY51" s="23" t="str">
        <f t="shared" si="7"/>
        <v>REL.MIG.CMD.PP-PP05 - Lista Técnica</v>
      </c>
      <c r="AZ51" s="23" t="str">
        <f t="shared" si="8"/>
        <v>REL.MIG.DMG.PP-PP05 - Lista Técnica</v>
      </c>
      <c r="BA51" s="23" t="str">
        <f t="shared" si="9"/>
        <v>REL.MIG.ECD.PP-PP05 - Lista Técnica</v>
      </c>
    </row>
    <row r="52" spans="1:53" s="83" customFormat="1" ht="23.25">
      <c r="A52" s="216" t="s">
        <v>218</v>
      </c>
      <c r="B52" s="215" t="s">
        <v>402</v>
      </c>
      <c r="C52" s="99" t="s">
        <v>403</v>
      </c>
      <c r="D52" s="10" t="s">
        <v>156</v>
      </c>
      <c r="E52" s="10" t="s">
        <v>109</v>
      </c>
      <c r="F52" s="165" t="s">
        <v>110</v>
      </c>
      <c r="G52" s="11" t="s">
        <v>112</v>
      </c>
      <c r="H52" s="184" t="s">
        <v>113</v>
      </c>
      <c r="I52" s="12" t="s">
        <v>114</v>
      </c>
      <c r="J52" s="148" t="s">
        <v>115</v>
      </c>
      <c r="K52" s="13" t="s">
        <v>116</v>
      </c>
      <c r="L52" s="286" t="s">
        <v>404</v>
      </c>
      <c r="M52" s="14" t="s">
        <v>149</v>
      </c>
      <c r="N52" s="13" t="s">
        <v>111</v>
      </c>
      <c r="O52" s="109">
        <v>0</v>
      </c>
      <c r="P52" s="109">
        <v>0</v>
      </c>
      <c r="Q52" s="110" t="s">
        <v>223</v>
      </c>
      <c r="R52" s="108" t="s">
        <v>120</v>
      </c>
      <c r="S52" s="13" t="s">
        <v>111</v>
      </c>
      <c r="T52" s="13" t="s">
        <v>121</v>
      </c>
      <c r="U52" s="108" t="s">
        <v>122</v>
      </c>
      <c r="V52" s="13" t="s">
        <v>111</v>
      </c>
      <c r="W52" s="13" t="s">
        <v>123</v>
      </c>
      <c r="X52" s="155" t="s">
        <v>124</v>
      </c>
      <c r="Y52" s="156" t="s">
        <v>118</v>
      </c>
      <c r="Z52" s="15">
        <v>1</v>
      </c>
      <c r="AA52" s="261" t="s">
        <v>121</v>
      </c>
      <c r="AB52" s="288" t="s">
        <v>125</v>
      </c>
      <c r="AC52" s="258" t="s">
        <v>126</v>
      </c>
      <c r="AD52" s="258" t="s">
        <v>126</v>
      </c>
      <c r="AE52" s="258" t="s">
        <v>126</v>
      </c>
      <c r="AF52" s="259" t="s">
        <v>127</v>
      </c>
      <c r="AG52" s="260" t="s">
        <v>126</v>
      </c>
      <c r="AH52" s="16">
        <v>1</v>
      </c>
      <c r="AI52" s="16">
        <v>1</v>
      </c>
      <c r="AJ52" s="17" t="s">
        <v>128</v>
      </c>
      <c r="AK52" s="16">
        <v>1</v>
      </c>
      <c r="AL52" s="16">
        <v>1</v>
      </c>
      <c r="AM52" s="18">
        <f t="shared" si="6"/>
        <v>1</v>
      </c>
      <c r="AN52" s="178">
        <v>1</v>
      </c>
      <c r="AO52" s="20"/>
      <c r="AP52" s="112" t="s">
        <v>129</v>
      </c>
      <c r="AQ52" s="75">
        <v>0</v>
      </c>
      <c r="AR52" s="21"/>
      <c r="AS52" s="22"/>
      <c r="AT52" s="91" t="s">
        <v>224</v>
      </c>
      <c r="AU52" s="22"/>
      <c r="AV52" s="104" t="s">
        <v>121</v>
      </c>
      <c r="AW52" s="23" t="str">
        <f t="shared" si="10"/>
        <v>EXP.MIG.LAY.PP-PP06 - Versão de Produção</v>
      </c>
      <c r="AX52" s="23" t="s">
        <v>405</v>
      </c>
      <c r="AY52" s="23" t="str">
        <f t="shared" si="7"/>
        <v>REL.MIG.CMD.PP-PP06 - Versão de Produção</v>
      </c>
      <c r="AZ52" s="23" t="str">
        <f t="shared" si="8"/>
        <v>REL.MIG.DMG.PP-PP06 - Versão de Produção</v>
      </c>
      <c r="BA52" s="23" t="str">
        <f t="shared" si="9"/>
        <v>REL.MIG.ECD.PP-PP06 - Versão de Produção</v>
      </c>
    </row>
    <row r="53" spans="1:53" s="83" customFormat="1" ht="23.25">
      <c r="A53" s="218" t="s">
        <v>226</v>
      </c>
      <c r="B53" s="215" t="s">
        <v>227</v>
      </c>
      <c r="C53" s="99" t="s">
        <v>228</v>
      </c>
      <c r="D53" s="10" t="s">
        <v>156</v>
      </c>
      <c r="E53" s="10" t="s">
        <v>109</v>
      </c>
      <c r="F53" s="165" t="s">
        <v>110</v>
      </c>
      <c r="G53" s="11" t="s">
        <v>135</v>
      </c>
      <c r="H53" s="184" t="s">
        <v>113</v>
      </c>
      <c r="I53" s="12" t="s">
        <v>114</v>
      </c>
      <c r="J53" s="148" t="s">
        <v>115</v>
      </c>
      <c r="K53" s="13" t="s">
        <v>116</v>
      </c>
      <c r="L53" s="286" t="s">
        <v>229</v>
      </c>
      <c r="M53" s="14" t="s">
        <v>138</v>
      </c>
      <c r="N53" s="13" t="s">
        <v>111</v>
      </c>
      <c r="O53" s="109">
        <v>0</v>
      </c>
      <c r="P53" s="109">
        <v>0</v>
      </c>
      <c r="Q53" s="110" t="s">
        <v>230</v>
      </c>
      <c r="R53" s="108" t="s">
        <v>120</v>
      </c>
      <c r="S53" s="13" t="s">
        <v>111</v>
      </c>
      <c r="T53" s="13" t="s">
        <v>121</v>
      </c>
      <c r="U53" s="108" t="s">
        <v>122</v>
      </c>
      <c r="V53" s="13" t="s">
        <v>111</v>
      </c>
      <c r="W53" s="13" t="s">
        <v>123</v>
      </c>
      <c r="X53" s="155" t="s">
        <v>124</v>
      </c>
      <c r="Y53" s="156" t="s">
        <v>118</v>
      </c>
      <c r="Z53" s="15">
        <v>1</v>
      </c>
      <c r="AA53" s="261" t="s">
        <v>121</v>
      </c>
      <c r="AB53" s="288" t="s">
        <v>125</v>
      </c>
      <c r="AC53" s="258" t="s">
        <v>126</v>
      </c>
      <c r="AD53" s="258" t="s">
        <v>126</v>
      </c>
      <c r="AE53" s="258" t="s">
        <v>126</v>
      </c>
      <c r="AF53" s="259" t="s">
        <v>127</v>
      </c>
      <c r="AG53" s="260" t="s">
        <v>126</v>
      </c>
      <c r="AH53" s="16">
        <v>11</v>
      </c>
      <c r="AI53" s="16">
        <v>11</v>
      </c>
      <c r="AJ53" s="17" t="s">
        <v>128</v>
      </c>
      <c r="AK53" s="16">
        <v>11</v>
      </c>
      <c r="AL53" s="16">
        <v>11</v>
      </c>
      <c r="AM53" s="18">
        <f t="shared" si="6"/>
        <v>1</v>
      </c>
      <c r="AN53" s="178">
        <v>1</v>
      </c>
      <c r="AO53" s="20"/>
      <c r="AP53" s="112" t="s">
        <v>129</v>
      </c>
      <c r="AQ53" s="75">
        <v>0</v>
      </c>
      <c r="AR53" s="21"/>
      <c r="AS53" s="22"/>
      <c r="AT53" s="91" t="s">
        <v>231</v>
      </c>
      <c r="AU53" s="22"/>
      <c r="AV53" s="104" t="s">
        <v>121</v>
      </c>
      <c r="AW53" s="23" t="str">
        <f t="shared" si="10"/>
        <v>EXP.MIG.LAY.PS-PS01 - Definição de Projetos</v>
      </c>
      <c r="AX53" s="23" t="s">
        <v>232</v>
      </c>
      <c r="AY53" s="23" t="str">
        <f t="shared" si="7"/>
        <v>REL.MIG.CMD.PS-PS01 - Definição de Projetos</v>
      </c>
      <c r="AZ53" s="23" t="str">
        <f t="shared" si="8"/>
        <v>REL.MIG.DMG.PS-PS01 - Definição de Projetos</v>
      </c>
      <c r="BA53" s="23" t="str">
        <f t="shared" si="9"/>
        <v>REL.MIG.ECD.PS-PS01 - Definição de Projetos</v>
      </c>
    </row>
    <row r="54" spans="1:53" s="83" customFormat="1" ht="23.25">
      <c r="A54" s="218" t="s">
        <v>226</v>
      </c>
      <c r="B54" s="215" t="s">
        <v>233</v>
      </c>
      <c r="C54" s="99" t="s">
        <v>234</v>
      </c>
      <c r="D54" s="10" t="s">
        <v>156</v>
      </c>
      <c r="E54" s="10" t="s">
        <v>109</v>
      </c>
      <c r="F54" s="165" t="s">
        <v>110</v>
      </c>
      <c r="G54" s="11" t="s">
        <v>135</v>
      </c>
      <c r="H54" s="184" t="s">
        <v>113</v>
      </c>
      <c r="I54" s="12" t="s">
        <v>114</v>
      </c>
      <c r="J54" s="148" t="s">
        <v>115</v>
      </c>
      <c r="K54" s="13" t="s">
        <v>116</v>
      </c>
      <c r="L54" s="286" t="s">
        <v>227</v>
      </c>
      <c r="M54" s="14" t="s">
        <v>117</v>
      </c>
      <c r="N54" s="13" t="s">
        <v>111</v>
      </c>
      <c r="O54" s="109">
        <v>0</v>
      </c>
      <c r="P54" s="109">
        <v>0</v>
      </c>
      <c r="Q54" s="110" t="s">
        <v>230</v>
      </c>
      <c r="R54" s="108" t="s">
        <v>120</v>
      </c>
      <c r="S54" s="13" t="s">
        <v>111</v>
      </c>
      <c r="T54" s="13" t="s">
        <v>121</v>
      </c>
      <c r="U54" s="108" t="s">
        <v>122</v>
      </c>
      <c r="V54" s="13" t="s">
        <v>111</v>
      </c>
      <c r="W54" s="13" t="s">
        <v>123</v>
      </c>
      <c r="X54" s="155" t="s">
        <v>124</v>
      </c>
      <c r="Y54" s="156" t="s">
        <v>118</v>
      </c>
      <c r="Z54" s="15">
        <v>1</v>
      </c>
      <c r="AA54" s="261" t="s">
        <v>121</v>
      </c>
      <c r="AB54" s="260" t="s">
        <v>126</v>
      </c>
      <c r="AC54" s="258" t="s">
        <v>126</v>
      </c>
      <c r="AD54" s="258" t="s">
        <v>126</v>
      </c>
      <c r="AE54" s="258" t="s">
        <v>126</v>
      </c>
      <c r="AF54" s="259" t="s">
        <v>127</v>
      </c>
      <c r="AG54" s="260" t="s">
        <v>126</v>
      </c>
      <c r="AH54" s="16">
        <v>11</v>
      </c>
      <c r="AI54" s="16">
        <v>11</v>
      </c>
      <c r="AJ54" s="17" t="s">
        <v>128</v>
      </c>
      <c r="AK54" s="16">
        <v>11</v>
      </c>
      <c r="AL54" s="16">
        <v>11</v>
      </c>
      <c r="AM54" s="18">
        <f t="shared" si="6"/>
        <v>1</v>
      </c>
      <c r="AN54" s="178">
        <v>1</v>
      </c>
      <c r="AO54" s="20"/>
      <c r="AP54" s="112" t="s">
        <v>129</v>
      </c>
      <c r="AQ54" s="75">
        <v>0</v>
      </c>
      <c r="AR54" s="21"/>
      <c r="AS54" s="22"/>
      <c r="AT54" s="91" t="s">
        <v>231</v>
      </c>
      <c r="AU54" s="22"/>
      <c r="AV54" s="104" t="s">
        <v>121</v>
      </c>
      <c r="AW54" s="23" t="str">
        <f t="shared" si="10"/>
        <v>EXP.MIG.LAY.PS-PS02 - Definição de Elemento PEP</v>
      </c>
      <c r="AX54" s="23" t="s">
        <v>235</v>
      </c>
      <c r="AY54" s="23" t="str">
        <f t="shared" si="7"/>
        <v>REL.MIG.CMD.PS-PS02 - Definição de Elemento PEP</v>
      </c>
      <c r="AZ54" s="23" t="str">
        <f t="shared" si="8"/>
        <v>REL.MIG.DMG.PS-PS02 - Definição de Elemento PEP</v>
      </c>
      <c r="BA54" s="23" t="str">
        <f t="shared" si="9"/>
        <v>REL.MIG.ECD.PS-PS02 - Definição de Elemento PEP</v>
      </c>
    </row>
    <row r="55" spans="1:53" s="83" customFormat="1" ht="23.25">
      <c r="A55" s="218" t="s">
        <v>236</v>
      </c>
      <c r="B55" s="215" t="s">
        <v>237</v>
      </c>
      <c r="C55" s="99" t="s">
        <v>238</v>
      </c>
      <c r="D55" s="10" t="s">
        <v>179</v>
      </c>
      <c r="E55" s="10" t="s">
        <v>109</v>
      </c>
      <c r="F55" s="165" t="s">
        <v>110</v>
      </c>
      <c r="G55" s="11" t="s">
        <v>135</v>
      </c>
      <c r="H55" s="11" t="s">
        <v>111</v>
      </c>
      <c r="I55" s="12" t="s">
        <v>114</v>
      </c>
      <c r="J55" s="148" t="s">
        <v>115</v>
      </c>
      <c r="K55" s="13" t="s">
        <v>116</v>
      </c>
      <c r="L55" s="286" t="s">
        <v>233</v>
      </c>
      <c r="M55" s="14" t="s">
        <v>158</v>
      </c>
      <c r="N55" s="13" t="s">
        <v>111</v>
      </c>
      <c r="O55" s="109">
        <v>0</v>
      </c>
      <c r="P55" s="109">
        <v>0</v>
      </c>
      <c r="Q55" s="110" t="s">
        <v>239</v>
      </c>
      <c r="R55" s="108" t="s">
        <v>120</v>
      </c>
      <c r="S55" s="13" t="s">
        <v>111</v>
      </c>
      <c r="T55" s="13" t="s">
        <v>121</v>
      </c>
      <c r="U55" s="108" t="s">
        <v>122</v>
      </c>
      <c r="V55" s="13" t="s">
        <v>111</v>
      </c>
      <c r="W55" s="13" t="s">
        <v>123</v>
      </c>
      <c r="X55" s="108" t="s">
        <v>120</v>
      </c>
      <c r="Y55" s="13" t="s">
        <v>111</v>
      </c>
      <c r="Z55" s="15">
        <v>0</v>
      </c>
      <c r="AA55" s="261" t="s">
        <v>121</v>
      </c>
      <c r="AB55" s="287" t="s">
        <v>125</v>
      </c>
      <c r="AC55" s="258" t="s">
        <v>126</v>
      </c>
      <c r="AD55" s="258" t="s">
        <v>126</v>
      </c>
      <c r="AE55" s="258" t="s">
        <v>126</v>
      </c>
      <c r="AF55" s="259" t="s">
        <v>127</v>
      </c>
      <c r="AG55" s="260" t="s">
        <v>126</v>
      </c>
      <c r="AH55" s="16"/>
      <c r="AI55" s="16"/>
      <c r="AJ55" s="17" t="s">
        <v>128</v>
      </c>
      <c r="AK55" s="16"/>
      <c r="AL55" s="16"/>
      <c r="AM55" s="18">
        <f t="shared" si="6"/>
        <v>0</v>
      </c>
      <c r="AN55" s="105">
        <v>0</v>
      </c>
      <c r="AO55" s="20"/>
      <c r="AP55" s="112" t="s">
        <v>129</v>
      </c>
      <c r="AQ55" s="75">
        <v>0</v>
      </c>
      <c r="AR55" s="21" t="s">
        <v>240</v>
      </c>
      <c r="AS55" s="22"/>
      <c r="AT55" s="91" t="s">
        <v>231</v>
      </c>
      <c r="AU55" s="22"/>
      <c r="AV55" s="104" t="s">
        <v>121</v>
      </c>
      <c r="AW55" s="23" t="str">
        <f t="shared" si="10"/>
        <v>EXP.MIG.LAY.IM-PS03 - Carga de Orçamentos de Projetos</v>
      </c>
      <c r="AX55" s="90" t="s">
        <v>225</v>
      </c>
      <c r="AY55" s="23" t="str">
        <f t="shared" si="7"/>
        <v>REL.MIG.CMD.IM-PS03 - Carga de Orçamentos de Projetos</v>
      </c>
      <c r="AZ55" s="23" t="str">
        <f t="shared" si="8"/>
        <v>REL.MIG.DMG.IM-PS03 - Carga de Orçamentos de Projetos</v>
      </c>
      <c r="BA55" s="23" t="str">
        <f t="shared" si="9"/>
        <v>REL.MIG.ECD.IM-PS03 - Carga de Orçamentos de Projetos</v>
      </c>
    </row>
    <row r="56" spans="1:53" s="83" customFormat="1" ht="23.25">
      <c r="A56" s="218" t="s">
        <v>226</v>
      </c>
      <c r="B56" s="215" t="s">
        <v>241</v>
      </c>
      <c r="C56" s="99" t="s">
        <v>242</v>
      </c>
      <c r="D56" s="10" t="s">
        <v>179</v>
      </c>
      <c r="E56" s="10" t="s">
        <v>109</v>
      </c>
      <c r="F56" s="165" t="s">
        <v>110</v>
      </c>
      <c r="G56" s="11" t="s">
        <v>135</v>
      </c>
      <c r="H56" s="11" t="s">
        <v>111</v>
      </c>
      <c r="I56" s="12" t="s">
        <v>114</v>
      </c>
      <c r="J56" s="148" t="s">
        <v>115</v>
      </c>
      <c r="K56" s="13" t="s">
        <v>116</v>
      </c>
      <c r="L56" s="286" t="s">
        <v>237</v>
      </c>
      <c r="M56" s="14" t="s">
        <v>185</v>
      </c>
      <c r="N56" s="13" t="s">
        <v>111</v>
      </c>
      <c r="O56" s="109">
        <v>0</v>
      </c>
      <c r="P56" s="109">
        <v>0</v>
      </c>
      <c r="Q56" s="110" t="s">
        <v>230</v>
      </c>
      <c r="R56" s="108" t="s">
        <v>120</v>
      </c>
      <c r="S56" s="13" t="s">
        <v>111</v>
      </c>
      <c r="T56" s="13" t="s">
        <v>121</v>
      </c>
      <c r="U56" s="108" t="s">
        <v>122</v>
      </c>
      <c r="V56" s="13" t="s">
        <v>111</v>
      </c>
      <c r="W56" s="13" t="s">
        <v>123</v>
      </c>
      <c r="X56" s="108" t="s">
        <v>120</v>
      </c>
      <c r="Y56" s="13" t="s">
        <v>111</v>
      </c>
      <c r="Z56" s="15">
        <v>0</v>
      </c>
      <c r="AA56" s="261" t="s">
        <v>121</v>
      </c>
      <c r="AB56" s="287" t="s">
        <v>125</v>
      </c>
      <c r="AC56" s="258" t="s">
        <v>126</v>
      </c>
      <c r="AD56" s="258" t="s">
        <v>126</v>
      </c>
      <c r="AE56" s="258" t="s">
        <v>126</v>
      </c>
      <c r="AF56" s="259" t="s">
        <v>127</v>
      </c>
      <c r="AG56" s="260" t="s">
        <v>126</v>
      </c>
      <c r="AH56" s="16"/>
      <c r="AI56" s="16"/>
      <c r="AJ56" s="17" t="s">
        <v>128</v>
      </c>
      <c r="AK56" s="16"/>
      <c r="AL56" s="16"/>
      <c r="AM56" s="18">
        <f t="shared" si="6"/>
        <v>0</v>
      </c>
      <c r="AN56" s="105">
        <v>0</v>
      </c>
      <c r="AO56" s="20"/>
      <c r="AP56" s="112" t="s">
        <v>129</v>
      </c>
      <c r="AQ56" s="75">
        <v>0</v>
      </c>
      <c r="AR56" s="21" t="s">
        <v>240</v>
      </c>
      <c r="AS56" s="22"/>
      <c r="AT56" s="91" t="s">
        <v>231</v>
      </c>
      <c r="AU56" s="22"/>
      <c r="AV56" s="104" t="s">
        <v>121</v>
      </c>
      <c r="AW56" s="23" t="str">
        <f t="shared" si="10"/>
        <v>EXP.MIG.LAY.PS-PS04 - Carga de Elemento PEP</v>
      </c>
      <c r="AX56" s="90" t="s">
        <v>225</v>
      </c>
      <c r="AY56" s="23" t="str">
        <f t="shared" si="7"/>
        <v>REL.MIG.CMD.PS-PS04 - Carga de Elemento PEP</v>
      </c>
      <c r="AZ56" s="23" t="str">
        <f t="shared" si="8"/>
        <v>REL.MIG.DMG.PS-PS04 - Carga de Elemento PEP</v>
      </c>
      <c r="BA56" s="23" t="str">
        <f t="shared" si="9"/>
        <v>REL.MIG.ECD.PS-PS04 - Carga de Elemento PEP</v>
      </c>
    </row>
    <row r="57" spans="1:53" s="83" customFormat="1" ht="23.25">
      <c r="A57" s="216" t="s">
        <v>243</v>
      </c>
      <c r="B57" s="215" t="s">
        <v>257</v>
      </c>
      <c r="C57" s="99" t="s">
        <v>406</v>
      </c>
      <c r="D57" s="10" t="s">
        <v>156</v>
      </c>
      <c r="E57" s="10" t="s">
        <v>109</v>
      </c>
      <c r="F57" s="165" t="s">
        <v>110</v>
      </c>
      <c r="G57" s="11" t="s">
        <v>112</v>
      </c>
      <c r="H57" s="184" t="s">
        <v>113</v>
      </c>
      <c r="I57" s="153" t="s">
        <v>246</v>
      </c>
      <c r="J57" s="129" t="s">
        <v>136</v>
      </c>
      <c r="K57" s="13" t="s">
        <v>116</v>
      </c>
      <c r="L57" s="285" t="s">
        <v>376</v>
      </c>
      <c r="M57" s="14" t="s">
        <v>158</v>
      </c>
      <c r="N57" s="13" t="s">
        <v>111</v>
      </c>
      <c r="O57" s="109">
        <v>0</v>
      </c>
      <c r="P57" s="109">
        <v>0</v>
      </c>
      <c r="Q57" s="13" t="s">
        <v>248</v>
      </c>
      <c r="R57" s="108" t="s">
        <v>120</v>
      </c>
      <c r="S57" s="13" t="s">
        <v>111</v>
      </c>
      <c r="T57" s="13" t="s">
        <v>121</v>
      </c>
      <c r="U57" s="108" t="s">
        <v>122</v>
      </c>
      <c r="V57" s="13" t="s">
        <v>111</v>
      </c>
      <c r="W57" s="13" t="s">
        <v>123</v>
      </c>
      <c r="X57" s="155" t="s">
        <v>124</v>
      </c>
      <c r="Y57" s="156" t="s">
        <v>118</v>
      </c>
      <c r="Z57" s="15">
        <v>1</v>
      </c>
      <c r="AA57" s="261" t="s">
        <v>121</v>
      </c>
      <c r="AB57" s="260" t="s">
        <v>126</v>
      </c>
      <c r="AC57" s="260" t="s">
        <v>126</v>
      </c>
      <c r="AD57" s="260" t="s">
        <v>126</v>
      </c>
      <c r="AE57" s="260" t="s">
        <v>126</v>
      </c>
      <c r="AF57" s="259" t="s">
        <v>127</v>
      </c>
      <c r="AG57" s="260" t="s">
        <v>126</v>
      </c>
      <c r="AH57" s="16">
        <v>1</v>
      </c>
      <c r="AI57" s="96">
        <v>1</v>
      </c>
      <c r="AJ57" s="17" t="s">
        <v>128</v>
      </c>
      <c r="AK57" s="16">
        <v>1</v>
      </c>
      <c r="AL57" s="16">
        <v>1</v>
      </c>
      <c r="AM57" s="18">
        <f t="shared" si="6"/>
        <v>1</v>
      </c>
      <c r="AN57" s="178">
        <v>1</v>
      </c>
      <c r="AO57" s="20"/>
      <c r="AP57" s="112" t="s">
        <v>129</v>
      </c>
      <c r="AQ57" s="75">
        <v>0</v>
      </c>
      <c r="AR57" s="111"/>
      <c r="AS57" s="22"/>
      <c r="AT57" s="91" t="s">
        <v>208</v>
      </c>
      <c r="AU57" s="13" t="s">
        <v>248</v>
      </c>
      <c r="AV57" s="104" t="s">
        <v>121</v>
      </c>
      <c r="AW57" s="23" t="str">
        <f t="shared" si="10"/>
        <v>EXP.MIG.LAY.QM-QM01 - Método de Controle - Celulose</v>
      </c>
      <c r="AX57" s="23" t="s">
        <v>407</v>
      </c>
      <c r="AY57" s="23" t="str">
        <f t="shared" si="7"/>
        <v>REL.MIG.CMD.QM-QM01 - Método de Controle - Celulose</v>
      </c>
      <c r="AZ57" s="23" t="str">
        <f t="shared" si="8"/>
        <v>REL.MIG.DMG.QM-QM01 - Método de Controle - Celulose</v>
      </c>
      <c r="BA57" s="23" t="str">
        <f t="shared" si="9"/>
        <v>REL.MIG.ECD.QM-QM01 - Método de Controle - Celulose</v>
      </c>
    </row>
    <row r="58" spans="1:53" s="83" customFormat="1" ht="23.25">
      <c r="A58" s="216" t="s">
        <v>243</v>
      </c>
      <c r="B58" s="215" t="s">
        <v>257</v>
      </c>
      <c r="C58" s="99" t="s">
        <v>408</v>
      </c>
      <c r="D58" s="10" t="s">
        <v>156</v>
      </c>
      <c r="E58" s="10" t="s">
        <v>109</v>
      </c>
      <c r="F58" s="165" t="s">
        <v>110</v>
      </c>
      <c r="G58" s="11" t="s">
        <v>112</v>
      </c>
      <c r="H58" s="184" t="s">
        <v>113</v>
      </c>
      <c r="I58" s="153" t="s">
        <v>221</v>
      </c>
      <c r="J58" s="129" t="s">
        <v>136</v>
      </c>
      <c r="K58" s="13" t="s">
        <v>116</v>
      </c>
      <c r="L58" s="285" t="s">
        <v>376</v>
      </c>
      <c r="M58" s="14" t="s">
        <v>158</v>
      </c>
      <c r="N58" s="13" t="s">
        <v>111</v>
      </c>
      <c r="O58" s="109">
        <v>0</v>
      </c>
      <c r="P58" s="109">
        <v>0</v>
      </c>
      <c r="Q58" s="13" t="s">
        <v>252</v>
      </c>
      <c r="R58" s="155" t="s">
        <v>253</v>
      </c>
      <c r="S58" s="156" t="s">
        <v>118</v>
      </c>
      <c r="T58" s="13" t="s">
        <v>125</v>
      </c>
      <c r="U58" s="155" t="s">
        <v>254</v>
      </c>
      <c r="V58" s="13" t="s">
        <v>118</v>
      </c>
      <c r="W58" s="13" t="s">
        <v>252</v>
      </c>
      <c r="X58" s="155" t="s">
        <v>124</v>
      </c>
      <c r="Y58" s="156" t="s">
        <v>118</v>
      </c>
      <c r="Z58" s="15">
        <v>1</v>
      </c>
      <c r="AA58" s="261" t="s">
        <v>121</v>
      </c>
      <c r="AB58" s="260" t="s">
        <v>126</v>
      </c>
      <c r="AC58" s="260" t="s">
        <v>126</v>
      </c>
      <c r="AD58" s="260" t="s">
        <v>126</v>
      </c>
      <c r="AE58" s="260" t="s">
        <v>126</v>
      </c>
      <c r="AF58" s="259" t="s">
        <v>127</v>
      </c>
      <c r="AG58" s="260" t="s">
        <v>126</v>
      </c>
      <c r="AH58" s="16">
        <v>1</v>
      </c>
      <c r="AI58" s="96">
        <v>1</v>
      </c>
      <c r="AJ58" s="17" t="s">
        <v>128</v>
      </c>
      <c r="AK58" s="16">
        <v>1</v>
      </c>
      <c r="AL58" s="16">
        <v>1</v>
      </c>
      <c r="AM58" s="18">
        <f t="shared" si="6"/>
        <v>1</v>
      </c>
      <c r="AN58" s="178">
        <v>1</v>
      </c>
      <c r="AO58" s="20"/>
      <c r="AP58" s="112" t="s">
        <v>129</v>
      </c>
      <c r="AQ58" s="75">
        <v>0</v>
      </c>
      <c r="AR58" s="111"/>
      <c r="AS58" s="22"/>
      <c r="AT58" s="91" t="s">
        <v>208</v>
      </c>
      <c r="AU58" s="13" t="s">
        <v>252</v>
      </c>
      <c r="AV58" s="104" t="s">
        <v>121</v>
      </c>
      <c r="AW58" s="23" t="str">
        <f t="shared" si="10"/>
        <v>EXP.MIG.LAY.QM-QM01 - Método de Controle - Tissue</v>
      </c>
      <c r="AX58" s="23" t="s">
        <v>407</v>
      </c>
      <c r="AY58" s="23" t="str">
        <f t="shared" si="7"/>
        <v>REL.MIG.CMD.QM-QM01 - Método de Controle - Tissue</v>
      </c>
      <c r="AZ58" s="23" t="str">
        <f t="shared" si="8"/>
        <v>REL.MIG.DMG.QM-QM01 - Método de Controle - Tissue</v>
      </c>
      <c r="BA58" s="23" t="str">
        <f t="shared" si="9"/>
        <v>REL.MIG.ECD.QM-QM01 - Método de Controle - Tissue</v>
      </c>
    </row>
    <row r="59" spans="1:53" s="83" customFormat="1" ht="23.25">
      <c r="A59" s="216" t="s">
        <v>243</v>
      </c>
      <c r="B59" s="215" t="s">
        <v>247</v>
      </c>
      <c r="C59" s="99" t="s">
        <v>409</v>
      </c>
      <c r="D59" s="10" t="s">
        <v>156</v>
      </c>
      <c r="E59" s="10" t="s">
        <v>109</v>
      </c>
      <c r="F59" s="165" t="s">
        <v>110</v>
      </c>
      <c r="G59" s="11" t="s">
        <v>112</v>
      </c>
      <c r="H59" s="184" t="s">
        <v>113</v>
      </c>
      <c r="I59" s="153" t="s">
        <v>246</v>
      </c>
      <c r="J59" s="129" t="s">
        <v>136</v>
      </c>
      <c r="K59" s="13" t="s">
        <v>116</v>
      </c>
      <c r="L59" s="285" t="s">
        <v>410</v>
      </c>
      <c r="M59" s="14" t="s">
        <v>185</v>
      </c>
      <c r="N59" s="13" t="s">
        <v>111</v>
      </c>
      <c r="O59" s="109">
        <v>0</v>
      </c>
      <c r="P59" s="109">
        <v>0</v>
      </c>
      <c r="Q59" s="13" t="s">
        <v>248</v>
      </c>
      <c r="R59" s="108" t="s">
        <v>120</v>
      </c>
      <c r="S59" s="13" t="s">
        <v>111</v>
      </c>
      <c r="T59" s="13" t="s">
        <v>121</v>
      </c>
      <c r="U59" s="108" t="s">
        <v>122</v>
      </c>
      <c r="V59" s="13" t="s">
        <v>111</v>
      </c>
      <c r="W59" s="13" t="s">
        <v>123</v>
      </c>
      <c r="X59" s="155" t="s">
        <v>124</v>
      </c>
      <c r="Y59" s="156" t="s">
        <v>118</v>
      </c>
      <c r="Z59" s="15">
        <v>1</v>
      </c>
      <c r="AA59" s="261" t="s">
        <v>121</v>
      </c>
      <c r="AB59" s="260" t="s">
        <v>126</v>
      </c>
      <c r="AC59" s="260" t="s">
        <v>126</v>
      </c>
      <c r="AD59" s="260" t="s">
        <v>126</v>
      </c>
      <c r="AE59" s="260" t="s">
        <v>126</v>
      </c>
      <c r="AF59" s="259" t="s">
        <v>127</v>
      </c>
      <c r="AG59" s="260" t="s">
        <v>126</v>
      </c>
      <c r="AH59" s="16">
        <v>1</v>
      </c>
      <c r="AI59" s="96">
        <v>1</v>
      </c>
      <c r="AJ59" s="17" t="s">
        <v>128</v>
      </c>
      <c r="AK59" s="16">
        <v>1</v>
      </c>
      <c r="AL59" s="16">
        <v>1</v>
      </c>
      <c r="AM59" s="18">
        <f t="shared" si="6"/>
        <v>1</v>
      </c>
      <c r="AN59" s="178">
        <v>1</v>
      </c>
      <c r="AO59" s="20"/>
      <c r="AP59" s="112" t="s">
        <v>129</v>
      </c>
      <c r="AQ59" s="75">
        <v>0</v>
      </c>
      <c r="AR59" s="111"/>
      <c r="AS59" s="22"/>
      <c r="AT59" s="91" t="s">
        <v>208</v>
      </c>
      <c r="AU59" s="13" t="s">
        <v>248</v>
      </c>
      <c r="AV59" s="104" t="s">
        <v>121</v>
      </c>
      <c r="AW59" s="23" t="str">
        <f t="shared" si="10"/>
        <v>EXP.MIG.LAY.QM-QM02 - Características Mestre - Celulose</v>
      </c>
      <c r="AX59" s="23" t="s">
        <v>411</v>
      </c>
      <c r="AY59" s="23" t="str">
        <f t="shared" si="7"/>
        <v>REL.MIG.CMD.QM-QM02 - Características Mestre - Celulose</v>
      </c>
      <c r="AZ59" s="23" t="str">
        <f t="shared" si="8"/>
        <v>REL.MIG.DMG.QM-QM02 - Características Mestre - Celulose</v>
      </c>
      <c r="BA59" s="23" t="str">
        <f t="shared" si="9"/>
        <v>REL.MIG.ECD.QM-QM02 - Características Mestre - Celulose</v>
      </c>
    </row>
    <row r="60" spans="1:53" s="83" customFormat="1" ht="23.25">
      <c r="A60" s="216" t="s">
        <v>243</v>
      </c>
      <c r="B60" s="215" t="s">
        <v>247</v>
      </c>
      <c r="C60" s="99" t="s">
        <v>412</v>
      </c>
      <c r="D60" s="10" t="s">
        <v>156</v>
      </c>
      <c r="E60" s="10" t="s">
        <v>109</v>
      </c>
      <c r="F60" s="165" t="s">
        <v>110</v>
      </c>
      <c r="G60" s="11" t="s">
        <v>112</v>
      </c>
      <c r="H60" s="184" t="s">
        <v>113</v>
      </c>
      <c r="I60" s="153" t="s">
        <v>221</v>
      </c>
      <c r="J60" s="129" t="s">
        <v>136</v>
      </c>
      <c r="K60" s="13" t="s">
        <v>116</v>
      </c>
      <c r="L60" s="285" t="s">
        <v>410</v>
      </c>
      <c r="M60" s="14" t="s">
        <v>185</v>
      </c>
      <c r="N60" s="13" t="s">
        <v>111</v>
      </c>
      <c r="O60" s="109">
        <v>0</v>
      </c>
      <c r="P60" s="109">
        <v>0</v>
      </c>
      <c r="Q60" s="13" t="s">
        <v>252</v>
      </c>
      <c r="R60" s="155" t="s">
        <v>253</v>
      </c>
      <c r="S60" s="156" t="s">
        <v>118</v>
      </c>
      <c r="T60" s="13" t="s">
        <v>125</v>
      </c>
      <c r="U60" s="155" t="s">
        <v>254</v>
      </c>
      <c r="V60" s="13" t="s">
        <v>118</v>
      </c>
      <c r="W60" s="13" t="s">
        <v>252</v>
      </c>
      <c r="X60" s="155" t="s">
        <v>124</v>
      </c>
      <c r="Y60" s="156" t="s">
        <v>118</v>
      </c>
      <c r="Z60" s="15">
        <v>1</v>
      </c>
      <c r="AA60" s="261" t="s">
        <v>121</v>
      </c>
      <c r="AB60" s="260" t="s">
        <v>126</v>
      </c>
      <c r="AC60" s="260" t="s">
        <v>126</v>
      </c>
      <c r="AD60" s="260" t="s">
        <v>126</v>
      </c>
      <c r="AE60" s="260" t="s">
        <v>126</v>
      </c>
      <c r="AF60" s="259" t="s">
        <v>127</v>
      </c>
      <c r="AG60" s="260" t="s">
        <v>126</v>
      </c>
      <c r="AH60" s="16">
        <v>1</v>
      </c>
      <c r="AI60" s="96">
        <v>1</v>
      </c>
      <c r="AJ60" s="17" t="s">
        <v>128</v>
      </c>
      <c r="AK60" s="16">
        <v>1</v>
      </c>
      <c r="AL60" s="16">
        <v>1</v>
      </c>
      <c r="AM60" s="18">
        <f t="shared" si="6"/>
        <v>1</v>
      </c>
      <c r="AN60" s="178">
        <v>1</v>
      </c>
      <c r="AO60" s="20"/>
      <c r="AP60" s="112" t="s">
        <v>129</v>
      </c>
      <c r="AQ60" s="75">
        <v>0</v>
      </c>
      <c r="AR60" s="111"/>
      <c r="AS60" s="22"/>
      <c r="AT60" s="91" t="s">
        <v>208</v>
      </c>
      <c r="AU60" s="13" t="s">
        <v>252</v>
      </c>
      <c r="AV60" s="104" t="s">
        <v>121</v>
      </c>
      <c r="AW60" s="23" t="str">
        <f t="shared" si="10"/>
        <v>EXP.MIG.LAY.QM-QM02 - Características Mestre - Tissue</v>
      </c>
      <c r="AX60" s="23" t="s">
        <v>411</v>
      </c>
      <c r="AY60" s="23" t="str">
        <f t="shared" si="7"/>
        <v>REL.MIG.CMD.QM-QM02 - Características Mestre - Tissue</v>
      </c>
      <c r="AZ60" s="23" t="str">
        <f t="shared" si="8"/>
        <v>REL.MIG.DMG.QM-QM02 - Características Mestre - Tissue</v>
      </c>
      <c r="BA60" s="23" t="str">
        <f t="shared" si="9"/>
        <v>REL.MIG.ECD.QM-QM02 - Características Mestre - Tissue</v>
      </c>
    </row>
    <row r="61" spans="1:53" s="83" customFormat="1" ht="23.25">
      <c r="A61" s="216" t="s">
        <v>243</v>
      </c>
      <c r="B61" s="215" t="s">
        <v>413</v>
      </c>
      <c r="C61" s="99" t="s">
        <v>414</v>
      </c>
      <c r="D61" s="10" t="s">
        <v>156</v>
      </c>
      <c r="E61" s="10" t="s">
        <v>109</v>
      </c>
      <c r="F61" s="165" t="s">
        <v>110</v>
      </c>
      <c r="G61" s="11" t="s">
        <v>112</v>
      </c>
      <c r="H61" s="184" t="s">
        <v>113</v>
      </c>
      <c r="I61" s="153" t="s">
        <v>246</v>
      </c>
      <c r="J61" s="129" t="s">
        <v>136</v>
      </c>
      <c r="K61" s="13" t="s">
        <v>116</v>
      </c>
      <c r="L61" s="285" t="s">
        <v>415</v>
      </c>
      <c r="M61" s="14" t="s">
        <v>222</v>
      </c>
      <c r="N61" s="13" t="s">
        <v>111</v>
      </c>
      <c r="O61" s="109">
        <v>0</v>
      </c>
      <c r="P61" s="109">
        <v>0</v>
      </c>
      <c r="Q61" s="13" t="s">
        <v>248</v>
      </c>
      <c r="R61" s="108" t="s">
        <v>120</v>
      </c>
      <c r="S61" s="13" t="s">
        <v>111</v>
      </c>
      <c r="T61" s="13" t="s">
        <v>121</v>
      </c>
      <c r="U61" s="108" t="s">
        <v>122</v>
      </c>
      <c r="V61" s="13" t="s">
        <v>111</v>
      </c>
      <c r="W61" s="13" t="s">
        <v>123</v>
      </c>
      <c r="X61" s="155" t="s">
        <v>124</v>
      </c>
      <c r="Y61" s="156" t="s">
        <v>118</v>
      </c>
      <c r="Z61" s="15">
        <v>1</v>
      </c>
      <c r="AA61" s="261" t="s">
        <v>121</v>
      </c>
      <c r="AB61" s="260" t="s">
        <v>126</v>
      </c>
      <c r="AC61" s="260" t="s">
        <v>126</v>
      </c>
      <c r="AD61" s="260" t="s">
        <v>126</v>
      </c>
      <c r="AE61" s="260" t="s">
        <v>126</v>
      </c>
      <c r="AF61" s="259" t="s">
        <v>127</v>
      </c>
      <c r="AG61" s="260" t="s">
        <v>126</v>
      </c>
      <c r="AH61" s="16">
        <v>1</v>
      </c>
      <c r="AI61" s="96">
        <v>1</v>
      </c>
      <c r="AJ61" s="17" t="s">
        <v>128</v>
      </c>
      <c r="AK61" s="16">
        <v>1</v>
      </c>
      <c r="AL61" s="16">
        <v>1</v>
      </c>
      <c r="AM61" s="18">
        <f t="shared" si="6"/>
        <v>1</v>
      </c>
      <c r="AN61" s="178">
        <v>1</v>
      </c>
      <c r="AO61" s="20"/>
      <c r="AP61" s="112" t="s">
        <v>129</v>
      </c>
      <c r="AQ61" s="75">
        <v>0</v>
      </c>
      <c r="AR61" s="111"/>
      <c r="AS61" s="22"/>
      <c r="AT61" s="91" t="s">
        <v>208</v>
      </c>
      <c r="AU61" s="13" t="s">
        <v>248</v>
      </c>
      <c r="AV61" s="104" t="s">
        <v>121</v>
      </c>
      <c r="AW61" s="23" t="str">
        <f t="shared" si="10"/>
        <v>EXP.MIG.LAY.QM-QM03 - Plano de Controle - Celulose</v>
      </c>
      <c r="AX61" s="23" t="s">
        <v>416</v>
      </c>
      <c r="AY61" s="23" t="str">
        <f t="shared" si="7"/>
        <v>REL.MIG.CMD.QM-QM03 - Plano de Controle - Celulose</v>
      </c>
      <c r="AZ61" s="23" t="str">
        <f t="shared" si="8"/>
        <v>REL.MIG.DMG.QM-QM03 - Plano de Controle - Celulose</v>
      </c>
      <c r="BA61" s="23" t="str">
        <f t="shared" si="9"/>
        <v>REL.MIG.ECD.QM-QM03 - Plano de Controle - Celulose</v>
      </c>
    </row>
    <row r="62" spans="1:53" s="83" customFormat="1" ht="23.25">
      <c r="A62" s="216" t="s">
        <v>243</v>
      </c>
      <c r="B62" s="216" t="s">
        <v>413</v>
      </c>
      <c r="C62" s="99" t="s">
        <v>417</v>
      </c>
      <c r="D62" s="10" t="s">
        <v>156</v>
      </c>
      <c r="E62" s="10" t="s">
        <v>109</v>
      </c>
      <c r="F62" s="165" t="s">
        <v>110</v>
      </c>
      <c r="G62" s="11" t="s">
        <v>112</v>
      </c>
      <c r="H62" s="184" t="s">
        <v>113</v>
      </c>
      <c r="I62" s="153" t="s">
        <v>221</v>
      </c>
      <c r="J62" s="129" t="s">
        <v>136</v>
      </c>
      <c r="K62" s="13" t="s">
        <v>116</v>
      </c>
      <c r="L62" s="285" t="s">
        <v>415</v>
      </c>
      <c r="M62" s="14" t="s">
        <v>222</v>
      </c>
      <c r="N62" s="13" t="s">
        <v>111</v>
      </c>
      <c r="O62" s="109">
        <v>0</v>
      </c>
      <c r="P62" s="109">
        <v>0</v>
      </c>
      <c r="Q62" s="13" t="s">
        <v>252</v>
      </c>
      <c r="R62" s="155" t="s">
        <v>253</v>
      </c>
      <c r="S62" s="156" t="s">
        <v>118</v>
      </c>
      <c r="T62" s="13" t="s">
        <v>125</v>
      </c>
      <c r="U62" s="155" t="s">
        <v>254</v>
      </c>
      <c r="V62" s="13" t="s">
        <v>118</v>
      </c>
      <c r="W62" s="13" t="s">
        <v>252</v>
      </c>
      <c r="X62" s="155" t="s">
        <v>124</v>
      </c>
      <c r="Y62" s="156" t="s">
        <v>118</v>
      </c>
      <c r="Z62" s="15">
        <v>1</v>
      </c>
      <c r="AA62" s="261" t="s">
        <v>121</v>
      </c>
      <c r="AB62" s="260" t="s">
        <v>126</v>
      </c>
      <c r="AC62" s="260" t="s">
        <v>126</v>
      </c>
      <c r="AD62" s="260" t="s">
        <v>126</v>
      </c>
      <c r="AE62" s="260" t="s">
        <v>126</v>
      </c>
      <c r="AF62" s="259" t="s">
        <v>127</v>
      </c>
      <c r="AG62" s="260" t="s">
        <v>126</v>
      </c>
      <c r="AH62" s="16">
        <v>1</v>
      </c>
      <c r="AI62" s="96">
        <v>1</v>
      </c>
      <c r="AJ62" s="17" t="s">
        <v>128</v>
      </c>
      <c r="AK62" s="16">
        <v>1</v>
      </c>
      <c r="AL62" s="16">
        <v>1</v>
      </c>
      <c r="AM62" s="18">
        <f t="shared" si="6"/>
        <v>1</v>
      </c>
      <c r="AN62" s="178">
        <v>1</v>
      </c>
      <c r="AO62" s="20"/>
      <c r="AP62" s="112" t="s">
        <v>129</v>
      </c>
      <c r="AQ62" s="75">
        <v>0</v>
      </c>
      <c r="AR62" s="111"/>
      <c r="AS62" s="22"/>
      <c r="AT62" s="91" t="s">
        <v>208</v>
      </c>
      <c r="AU62" s="13" t="s">
        <v>252</v>
      </c>
      <c r="AV62" s="104" t="s">
        <v>121</v>
      </c>
      <c r="AW62" s="23" t="str">
        <f t="shared" si="10"/>
        <v>EXP.MIG.LAY.QM-QM03 - Plano de Controle - Tissue</v>
      </c>
      <c r="AX62" s="23" t="s">
        <v>416</v>
      </c>
      <c r="AY62" s="23" t="str">
        <f t="shared" si="7"/>
        <v>REL.MIG.CMD.QM-QM03 - Plano de Controle - Tissue</v>
      </c>
      <c r="AZ62" s="23" t="str">
        <f t="shared" si="8"/>
        <v>REL.MIG.DMG.QM-QM03 - Plano de Controle - Tissue</v>
      </c>
      <c r="BA62" s="23" t="str">
        <f t="shared" si="9"/>
        <v>REL.MIG.ECD.QM-QM03 - Plano de Controle - Tissue</v>
      </c>
    </row>
    <row r="63" spans="1:53" s="83" customFormat="1" ht="23.25">
      <c r="A63" s="216" t="s">
        <v>243</v>
      </c>
      <c r="B63" s="216" t="s">
        <v>244</v>
      </c>
      <c r="C63" s="99" t="s">
        <v>245</v>
      </c>
      <c r="D63" s="10" t="s">
        <v>156</v>
      </c>
      <c r="E63" s="10" t="s">
        <v>109</v>
      </c>
      <c r="F63" s="165" t="s">
        <v>110</v>
      </c>
      <c r="G63" s="11" t="s">
        <v>112</v>
      </c>
      <c r="H63" s="184" t="s">
        <v>113</v>
      </c>
      <c r="I63" s="153" t="s">
        <v>246</v>
      </c>
      <c r="J63" s="129" t="s">
        <v>136</v>
      </c>
      <c r="K63" s="13" t="s">
        <v>116</v>
      </c>
      <c r="L63" s="285" t="s">
        <v>247</v>
      </c>
      <c r="M63" s="14" t="s">
        <v>149</v>
      </c>
      <c r="N63" s="13" t="s">
        <v>111</v>
      </c>
      <c r="O63" s="109">
        <v>0</v>
      </c>
      <c r="P63" s="109">
        <v>0</v>
      </c>
      <c r="Q63" s="13" t="s">
        <v>248</v>
      </c>
      <c r="R63" s="108" t="s">
        <v>120</v>
      </c>
      <c r="S63" s="13" t="s">
        <v>111</v>
      </c>
      <c r="T63" s="13" t="s">
        <v>121</v>
      </c>
      <c r="U63" s="108" t="s">
        <v>122</v>
      </c>
      <c r="V63" s="13" t="s">
        <v>111</v>
      </c>
      <c r="W63" s="13" t="s">
        <v>123</v>
      </c>
      <c r="X63" s="155" t="s">
        <v>120</v>
      </c>
      <c r="Y63" s="156" t="s">
        <v>118</v>
      </c>
      <c r="Z63" s="15">
        <v>1</v>
      </c>
      <c r="AA63" s="261" t="s">
        <v>121</v>
      </c>
      <c r="AB63" s="287" t="s">
        <v>125</v>
      </c>
      <c r="AC63" s="260" t="s">
        <v>126</v>
      </c>
      <c r="AD63" s="260" t="s">
        <v>126</v>
      </c>
      <c r="AE63" s="260" t="s">
        <v>126</v>
      </c>
      <c r="AF63" s="259" t="s">
        <v>127</v>
      </c>
      <c r="AG63" s="260" t="s">
        <v>126</v>
      </c>
      <c r="AH63" s="16"/>
      <c r="AI63" s="96"/>
      <c r="AJ63" s="17" t="s">
        <v>128</v>
      </c>
      <c r="AK63" s="16"/>
      <c r="AL63" s="16"/>
      <c r="AM63" s="18">
        <f t="shared" si="6"/>
        <v>0</v>
      </c>
      <c r="AN63" s="178">
        <v>1</v>
      </c>
      <c r="AO63" s="20"/>
      <c r="AP63" s="112" t="s">
        <v>129</v>
      </c>
      <c r="AQ63" s="75">
        <v>0</v>
      </c>
      <c r="AR63" s="111" t="s">
        <v>249</v>
      </c>
      <c r="AS63" s="22"/>
      <c r="AT63" s="91" t="s">
        <v>208</v>
      </c>
      <c r="AU63" s="13" t="s">
        <v>248</v>
      </c>
      <c r="AV63" s="104" t="s">
        <v>121</v>
      </c>
      <c r="AW63" s="23" t="str">
        <f t="shared" si="10"/>
        <v>EXP.MIG.LAY.QM-QM04 - Versões de Características Mestre - Celulose</v>
      </c>
      <c r="AX63" s="23" t="s">
        <v>250</v>
      </c>
      <c r="AY63" s="23" t="str">
        <f t="shared" si="7"/>
        <v>REL.MIG.CMD.QM-QM04 - Versões de Características Mestre - Celulose</v>
      </c>
      <c r="AZ63" s="23" t="str">
        <f t="shared" si="8"/>
        <v>REL.MIG.DMG.QM-QM04 - Versões de Características Mestre - Celulose</v>
      </c>
      <c r="BA63" s="23" t="str">
        <f t="shared" si="9"/>
        <v>REL.MIG.ECD.QM-QM04 - Versões de Características Mestre - Celulose</v>
      </c>
    </row>
    <row r="64" spans="1:53" s="83" customFormat="1" ht="23.25">
      <c r="A64" s="216" t="s">
        <v>243</v>
      </c>
      <c r="B64" s="216" t="s">
        <v>244</v>
      </c>
      <c r="C64" s="99" t="s">
        <v>251</v>
      </c>
      <c r="D64" s="10" t="s">
        <v>156</v>
      </c>
      <c r="E64" s="10" t="s">
        <v>109</v>
      </c>
      <c r="F64" s="165" t="s">
        <v>110</v>
      </c>
      <c r="G64" s="11" t="s">
        <v>112</v>
      </c>
      <c r="H64" s="184" t="s">
        <v>113</v>
      </c>
      <c r="I64" s="153" t="s">
        <v>221</v>
      </c>
      <c r="J64" s="129" t="s">
        <v>136</v>
      </c>
      <c r="K64" s="13" t="s">
        <v>116</v>
      </c>
      <c r="L64" s="285" t="s">
        <v>247</v>
      </c>
      <c r="M64" s="14" t="s">
        <v>149</v>
      </c>
      <c r="N64" s="13" t="s">
        <v>111</v>
      </c>
      <c r="O64" s="109">
        <v>0</v>
      </c>
      <c r="P64" s="109">
        <v>0</v>
      </c>
      <c r="Q64" s="13" t="s">
        <v>252</v>
      </c>
      <c r="R64" s="155" t="s">
        <v>253</v>
      </c>
      <c r="S64" s="156" t="s">
        <v>118</v>
      </c>
      <c r="T64" s="13" t="s">
        <v>125</v>
      </c>
      <c r="U64" s="155" t="s">
        <v>254</v>
      </c>
      <c r="V64" s="13" t="s">
        <v>118</v>
      </c>
      <c r="W64" s="13" t="s">
        <v>252</v>
      </c>
      <c r="X64" s="155" t="s">
        <v>120</v>
      </c>
      <c r="Y64" s="156" t="s">
        <v>118</v>
      </c>
      <c r="Z64" s="15">
        <v>1</v>
      </c>
      <c r="AA64" s="261" t="s">
        <v>121</v>
      </c>
      <c r="AB64" s="287" t="s">
        <v>125</v>
      </c>
      <c r="AC64" s="260" t="s">
        <v>126</v>
      </c>
      <c r="AD64" s="260" t="s">
        <v>126</v>
      </c>
      <c r="AE64" s="260" t="s">
        <v>126</v>
      </c>
      <c r="AF64" s="259" t="s">
        <v>127</v>
      </c>
      <c r="AG64" s="260" t="s">
        <v>126</v>
      </c>
      <c r="AH64" s="16"/>
      <c r="AI64" s="96"/>
      <c r="AJ64" s="17" t="s">
        <v>128</v>
      </c>
      <c r="AK64" s="16"/>
      <c r="AL64" s="16"/>
      <c r="AM64" s="18">
        <f t="shared" si="6"/>
        <v>0</v>
      </c>
      <c r="AN64" s="178">
        <v>1</v>
      </c>
      <c r="AO64" s="20"/>
      <c r="AP64" s="112" t="s">
        <v>129</v>
      </c>
      <c r="AQ64" s="75">
        <v>0</v>
      </c>
      <c r="AR64" s="111" t="s">
        <v>249</v>
      </c>
      <c r="AS64" s="22"/>
      <c r="AT64" s="91" t="s">
        <v>208</v>
      </c>
      <c r="AU64" s="13" t="s">
        <v>252</v>
      </c>
      <c r="AV64" s="104" t="s">
        <v>121</v>
      </c>
      <c r="AW64" s="23" t="str">
        <f t="shared" si="10"/>
        <v>EXP.MIG.LAY.QM-QM04 - Versões de Características Mestre - Tissue</v>
      </c>
      <c r="AX64" s="23" t="s">
        <v>250</v>
      </c>
      <c r="AY64" s="23" t="str">
        <f t="shared" si="7"/>
        <v>REL.MIG.CMD.QM-QM04 - Versões de Características Mestre - Tissue</v>
      </c>
      <c r="AZ64" s="23" t="str">
        <f t="shared" si="8"/>
        <v>REL.MIG.DMG.QM-QM04 - Versões de Características Mestre - Tissue</v>
      </c>
      <c r="BA64" s="23" t="str">
        <f t="shared" si="9"/>
        <v>REL.MIG.ECD.QM-QM04 - Versões de Características Mestre - Tissue</v>
      </c>
    </row>
    <row r="65" spans="1:53" s="83" customFormat="1" ht="23.25">
      <c r="A65" s="216" t="s">
        <v>243</v>
      </c>
      <c r="B65" s="216" t="s">
        <v>255</v>
      </c>
      <c r="C65" s="217" t="s">
        <v>256</v>
      </c>
      <c r="D65" s="10" t="s">
        <v>179</v>
      </c>
      <c r="E65" s="10" t="s">
        <v>109</v>
      </c>
      <c r="F65" s="165" t="s">
        <v>110</v>
      </c>
      <c r="G65" s="11" t="s">
        <v>112</v>
      </c>
      <c r="H65" s="11" t="s">
        <v>111</v>
      </c>
      <c r="I65" s="153" t="s">
        <v>246</v>
      </c>
      <c r="J65" s="129" t="s">
        <v>136</v>
      </c>
      <c r="K65" s="13" t="s">
        <v>116</v>
      </c>
      <c r="L65" s="285" t="s">
        <v>257</v>
      </c>
      <c r="M65" s="14" t="s">
        <v>149</v>
      </c>
      <c r="N65" s="13" t="s">
        <v>111</v>
      </c>
      <c r="O65" s="109">
        <v>0</v>
      </c>
      <c r="P65" s="109">
        <v>0</v>
      </c>
      <c r="Q65" s="13" t="s">
        <v>248</v>
      </c>
      <c r="R65" s="108" t="s">
        <v>120</v>
      </c>
      <c r="S65" s="13" t="s">
        <v>111</v>
      </c>
      <c r="T65" s="13" t="s">
        <v>121</v>
      </c>
      <c r="U65" s="108" t="s">
        <v>122</v>
      </c>
      <c r="V65" s="13" t="s">
        <v>111</v>
      </c>
      <c r="W65" s="13" t="s">
        <v>123</v>
      </c>
      <c r="X65" s="155" t="s">
        <v>120</v>
      </c>
      <c r="Y65" s="13" t="s">
        <v>111</v>
      </c>
      <c r="Z65" s="15">
        <v>0</v>
      </c>
      <c r="AA65" s="261" t="s">
        <v>121</v>
      </c>
      <c r="AB65" s="287" t="s">
        <v>125</v>
      </c>
      <c r="AC65" s="260" t="s">
        <v>126</v>
      </c>
      <c r="AD65" s="260" t="s">
        <v>126</v>
      </c>
      <c r="AE65" s="260" t="s">
        <v>126</v>
      </c>
      <c r="AF65" s="259" t="s">
        <v>127</v>
      </c>
      <c r="AG65" s="260" t="s">
        <v>126</v>
      </c>
      <c r="AH65" s="16"/>
      <c r="AI65" s="96"/>
      <c r="AJ65" s="17" t="s">
        <v>128</v>
      </c>
      <c r="AK65" s="16"/>
      <c r="AL65" s="16"/>
      <c r="AM65" s="18">
        <f t="shared" si="6"/>
        <v>0</v>
      </c>
      <c r="AN65" s="105">
        <v>0</v>
      </c>
      <c r="AO65" s="20"/>
      <c r="AP65" s="112" t="s">
        <v>129</v>
      </c>
      <c r="AQ65" s="75">
        <v>0</v>
      </c>
      <c r="AR65" s="111" t="s">
        <v>249</v>
      </c>
      <c r="AS65" s="22"/>
      <c r="AT65" s="91" t="s">
        <v>208</v>
      </c>
      <c r="AU65" s="13" t="s">
        <v>248</v>
      </c>
      <c r="AV65" s="104" t="s">
        <v>121</v>
      </c>
      <c r="AW65" s="23" t="str">
        <f t="shared" si="10"/>
        <v>EXP.MIG.LAY.QM-QM05 - Versões de Método de controle - Celulose</v>
      </c>
      <c r="AX65" s="90" t="s">
        <v>258</v>
      </c>
      <c r="AY65" s="23" t="str">
        <f t="shared" si="7"/>
        <v>REL.MIG.CMD.QM-QM05 - Versões de Método de controle - Celulose</v>
      </c>
      <c r="AZ65" s="23" t="str">
        <f t="shared" si="8"/>
        <v>REL.MIG.DMG.QM-QM05 - Versões de Método de controle - Celulose</v>
      </c>
      <c r="BA65" s="23" t="str">
        <f t="shared" si="9"/>
        <v>REL.MIG.ECD.QM-QM05 - Versões de Método de controle - Celulose</v>
      </c>
    </row>
    <row r="66" spans="1:53" s="83" customFormat="1" ht="23.25">
      <c r="A66" s="216" t="s">
        <v>243</v>
      </c>
      <c r="B66" s="216" t="s">
        <v>255</v>
      </c>
      <c r="C66" s="217" t="s">
        <v>259</v>
      </c>
      <c r="D66" s="10" t="s">
        <v>179</v>
      </c>
      <c r="E66" s="10" t="s">
        <v>109</v>
      </c>
      <c r="F66" s="165" t="s">
        <v>110</v>
      </c>
      <c r="G66" s="11" t="s">
        <v>112</v>
      </c>
      <c r="H66" s="11" t="s">
        <v>111</v>
      </c>
      <c r="I66" s="153" t="s">
        <v>221</v>
      </c>
      <c r="J66" s="129" t="s">
        <v>136</v>
      </c>
      <c r="K66" s="13" t="s">
        <v>116</v>
      </c>
      <c r="L66" s="285" t="s">
        <v>257</v>
      </c>
      <c r="M66" s="14" t="s">
        <v>149</v>
      </c>
      <c r="N66" s="13" t="s">
        <v>111</v>
      </c>
      <c r="O66" s="109">
        <v>0</v>
      </c>
      <c r="P66" s="109">
        <v>0</v>
      </c>
      <c r="Q66" s="13" t="s">
        <v>252</v>
      </c>
      <c r="R66" s="155" t="s">
        <v>253</v>
      </c>
      <c r="S66" s="156" t="s">
        <v>118</v>
      </c>
      <c r="T66" s="13" t="s">
        <v>125</v>
      </c>
      <c r="U66" s="155" t="s">
        <v>254</v>
      </c>
      <c r="V66" s="13" t="s">
        <v>118</v>
      </c>
      <c r="W66" s="13" t="s">
        <v>252</v>
      </c>
      <c r="X66" s="155" t="s">
        <v>120</v>
      </c>
      <c r="Y66" s="13" t="s">
        <v>111</v>
      </c>
      <c r="Z66" s="15">
        <v>0</v>
      </c>
      <c r="AA66" s="261" t="s">
        <v>121</v>
      </c>
      <c r="AB66" s="287" t="s">
        <v>125</v>
      </c>
      <c r="AC66" s="260" t="s">
        <v>126</v>
      </c>
      <c r="AD66" s="260" t="s">
        <v>126</v>
      </c>
      <c r="AE66" s="260" t="s">
        <v>126</v>
      </c>
      <c r="AF66" s="259" t="s">
        <v>127</v>
      </c>
      <c r="AG66" s="260" t="s">
        <v>126</v>
      </c>
      <c r="AH66" s="16"/>
      <c r="AI66" s="96"/>
      <c r="AJ66" s="17" t="s">
        <v>128</v>
      </c>
      <c r="AK66" s="16"/>
      <c r="AL66" s="16"/>
      <c r="AM66" s="18">
        <f t="shared" si="6"/>
        <v>0</v>
      </c>
      <c r="AN66" s="105">
        <v>0</v>
      </c>
      <c r="AO66" s="20"/>
      <c r="AP66" s="112" t="s">
        <v>129</v>
      </c>
      <c r="AQ66" s="75">
        <v>0</v>
      </c>
      <c r="AR66" s="111" t="s">
        <v>249</v>
      </c>
      <c r="AS66" s="22"/>
      <c r="AT66" s="91" t="s">
        <v>208</v>
      </c>
      <c r="AU66" s="13" t="s">
        <v>252</v>
      </c>
      <c r="AV66" s="104" t="s">
        <v>121</v>
      </c>
      <c r="AW66" s="23" t="str">
        <f t="shared" si="10"/>
        <v>EXP.MIG.LAY.QM-QM05 - Versões de Método de controle - Tissue</v>
      </c>
      <c r="AX66" s="90" t="s">
        <v>258</v>
      </c>
      <c r="AY66" s="23" t="str">
        <f t="shared" si="7"/>
        <v>REL.MIG.CMD.QM-QM05 - Versões de Método de controle - Tissue</v>
      </c>
      <c r="AZ66" s="23" t="str">
        <f t="shared" si="8"/>
        <v>REL.MIG.DMG.QM-QM05 - Versões de Método de controle - Tissue</v>
      </c>
      <c r="BA66" s="23" t="str">
        <f t="shared" si="9"/>
        <v>REL.MIG.ECD.QM-QM05 - Versões de Método de controle - Tissue</v>
      </c>
    </row>
    <row r="67" spans="1:53" s="83" customFormat="1" ht="23.25">
      <c r="A67" s="244" t="s">
        <v>260</v>
      </c>
      <c r="B67" s="244" t="s">
        <v>261</v>
      </c>
      <c r="C67" s="246" t="s">
        <v>262</v>
      </c>
      <c r="D67" s="10" t="s">
        <v>148</v>
      </c>
      <c r="E67" s="10" t="s">
        <v>109</v>
      </c>
      <c r="F67" s="62" t="s">
        <v>111</v>
      </c>
      <c r="G67" s="11" t="s">
        <v>112</v>
      </c>
      <c r="H67" s="11" t="s">
        <v>111</v>
      </c>
      <c r="I67" s="12" t="s">
        <v>114</v>
      </c>
      <c r="J67" s="148" t="s">
        <v>115</v>
      </c>
      <c r="K67" s="13" t="s">
        <v>116</v>
      </c>
      <c r="L67" s="285" t="s">
        <v>263</v>
      </c>
      <c r="M67" s="14" t="s">
        <v>185</v>
      </c>
      <c r="N67" s="13" t="s">
        <v>111</v>
      </c>
      <c r="O67" s="109">
        <v>0</v>
      </c>
      <c r="P67" s="109">
        <v>0</v>
      </c>
      <c r="Q67" s="291" t="s">
        <v>264</v>
      </c>
      <c r="R67" s="108" t="s">
        <v>120</v>
      </c>
      <c r="S67" s="13" t="s">
        <v>111</v>
      </c>
      <c r="T67" s="13" t="s">
        <v>121</v>
      </c>
      <c r="U67" s="108" t="s">
        <v>122</v>
      </c>
      <c r="V67" s="13" t="s">
        <v>111</v>
      </c>
      <c r="W67" s="13" t="s">
        <v>123</v>
      </c>
      <c r="X67" s="108" t="s">
        <v>200</v>
      </c>
      <c r="Y67" s="13" t="s">
        <v>111</v>
      </c>
      <c r="Z67" s="15">
        <v>0</v>
      </c>
      <c r="AA67" s="13" t="s">
        <v>121</v>
      </c>
      <c r="AB67" s="287" t="s">
        <v>125</v>
      </c>
      <c r="AC67" s="258" t="s">
        <v>126</v>
      </c>
      <c r="AD67" s="258" t="s">
        <v>126</v>
      </c>
      <c r="AE67" s="258" t="s">
        <v>126</v>
      </c>
      <c r="AF67" s="259" t="s">
        <v>127</v>
      </c>
      <c r="AG67" s="258" t="s">
        <v>126</v>
      </c>
      <c r="AH67" s="16"/>
      <c r="AI67" s="96"/>
      <c r="AJ67" s="17" t="s">
        <v>128</v>
      </c>
      <c r="AK67" s="96"/>
      <c r="AL67" s="16"/>
      <c r="AM67" s="18">
        <f t="shared" ref="AM67:AM98" si="11">IFERROR(+AL67/AI67,0)</f>
        <v>0</v>
      </c>
      <c r="AN67" s="105">
        <v>0</v>
      </c>
      <c r="AO67" s="20"/>
      <c r="AP67" s="112" t="s">
        <v>129</v>
      </c>
      <c r="AQ67" s="75">
        <v>0</v>
      </c>
      <c r="AR67" s="111"/>
      <c r="AS67" s="22"/>
      <c r="AT67" s="91" t="s">
        <v>265</v>
      </c>
      <c r="AU67" s="22"/>
      <c r="AV67" s="104" t="s">
        <v>121</v>
      </c>
      <c r="AW67" s="23" t="str">
        <f t="shared" si="10"/>
        <v>EXP.MIG.LAY.SD-SD01 - Preços em Vendas</v>
      </c>
      <c r="AX67" s="23" t="s">
        <v>266</v>
      </c>
      <c r="AY67" s="23" t="str">
        <f t="shared" ref="AY67:AY72" si="12">_xlfn.CONCAT("REL.MIG.CMD.",A67,"-",C67)</f>
        <v>REL.MIG.CMD.SD-SD01 - Preços em Vendas</v>
      </c>
      <c r="AZ67" s="23" t="str">
        <f t="shared" ref="AZ67:AZ72" si="13">_xlfn.CONCAT("REL.MIG.DMG.",A67,"-",C67)</f>
        <v>REL.MIG.DMG.SD-SD01 - Preços em Vendas</v>
      </c>
      <c r="BA67" s="23" t="str">
        <f t="shared" ref="BA67:BA72" si="14">_xlfn.CONCAT("REL.MIG.ECD.",A67,"-",C67)</f>
        <v>REL.MIG.ECD.SD-SD01 - Preços em Vendas</v>
      </c>
    </row>
    <row r="68" spans="1:53" s="83" customFormat="1" ht="23.25">
      <c r="A68" s="244" t="s">
        <v>260</v>
      </c>
      <c r="B68" s="244" t="s">
        <v>267</v>
      </c>
      <c r="C68" s="246" t="s">
        <v>268</v>
      </c>
      <c r="D68" s="10" t="s">
        <v>148</v>
      </c>
      <c r="E68" s="10" t="s">
        <v>109</v>
      </c>
      <c r="F68" s="62" t="s">
        <v>111</v>
      </c>
      <c r="G68" s="11" t="s">
        <v>112</v>
      </c>
      <c r="H68" s="11" t="s">
        <v>111</v>
      </c>
      <c r="I68" s="12" t="s">
        <v>114</v>
      </c>
      <c r="J68" s="148" t="s">
        <v>115</v>
      </c>
      <c r="K68" s="13" t="s">
        <v>116</v>
      </c>
      <c r="L68" s="285" t="s">
        <v>137</v>
      </c>
      <c r="M68" s="14" t="s">
        <v>158</v>
      </c>
      <c r="N68" s="13" t="s">
        <v>111</v>
      </c>
      <c r="O68" s="109">
        <v>0</v>
      </c>
      <c r="P68" s="109">
        <v>0</v>
      </c>
      <c r="Q68" s="110" t="s">
        <v>269</v>
      </c>
      <c r="R68" s="108" t="s">
        <v>120</v>
      </c>
      <c r="S68" s="13" t="s">
        <v>111</v>
      </c>
      <c r="T68" s="13" t="s">
        <v>121</v>
      </c>
      <c r="U68" s="108" t="s">
        <v>122</v>
      </c>
      <c r="V68" s="13" t="s">
        <v>111</v>
      </c>
      <c r="W68" s="13" t="s">
        <v>123</v>
      </c>
      <c r="X68" s="108" t="s">
        <v>120</v>
      </c>
      <c r="Y68" s="13" t="s">
        <v>111</v>
      </c>
      <c r="Z68" s="15">
        <v>0</v>
      </c>
      <c r="AA68" s="13" t="s">
        <v>121</v>
      </c>
      <c r="AB68" s="287" t="s">
        <v>125</v>
      </c>
      <c r="AC68" s="258" t="s">
        <v>126</v>
      </c>
      <c r="AD68" s="258" t="s">
        <v>126</v>
      </c>
      <c r="AE68" s="258" t="s">
        <v>126</v>
      </c>
      <c r="AF68" s="259" t="s">
        <v>127</v>
      </c>
      <c r="AG68" s="258" t="s">
        <v>126</v>
      </c>
      <c r="AH68" s="16"/>
      <c r="AI68" s="96"/>
      <c r="AJ68" s="17" t="s">
        <v>128</v>
      </c>
      <c r="AK68" s="96"/>
      <c r="AL68" s="16"/>
      <c r="AM68" s="18">
        <f t="shared" si="11"/>
        <v>0</v>
      </c>
      <c r="AN68" s="105">
        <v>0</v>
      </c>
      <c r="AO68" s="20"/>
      <c r="AP68" s="112" t="s">
        <v>129</v>
      </c>
      <c r="AQ68" s="75">
        <v>0</v>
      </c>
      <c r="AR68" s="111"/>
      <c r="AS68" s="22"/>
      <c r="AT68" s="91" t="s">
        <v>265</v>
      </c>
      <c r="AU68" s="22"/>
      <c r="AV68" s="104" t="s">
        <v>121</v>
      </c>
      <c r="AW68" s="23" t="str">
        <f t="shared" si="10"/>
        <v>EXP.MIG.LAY.SD-SD02 - Motoristas (Funcionário - HR)</v>
      </c>
      <c r="AX68" s="90" t="s">
        <v>270</v>
      </c>
      <c r="AY68" s="23" t="str">
        <f t="shared" si="12"/>
        <v>REL.MIG.CMD.SD-SD02 - Motoristas (Funcionário - HR)</v>
      </c>
      <c r="AZ68" s="23" t="str">
        <f t="shared" si="13"/>
        <v>REL.MIG.DMG.SD-SD02 - Motoristas (Funcionário - HR)</v>
      </c>
      <c r="BA68" s="23" t="str">
        <f t="shared" si="14"/>
        <v>REL.MIG.ECD.SD-SD02 - Motoristas (Funcionário - HR)</v>
      </c>
    </row>
    <row r="69" spans="1:53" s="83" customFormat="1" ht="23.25">
      <c r="A69" s="244" t="s">
        <v>260</v>
      </c>
      <c r="B69" s="244" t="s">
        <v>271</v>
      </c>
      <c r="C69" s="246" t="s">
        <v>272</v>
      </c>
      <c r="D69" s="10" t="s">
        <v>148</v>
      </c>
      <c r="E69" s="10" t="s">
        <v>109</v>
      </c>
      <c r="F69" s="62" t="s">
        <v>111</v>
      </c>
      <c r="G69" s="11" t="s">
        <v>112</v>
      </c>
      <c r="H69" s="11" t="s">
        <v>111</v>
      </c>
      <c r="I69" s="12" t="s">
        <v>114</v>
      </c>
      <c r="J69" s="148" t="s">
        <v>115</v>
      </c>
      <c r="K69" s="13" t="s">
        <v>116</v>
      </c>
      <c r="L69" s="285" t="s">
        <v>261</v>
      </c>
      <c r="M69" s="14" t="s">
        <v>222</v>
      </c>
      <c r="N69" s="13" t="s">
        <v>111</v>
      </c>
      <c r="O69" s="109">
        <v>0</v>
      </c>
      <c r="P69" s="109">
        <v>0</v>
      </c>
      <c r="Q69" s="291" t="s">
        <v>264</v>
      </c>
      <c r="R69" s="108" t="s">
        <v>120</v>
      </c>
      <c r="S69" s="13" t="s">
        <v>111</v>
      </c>
      <c r="T69" s="13" t="s">
        <v>121</v>
      </c>
      <c r="U69" s="108" t="s">
        <v>122</v>
      </c>
      <c r="V69" s="13" t="s">
        <v>111</v>
      </c>
      <c r="W69" s="13" t="s">
        <v>123</v>
      </c>
      <c r="X69" s="108" t="s">
        <v>273</v>
      </c>
      <c r="Y69" s="13" t="s">
        <v>111</v>
      </c>
      <c r="Z69" s="15">
        <v>0</v>
      </c>
      <c r="AA69" s="13" t="s">
        <v>121</v>
      </c>
      <c r="AB69" s="287" t="s">
        <v>125</v>
      </c>
      <c r="AC69" s="258" t="s">
        <v>126</v>
      </c>
      <c r="AD69" s="258" t="s">
        <v>126</v>
      </c>
      <c r="AE69" s="258" t="s">
        <v>126</v>
      </c>
      <c r="AF69" s="259" t="s">
        <v>127</v>
      </c>
      <c r="AG69" s="258" t="s">
        <v>126</v>
      </c>
      <c r="AH69" s="16"/>
      <c r="AI69" s="96"/>
      <c r="AJ69" s="17" t="s">
        <v>128</v>
      </c>
      <c r="AK69" s="96"/>
      <c r="AL69" s="16"/>
      <c r="AM69" s="18">
        <f t="shared" si="11"/>
        <v>0</v>
      </c>
      <c r="AN69" s="105">
        <v>0</v>
      </c>
      <c r="AO69" s="20"/>
      <c r="AP69" s="112" t="s">
        <v>129</v>
      </c>
      <c r="AQ69" s="75">
        <v>0</v>
      </c>
      <c r="AR69" s="111"/>
      <c r="AS69" s="22"/>
      <c r="AT69" s="91" t="s">
        <v>265</v>
      </c>
      <c r="AU69" s="22"/>
      <c r="AV69" s="104" t="s">
        <v>121</v>
      </c>
      <c r="AW69" s="23" t="str">
        <f t="shared" si="10"/>
        <v>EXP.MIG.LAY.SD-SD03 - Itinerários</v>
      </c>
      <c r="AX69" s="90" t="s">
        <v>274</v>
      </c>
      <c r="AY69" s="23" t="str">
        <f t="shared" si="12"/>
        <v>REL.MIG.CMD.SD-SD03 - Itinerários</v>
      </c>
      <c r="AZ69" s="23" t="str">
        <f t="shared" si="13"/>
        <v>REL.MIG.DMG.SD-SD03 - Itinerários</v>
      </c>
      <c r="BA69" s="23" t="str">
        <f t="shared" si="14"/>
        <v>REL.MIG.ECD.SD-SD03 - Itinerários</v>
      </c>
    </row>
    <row r="70" spans="1:53" s="83" customFormat="1" ht="23.25">
      <c r="A70" s="244" t="s">
        <v>260</v>
      </c>
      <c r="B70" s="244" t="s">
        <v>275</v>
      </c>
      <c r="C70" s="246" t="s">
        <v>276</v>
      </c>
      <c r="D70" s="10" t="s">
        <v>148</v>
      </c>
      <c r="E70" s="10" t="s">
        <v>109</v>
      </c>
      <c r="F70" s="62" t="s">
        <v>111</v>
      </c>
      <c r="G70" s="11" t="s">
        <v>112</v>
      </c>
      <c r="H70" s="11" t="s">
        <v>111</v>
      </c>
      <c r="I70" s="12" t="s">
        <v>114</v>
      </c>
      <c r="J70" s="148" t="s">
        <v>115</v>
      </c>
      <c r="K70" s="13" t="s">
        <v>116</v>
      </c>
      <c r="L70" s="285" t="s">
        <v>271</v>
      </c>
      <c r="M70" s="14" t="s">
        <v>149</v>
      </c>
      <c r="N70" s="13" t="s">
        <v>111</v>
      </c>
      <c r="O70" s="109">
        <v>0</v>
      </c>
      <c r="P70" s="109">
        <v>0</v>
      </c>
      <c r="Q70" s="291" t="s">
        <v>264</v>
      </c>
      <c r="R70" s="108" t="s">
        <v>120</v>
      </c>
      <c r="S70" s="13" t="s">
        <v>111</v>
      </c>
      <c r="T70" s="13" t="s">
        <v>121</v>
      </c>
      <c r="U70" s="108" t="s">
        <v>122</v>
      </c>
      <c r="V70" s="13" t="s">
        <v>111</v>
      </c>
      <c r="W70" s="13" t="s">
        <v>123</v>
      </c>
      <c r="X70" s="108" t="s">
        <v>273</v>
      </c>
      <c r="Y70" s="13" t="s">
        <v>111</v>
      </c>
      <c r="Z70" s="15">
        <v>0</v>
      </c>
      <c r="AA70" s="13" t="s">
        <v>121</v>
      </c>
      <c r="AB70" s="287" t="s">
        <v>125</v>
      </c>
      <c r="AC70" s="258" t="s">
        <v>126</v>
      </c>
      <c r="AD70" s="258" t="s">
        <v>126</v>
      </c>
      <c r="AE70" s="258" t="s">
        <v>126</v>
      </c>
      <c r="AF70" s="259" t="s">
        <v>127</v>
      </c>
      <c r="AG70" s="258" t="s">
        <v>126</v>
      </c>
      <c r="AH70" s="16"/>
      <c r="AI70" s="96"/>
      <c r="AJ70" s="17" t="s">
        <v>128</v>
      </c>
      <c r="AK70" s="96"/>
      <c r="AL70" s="16"/>
      <c r="AM70" s="18">
        <f t="shared" si="11"/>
        <v>0</v>
      </c>
      <c r="AN70" s="105">
        <v>0</v>
      </c>
      <c r="AO70" s="20"/>
      <c r="AP70" s="112" t="s">
        <v>129</v>
      </c>
      <c r="AQ70" s="75">
        <v>0</v>
      </c>
      <c r="AR70" s="111"/>
      <c r="AS70" s="22"/>
      <c r="AT70" s="91" t="s">
        <v>265</v>
      </c>
      <c r="AU70" s="22"/>
      <c r="AV70" s="104" t="s">
        <v>121</v>
      </c>
      <c r="AW70" s="23" t="str">
        <f t="shared" si="10"/>
        <v>EXP.MIG.LAY.SD-SD04 - Zonas de transporte</v>
      </c>
      <c r="AX70" s="90" t="s">
        <v>274</v>
      </c>
      <c r="AY70" s="23" t="str">
        <f t="shared" si="12"/>
        <v>REL.MIG.CMD.SD-SD04 - Zonas de transporte</v>
      </c>
      <c r="AZ70" s="23" t="str">
        <f t="shared" si="13"/>
        <v>REL.MIG.DMG.SD-SD04 - Zonas de transporte</v>
      </c>
      <c r="BA70" s="23" t="str">
        <f t="shared" si="14"/>
        <v>REL.MIG.ECD.SD-SD04 - Zonas de transporte</v>
      </c>
    </row>
    <row r="71" spans="1:53" s="83" customFormat="1" ht="23.25">
      <c r="A71" s="244" t="s">
        <v>277</v>
      </c>
      <c r="B71" s="244" t="s">
        <v>278</v>
      </c>
      <c r="C71" s="246" t="s">
        <v>279</v>
      </c>
      <c r="D71" s="10" t="s">
        <v>108</v>
      </c>
      <c r="E71" s="10" t="s">
        <v>109</v>
      </c>
      <c r="F71" s="165" t="s">
        <v>110</v>
      </c>
      <c r="G71" s="11" t="s">
        <v>112</v>
      </c>
      <c r="H71" s="11" t="s">
        <v>111</v>
      </c>
      <c r="I71" s="12" t="s">
        <v>114</v>
      </c>
      <c r="J71" s="129" t="s">
        <v>136</v>
      </c>
      <c r="K71" s="13" t="s">
        <v>116</v>
      </c>
      <c r="L71" s="285"/>
      <c r="M71" s="14" t="s">
        <v>280</v>
      </c>
      <c r="N71" s="13" t="s">
        <v>111</v>
      </c>
      <c r="O71" s="109">
        <v>0</v>
      </c>
      <c r="P71" s="109">
        <v>0</v>
      </c>
      <c r="Q71" s="110" t="s">
        <v>281</v>
      </c>
      <c r="R71" s="108" t="s">
        <v>120</v>
      </c>
      <c r="S71" s="13" t="s">
        <v>111</v>
      </c>
      <c r="T71" s="13" t="s">
        <v>121</v>
      </c>
      <c r="U71" s="108" t="s">
        <v>122</v>
      </c>
      <c r="V71" s="13" t="s">
        <v>111</v>
      </c>
      <c r="W71" s="13" t="s">
        <v>123</v>
      </c>
      <c r="X71" s="108" t="s">
        <v>273</v>
      </c>
      <c r="Y71" s="13" t="s">
        <v>111</v>
      </c>
      <c r="Z71" s="15">
        <v>0</v>
      </c>
      <c r="AA71" s="13" t="s">
        <v>121</v>
      </c>
      <c r="AB71" s="287" t="s">
        <v>125</v>
      </c>
      <c r="AC71" s="258" t="s">
        <v>126</v>
      </c>
      <c r="AD71" s="258" t="s">
        <v>126</v>
      </c>
      <c r="AE71" s="258" t="s">
        <v>126</v>
      </c>
      <c r="AF71" s="259" t="s">
        <v>127</v>
      </c>
      <c r="AG71" s="258" t="s">
        <v>126</v>
      </c>
      <c r="AH71" s="16"/>
      <c r="AI71" s="96"/>
      <c r="AJ71" s="17" t="s">
        <v>128</v>
      </c>
      <c r="AK71" s="96"/>
      <c r="AL71" s="16"/>
      <c r="AM71" s="18">
        <f t="shared" si="11"/>
        <v>0</v>
      </c>
      <c r="AN71" s="105">
        <v>0</v>
      </c>
      <c r="AO71" s="20"/>
      <c r="AP71" s="112" t="s">
        <v>129</v>
      </c>
      <c r="AQ71" s="75">
        <v>0</v>
      </c>
      <c r="AR71" s="111"/>
      <c r="AS71" s="22"/>
      <c r="AT71" s="91" t="s">
        <v>282</v>
      </c>
      <c r="AU71" s="22"/>
      <c r="AV71" s="104" t="s">
        <v>121</v>
      </c>
      <c r="AW71" s="23" t="str">
        <f t="shared" si="10"/>
        <v>EXP.MIG.LAY.WM-WM01 - Posições de WM</v>
      </c>
      <c r="AX71" s="90" t="s">
        <v>274</v>
      </c>
      <c r="AY71" s="23" t="str">
        <f t="shared" si="12"/>
        <v>REL.MIG.CMD.WM-WM01 - Posições de WM</v>
      </c>
      <c r="AZ71" s="23" t="str">
        <f t="shared" si="13"/>
        <v>REL.MIG.DMG.WM-WM01 - Posições de WM</v>
      </c>
      <c r="BA71" s="23" t="str">
        <f t="shared" si="14"/>
        <v>REL.MIG.ECD.WM-WM01 - Posições de WM</v>
      </c>
    </row>
    <row r="72" spans="1:53" s="83" customFormat="1" ht="23.25">
      <c r="A72" s="244" t="s">
        <v>277</v>
      </c>
      <c r="B72" s="244" t="s">
        <v>283</v>
      </c>
      <c r="C72" s="246" t="s">
        <v>284</v>
      </c>
      <c r="D72" s="10" t="s">
        <v>108</v>
      </c>
      <c r="E72" s="10" t="s">
        <v>109</v>
      </c>
      <c r="F72" s="165" t="s">
        <v>110</v>
      </c>
      <c r="G72" s="11" t="s">
        <v>135</v>
      </c>
      <c r="H72" s="184" t="s">
        <v>113</v>
      </c>
      <c r="I72" s="12" t="s">
        <v>114</v>
      </c>
      <c r="J72" s="129" t="s">
        <v>136</v>
      </c>
      <c r="K72" s="13" t="s">
        <v>116</v>
      </c>
      <c r="L72" s="285" t="s">
        <v>285</v>
      </c>
      <c r="M72" s="14" t="s">
        <v>185</v>
      </c>
      <c r="N72" s="13" t="s">
        <v>111</v>
      </c>
      <c r="O72" s="109">
        <v>0</v>
      </c>
      <c r="P72" s="109">
        <v>0</v>
      </c>
      <c r="Q72" s="110" t="s">
        <v>281</v>
      </c>
      <c r="R72" s="108" t="s">
        <v>120</v>
      </c>
      <c r="S72" s="13" t="s">
        <v>111</v>
      </c>
      <c r="T72" s="13" t="s">
        <v>121</v>
      </c>
      <c r="U72" s="108" t="s">
        <v>122</v>
      </c>
      <c r="V72" s="13" t="s">
        <v>111</v>
      </c>
      <c r="W72" s="13" t="s">
        <v>123</v>
      </c>
      <c r="X72" s="155" t="s">
        <v>124</v>
      </c>
      <c r="Y72" s="156" t="s">
        <v>118</v>
      </c>
      <c r="Z72" s="15">
        <v>1</v>
      </c>
      <c r="AA72" s="13" t="s">
        <v>121</v>
      </c>
      <c r="AB72" s="287" t="s">
        <v>125</v>
      </c>
      <c r="AC72" s="258" t="s">
        <v>126</v>
      </c>
      <c r="AD72" s="258" t="s">
        <v>126</v>
      </c>
      <c r="AE72" s="258" t="s">
        <v>126</v>
      </c>
      <c r="AF72" s="259" t="s">
        <v>127</v>
      </c>
      <c r="AG72" s="258" t="s">
        <v>126</v>
      </c>
      <c r="AH72" s="16">
        <v>1</v>
      </c>
      <c r="AI72" s="96">
        <v>1</v>
      </c>
      <c r="AJ72" s="17" t="s">
        <v>128</v>
      </c>
      <c r="AK72" s="96">
        <v>1</v>
      </c>
      <c r="AL72" s="16">
        <v>1</v>
      </c>
      <c r="AM72" s="18">
        <f t="shared" si="11"/>
        <v>1</v>
      </c>
      <c r="AN72" s="178">
        <v>1</v>
      </c>
      <c r="AO72" s="20"/>
      <c r="AP72" s="112" t="s">
        <v>129</v>
      </c>
      <c r="AQ72" s="75">
        <v>0</v>
      </c>
      <c r="AR72" s="111"/>
      <c r="AS72" s="22"/>
      <c r="AT72" s="91" t="s">
        <v>282</v>
      </c>
      <c r="AU72" s="22"/>
      <c r="AV72" s="104" t="s">
        <v>121</v>
      </c>
      <c r="AW72" s="167" t="str">
        <f t="shared" si="10"/>
        <v>EXP.MIG.LAY.WM-WM02 - Saldo de estoque de WM</v>
      </c>
      <c r="AX72" s="23" t="s">
        <v>187</v>
      </c>
      <c r="AY72" s="167" t="str">
        <f t="shared" si="12"/>
        <v>REL.MIG.CMD.WM-WM02 - Saldo de estoque de WM</v>
      </c>
      <c r="AZ72" s="167" t="str">
        <f t="shared" si="13"/>
        <v>REL.MIG.DMG.WM-WM02 - Saldo de estoque de WM</v>
      </c>
      <c r="BA72" s="167" t="str">
        <f t="shared" si="14"/>
        <v>REL.MIG.ECD.WM-WM02 - Saldo de estoque de WM</v>
      </c>
    </row>
    <row r="73" spans="1:53">
      <c r="A73" s="1"/>
      <c r="B73" s="1"/>
      <c r="C73" s="1"/>
      <c r="D73" s="1"/>
      <c r="E73" s="1"/>
      <c r="F73" s="1"/>
      <c r="G73" s="1"/>
      <c r="H73" s="1"/>
      <c r="J73" s="1"/>
      <c r="K73" s="1"/>
      <c r="L73" s="18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34"/>
      <c r="AK73" s="1"/>
      <c r="AL73" s="1"/>
      <c r="AM73" s="1"/>
      <c r="AN73" s="1"/>
      <c r="AO73" s="1"/>
      <c r="AP73" s="1"/>
      <c r="AQ73" s="1"/>
      <c r="AR73" s="1"/>
      <c r="AS73" s="1"/>
      <c r="AT73" s="92"/>
      <c r="AU73" s="1"/>
      <c r="AV73" s="1"/>
      <c r="AW73" s="1"/>
      <c r="AX73" s="1"/>
      <c r="AY73" s="1"/>
      <c r="AZ73" s="1"/>
      <c r="BA73" s="1"/>
    </row>
    <row r="74" spans="1:53">
      <c r="A74" s="1"/>
      <c r="B74" s="1"/>
      <c r="C74" s="159"/>
      <c r="D74" s="1"/>
      <c r="E74" s="1"/>
      <c r="F74" s="1"/>
      <c r="G74" s="1"/>
      <c r="H74" s="1"/>
      <c r="J74" s="1"/>
      <c r="K74" s="1"/>
      <c r="L74" s="18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34"/>
      <c r="AK74" s="1"/>
      <c r="AL74" s="1"/>
      <c r="AM74" s="1"/>
      <c r="AN74" s="1"/>
      <c r="AO74" s="1"/>
      <c r="AP74" s="1"/>
      <c r="AQ74" s="1"/>
      <c r="AR74" s="1"/>
      <c r="AS74" s="1"/>
      <c r="AT74" s="92"/>
      <c r="AU74" s="1"/>
      <c r="AV74" s="1"/>
      <c r="AW74" s="1"/>
      <c r="AX74" s="1"/>
      <c r="AY74" s="1"/>
      <c r="AZ74" s="1"/>
      <c r="BA74" s="1"/>
    </row>
    <row r="75" spans="1:53">
      <c r="A75" s="1"/>
      <c r="B75" s="1"/>
      <c r="C75" s="1"/>
      <c r="D75" s="1"/>
      <c r="E75" s="1"/>
      <c r="F75" s="1"/>
      <c r="G75" s="1"/>
      <c r="H75" s="1"/>
      <c r="J75" s="1"/>
      <c r="K75" s="1"/>
      <c r="L75" s="18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34"/>
      <c r="AK75" s="1"/>
      <c r="AL75" s="1"/>
      <c r="AM75" s="1"/>
      <c r="AN75" s="1"/>
      <c r="AO75" s="1"/>
      <c r="AP75" s="1"/>
      <c r="AQ75" s="1"/>
      <c r="AR75" s="1"/>
      <c r="AS75" s="1"/>
      <c r="AT75" s="92"/>
      <c r="AU75" s="1"/>
      <c r="AV75" s="1"/>
      <c r="AW75" s="1"/>
      <c r="AX75" s="1"/>
      <c r="AY75" s="1"/>
      <c r="AZ75" s="1"/>
      <c r="BA75" s="1"/>
    </row>
    <row r="76" spans="1:53">
      <c r="A76" s="1"/>
      <c r="B76" s="1"/>
      <c r="C76" s="1"/>
      <c r="D76" s="1"/>
      <c r="E76" s="1"/>
      <c r="F76" s="1"/>
      <c r="G76" s="1"/>
      <c r="H76" s="1"/>
      <c r="J76" s="1"/>
      <c r="K76" s="1"/>
      <c r="L76" s="18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34"/>
      <c r="AK76" s="1"/>
      <c r="AL76" s="1"/>
      <c r="AM76" s="1"/>
      <c r="AN76" s="1"/>
      <c r="AO76" s="1"/>
      <c r="AP76" s="1"/>
      <c r="AQ76" s="1"/>
      <c r="AR76" s="1"/>
      <c r="AS76" s="1"/>
      <c r="AT76" s="92"/>
      <c r="AU76" s="1"/>
      <c r="AV76" s="1"/>
      <c r="AW76" s="1"/>
      <c r="AX76" s="1"/>
      <c r="AY76" s="1"/>
      <c r="AZ76" s="1"/>
      <c r="BA76" s="1"/>
    </row>
    <row r="77" spans="1:53">
      <c r="A77" s="1"/>
      <c r="B77" s="1"/>
      <c r="C77" s="1"/>
      <c r="D77" s="1"/>
      <c r="E77" s="1"/>
      <c r="F77" s="1"/>
      <c r="G77" s="1"/>
      <c r="H77" s="1"/>
      <c r="J77" s="1"/>
      <c r="K77" s="1"/>
      <c r="L77" s="18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34"/>
      <c r="AK77" s="1"/>
      <c r="AL77" s="1"/>
      <c r="AM77" s="1"/>
      <c r="AN77" s="1"/>
      <c r="AO77" s="1"/>
      <c r="AP77" s="1"/>
      <c r="AQ77" s="1"/>
      <c r="AR77" s="1"/>
      <c r="AS77" s="1"/>
      <c r="AT77" s="92"/>
      <c r="AU77" s="1"/>
      <c r="AV77" s="1"/>
      <c r="AW77" s="1"/>
      <c r="AX77" s="1"/>
      <c r="AY77" s="1"/>
      <c r="AZ77" s="1"/>
      <c r="BA77" s="1"/>
    </row>
    <row r="78" spans="1:53">
      <c r="A78" s="1"/>
      <c r="B78" s="1"/>
      <c r="C78" s="1"/>
      <c r="D78" s="1"/>
      <c r="E78" s="1"/>
      <c r="F78" s="1"/>
      <c r="G78" s="1"/>
      <c r="H78" s="1"/>
      <c r="J78" s="1"/>
      <c r="K78" s="1"/>
      <c r="L78" s="18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34"/>
      <c r="AK78" s="1"/>
      <c r="AL78" s="1"/>
      <c r="AM78" s="1"/>
      <c r="AN78" s="1"/>
      <c r="AO78" s="1"/>
      <c r="AP78" s="1"/>
      <c r="AQ78" s="1"/>
      <c r="AR78" s="1"/>
      <c r="AS78" s="1"/>
      <c r="AT78" s="92"/>
      <c r="AU78" s="1"/>
      <c r="AV78" s="1"/>
      <c r="AW78" s="1"/>
      <c r="AX78" s="1"/>
      <c r="AY78" s="1"/>
      <c r="AZ78" s="1"/>
      <c r="BA78" s="1"/>
    </row>
    <row r="79" spans="1:53">
      <c r="A79" s="1"/>
      <c r="B79" s="1"/>
      <c r="C79" s="1"/>
      <c r="D79" s="1"/>
      <c r="E79" s="1"/>
      <c r="F79" s="1"/>
      <c r="G79" s="1"/>
      <c r="H79" s="1"/>
      <c r="J79" s="1"/>
      <c r="K79" s="1"/>
      <c r="L79" s="180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34"/>
      <c r="AK79" s="1"/>
      <c r="AL79" s="1"/>
      <c r="AM79" s="1"/>
      <c r="AN79" s="1"/>
      <c r="AO79" s="1"/>
      <c r="AP79" s="1"/>
      <c r="AQ79" s="1"/>
      <c r="AR79" s="1"/>
      <c r="AS79" s="1"/>
      <c r="AT79" s="92"/>
      <c r="AU79" s="1"/>
      <c r="AV79" s="1"/>
      <c r="AW79" s="1"/>
      <c r="AX79" s="1"/>
      <c r="AY79" s="1"/>
      <c r="AZ79" s="1"/>
      <c r="BA79" s="1"/>
    </row>
    <row r="80" spans="1:53">
      <c r="A80" s="1"/>
      <c r="B80" s="1"/>
      <c r="C80" s="1"/>
      <c r="D80" s="1"/>
      <c r="E80" s="1"/>
      <c r="F80" s="1"/>
      <c r="G80" s="1"/>
      <c r="H80" s="1"/>
      <c r="J80" s="1"/>
      <c r="K80" s="1"/>
      <c r="L80" s="18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34"/>
      <c r="AK80" s="1"/>
      <c r="AL80" s="1"/>
      <c r="AM80" s="1"/>
      <c r="AN80" s="1"/>
      <c r="AO80" s="1"/>
      <c r="AP80" s="1"/>
      <c r="AQ80" s="1"/>
      <c r="AR80" s="1"/>
      <c r="AS80" s="1"/>
      <c r="AT80" s="92"/>
      <c r="AU80" s="1"/>
      <c r="AV80" s="1"/>
      <c r="AW80" s="1"/>
      <c r="AX80" s="1"/>
      <c r="AY80" s="1"/>
      <c r="AZ80" s="1"/>
      <c r="BA80" s="1"/>
    </row>
    <row r="81" spans="1:53">
      <c r="A81" s="1"/>
      <c r="B81" s="1"/>
      <c r="C81" s="1"/>
      <c r="D81" s="1"/>
      <c r="E81" s="1"/>
      <c r="F81" s="1"/>
      <c r="G81" s="1"/>
      <c r="H81" s="1"/>
      <c r="J81" s="1"/>
      <c r="K81" s="1"/>
      <c r="L81" s="180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34"/>
      <c r="AK81" s="1"/>
      <c r="AL81" s="1"/>
      <c r="AM81" s="1"/>
      <c r="AN81" s="1"/>
      <c r="AO81" s="1"/>
      <c r="AP81" s="1"/>
      <c r="AQ81" s="1"/>
      <c r="AR81" s="1"/>
      <c r="AS81" s="1"/>
      <c r="AT81" s="92"/>
      <c r="AU81" s="1"/>
      <c r="AV81" s="1"/>
      <c r="AW81" s="1"/>
      <c r="AX81" s="1"/>
      <c r="AY81" s="1"/>
      <c r="AZ81" s="1"/>
      <c r="BA81" s="1"/>
    </row>
    <row r="82" spans="1:53">
      <c r="A82" s="1"/>
      <c r="B82" s="1"/>
      <c r="C82" s="1"/>
      <c r="D82" s="1"/>
      <c r="E82" s="1"/>
      <c r="F82" s="1"/>
      <c r="G82" s="1"/>
      <c r="H82" s="1"/>
      <c r="J82" s="1"/>
      <c r="K82" s="1"/>
      <c r="L82" s="180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34"/>
      <c r="AK82" s="1"/>
      <c r="AL82" s="1"/>
      <c r="AM82" s="1"/>
      <c r="AN82" s="1"/>
      <c r="AO82" s="1"/>
      <c r="AP82" s="1"/>
      <c r="AQ82" s="1"/>
      <c r="AR82" s="1"/>
      <c r="AS82" s="1"/>
      <c r="AT82" s="92"/>
      <c r="AU82" s="1"/>
      <c r="AV82" s="1"/>
      <c r="AW82" s="1"/>
      <c r="AX82" s="1"/>
      <c r="AY82" s="1"/>
      <c r="AZ82" s="1"/>
      <c r="BA82" s="1"/>
    </row>
    <row r="83" spans="1:53">
      <c r="A83" s="1"/>
      <c r="B83" s="1"/>
      <c r="C83" s="1"/>
      <c r="D83" s="1"/>
      <c r="E83" s="1"/>
      <c r="F83" s="1"/>
      <c r="G83" s="1"/>
      <c r="H83" s="1"/>
      <c r="J83" s="1"/>
      <c r="K83" s="1"/>
      <c r="L83" s="180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34"/>
      <c r="AK83" s="1"/>
      <c r="AL83" s="1"/>
      <c r="AM83" s="1"/>
      <c r="AN83" s="1"/>
      <c r="AO83" s="1"/>
      <c r="AP83" s="1"/>
      <c r="AQ83" s="1"/>
      <c r="AR83" s="1"/>
      <c r="AS83" s="1"/>
      <c r="AT83" s="92"/>
      <c r="AU83" s="1"/>
      <c r="AV83" s="1"/>
      <c r="AW83" s="1"/>
      <c r="AX83" s="1"/>
      <c r="AY83" s="1"/>
      <c r="AZ83" s="1"/>
      <c r="BA83" s="1"/>
    </row>
    <row r="84" spans="1:53">
      <c r="A84" s="1"/>
      <c r="B84" s="1"/>
      <c r="C84" s="1"/>
      <c r="D84" s="1"/>
      <c r="E84" s="1"/>
      <c r="F84" s="1"/>
      <c r="G84" s="1"/>
      <c r="H84" s="1"/>
      <c r="J84" s="1"/>
      <c r="K84" s="1"/>
      <c r="L84" s="180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34"/>
      <c r="AK84" s="1"/>
      <c r="AL84" s="1"/>
      <c r="AM84" s="1"/>
      <c r="AN84" s="1"/>
      <c r="AO84" s="1"/>
      <c r="AP84" s="1"/>
      <c r="AQ84" s="1"/>
      <c r="AR84" s="1"/>
      <c r="AS84" s="1"/>
      <c r="AT84" s="92"/>
      <c r="AU84" s="1"/>
      <c r="AV84" s="1"/>
      <c r="AW84" s="1"/>
      <c r="AX84" s="1"/>
      <c r="AY84" s="1"/>
      <c r="AZ84" s="1"/>
      <c r="BA84" s="1"/>
    </row>
    <row r="85" spans="1:53">
      <c r="A85" s="1"/>
      <c r="B85" s="1"/>
      <c r="C85" s="1"/>
      <c r="D85" s="1"/>
      <c r="E85" s="1"/>
      <c r="F85" s="1"/>
      <c r="G85" s="1"/>
      <c r="H85" s="1"/>
      <c r="J85" s="1"/>
      <c r="K85" s="1"/>
      <c r="L85" s="180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34"/>
      <c r="AK85" s="1"/>
      <c r="AL85" s="1"/>
      <c r="AM85" s="1"/>
      <c r="AN85" s="1"/>
      <c r="AO85" s="1"/>
      <c r="AP85" s="1"/>
      <c r="AQ85" s="1"/>
      <c r="AR85" s="1"/>
      <c r="AS85" s="1"/>
      <c r="AT85" s="92"/>
      <c r="AU85" s="1"/>
      <c r="AV85" s="1"/>
      <c r="AW85" s="1"/>
      <c r="AX85" s="1"/>
      <c r="AY85" s="1"/>
      <c r="AZ85" s="1"/>
      <c r="BA85" s="1"/>
    </row>
    <row r="86" spans="1:53">
      <c r="A86" s="1"/>
      <c r="B86" s="1"/>
      <c r="C86" s="1"/>
      <c r="D86" s="1"/>
      <c r="E86" s="1"/>
      <c r="F86" s="1"/>
      <c r="G86" s="1"/>
      <c r="H86" s="1"/>
      <c r="J86" s="1"/>
      <c r="K86" s="1"/>
      <c r="L86" s="18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34"/>
      <c r="AK86" s="1"/>
      <c r="AL86" s="1"/>
      <c r="AM86" s="1"/>
      <c r="AN86" s="1"/>
      <c r="AO86" s="1"/>
      <c r="AP86" s="1"/>
      <c r="AQ86" s="1"/>
      <c r="AR86" s="1"/>
      <c r="AS86" s="1"/>
      <c r="AT86" s="92"/>
      <c r="AU86" s="1"/>
      <c r="AV86" s="1"/>
      <c r="AW86" s="1"/>
      <c r="AX86" s="1"/>
      <c r="AY86" s="1"/>
      <c r="AZ86" s="1"/>
      <c r="BA86" s="1"/>
    </row>
    <row r="87" spans="1:53">
      <c r="A87" s="1"/>
      <c r="B87" s="1"/>
      <c r="C87" s="1"/>
      <c r="D87" s="1"/>
      <c r="E87" s="1"/>
      <c r="F87" s="1"/>
      <c r="G87" s="1"/>
      <c r="H87" s="1"/>
      <c r="J87" s="1"/>
      <c r="K87" s="1"/>
      <c r="L87" s="180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34"/>
      <c r="AK87" s="1"/>
      <c r="AL87" s="1"/>
      <c r="AM87" s="1"/>
      <c r="AN87" s="1"/>
      <c r="AO87" s="1"/>
      <c r="AP87" s="1"/>
      <c r="AQ87" s="1"/>
      <c r="AR87" s="1"/>
      <c r="AS87" s="1"/>
      <c r="AT87" s="92"/>
      <c r="AU87" s="1"/>
      <c r="AV87" s="1"/>
      <c r="AW87" s="1"/>
      <c r="AX87" s="1"/>
      <c r="AY87" s="1"/>
      <c r="AZ87" s="1"/>
      <c r="BA87" s="1"/>
    </row>
    <row r="88" spans="1:53">
      <c r="A88" s="1"/>
      <c r="B88" s="1"/>
      <c r="C88" s="1"/>
      <c r="D88" s="1"/>
      <c r="E88" s="1"/>
      <c r="F88" s="1"/>
      <c r="G88" s="1"/>
      <c r="H88" s="1"/>
      <c r="J88" s="1"/>
      <c r="K88" s="1"/>
      <c r="L88" s="180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34"/>
      <c r="AK88" s="1"/>
      <c r="AL88" s="1"/>
      <c r="AM88" s="1"/>
      <c r="AN88" s="1"/>
      <c r="AO88" s="1"/>
      <c r="AP88" s="1"/>
      <c r="AQ88" s="1"/>
      <c r="AR88" s="1"/>
      <c r="AS88" s="1"/>
      <c r="AT88" s="92"/>
      <c r="AU88" s="1"/>
      <c r="AV88" s="1"/>
      <c r="AW88" s="1"/>
      <c r="AX88" s="1"/>
      <c r="AY88" s="1"/>
      <c r="AZ88" s="1"/>
      <c r="BA88" s="1"/>
    </row>
    <row r="89" spans="1:53">
      <c r="A89" s="1"/>
      <c r="B89" s="1"/>
      <c r="C89" s="1"/>
      <c r="D89" s="1"/>
      <c r="E89" s="1"/>
      <c r="F89" s="1"/>
      <c r="G89" s="1"/>
      <c r="H89" s="1"/>
      <c r="J89" s="1"/>
      <c r="K89" s="1"/>
      <c r="L89" s="18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34"/>
      <c r="AK89" s="1"/>
      <c r="AL89" s="1"/>
      <c r="AM89" s="1"/>
      <c r="AN89" s="1"/>
      <c r="AO89" s="1"/>
      <c r="AP89" s="1"/>
      <c r="AQ89" s="1"/>
      <c r="AR89" s="1"/>
      <c r="AS89" s="1"/>
      <c r="AT89" s="92"/>
      <c r="AU89" s="1"/>
      <c r="AV89" s="1"/>
      <c r="AW89" s="1"/>
      <c r="AX89" s="1"/>
      <c r="AY89" s="1"/>
      <c r="AZ89" s="1"/>
      <c r="BA89" s="1"/>
    </row>
    <row r="90" spans="1:53">
      <c r="A90" s="1"/>
      <c r="B90" s="1"/>
      <c r="C90" s="1"/>
      <c r="D90" s="1"/>
      <c r="E90" s="1"/>
      <c r="F90" s="1"/>
      <c r="G90" s="1"/>
      <c r="H90" s="1"/>
      <c r="J90" s="1"/>
      <c r="K90" s="1"/>
      <c r="L90" s="18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34"/>
      <c r="AK90" s="1"/>
      <c r="AL90" s="1"/>
      <c r="AM90" s="1"/>
      <c r="AN90" s="1"/>
      <c r="AO90" s="1"/>
      <c r="AP90" s="1"/>
      <c r="AQ90" s="1"/>
      <c r="AR90" s="1"/>
      <c r="AS90" s="1"/>
      <c r="AT90" s="92"/>
      <c r="AU90" s="1"/>
      <c r="AV90" s="1"/>
      <c r="AW90" s="1"/>
      <c r="AX90" s="1"/>
      <c r="AY90" s="1"/>
      <c r="AZ90" s="1"/>
      <c r="BA90" s="1"/>
    </row>
    <row r="91" spans="1:53">
      <c r="A91" s="1"/>
      <c r="B91" s="1"/>
      <c r="C91" s="1"/>
      <c r="D91" s="1"/>
      <c r="E91" s="1"/>
      <c r="F91" s="1"/>
      <c r="G91" s="1"/>
      <c r="H91" s="1"/>
      <c r="J91" s="1"/>
      <c r="K91" s="1"/>
      <c r="L91" s="18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34"/>
      <c r="AK91" s="1"/>
      <c r="AL91" s="1"/>
      <c r="AM91" s="1"/>
      <c r="AN91" s="1"/>
      <c r="AO91" s="1"/>
      <c r="AP91" s="1"/>
      <c r="AQ91" s="1"/>
      <c r="AR91" s="1"/>
      <c r="AS91" s="1"/>
      <c r="AT91" s="92"/>
      <c r="AU91" s="1"/>
      <c r="AV91" s="1"/>
      <c r="AW91" s="1"/>
      <c r="AX91" s="1"/>
      <c r="AY91" s="1"/>
      <c r="AZ91" s="1"/>
      <c r="BA91" s="1"/>
    </row>
    <row r="92" spans="1:53">
      <c r="A92" s="1"/>
      <c r="B92" s="1"/>
      <c r="C92" s="1"/>
      <c r="D92" s="1"/>
      <c r="E92" s="1"/>
      <c r="F92" s="1"/>
      <c r="G92" s="1"/>
      <c r="H92" s="1"/>
      <c r="J92" s="1"/>
      <c r="K92" s="1"/>
      <c r="L92" s="18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34"/>
      <c r="AK92" s="1"/>
      <c r="AL92" s="1"/>
      <c r="AM92" s="1"/>
      <c r="AN92" s="1"/>
      <c r="AO92" s="1"/>
      <c r="AP92" s="1"/>
      <c r="AQ92" s="1"/>
      <c r="AR92" s="1"/>
      <c r="AS92" s="1"/>
      <c r="AT92" s="92"/>
      <c r="AU92" s="1"/>
      <c r="AV92" s="1"/>
      <c r="AW92" s="1"/>
      <c r="AX92" s="1"/>
      <c r="AY92" s="1"/>
      <c r="AZ92" s="1"/>
      <c r="BA92" s="1"/>
    </row>
    <row r="93" spans="1:53">
      <c r="A93" s="1"/>
      <c r="B93" s="1"/>
      <c r="C93" s="1"/>
      <c r="D93" s="1"/>
      <c r="E93" s="1"/>
      <c r="F93" s="1"/>
      <c r="G93" s="1"/>
      <c r="H93" s="1"/>
      <c r="J93" s="1"/>
      <c r="K93" s="1"/>
      <c r="L93" s="18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34"/>
      <c r="AK93" s="1"/>
      <c r="AL93" s="1"/>
      <c r="AM93" s="1"/>
      <c r="AN93" s="1"/>
      <c r="AO93" s="1"/>
      <c r="AP93" s="1"/>
      <c r="AQ93" s="1"/>
      <c r="AR93" s="1"/>
      <c r="AS93" s="1"/>
      <c r="AT93" s="92"/>
      <c r="AU93" s="1"/>
      <c r="AV93" s="1"/>
      <c r="AW93" s="1"/>
      <c r="AX93" s="1"/>
      <c r="AY93" s="1"/>
      <c r="AZ93" s="1"/>
      <c r="BA93" s="1"/>
    </row>
    <row r="94" spans="1:53">
      <c r="A94" s="1"/>
      <c r="B94" s="1"/>
      <c r="C94" s="1"/>
      <c r="D94" s="1"/>
      <c r="E94" s="1"/>
      <c r="F94" s="1"/>
      <c r="G94" s="1"/>
      <c r="H94" s="1"/>
      <c r="J94" s="1"/>
      <c r="K94" s="1"/>
      <c r="L94" s="18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34"/>
      <c r="AK94" s="1"/>
      <c r="AL94" s="1"/>
      <c r="AM94" s="1"/>
      <c r="AN94" s="1"/>
      <c r="AO94" s="1"/>
      <c r="AP94" s="1"/>
      <c r="AQ94" s="1"/>
      <c r="AR94" s="1"/>
      <c r="AS94" s="1"/>
      <c r="AT94" s="92"/>
      <c r="AU94" s="1"/>
      <c r="AV94" s="1"/>
      <c r="AW94" s="1"/>
      <c r="AX94" s="1"/>
      <c r="AY94" s="1"/>
      <c r="AZ94" s="1"/>
      <c r="BA94" s="1"/>
    </row>
    <row r="95" spans="1:53">
      <c r="A95" s="1"/>
      <c r="B95" s="1"/>
      <c r="C95" s="1"/>
      <c r="D95" s="1"/>
      <c r="E95" s="1"/>
      <c r="F95" s="1"/>
      <c r="G95" s="1"/>
      <c r="H95" s="1"/>
      <c r="J95" s="1"/>
      <c r="K95" s="1"/>
      <c r="L95" s="180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34"/>
      <c r="AK95" s="1"/>
      <c r="AL95" s="1"/>
      <c r="AM95" s="1"/>
      <c r="AN95" s="1"/>
      <c r="AO95" s="1"/>
      <c r="AP95" s="1"/>
      <c r="AQ95" s="1"/>
      <c r="AR95" s="1"/>
      <c r="AS95" s="1"/>
      <c r="AT95" s="92"/>
      <c r="AU95" s="1"/>
      <c r="AV95" s="1"/>
      <c r="AW95" s="1"/>
      <c r="AX95" s="1"/>
      <c r="AY95" s="1"/>
      <c r="AZ95" s="1"/>
      <c r="BA95" s="1"/>
    </row>
    <row r="96" spans="1:53">
      <c r="A96" s="1"/>
      <c r="B96" s="1"/>
      <c r="C96" s="1"/>
      <c r="D96" s="1"/>
      <c r="E96" s="1"/>
      <c r="F96" s="1"/>
      <c r="G96" s="1"/>
      <c r="H96" s="1"/>
      <c r="J96" s="1"/>
      <c r="K96" s="1"/>
      <c r="L96" s="180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34"/>
      <c r="AK96" s="1"/>
      <c r="AL96" s="1"/>
      <c r="AM96" s="1"/>
      <c r="AN96" s="1"/>
      <c r="AO96" s="1"/>
      <c r="AP96" s="1"/>
      <c r="AQ96" s="1"/>
      <c r="AR96" s="1"/>
      <c r="AS96" s="1"/>
      <c r="AT96" s="92"/>
      <c r="AU96" s="1"/>
      <c r="AV96" s="1"/>
      <c r="AW96" s="1"/>
      <c r="AX96" s="1"/>
      <c r="AY96" s="1"/>
      <c r="AZ96" s="1"/>
      <c r="BA96" s="1"/>
    </row>
    <row r="97" spans="1:53">
      <c r="A97" s="1"/>
      <c r="B97" s="1"/>
      <c r="C97" s="1"/>
      <c r="D97" s="1"/>
      <c r="E97" s="1"/>
      <c r="F97" s="1"/>
      <c r="G97" s="1"/>
      <c r="H97" s="1"/>
      <c r="J97" s="1"/>
      <c r="K97" s="1"/>
      <c r="L97" s="180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34"/>
      <c r="AK97" s="1"/>
      <c r="AL97" s="1"/>
      <c r="AM97" s="1"/>
      <c r="AN97" s="1"/>
      <c r="AO97" s="1"/>
      <c r="AP97" s="1"/>
      <c r="AQ97" s="1"/>
      <c r="AR97" s="1"/>
      <c r="AS97" s="1"/>
      <c r="AT97" s="92"/>
      <c r="AU97" s="1"/>
      <c r="AV97" s="1"/>
      <c r="AW97" s="1"/>
      <c r="AX97" s="1"/>
      <c r="AY97" s="1"/>
      <c r="AZ97" s="1"/>
      <c r="BA97" s="1"/>
    </row>
    <row r="98" spans="1:53">
      <c r="A98" s="1"/>
      <c r="B98" s="1"/>
      <c r="C98" s="1"/>
      <c r="D98" s="1"/>
      <c r="E98" s="1"/>
      <c r="F98" s="1"/>
      <c r="G98" s="1"/>
      <c r="H98" s="1"/>
      <c r="J98" s="1"/>
      <c r="K98" s="1"/>
      <c r="L98" s="18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34"/>
      <c r="AK98" s="1"/>
      <c r="AL98" s="1"/>
      <c r="AM98" s="1"/>
      <c r="AN98" s="1"/>
      <c r="AO98" s="1"/>
      <c r="AP98" s="1"/>
      <c r="AQ98" s="1"/>
      <c r="AR98" s="1"/>
      <c r="AS98" s="1"/>
      <c r="AT98" s="92"/>
      <c r="AU98" s="1"/>
      <c r="AV98" s="1"/>
      <c r="AW98" s="1"/>
      <c r="AX98" s="1"/>
      <c r="AY98" s="1"/>
      <c r="AZ98" s="1"/>
      <c r="BA98" s="1"/>
    </row>
    <row r="99" spans="1:53">
      <c r="A99" s="1"/>
      <c r="B99" s="1"/>
      <c r="C99" s="1"/>
      <c r="D99" s="1"/>
      <c r="E99" s="1"/>
      <c r="F99" s="1"/>
      <c r="G99" s="1"/>
      <c r="H99" s="1"/>
      <c r="J99" s="1"/>
      <c r="K99" s="1"/>
      <c r="L99" s="180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34"/>
      <c r="AK99" s="1"/>
      <c r="AL99" s="1"/>
      <c r="AM99" s="1"/>
      <c r="AN99" s="1"/>
      <c r="AO99" s="1"/>
      <c r="AP99" s="1"/>
      <c r="AQ99" s="1"/>
      <c r="AR99" s="1"/>
      <c r="AS99" s="1"/>
      <c r="AT99" s="92"/>
      <c r="AU99" s="1"/>
      <c r="AV99" s="1"/>
      <c r="AW99" s="1"/>
      <c r="AX99" s="1"/>
      <c r="AY99" s="1"/>
      <c r="AZ99" s="1"/>
      <c r="BA99" s="1"/>
    </row>
    <row r="100" spans="1:53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8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34"/>
      <c r="AK100" s="1"/>
      <c r="AL100" s="1"/>
      <c r="AM100" s="1"/>
      <c r="AN100" s="1"/>
      <c r="AO100" s="1"/>
      <c r="AP100" s="1"/>
      <c r="AQ100" s="1"/>
      <c r="AR100" s="1"/>
      <c r="AS100" s="1"/>
      <c r="AT100" s="92"/>
      <c r="AU100" s="1"/>
      <c r="AV100" s="1"/>
      <c r="AW100" s="1"/>
      <c r="AX100" s="1"/>
      <c r="AY100" s="1"/>
      <c r="AZ100" s="1"/>
      <c r="BA100" s="1"/>
    </row>
    <row r="101" spans="1:53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80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34"/>
      <c r="AK101" s="1"/>
      <c r="AL101" s="1"/>
      <c r="AM101" s="1"/>
      <c r="AN101" s="1"/>
      <c r="AO101" s="1"/>
      <c r="AP101" s="1"/>
      <c r="AQ101" s="1"/>
      <c r="AR101" s="1"/>
      <c r="AS101" s="1"/>
      <c r="AT101" s="92"/>
      <c r="AU101" s="1"/>
      <c r="AV101" s="1"/>
      <c r="AW101" s="1"/>
      <c r="AX101" s="1"/>
      <c r="AY101" s="1"/>
      <c r="AZ101" s="1"/>
      <c r="BA101" s="1"/>
    </row>
    <row r="102" spans="1:53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80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34"/>
      <c r="AK102" s="1"/>
      <c r="AL102" s="1"/>
      <c r="AM102" s="1"/>
      <c r="AN102" s="1"/>
      <c r="AO102" s="1"/>
      <c r="AP102" s="1"/>
      <c r="AQ102" s="1"/>
      <c r="AR102" s="1"/>
      <c r="AS102" s="1"/>
      <c r="AT102" s="92"/>
      <c r="AU102" s="1"/>
      <c r="AV102" s="1"/>
      <c r="AW102" s="1"/>
      <c r="AX102" s="1"/>
      <c r="AY102" s="1"/>
      <c r="AZ102" s="1"/>
      <c r="BA102" s="1"/>
    </row>
    <row r="103" spans="1:53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80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34"/>
      <c r="AK103" s="1"/>
      <c r="AL103" s="1"/>
      <c r="AM103" s="1"/>
      <c r="AN103" s="1"/>
      <c r="AO103" s="1"/>
      <c r="AP103" s="1"/>
      <c r="AQ103" s="1"/>
      <c r="AR103" s="1"/>
      <c r="AS103" s="1"/>
      <c r="AT103" s="92"/>
      <c r="AU103" s="1"/>
      <c r="AV103" s="1"/>
      <c r="AW103" s="1"/>
      <c r="AX103" s="1"/>
      <c r="AY103" s="1"/>
      <c r="AZ103" s="1"/>
      <c r="BA103" s="1"/>
    </row>
    <row r="104" spans="1:53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80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34"/>
      <c r="AK104" s="1"/>
      <c r="AL104" s="1"/>
      <c r="AM104" s="1"/>
      <c r="AN104" s="1"/>
      <c r="AO104" s="1"/>
      <c r="AP104" s="1"/>
      <c r="AQ104" s="1"/>
      <c r="AR104" s="1"/>
      <c r="AS104" s="1"/>
      <c r="AT104" s="92"/>
      <c r="AU104" s="1"/>
      <c r="AV104" s="1"/>
      <c r="AW104" s="1"/>
      <c r="AX104" s="1"/>
      <c r="AY104" s="1"/>
      <c r="AZ104" s="1"/>
      <c r="BA104" s="1"/>
    </row>
    <row r="105" spans="1:53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80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34"/>
      <c r="AK105" s="1"/>
      <c r="AL105" s="1"/>
      <c r="AM105" s="1"/>
      <c r="AN105" s="1"/>
      <c r="AO105" s="1"/>
      <c r="AP105" s="1"/>
      <c r="AQ105" s="1"/>
      <c r="AR105" s="1"/>
      <c r="AS105" s="1"/>
      <c r="AT105" s="92"/>
      <c r="AU105" s="1"/>
      <c r="AV105" s="1"/>
      <c r="AW105" s="1"/>
      <c r="AX105" s="1"/>
      <c r="AY105" s="1"/>
      <c r="AZ105" s="1"/>
      <c r="BA105" s="1"/>
    </row>
    <row r="106" spans="1:53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80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34"/>
      <c r="AK106" s="1"/>
      <c r="AL106" s="1"/>
      <c r="AM106" s="1"/>
      <c r="AN106" s="1"/>
      <c r="AO106" s="1"/>
      <c r="AP106" s="1"/>
      <c r="AQ106" s="1"/>
      <c r="AR106" s="1"/>
      <c r="AS106" s="1"/>
      <c r="AT106" s="92"/>
      <c r="AU106" s="1"/>
      <c r="AV106" s="1"/>
      <c r="AW106" s="1"/>
      <c r="AX106" s="1"/>
      <c r="AY106" s="1"/>
      <c r="AZ106" s="1"/>
      <c r="BA106" s="1"/>
    </row>
    <row r="107" spans="1:53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80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34"/>
      <c r="AK107" s="1"/>
      <c r="AL107" s="1"/>
      <c r="AM107" s="1"/>
      <c r="AN107" s="1"/>
      <c r="AO107" s="1"/>
      <c r="AP107" s="1"/>
      <c r="AQ107" s="1"/>
      <c r="AR107" s="1"/>
      <c r="AS107" s="1"/>
      <c r="AT107" s="92"/>
      <c r="AU107" s="1"/>
      <c r="AV107" s="1"/>
      <c r="AW107" s="1"/>
      <c r="AX107" s="1"/>
      <c r="AY107" s="1"/>
      <c r="AZ107" s="1"/>
      <c r="BA107" s="1"/>
    </row>
    <row r="108" spans="1:53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80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34"/>
      <c r="AK108" s="1"/>
      <c r="AL108" s="1"/>
      <c r="AM108" s="1"/>
      <c r="AN108" s="1"/>
      <c r="AO108" s="1"/>
      <c r="AP108" s="1"/>
      <c r="AQ108" s="1"/>
      <c r="AR108" s="1"/>
      <c r="AS108" s="1"/>
      <c r="AT108" s="92"/>
      <c r="AU108" s="1"/>
      <c r="AV108" s="1"/>
      <c r="AW108" s="1"/>
      <c r="AX108" s="1"/>
      <c r="AY108" s="1"/>
      <c r="AZ108" s="1"/>
      <c r="BA108" s="1"/>
    </row>
    <row r="109" spans="1:53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80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34"/>
      <c r="AK109" s="1"/>
      <c r="AL109" s="1"/>
      <c r="AM109" s="1"/>
      <c r="AN109" s="1"/>
      <c r="AO109" s="1"/>
      <c r="AP109" s="1"/>
      <c r="AQ109" s="1"/>
      <c r="AR109" s="1"/>
      <c r="AS109" s="1"/>
      <c r="AT109" s="92"/>
      <c r="AU109" s="1"/>
      <c r="AV109" s="1"/>
      <c r="AW109" s="1"/>
      <c r="AX109" s="1"/>
      <c r="AY109" s="1"/>
      <c r="AZ109" s="1"/>
      <c r="BA109" s="1"/>
    </row>
    <row r="110" spans="1:53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80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34"/>
      <c r="AK110" s="1"/>
      <c r="AL110" s="1"/>
      <c r="AM110" s="1"/>
      <c r="AN110" s="1"/>
      <c r="AO110" s="1"/>
      <c r="AP110" s="1"/>
      <c r="AQ110" s="1"/>
      <c r="AR110" s="1"/>
      <c r="AS110" s="1"/>
      <c r="AT110" s="92"/>
      <c r="AU110" s="1"/>
      <c r="AV110" s="1"/>
      <c r="AW110" s="1"/>
      <c r="AX110" s="1"/>
      <c r="AY110" s="1"/>
      <c r="AZ110" s="1"/>
      <c r="BA110" s="1"/>
    </row>
    <row r="111" spans="1:53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80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34"/>
      <c r="AK111" s="1"/>
      <c r="AL111" s="1"/>
      <c r="AM111" s="1"/>
      <c r="AN111" s="1"/>
      <c r="AO111" s="1"/>
      <c r="AP111" s="1"/>
      <c r="AQ111" s="1"/>
      <c r="AR111" s="1"/>
      <c r="AS111" s="1"/>
      <c r="AT111" s="92"/>
      <c r="AU111" s="1"/>
      <c r="AV111" s="1"/>
      <c r="AW111" s="1"/>
      <c r="AX111" s="1"/>
      <c r="AY111" s="1"/>
      <c r="AZ111" s="1"/>
      <c r="BA111" s="1"/>
    </row>
    <row r="112" spans="1:53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80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34"/>
      <c r="AK112" s="1"/>
      <c r="AL112" s="1"/>
      <c r="AM112" s="1"/>
      <c r="AN112" s="1"/>
      <c r="AO112" s="1"/>
      <c r="AP112" s="1"/>
      <c r="AQ112" s="1"/>
      <c r="AR112" s="1"/>
      <c r="AS112" s="1"/>
      <c r="AT112" s="92"/>
      <c r="AU112" s="1"/>
      <c r="AV112" s="1"/>
      <c r="AW112" s="1"/>
      <c r="AX112" s="1"/>
      <c r="AY112" s="1"/>
      <c r="AZ112" s="1"/>
      <c r="BA112" s="1"/>
    </row>
    <row r="113" spans="1:53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80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34"/>
      <c r="AK113" s="1"/>
      <c r="AL113" s="1"/>
      <c r="AM113" s="1"/>
      <c r="AN113" s="1"/>
      <c r="AO113" s="1"/>
      <c r="AP113" s="1"/>
      <c r="AQ113" s="1"/>
      <c r="AR113" s="1"/>
      <c r="AS113" s="1"/>
      <c r="AT113" s="92"/>
      <c r="AU113" s="1"/>
      <c r="AV113" s="1"/>
      <c r="AW113" s="1"/>
      <c r="AX113" s="1"/>
      <c r="AY113" s="1"/>
      <c r="AZ113" s="1"/>
      <c r="BA113" s="1"/>
    </row>
    <row r="114" spans="1:53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80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34"/>
      <c r="AK114" s="1"/>
      <c r="AL114" s="1"/>
      <c r="AM114" s="1"/>
      <c r="AN114" s="1"/>
      <c r="AO114" s="1"/>
      <c r="AP114" s="1"/>
      <c r="AQ114" s="1"/>
      <c r="AR114" s="1"/>
      <c r="AS114" s="1"/>
      <c r="AT114" s="92"/>
      <c r="AU114" s="1"/>
      <c r="AV114" s="1"/>
      <c r="AW114" s="1"/>
      <c r="AX114" s="1"/>
      <c r="AY114" s="1"/>
      <c r="AZ114" s="1"/>
      <c r="BA114" s="1"/>
    </row>
    <row r="115" spans="1:53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34"/>
      <c r="AK115" s="1"/>
      <c r="AL115" s="1"/>
      <c r="AM115" s="1"/>
      <c r="AN115" s="1"/>
      <c r="AO115" s="1"/>
      <c r="AP115" s="1"/>
      <c r="AQ115" s="1"/>
      <c r="AR115" s="1"/>
      <c r="AS115" s="1"/>
      <c r="AT115" s="92"/>
      <c r="AU115" s="1"/>
      <c r="AV115" s="1"/>
      <c r="AW115" s="1"/>
      <c r="AX115" s="1"/>
      <c r="AY115" s="1"/>
      <c r="AZ115" s="1"/>
      <c r="BA115" s="1"/>
    </row>
    <row r="116" spans="1:53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80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34"/>
      <c r="AK116" s="1"/>
      <c r="AL116" s="1"/>
      <c r="AM116" s="1"/>
      <c r="AN116" s="1"/>
      <c r="AO116" s="1"/>
      <c r="AP116" s="1"/>
      <c r="AQ116" s="1"/>
      <c r="AR116" s="1"/>
      <c r="AS116" s="1"/>
      <c r="AT116" s="92"/>
      <c r="AU116" s="1"/>
      <c r="AV116" s="1"/>
      <c r="AW116" s="1"/>
      <c r="AX116" s="1"/>
      <c r="AY116" s="1"/>
      <c r="AZ116" s="1"/>
      <c r="BA116" s="1"/>
    </row>
    <row r="117" spans="1:53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80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34"/>
      <c r="AK117" s="1"/>
      <c r="AL117" s="1"/>
      <c r="AM117" s="1"/>
      <c r="AN117" s="1"/>
      <c r="AO117" s="1"/>
      <c r="AP117" s="1"/>
      <c r="AQ117" s="1"/>
      <c r="AR117" s="1"/>
      <c r="AS117" s="1"/>
      <c r="AT117" s="92"/>
      <c r="AU117" s="1"/>
      <c r="AV117" s="1"/>
      <c r="AW117" s="1"/>
      <c r="AX117" s="1"/>
      <c r="AY117" s="1"/>
      <c r="AZ117" s="1"/>
      <c r="BA117" s="1"/>
    </row>
    <row r="118" spans="1:53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80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34"/>
      <c r="AK118" s="1"/>
      <c r="AL118" s="1"/>
      <c r="AM118" s="1"/>
      <c r="AN118" s="1"/>
      <c r="AO118" s="1"/>
      <c r="AP118" s="1"/>
      <c r="AQ118" s="1"/>
      <c r="AR118" s="1"/>
      <c r="AS118" s="1"/>
      <c r="AT118" s="92"/>
      <c r="AU118" s="1"/>
      <c r="AV118" s="1"/>
      <c r="AW118" s="1"/>
      <c r="AX118" s="1"/>
      <c r="AY118" s="1"/>
      <c r="AZ118" s="1"/>
      <c r="BA118" s="1"/>
    </row>
    <row r="119" spans="1:53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80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34"/>
      <c r="AK119" s="1"/>
      <c r="AL119" s="1"/>
      <c r="AM119" s="1"/>
      <c r="AN119" s="1"/>
      <c r="AO119" s="1"/>
      <c r="AP119" s="1"/>
      <c r="AQ119" s="1"/>
      <c r="AR119" s="1"/>
      <c r="AS119" s="1"/>
      <c r="AT119" s="92"/>
      <c r="AU119" s="1"/>
      <c r="AV119" s="1"/>
      <c r="AW119" s="1"/>
      <c r="AX119" s="1"/>
      <c r="AY119" s="1"/>
      <c r="AZ119" s="1"/>
      <c r="BA119" s="1"/>
    </row>
    <row r="120" spans="1:53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80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34"/>
      <c r="AK120" s="1"/>
      <c r="AL120" s="1"/>
      <c r="AM120" s="1"/>
      <c r="AN120" s="1"/>
      <c r="AO120" s="1"/>
      <c r="AP120" s="1"/>
      <c r="AQ120" s="1"/>
      <c r="AR120" s="1"/>
      <c r="AS120" s="1"/>
      <c r="AT120" s="92"/>
      <c r="AU120" s="1"/>
      <c r="AV120" s="1"/>
      <c r="AW120" s="1"/>
      <c r="AX120" s="1"/>
      <c r="AY120" s="1"/>
      <c r="AZ120" s="1"/>
      <c r="BA120" s="1"/>
    </row>
    <row r="121" spans="1:53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80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34"/>
      <c r="AK121" s="1"/>
      <c r="AL121" s="1"/>
      <c r="AM121" s="1"/>
      <c r="AN121" s="1"/>
      <c r="AO121" s="1"/>
      <c r="AP121" s="1"/>
      <c r="AQ121" s="1"/>
      <c r="AR121" s="1"/>
      <c r="AS121" s="1"/>
      <c r="AT121" s="92"/>
      <c r="AU121" s="1"/>
      <c r="AV121" s="1"/>
      <c r="AW121" s="1"/>
      <c r="AX121" s="1"/>
      <c r="AY121" s="1"/>
      <c r="AZ121" s="1"/>
      <c r="BA121" s="1"/>
    </row>
    <row r="122" spans="1:53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80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34"/>
      <c r="AK122" s="1"/>
      <c r="AL122" s="1"/>
      <c r="AM122" s="1"/>
      <c r="AN122" s="1"/>
      <c r="AO122" s="1"/>
      <c r="AP122" s="1"/>
      <c r="AQ122" s="1"/>
      <c r="AR122" s="1"/>
      <c r="AS122" s="1"/>
      <c r="AT122" s="92"/>
      <c r="AU122" s="1"/>
      <c r="AV122" s="1"/>
      <c r="AW122" s="1"/>
      <c r="AX122" s="1"/>
      <c r="AY122" s="1"/>
      <c r="AZ122" s="1"/>
      <c r="BA122" s="1"/>
    </row>
    <row r="123" spans="1:53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80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34"/>
      <c r="AK123" s="1"/>
      <c r="AL123" s="1"/>
      <c r="AM123" s="1"/>
      <c r="AN123" s="1"/>
      <c r="AO123" s="1"/>
      <c r="AP123" s="1"/>
      <c r="AQ123" s="1"/>
      <c r="AR123" s="1"/>
      <c r="AS123" s="1"/>
      <c r="AT123" s="92"/>
      <c r="AU123" s="1"/>
      <c r="AV123" s="1"/>
      <c r="AW123" s="1"/>
      <c r="AX123" s="1"/>
      <c r="AY123" s="1"/>
      <c r="AZ123" s="1"/>
      <c r="BA123" s="1"/>
    </row>
    <row r="124" spans="1:53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80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34"/>
      <c r="AK124" s="1"/>
      <c r="AL124" s="1"/>
      <c r="AM124" s="1"/>
      <c r="AN124" s="1"/>
      <c r="AO124" s="1"/>
      <c r="AP124" s="1"/>
      <c r="AQ124" s="1"/>
      <c r="AR124" s="1"/>
      <c r="AS124" s="1"/>
      <c r="AT124" s="92"/>
      <c r="AU124" s="1"/>
      <c r="AV124" s="1"/>
      <c r="AW124" s="1"/>
      <c r="AX124" s="1"/>
      <c r="AY124" s="1"/>
      <c r="AZ124" s="1"/>
      <c r="BA124" s="1"/>
    </row>
    <row r="125" spans="1:53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8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34"/>
      <c r="AK125" s="1"/>
      <c r="AL125" s="1"/>
      <c r="AM125" s="1"/>
      <c r="AN125" s="1"/>
      <c r="AO125" s="1"/>
      <c r="AP125" s="1"/>
      <c r="AQ125" s="1"/>
      <c r="AR125" s="1"/>
      <c r="AS125" s="1"/>
      <c r="AT125" s="92"/>
      <c r="AU125" s="1"/>
      <c r="AV125" s="1"/>
      <c r="AW125" s="1"/>
      <c r="AX125" s="1"/>
      <c r="AY125" s="1"/>
      <c r="AZ125" s="1"/>
      <c r="BA125" s="1"/>
    </row>
    <row r="126" spans="1:53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80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34"/>
      <c r="AK126" s="1"/>
      <c r="AL126" s="1"/>
      <c r="AM126" s="1"/>
      <c r="AN126" s="1"/>
      <c r="AO126" s="1"/>
      <c r="AP126" s="1"/>
      <c r="AQ126" s="1"/>
      <c r="AR126" s="1"/>
      <c r="AS126" s="1"/>
      <c r="AT126" s="92"/>
      <c r="AU126" s="1"/>
      <c r="AV126" s="1"/>
      <c r="AW126" s="1"/>
      <c r="AX126" s="1"/>
      <c r="AY126" s="1"/>
      <c r="AZ126" s="1"/>
      <c r="BA126" s="1"/>
    </row>
    <row r="127" spans="1:53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80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34"/>
      <c r="AK127" s="1"/>
      <c r="AL127" s="1"/>
      <c r="AM127" s="1"/>
      <c r="AN127" s="1"/>
      <c r="AO127" s="1"/>
      <c r="AP127" s="1"/>
      <c r="AQ127" s="1"/>
      <c r="AR127" s="1"/>
      <c r="AS127" s="1"/>
      <c r="AT127" s="92"/>
      <c r="AU127" s="1"/>
      <c r="AV127" s="1"/>
      <c r="AW127" s="1"/>
      <c r="AX127" s="1"/>
      <c r="AY127" s="1"/>
      <c r="AZ127" s="1"/>
      <c r="BA127" s="1"/>
    </row>
    <row r="128" spans="1:53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80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34"/>
      <c r="AK128" s="1"/>
      <c r="AL128" s="1"/>
      <c r="AM128" s="1"/>
      <c r="AN128" s="1"/>
      <c r="AO128" s="1"/>
      <c r="AP128" s="1"/>
      <c r="AQ128" s="1"/>
      <c r="AR128" s="1"/>
      <c r="AS128" s="1"/>
      <c r="AT128" s="92"/>
      <c r="AU128" s="1"/>
      <c r="AV128" s="1"/>
      <c r="AW128" s="1"/>
      <c r="AX128" s="1"/>
      <c r="AY128" s="1"/>
      <c r="AZ128" s="1"/>
      <c r="BA128" s="1"/>
    </row>
    <row r="129" spans="1:53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80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34"/>
      <c r="AK129" s="1"/>
      <c r="AL129" s="1"/>
      <c r="AM129" s="1"/>
      <c r="AN129" s="1"/>
      <c r="AO129" s="1"/>
      <c r="AP129" s="1"/>
      <c r="AQ129" s="1"/>
      <c r="AR129" s="1"/>
      <c r="AS129" s="1"/>
      <c r="AT129" s="92"/>
      <c r="AU129" s="1"/>
      <c r="AV129" s="1"/>
      <c r="AW129" s="1"/>
      <c r="AX129" s="1"/>
      <c r="AY129" s="1"/>
      <c r="AZ129" s="1"/>
      <c r="BA129" s="1"/>
    </row>
    <row r="130" spans="1:53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80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34"/>
      <c r="AK130" s="1"/>
      <c r="AL130" s="1"/>
      <c r="AM130" s="1"/>
      <c r="AN130" s="1"/>
      <c r="AO130" s="1"/>
      <c r="AP130" s="1"/>
      <c r="AQ130" s="1"/>
      <c r="AR130" s="1"/>
      <c r="AS130" s="1"/>
      <c r="AT130" s="92"/>
      <c r="AU130" s="1"/>
      <c r="AV130" s="1"/>
      <c r="AW130" s="1"/>
      <c r="AX130" s="1"/>
      <c r="AY130" s="1"/>
      <c r="AZ130" s="1"/>
      <c r="BA130" s="1"/>
    </row>
    <row r="131" spans="1:53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80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34"/>
      <c r="AK131" s="1"/>
      <c r="AL131" s="1"/>
      <c r="AM131" s="1"/>
      <c r="AN131" s="1"/>
      <c r="AO131" s="1"/>
      <c r="AP131" s="1"/>
      <c r="AQ131" s="1"/>
      <c r="AR131" s="1"/>
      <c r="AS131" s="1"/>
      <c r="AT131" s="92"/>
      <c r="AU131" s="1"/>
      <c r="AV131" s="1"/>
      <c r="AW131" s="1"/>
      <c r="AX131" s="1"/>
      <c r="AY131" s="1"/>
      <c r="AZ131" s="1"/>
      <c r="BA131" s="1"/>
    </row>
    <row r="132" spans="1:53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80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34"/>
      <c r="AK132" s="1"/>
      <c r="AL132" s="1"/>
      <c r="AM132" s="1"/>
      <c r="AN132" s="1"/>
      <c r="AO132" s="1"/>
      <c r="AP132" s="1"/>
      <c r="AQ132" s="1"/>
      <c r="AR132" s="1"/>
      <c r="AS132" s="1"/>
      <c r="AT132" s="92"/>
      <c r="AU132" s="1"/>
      <c r="AV132" s="1"/>
      <c r="AW132" s="1"/>
      <c r="AX132" s="1"/>
      <c r="AY132" s="1"/>
      <c r="AZ132" s="1"/>
      <c r="BA132" s="1"/>
    </row>
    <row r="133" spans="1:53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80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34"/>
      <c r="AK133" s="1"/>
      <c r="AL133" s="1"/>
      <c r="AM133" s="1"/>
      <c r="AN133" s="1"/>
      <c r="AO133" s="1"/>
      <c r="AP133" s="1"/>
      <c r="AQ133" s="1"/>
      <c r="AR133" s="1"/>
      <c r="AS133" s="1"/>
      <c r="AT133" s="92"/>
      <c r="AU133" s="1"/>
      <c r="AV133" s="1"/>
      <c r="AW133" s="1"/>
      <c r="AX133" s="1"/>
      <c r="AY133" s="1"/>
      <c r="AZ133" s="1"/>
      <c r="BA133" s="1"/>
    </row>
    <row r="134" spans="1:53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80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34"/>
      <c r="AK134" s="1"/>
      <c r="AL134" s="1"/>
      <c r="AM134" s="1"/>
      <c r="AN134" s="1"/>
      <c r="AO134" s="1"/>
      <c r="AP134" s="1"/>
      <c r="AQ134" s="1"/>
      <c r="AR134" s="1"/>
      <c r="AS134" s="1"/>
      <c r="AT134" s="92"/>
      <c r="AU134" s="1"/>
      <c r="AV134" s="1"/>
      <c r="AW134" s="1"/>
      <c r="AX134" s="1"/>
      <c r="AY134" s="1"/>
      <c r="AZ134" s="1"/>
      <c r="BA134" s="1"/>
    </row>
    <row r="135" spans="1:53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80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34"/>
      <c r="AK135" s="1"/>
      <c r="AL135" s="1"/>
      <c r="AM135" s="1"/>
      <c r="AN135" s="1"/>
      <c r="AO135" s="1"/>
      <c r="AP135" s="1"/>
      <c r="AQ135" s="1"/>
      <c r="AR135" s="1"/>
      <c r="AS135" s="1"/>
      <c r="AT135" s="92"/>
      <c r="AU135" s="1"/>
      <c r="AV135" s="1"/>
      <c r="AW135" s="1"/>
      <c r="AX135" s="1"/>
      <c r="AY135" s="1"/>
      <c r="AZ135" s="1"/>
      <c r="BA135" s="1"/>
    </row>
    <row r="136" spans="1:53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80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34"/>
      <c r="AK136" s="1"/>
      <c r="AL136" s="1"/>
      <c r="AM136" s="1"/>
      <c r="AN136" s="1"/>
      <c r="AO136" s="1"/>
      <c r="AP136" s="1"/>
      <c r="AQ136" s="1"/>
      <c r="AR136" s="1"/>
      <c r="AS136" s="1"/>
      <c r="AT136" s="92"/>
      <c r="AU136" s="1"/>
      <c r="AV136" s="1"/>
      <c r="AW136" s="1"/>
      <c r="AX136" s="1"/>
      <c r="AY136" s="1"/>
      <c r="AZ136" s="1"/>
      <c r="BA136" s="1"/>
    </row>
    <row r="137" spans="1:53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80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34"/>
      <c r="AK137" s="1"/>
      <c r="AL137" s="1"/>
      <c r="AM137" s="1"/>
      <c r="AN137" s="1"/>
      <c r="AO137" s="1"/>
      <c r="AP137" s="1"/>
      <c r="AQ137" s="1"/>
      <c r="AR137" s="1"/>
      <c r="AS137" s="1"/>
      <c r="AT137" s="92"/>
      <c r="AU137" s="1"/>
      <c r="AV137" s="1"/>
      <c r="AW137" s="1"/>
      <c r="AX137" s="1"/>
      <c r="AY137" s="1"/>
      <c r="AZ137" s="1"/>
      <c r="BA137" s="1"/>
    </row>
    <row r="138" spans="1:53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8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34"/>
      <c r="AK138" s="1"/>
      <c r="AL138" s="1"/>
      <c r="AM138" s="1"/>
      <c r="AN138" s="1"/>
      <c r="AO138" s="1"/>
      <c r="AP138" s="1"/>
      <c r="AQ138" s="1"/>
      <c r="AR138" s="1"/>
      <c r="AS138" s="1"/>
      <c r="AT138" s="92"/>
      <c r="AU138" s="1"/>
      <c r="AV138" s="1"/>
      <c r="AW138" s="1"/>
      <c r="AX138" s="1"/>
      <c r="AY138" s="1"/>
      <c r="AZ138" s="1"/>
      <c r="BA138" s="1"/>
    </row>
    <row r="139" spans="1:53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80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34"/>
      <c r="AK139" s="1"/>
      <c r="AL139" s="1"/>
      <c r="AM139" s="1"/>
      <c r="AN139" s="1"/>
      <c r="AO139" s="1"/>
      <c r="AP139" s="1"/>
      <c r="AQ139" s="1"/>
      <c r="AR139" s="1"/>
      <c r="AS139" s="1"/>
      <c r="AT139" s="92"/>
      <c r="AU139" s="1"/>
      <c r="AV139" s="1"/>
      <c r="AW139" s="1"/>
      <c r="AX139" s="1"/>
      <c r="AY139" s="1"/>
      <c r="AZ139" s="1"/>
      <c r="BA139" s="1"/>
    </row>
    <row r="140" spans="1:53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8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34"/>
      <c r="AK140" s="1"/>
      <c r="AL140" s="1"/>
      <c r="AM140" s="1"/>
      <c r="AN140" s="1"/>
      <c r="AO140" s="1"/>
      <c r="AP140" s="1"/>
      <c r="AQ140" s="1"/>
      <c r="AR140" s="1"/>
      <c r="AS140" s="1"/>
      <c r="AT140" s="92"/>
      <c r="AU140" s="1"/>
      <c r="AV140" s="1"/>
      <c r="AW140" s="1"/>
      <c r="AX140" s="1"/>
      <c r="AY140" s="1"/>
      <c r="AZ140" s="1"/>
      <c r="BA140" s="1"/>
    </row>
    <row r="141" spans="1:53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80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34"/>
      <c r="AK141" s="1"/>
      <c r="AL141" s="1"/>
      <c r="AM141" s="1"/>
      <c r="AN141" s="1"/>
      <c r="AO141" s="1"/>
      <c r="AP141" s="1"/>
      <c r="AQ141" s="1"/>
      <c r="AR141" s="1"/>
      <c r="AS141" s="1"/>
      <c r="AT141" s="92"/>
      <c r="AU141" s="1"/>
      <c r="AV141" s="1"/>
      <c r="AW141" s="1"/>
      <c r="AX141" s="1"/>
      <c r="AY141" s="1"/>
      <c r="AZ141" s="1"/>
      <c r="BA141" s="1"/>
    </row>
    <row r="142" spans="1:53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80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34"/>
      <c r="AK142" s="1"/>
      <c r="AL142" s="1"/>
      <c r="AM142" s="1"/>
      <c r="AN142" s="1"/>
      <c r="AO142" s="1"/>
      <c r="AP142" s="1"/>
      <c r="AQ142" s="1"/>
      <c r="AR142" s="1"/>
      <c r="AS142" s="1"/>
      <c r="AT142" s="92"/>
      <c r="AU142" s="1"/>
      <c r="AV142" s="1"/>
      <c r="AW142" s="1"/>
      <c r="AX142" s="1"/>
      <c r="AY142" s="1"/>
      <c r="AZ142" s="1"/>
      <c r="BA142" s="1"/>
    </row>
    <row r="143" spans="1:53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80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34"/>
      <c r="AK143" s="1"/>
      <c r="AL143" s="1"/>
      <c r="AM143" s="1"/>
      <c r="AN143" s="1"/>
      <c r="AO143" s="1"/>
      <c r="AP143" s="1"/>
      <c r="AQ143" s="1"/>
      <c r="AR143" s="1"/>
      <c r="AS143" s="1"/>
      <c r="AT143" s="92"/>
      <c r="AU143" s="1"/>
      <c r="AV143" s="1"/>
      <c r="AW143" s="1"/>
      <c r="AX143" s="1"/>
      <c r="AY143" s="1"/>
      <c r="AZ143" s="1"/>
      <c r="BA143" s="1"/>
    </row>
    <row r="144" spans="1:53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80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4"/>
      <c r="AK144" s="1"/>
      <c r="AL144" s="1"/>
      <c r="AM144" s="1"/>
      <c r="AN144" s="1"/>
      <c r="AO144" s="1"/>
      <c r="AP144" s="1"/>
      <c r="AQ144" s="1"/>
      <c r="AR144" s="1"/>
      <c r="AS144" s="1"/>
      <c r="AT144" s="92"/>
      <c r="AU144" s="1"/>
      <c r="AV144" s="1"/>
      <c r="AW144" s="1"/>
      <c r="AX144" s="1"/>
      <c r="AY144" s="1"/>
      <c r="AZ144" s="1"/>
      <c r="BA144" s="1"/>
    </row>
    <row r="145" spans="1:53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80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34"/>
      <c r="AK145" s="1"/>
      <c r="AL145" s="1"/>
      <c r="AM145" s="1"/>
      <c r="AN145" s="1"/>
      <c r="AO145" s="1"/>
      <c r="AP145" s="1"/>
      <c r="AQ145" s="1"/>
      <c r="AR145" s="1"/>
      <c r="AS145" s="1"/>
      <c r="AT145" s="92"/>
      <c r="AU145" s="1"/>
      <c r="AV145" s="1"/>
      <c r="AW145" s="1"/>
      <c r="AX145" s="1"/>
      <c r="AY145" s="1"/>
      <c r="AZ145" s="1"/>
      <c r="BA145" s="1"/>
    </row>
    <row r="146" spans="1:53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80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34"/>
      <c r="AK146" s="1"/>
      <c r="AL146" s="1"/>
      <c r="AM146" s="1"/>
      <c r="AN146" s="1"/>
      <c r="AO146" s="1"/>
      <c r="AP146" s="1"/>
      <c r="AQ146" s="1"/>
      <c r="AR146" s="1"/>
      <c r="AS146" s="1"/>
      <c r="AT146" s="92"/>
      <c r="AU146" s="1"/>
      <c r="AV146" s="1"/>
      <c r="AW146" s="1"/>
      <c r="AX146" s="1"/>
      <c r="AY146" s="1"/>
      <c r="AZ146" s="1"/>
      <c r="BA146" s="1"/>
    </row>
    <row r="147" spans="1:53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80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34"/>
      <c r="AK147" s="1"/>
      <c r="AL147" s="1"/>
      <c r="AM147" s="1"/>
      <c r="AN147" s="1"/>
      <c r="AO147" s="1"/>
      <c r="AP147" s="1"/>
      <c r="AQ147" s="1"/>
      <c r="AR147" s="1"/>
      <c r="AS147" s="1"/>
      <c r="AT147" s="92"/>
      <c r="AU147" s="1"/>
      <c r="AV147" s="1"/>
      <c r="AW147" s="1"/>
      <c r="AX147" s="1"/>
      <c r="AY147" s="1"/>
      <c r="AZ147" s="1"/>
      <c r="BA147" s="1"/>
    </row>
    <row r="148" spans="1:53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80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34"/>
      <c r="AK148" s="1"/>
      <c r="AL148" s="1"/>
      <c r="AM148" s="1"/>
      <c r="AN148" s="1"/>
      <c r="AO148" s="1"/>
      <c r="AP148" s="1"/>
      <c r="AQ148" s="1"/>
      <c r="AR148" s="1"/>
      <c r="AS148" s="1"/>
      <c r="AT148" s="92"/>
      <c r="AU148" s="1"/>
      <c r="AV148" s="1"/>
      <c r="AW148" s="1"/>
      <c r="AX148" s="1"/>
      <c r="AY148" s="1"/>
      <c r="AZ148" s="1"/>
      <c r="BA148" s="1"/>
    </row>
    <row r="149" spans="1:53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80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34"/>
      <c r="AK149" s="1"/>
      <c r="AL149" s="1"/>
      <c r="AM149" s="1"/>
      <c r="AN149" s="1"/>
      <c r="AO149" s="1"/>
      <c r="AP149" s="1"/>
      <c r="AQ149" s="1"/>
      <c r="AR149" s="1"/>
      <c r="AS149" s="1"/>
      <c r="AT149" s="92"/>
      <c r="AU149" s="1"/>
      <c r="AV149" s="1"/>
      <c r="AW149" s="1"/>
      <c r="AX149" s="1"/>
      <c r="AY149" s="1"/>
      <c r="AZ149" s="1"/>
      <c r="BA149" s="1"/>
    </row>
    <row r="150" spans="1:53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80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4"/>
      <c r="AK150" s="1"/>
      <c r="AL150" s="1"/>
      <c r="AM150" s="1"/>
      <c r="AN150" s="1"/>
      <c r="AO150" s="1"/>
      <c r="AP150" s="1"/>
      <c r="AQ150" s="1"/>
      <c r="AR150" s="1"/>
      <c r="AS150" s="1"/>
      <c r="AT150" s="92"/>
      <c r="AU150" s="1"/>
      <c r="AV150" s="1"/>
      <c r="AW150" s="1"/>
      <c r="AX150" s="1"/>
      <c r="AY150" s="1"/>
      <c r="AZ150" s="1"/>
      <c r="BA150" s="1"/>
    </row>
    <row r="151" spans="1:53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80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34"/>
      <c r="AK151" s="1"/>
      <c r="AL151" s="1"/>
      <c r="AM151" s="1"/>
      <c r="AN151" s="1"/>
      <c r="AO151" s="1"/>
      <c r="AP151" s="1"/>
      <c r="AQ151" s="1"/>
      <c r="AR151" s="1"/>
      <c r="AS151" s="1"/>
      <c r="AT151" s="92"/>
      <c r="AU151" s="1"/>
      <c r="AV151" s="1"/>
      <c r="AW151" s="1"/>
      <c r="AX151" s="1"/>
      <c r="AY151" s="1"/>
      <c r="AZ151" s="1"/>
      <c r="BA151" s="1"/>
    </row>
    <row r="152" spans="1:53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80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34"/>
      <c r="AK152" s="1"/>
      <c r="AL152" s="1"/>
      <c r="AM152" s="1"/>
      <c r="AN152" s="1"/>
      <c r="AO152" s="1"/>
      <c r="AP152" s="1"/>
      <c r="AQ152" s="1"/>
      <c r="AR152" s="1"/>
      <c r="AS152" s="1"/>
      <c r="AT152" s="92"/>
      <c r="AU152" s="1"/>
      <c r="AV152" s="1"/>
      <c r="AW152" s="1"/>
      <c r="AX152" s="1"/>
      <c r="AY152" s="1"/>
      <c r="AZ152" s="1"/>
      <c r="BA152" s="1"/>
    </row>
    <row r="153" spans="1:53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80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34"/>
      <c r="AK153" s="1"/>
      <c r="AL153" s="1"/>
      <c r="AM153" s="1"/>
      <c r="AN153" s="1"/>
      <c r="AO153" s="1"/>
      <c r="AP153" s="1"/>
      <c r="AQ153" s="1"/>
      <c r="AR153" s="1"/>
      <c r="AS153" s="1"/>
      <c r="AT153" s="92"/>
      <c r="AU153" s="1"/>
      <c r="AV153" s="1"/>
      <c r="AW153" s="1"/>
      <c r="AX153" s="1"/>
      <c r="AY153" s="1"/>
      <c r="AZ153" s="1"/>
      <c r="BA153" s="1"/>
    </row>
    <row r="154" spans="1:53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80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4"/>
      <c r="AK154" s="1"/>
      <c r="AL154" s="1"/>
      <c r="AM154" s="1"/>
      <c r="AN154" s="1"/>
      <c r="AO154" s="1"/>
      <c r="AP154" s="1"/>
      <c r="AQ154" s="1"/>
      <c r="AR154" s="1"/>
      <c r="AS154" s="1"/>
      <c r="AT154" s="92"/>
      <c r="AU154" s="1"/>
      <c r="AV154" s="1"/>
      <c r="AW154" s="1"/>
      <c r="AX154" s="1"/>
      <c r="AY154" s="1"/>
      <c r="AZ154" s="1"/>
      <c r="BA154" s="1"/>
    </row>
    <row r="155" spans="1:53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80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34"/>
      <c r="AK155" s="1"/>
      <c r="AL155" s="1"/>
      <c r="AM155" s="1"/>
      <c r="AN155" s="1"/>
      <c r="AO155" s="1"/>
      <c r="AP155" s="1"/>
      <c r="AQ155" s="1"/>
      <c r="AR155" s="1"/>
      <c r="AS155" s="1"/>
      <c r="AT155" s="92"/>
      <c r="AU155" s="1"/>
      <c r="AV155" s="1"/>
      <c r="AW155" s="1"/>
      <c r="AX155" s="1"/>
      <c r="AY155" s="1"/>
      <c r="AZ155" s="1"/>
      <c r="BA155" s="1"/>
    </row>
    <row r="156" spans="1:53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80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34"/>
      <c r="AK156" s="1"/>
      <c r="AL156" s="1"/>
      <c r="AM156" s="1"/>
      <c r="AN156" s="1"/>
      <c r="AO156" s="1"/>
      <c r="AP156" s="1"/>
      <c r="AQ156" s="1"/>
      <c r="AR156" s="1"/>
      <c r="AS156" s="1"/>
      <c r="AT156" s="92"/>
      <c r="AU156" s="1"/>
      <c r="AV156" s="1"/>
      <c r="AW156" s="1"/>
      <c r="AX156" s="1"/>
      <c r="AY156" s="1"/>
      <c r="AZ156" s="1"/>
      <c r="BA156" s="1"/>
    </row>
    <row r="157" spans="1:53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80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34"/>
      <c r="AK157" s="1"/>
      <c r="AL157" s="1"/>
      <c r="AM157" s="1"/>
      <c r="AN157" s="1"/>
      <c r="AO157" s="1"/>
      <c r="AP157" s="1"/>
      <c r="AQ157" s="1"/>
      <c r="AR157" s="1"/>
      <c r="AS157" s="1"/>
      <c r="AT157" s="92"/>
      <c r="AU157" s="1"/>
      <c r="AV157" s="1"/>
      <c r="AW157" s="1"/>
      <c r="AX157" s="1"/>
      <c r="AY157" s="1"/>
      <c r="AZ157" s="1"/>
      <c r="BA157" s="1"/>
    </row>
    <row r="158" spans="1:53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80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34"/>
      <c r="AK158" s="1"/>
      <c r="AL158" s="1"/>
      <c r="AM158" s="1"/>
      <c r="AN158" s="1"/>
      <c r="AO158" s="1"/>
      <c r="AP158" s="1"/>
      <c r="AQ158" s="1"/>
      <c r="AR158" s="1"/>
      <c r="AS158" s="1"/>
      <c r="AT158" s="92"/>
      <c r="AU158" s="1"/>
      <c r="AV158" s="1"/>
      <c r="AW158" s="1"/>
      <c r="AX158" s="1"/>
      <c r="AY158" s="1"/>
      <c r="AZ158" s="1"/>
      <c r="BA158" s="1"/>
    </row>
    <row r="159" spans="1:53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80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4"/>
      <c r="AK159" s="1"/>
      <c r="AL159" s="1"/>
      <c r="AM159" s="1"/>
      <c r="AN159" s="1"/>
      <c r="AO159" s="1"/>
      <c r="AP159" s="1"/>
      <c r="AQ159" s="1"/>
      <c r="AR159" s="1"/>
      <c r="AS159" s="1"/>
      <c r="AT159" s="92"/>
      <c r="AU159" s="1"/>
      <c r="AV159" s="1"/>
      <c r="AW159" s="1"/>
      <c r="AX159" s="1"/>
      <c r="AY159" s="1"/>
      <c r="AZ159" s="1"/>
      <c r="BA159" s="1"/>
    </row>
    <row r="160" spans="1:53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8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34"/>
      <c r="AK160" s="1"/>
      <c r="AL160" s="1"/>
      <c r="AM160" s="1"/>
      <c r="AN160" s="1"/>
      <c r="AO160" s="1"/>
      <c r="AP160" s="1"/>
      <c r="AQ160" s="1"/>
      <c r="AR160" s="1"/>
      <c r="AS160" s="1"/>
      <c r="AT160" s="92"/>
      <c r="AU160" s="1"/>
      <c r="AV160" s="1"/>
      <c r="AW160" s="1"/>
      <c r="AX160" s="1"/>
      <c r="AY160" s="1"/>
      <c r="AZ160" s="1"/>
      <c r="BA160" s="1"/>
    </row>
    <row r="161" spans="1:53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80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34"/>
      <c r="AK161" s="1"/>
      <c r="AL161" s="1"/>
      <c r="AM161" s="1"/>
      <c r="AN161" s="1"/>
      <c r="AO161" s="1"/>
      <c r="AP161" s="1"/>
      <c r="AQ161" s="1"/>
      <c r="AR161" s="1"/>
      <c r="AS161" s="1"/>
      <c r="AT161" s="92"/>
      <c r="AU161" s="1"/>
      <c r="AV161" s="1"/>
      <c r="AW161" s="1"/>
      <c r="AX161" s="1"/>
      <c r="AY161" s="1"/>
      <c r="AZ161" s="1"/>
      <c r="BA161" s="1"/>
    </row>
    <row r="162" spans="1:53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80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4"/>
      <c r="AK162" s="1"/>
      <c r="AL162" s="1"/>
      <c r="AM162" s="1"/>
      <c r="AN162" s="1"/>
      <c r="AO162" s="1"/>
      <c r="AP162" s="1"/>
      <c r="AQ162" s="1"/>
      <c r="AR162" s="1"/>
      <c r="AS162" s="1"/>
      <c r="AT162" s="92"/>
      <c r="AU162" s="1"/>
      <c r="AV162" s="1"/>
      <c r="AW162" s="1"/>
      <c r="AX162" s="1"/>
      <c r="AY162" s="1"/>
      <c r="AZ162" s="1"/>
      <c r="BA162" s="1"/>
    </row>
    <row r="163" spans="1:53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80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34"/>
      <c r="AK163" s="1"/>
      <c r="AL163" s="1"/>
      <c r="AM163" s="1"/>
      <c r="AN163" s="1"/>
      <c r="AO163" s="1"/>
      <c r="AP163" s="1"/>
      <c r="AQ163" s="1"/>
      <c r="AR163" s="1"/>
      <c r="AS163" s="1"/>
      <c r="AT163" s="92"/>
      <c r="AU163" s="1"/>
      <c r="AV163" s="1"/>
      <c r="AW163" s="1"/>
      <c r="AX163" s="1"/>
      <c r="AY163" s="1"/>
      <c r="AZ163" s="1"/>
      <c r="BA163" s="1"/>
    </row>
    <row r="164" spans="1:53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80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4"/>
      <c r="AK164" s="1"/>
      <c r="AL164" s="1"/>
      <c r="AM164" s="1"/>
      <c r="AN164" s="1"/>
      <c r="AO164" s="1"/>
      <c r="AP164" s="1"/>
      <c r="AQ164" s="1"/>
      <c r="AR164" s="1"/>
      <c r="AS164" s="1"/>
      <c r="AT164" s="92"/>
      <c r="AU164" s="1"/>
      <c r="AV164" s="1"/>
      <c r="AW164" s="1"/>
      <c r="AX164" s="1"/>
      <c r="AY164" s="1"/>
      <c r="AZ164" s="1"/>
      <c r="BA164" s="1"/>
    </row>
    <row r="165" spans="1:53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80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34"/>
      <c r="AK165" s="1"/>
      <c r="AL165" s="1"/>
      <c r="AM165" s="1"/>
      <c r="AN165" s="1"/>
      <c r="AO165" s="1"/>
      <c r="AP165" s="1"/>
      <c r="AQ165" s="1"/>
      <c r="AR165" s="1"/>
      <c r="AS165" s="1"/>
      <c r="AT165" s="92"/>
      <c r="AU165" s="1"/>
      <c r="AV165" s="1"/>
      <c r="AW165" s="1"/>
      <c r="AX165" s="1"/>
      <c r="AY165" s="1"/>
      <c r="AZ165" s="1"/>
      <c r="BA165" s="1"/>
    </row>
    <row r="166" spans="1:53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80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4"/>
      <c r="AK166" s="1"/>
      <c r="AL166" s="1"/>
      <c r="AM166" s="1"/>
      <c r="AN166" s="1"/>
      <c r="AO166" s="1"/>
      <c r="AP166" s="1"/>
      <c r="AQ166" s="1"/>
      <c r="AR166" s="1"/>
      <c r="AS166" s="1"/>
      <c r="AT166" s="92"/>
      <c r="AU166" s="1"/>
      <c r="AV166" s="1"/>
      <c r="AW166" s="1"/>
      <c r="AX166" s="1"/>
      <c r="AY166" s="1"/>
      <c r="AZ166" s="1"/>
      <c r="BA166" s="1"/>
    </row>
    <row r="167" spans="1:53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80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34"/>
      <c r="AK167" s="1"/>
      <c r="AL167" s="1"/>
      <c r="AM167" s="1"/>
      <c r="AN167" s="1"/>
      <c r="AO167" s="1"/>
      <c r="AP167" s="1"/>
      <c r="AQ167" s="1"/>
      <c r="AR167" s="1"/>
      <c r="AS167" s="1"/>
      <c r="AT167" s="92"/>
      <c r="AU167" s="1"/>
      <c r="AV167" s="1"/>
      <c r="AW167" s="1"/>
      <c r="AX167" s="1"/>
      <c r="AY167" s="1"/>
      <c r="AZ167" s="1"/>
      <c r="BA167" s="1"/>
    </row>
    <row r="168" spans="1:53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80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34"/>
      <c r="AK168" s="1"/>
      <c r="AL168" s="1"/>
      <c r="AM168" s="1"/>
      <c r="AN168" s="1"/>
      <c r="AO168" s="1"/>
      <c r="AP168" s="1"/>
      <c r="AQ168" s="1"/>
      <c r="AR168" s="1"/>
      <c r="AS168" s="1"/>
      <c r="AT168" s="92"/>
      <c r="AU168" s="1"/>
      <c r="AV168" s="1"/>
      <c r="AW168" s="1"/>
      <c r="AX168" s="1"/>
      <c r="AY168" s="1"/>
      <c r="AZ168" s="1"/>
      <c r="BA168" s="1"/>
    </row>
    <row r="169" spans="1:53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80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4"/>
      <c r="AK169" s="1"/>
      <c r="AL169" s="1"/>
      <c r="AM169" s="1"/>
      <c r="AN169" s="1"/>
      <c r="AO169" s="1"/>
      <c r="AP169" s="1"/>
      <c r="AQ169" s="1"/>
      <c r="AR169" s="1"/>
      <c r="AS169" s="1"/>
      <c r="AT169" s="92"/>
      <c r="AU169" s="1"/>
      <c r="AV169" s="1"/>
      <c r="AW169" s="1"/>
      <c r="AX169" s="1"/>
      <c r="AY169" s="1"/>
      <c r="AZ169" s="1"/>
      <c r="BA169" s="1"/>
    </row>
    <row r="170" spans="1:53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80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34"/>
      <c r="AK170" s="1"/>
      <c r="AL170" s="1"/>
      <c r="AM170" s="1"/>
      <c r="AN170" s="1"/>
      <c r="AO170" s="1"/>
      <c r="AP170" s="1"/>
      <c r="AQ170" s="1"/>
      <c r="AR170" s="1"/>
      <c r="AS170" s="1"/>
      <c r="AT170" s="92"/>
      <c r="AU170" s="1"/>
      <c r="AV170" s="1"/>
      <c r="AW170" s="1"/>
      <c r="AX170" s="1"/>
      <c r="AY170" s="1"/>
      <c r="AZ170" s="1"/>
      <c r="BA170" s="1"/>
    </row>
    <row r="171" spans="1:53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80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4"/>
      <c r="AK171" s="1"/>
      <c r="AL171" s="1"/>
      <c r="AM171" s="1"/>
      <c r="AN171" s="1"/>
      <c r="AO171" s="1"/>
      <c r="AP171" s="1"/>
      <c r="AQ171" s="1"/>
      <c r="AR171" s="1"/>
      <c r="AS171" s="1"/>
      <c r="AT171" s="92"/>
      <c r="AU171" s="1"/>
      <c r="AV171" s="1"/>
      <c r="AW171" s="1"/>
      <c r="AX171" s="1"/>
      <c r="AY171" s="1"/>
      <c r="AZ171" s="1"/>
      <c r="BA171" s="1"/>
    </row>
    <row r="172" spans="1:53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80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34"/>
      <c r="AK172" s="1"/>
      <c r="AL172" s="1"/>
      <c r="AM172" s="1"/>
      <c r="AN172" s="1"/>
      <c r="AO172" s="1"/>
      <c r="AP172" s="1"/>
      <c r="AQ172" s="1"/>
      <c r="AR172" s="1"/>
      <c r="AS172" s="1"/>
      <c r="AT172" s="92"/>
      <c r="AU172" s="1"/>
      <c r="AV172" s="1"/>
      <c r="AW172" s="1"/>
      <c r="AX172" s="1"/>
      <c r="AY172" s="1"/>
      <c r="AZ172" s="1"/>
      <c r="BA172" s="1"/>
    </row>
    <row r="173" spans="1:53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80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4"/>
      <c r="AK173" s="1"/>
      <c r="AL173" s="1"/>
      <c r="AM173" s="1"/>
      <c r="AN173" s="1"/>
      <c r="AO173" s="1"/>
      <c r="AP173" s="1"/>
      <c r="AQ173" s="1"/>
      <c r="AR173" s="1"/>
      <c r="AS173" s="1"/>
      <c r="AT173" s="92"/>
      <c r="AU173" s="1"/>
      <c r="AV173" s="1"/>
      <c r="AW173" s="1"/>
      <c r="AX173" s="1"/>
      <c r="AY173" s="1"/>
      <c r="AZ173" s="1"/>
      <c r="BA173" s="1"/>
    </row>
    <row r="174" spans="1:53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80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34"/>
      <c r="AK174" s="1"/>
      <c r="AL174" s="1"/>
      <c r="AM174" s="1"/>
      <c r="AN174" s="1"/>
      <c r="AO174" s="1"/>
      <c r="AP174" s="1"/>
      <c r="AQ174" s="1"/>
      <c r="AR174" s="1"/>
      <c r="AS174" s="1"/>
      <c r="AT174" s="92"/>
      <c r="AU174" s="1"/>
      <c r="AV174" s="1"/>
      <c r="AW174" s="1"/>
      <c r="AX174" s="1"/>
      <c r="AY174" s="1"/>
      <c r="AZ174" s="1"/>
      <c r="BA174" s="1"/>
    </row>
    <row r="175" spans="1:53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80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34"/>
      <c r="AK175" s="1"/>
      <c r="AL175" s="1"/>
      <c r="AM175" s="1"/>
      <c r="AN175" s="1"/>
      <c r="AO175" s="1"/>
      <c r="AP175" s="1"/>
      <c r="AQ175" s="1"/>
      <c r="AR175" s="1"/>
      <c r="AS175" s="1"/>
      <c r="AT175" s="92"/>
      <c r="AU175" s="1"/>
      <c r="AV175" s="1"/>
      <c r="AW175" s="1"/>
      <c r="AX175" s="1"/>
      <c r="AY175" s="1"/>
      <c r="AZ175" s="1"/>
      <c r="BA175" s="1"/>
    </row>
    <row r="176" spans="1:53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80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4"/>
      <c r="AK176" s="1"/>
      <c r="AL176" s="1"/>
      <c r="AM176" s="1"/>
      <c r="AN176" s="1"/>
      <c r="AO176" s="1"/>
      <c r="AP176" s="1"/>
      <c r="AQ176" s="1"/>
      <c r="AR176" s="1"/>
      <c r="AS176" s="1"/>
      <c r="AT176" s="92"/>
      <c r="AU176" s="1"/>
      <c r="AV176" s="1"/>
      <c r="AW176" s="1"/>
      <c r="AX176" s="1"/>
      <c r="AY176" s="1"/>
      <c r="AZ176" s="1"/>
      <c r="BA176" s="1"/>
    </row>
    <row r="177" spans="1:53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8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34"/>
      <c r="AK177" s="1"/>
      <c r="AL177" s="1"/>
      <c r="AM177" s="1"/>
      <c r="AN177" s="1"/>
      <c r="AO177" s="1"/>
      <c r="AP177" s="1"/>
      <c r="AQ177" s="1"/>
      <c r="AR177" s="1"/>
      <c r="AS177" s="1"/>
      <c r="AT177" s="92"/>
      <c r="AU177" s="1"/>
      <c r="AV177" s="1"/>
      <c r="AW177" s="1"/>
      <c r="AX177" s="1"/>
      <c r="AY177" s="1"/>
      <c r="AZ177" s="1"/>
      <c r="BA177" s="1"/>
    </row>
    <row r="178" spans="1:53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80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4"/>
      <c r="AK178" s="1"/>
      <c r="AL178" s="1"/>
      <c r="AM178" s="1"/>
      <c r="AN178" s="1"/>
      <c r="AO178" s="1"/>
      <c r="AP178" s="1"/>
      <c r="AQ178" s="1"/>
      <c r="AR178" s="1"/>
      <c r="AS178" s="1"/>
      <c r="AT178" s="92"/>
      <c r="AU178" s="1"/>
      <c r="AV178" s="1"/>
      <c r="AW178" s="1"/>
      <c r="AX178" s="1"/>
      <c r="AY178" s="1"/>
      <c r="AZ178" s="1"/>
      <c r="BA178" s="1"/>
    </row>
    <row r="179" spans="1:53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80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34"/>
      <c r="AK179" s="1"/>
      <c r="AL179" s="1"/>
      <c r="AM179" s="1"/>
      <c r="AN179" s="1"/>
      <c r="AO179" s="1"/>
      <c r="AP179" s="1"/>
      <c r="AQ179" s="1"/>
      <c r="AR179" s="1"/>
      <c r="AS179" s="1"/>
      <c r="AT179" s="92"/>
      <c r="AU179" s="1"/>
      <c r="AV179" s="1"/>
      <c r="AW179" s="1"/>
      <c r="AX179" s="1"/>
      <c r="AY179" s="1"/>
      <c r="AZ179" s="1"/>
      <c r="BA179" s="1"/>
    </row>
    <row r="180" spans="1:53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80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34"/>
      <c r="AK180" s="1"/>
      <c r="AL180" s="1"/>
      <c r="AM180" s="1"/>
      <c r="AN180" s="1"/>
      <c r="AO180" s="1"/>
      <c r="AP180" s="1"/>
      <c r="AQ180" s="1"/>
      <c r="AR180" s="1"/>
      <c r="AS180" s="1"/>
      <c r="AT180" s="92"/>
      <c r="AU180" s="1"/>
      <c r="AV180" s="1"/>
      <c r="AW180" s="1"/>
      <c r="AX180" s="1"/>
      <c r="AY180" s="1"/>
      <c r="AZ180" s="1"/>
      <c r="BA180" s="1"/>
    </row>
    <row r="181" spans="1:53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80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34"/>
      <c r="AK181" s="1"/>
      <c r="AL181" s="1"/>
      <c r="AM181" s="1"/>
      <c r="AN181" s="1"/>
      <c r="AO181" s="1"/>
      <c r="AP181" s="1"/>
      <c r="AQ181" s="1"/>
      <c r="AR181" s="1"/>
      <c r="AS181" s="1"/>
      <c r="AT181" s="92"/>
      <c r="AU181" s="1"/>
      <c r="AV181" s="1"/>
      <c r="AW181" s="1"/>
      <c r="AX181" s="1"/>
      <c r="AY181" s="1"/>
      <c r="AZ181" s="1"/>
      <c r="BA181" s="1"/>
    </row>
    <row r="182" spans="1:53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80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34"/>
      <c r="AK182" s="1"/>
      <c r="AL182" s="1"/>
      <c r="AM182" s="1"/>
      <c r="AN182" s="1"/>
      <c r="AO182" s="1"/>
      <c r="AP182" s="1"/>
      <c r="AQ182" s="1"/>
      <c r="AR182" s="1"/>
      <c r="AS182" s="1"/>
      <c r="AT182" s="92"/>
      <c r="AU182" s="1"/>
      <c r="AV182" s="1"/>
      <c r="AW182" s="1"/>
      <c r="AX182" s="1"/>
      <c r="AY182" s="1"/>
      <c r="AZ182" s="1"/>
      <c r="BA182" s="1"/>
    </row>
    <row r="183" spans="1:53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80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34"/>
      <c r="AK183" s="1"/>
      <c r="AL183" s="1"/>
      <c r="AM183" s="1"/>
      <c r="AN183" s="1"/>
      <c r="AO183" s="1"/>
      <c r="AP183" s="1"/>
      <c r="AQ183" s="1"/>
      <c r="AR183" s="1"/>
      <c r="AS183" s="1"/>
      <c r="AT183" s="92"/>
      <c r="AU183" s="1"/>
      <c r="AV183" s="1"/>
      <c r="AW183" s="1"/>
      <c r="AX183" s="1"/>
      <c r="AY183" s="1"/>
      <c r="AZ183" s="1"/>
      <c r="BA183" s="1"/>
    </row>
    <row r="184" spans="1:53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80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34"/>
      <c r="AK184" s="1"/>
      <c r="AL184" s="1"/>
      <c r="AM184" s="1"/>
      <c r="AN184" s="1"/>
      <c r="AO184" s="1"/>
      <c r="AP184" s="1"/>
      <c r="AQ184" s="1"/>
      <c r="AR184" s="1"/>
      <c r="AS184" s="1"/>
      <c r="AT184" s="92"/>
      <c r="AU184" s="1"/>
      <c r="AV184" s="1"/>
      <c r="AW184" s="1"/>
      <c r="AX184" s="1"/>
      <c r="AY184" s="1"/>
      <c r="AZ184" s="1"/>
      <c r="BA184" s="1"/>
    </row>
    <row r="185" spans="1:53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80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34"/>
      <c r="AK185" s="1"/>
      <c r="AL185" s="1"/>
      <c r="AM185" s="1"/>
      <c r="AN185" s="1"/>
      <c r="AO185" s="1"/>
      <c r="AP185" s="1"/>
      <c r="AQ185" s="1"/>
      <c r="AR185" s="1"/>
      <c r="AS185" s="1"/>
      <c r="AT185" s="92"/>
      <c r="AU185" s="1"/>
      <c r="AV185" s="1"/>
      <c r="AW185" s="1"/>
      <c r="AX185" s="1"/>
      <c r="AY185" s="1"/>
      <c r="AZ185" s="1"/>
      <c r="BA185" s="1"/>
    </row>
    <row r="186" spans="1:53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80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34"/>
      <c r="AK186" s="1"/>
      <c r="AL186" s="1"/>
      <c r="AM186" s="1"/>
      <c r="AN186" s="1"/>
      <c r="AO186" s="1"/>
      <c r="AP186" s="1"/>
      <c r="AQ186" s="1"/>
      <c r="AR186" s="1"/>
      <c r="AS186" s="1"/>
      <c r="AT186" s="92"/>
      <c r="AU186" s="1"/>
      <c r="AV186" s="1"/>
      <c r="AW186" s="1"/>
      <c r="AX186" s="1"/>
      <c r="AY186" s="1"/>
      <c r="AZ186" s="1"/>
      <c r="BA186" s="1"/>
    </row>
    <row r="187" spans="1:53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80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34"/>
      <c r="AK187" s="1"/>
      <c r="AL187" s="1"/>
      <c r="AM187" s="1"/>
      <c r="AN187" s="1"/>
      <c r="AO187" s="1"/>
      <c r="AP187" s="1"/>
      <c r="AQ187" s="1"/>
      <c r="AR187" s="1"/>
      <c r="AS187" s="1"/>
      <c r="AT187" s="92"/>
      <c r="AU187" s="1"/>
      <c r="AV187" s="1"/>
      <c r="AW187" s="1"/>
      <c r="AX187" s="1"/>
      <c r="AY187" s="1"/>
      <c r="AZ187" s="1"/>
      <c r="BA187" s="1"/>
    </row>
    <row r="188" spans="1:53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80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34"/>
      <c r="AK188" s="1"/>
      <c r="AL188" s="1"/>
      <c r="AM188" s="1"/>
      <c r="AN188" s="1"/>
      <c r="AO188" s="1"/>
      <c r="AP188" s="1"/>
      <c r="AQ188" s="1"/>
      <c r="AR188" s="1"/>
      <c r="AS188" s="1"/>
      <c r="AT188" s="92"/>
      <c r="AU188" s="1"/>
      <c r="AV188" s="1"/>
      <c r="AW188" s="1"/>
      <c r="AX188" s="1"/>
      <c r="AY188" s="1"/>
      <c r="AZ188" s="1"/>
      <c r="BA188" s="1"/>
    </row>
    <row r="189" spans="1:53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80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34"/>
      <c r="AK189" s="1"/>
      <c r="AL189" s="1"/>
      <c r="AM189" s="1"/>
      <c r="AN189" s="1"/>
      <c r="AO189" s="1"/>
      <c r="AP189" s="1"/>
      <c r="AQ189" s="1"/>
      <c r="AR189" s="1"/>
      <c r="AS189" s="1"/>
      <c r="AT189" s="92"/>
      <c r="AU189" s="1"/>
      <c r="AV189" s="1"/>
      <c r="AW189" s="1"/>
      <c r="AX189" s="1"/>
      <c r="AY189" s="1"/>
      <c r="AZ189" s="1"/>
      <c r="BA189" s="1"/>
    </row>
    <row r="190" spans="1:53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80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34"/>
      <c r="AK190" s="1"/>
      <c r="AL190" s="1"/>
      <c r="AM190" s="1"/>
      <c r="AN190" s="1"/>
      <c r="AO190" s="1"/>
      <c r="AP190" s="1"/>
      <c r="AQ190" s="1"/>
      <c r="AR190" s="1"/>
      <c r="AS190" s="1"/>
      <c r="AT190" s="92"/>
      <c r="AU190" s="1"/>
      <c r="AV190" s="1"/>
      <c r="AW190" s="1"/>
      <c r="AX190" s="1"/>
      <c r="AY190" s="1"/>
      <c r="AZ190" s="1"/>
      <c r="BA190" s="1"/>
    </row>
    <row r="191" spans="1:53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80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34"/>
      <c r="AK191" s="1"/>
      <c r="AL191" s="1"/>
      <c r="AM191" s="1"/>
      <c r="AN191" s="1"/>
      <c r="AO191" s="1"/>
      <c r="AP191" s="1"/>
      <c r="AQ191" s="1"/>
      <c r="AR191" s="1"/>
      <c r="AS191" s="1"/>
      <c r="AT191" s="92"/>
      <c r="AU191" s="1"/>
      <c r="AV191" s="1"/>
      <c r="AW191" s="1"/>
      <c r="AX191" s="1"/>
      <c r="AY191" s="1"/>
      <c r="AZ191" s="1"/>
      <c r="BA191" s="1"/>
    </row>
    <row r="192" spans="1:53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80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34"/>
      <c r="AK192" s="1"/>
      <c r="AL192" s="1"/>
      <c r="AM192" s="1"/>
      <c r="AN192" s="1"/>
      <c r="AO192" s="1"/>
      <c r="AP192" s="1"/>
      <c r="AQ192" s="1"/>
      <c r="AR192" s="1"/>
      <c r="AS192" s="1"/>
      <c r="AT192" s="92"/>
      <c r="AU192" s="1"/>
      <c r="AV192" s="1"/>
      <c r="AW192" s="1"/>
      <c r="AX192" s="1"/>
      <c r="AY192" s="1"/>
      <c r="AZ192" s="1"/>
      <c r="BA192" s="1"/>
    </row>
    <row r="193" spans="1:53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80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34"/>
      <c r="AK193" s="1"/>
      <c r="AL193" s="1"/>
      <c r="AM193" s="1"/>
      <c r="AN193" s="1"/>
      <c r="AO193" s="1"/>
      <c r="AP193" s="1"/>
      <c r="AQ193" s="1"/>
      <c r="AR193" s="1"/>
      <c r="AS193" s="1"/>
      <c r="AT193" s="92"/>
      <c r="AU193" s="1"/>
      <c r="AV193" s="1"/>
      <c r="AW193" s="1"/>
      <c r="AX193" s="1"/>
      <c r="AY193" s="1"/>
      <c r="AZ193" s="1"/>
      <c r="BA193" s="1"/>
    </row>
    <row r="194" spans="1:53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80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34"/>
      <c r="AK194" s="1"/>
      <c r="AL194" s="1"/>
      <c r="AM194" s="1"/>
      <c r="AN194" s="1"/>
      <c r="AO194" s="1"/>
      <c r="AP194" s="1"/>
      <c r="AQ194" s="1"/>
      <c r="AR194" s="1"/>
      <c r="AS194" s="1"/>
      <c r="AT194" s="92"/>
      <c r="AU194" s="1"/>
      <c r="AV194" s="1"/>
      <c r="AW194" s="1"/>
      <c r="AX194" s="1"/>
      <c r="AY194" s="1"/>
      <c r="AZ194" s="1"/>
      <c r="BA194" s="1"/>
    </row>
    <row r="195" spans="1:53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80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34"/>
      <c r="AK195" s="1"/>
      <c r="AL195" s="1"/>
      <c r="AM195" s="1"/>
      <c r="AN195" s="1"/>
      <c r="AO195" s="1"/>
      <c r="AP195" s="1"/>
      <c r="AQ195" s="1"/>
      <c r="AR195" s="1"/>
      <c r="AS195" s="1"/>
      <c r="AT195" s="92"/>
      <c r="AU195" s="1"/>
      <c r="AV195" s="1"/>
      <c r="AW195" s="1"/>
      <c r="AX195" s="1"/>
      <c r="AY195" s="1"/>
      <c r="AZ195" s="1"/>
      <c r="BA195" s="1"/>
    </row>
    <row r="196" spans="1:53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80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34"/>
      <c r="AK196" s="1"/>
      <c r="AL196" s="1"/>
      <c r="AM196" s="1"/>
      <c r="AN196" s="1"/>
      <c r="AO196" s="1"/>
      <c r="AP196" s="1"/>
      <c r="AQ196" s="1"/>
      <c r="AR196" s="1"/>
      <c r="AS196" s="1"/>
      <c r="AT196" s="92"/>
      <c r="AU196" s="1"/>
      <c r="AV196" s="1"/>
      <c r="AW196" s="1"/>
      <c r="AX196" s="1"/>
      <c r="AY196" s="1"/>
      <c r="AZ196" s="1"/>
      <c r="BA196" s="1"/>
    </row>
    <row r="197" spans="1:53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80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34"/>
      <c r="AK197" s="1"/>
      <c r="AL197" s="1"/>
      <c r="AM197" s="1"/>
      <c r="AN197" s="1"/>
      <c r="AO197" s="1"/>
      <c r="AP197" s="1"/>
      <c r="AQ197" s="1"/>
      <c r="AR197" s="1"/>
      <c r="AS197" s="1"/>
      <c r="AT197" s="92"/>
      <c r="AU197" s="1"/>
      <c r="AV197" s="1"/>
      <c r="AW197" s="1"/>
      <c r="AX197" s="1"/>
      <c r="AY197" s="1"/>
      <c r="AZ197" s="1"/>
      <c r="BA197" s="1"/>
    </row>
    <row r="198" spans="1:53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80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34"/>
      <c r="AK198" s="1"/>
      <c r="AL198" s="1"/>
      <c r="AM198" s="1"/>
      <c r="AN198" s="1"/>
      <c r="AO198" s="1"/>
      <c r="AP198" s="1"/>
      <c r="AQ198" s="1"/>
      <c r="AR198" s="1"/>
      <c r="AS198" s="1"/>
      <c r="AT198" s="92"/>
      <c r="AU198" s="1"/>
      <c r="AV198" s="1"/>
      <c r="AW198" s="1"/>
      <c r="AX198" s="1"/>
      <c r="AY198" s="1"/>
      <c r="AZ198" s="1"/>
      <c r="BA198" s="1"/>
    </row>
    <row r="199" spans="1:53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80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34"/>
      <c r="AK199" s="1"/>
      <c r="AL199" s="1"/>
      <c r="AM199" s="1"/>
      <c r="AN199" s="1"/>
      <c r="AO199" s="1"/>
      <c r="AP199" s="1"/>
      <c r="AQ199" s="1"/>
      <c r="AR199" s="1"/>
      <c r="AS199" s="1"/>
      <c r="AT199" s="92"/>
      <c r="AU199" s="1"/>
      <c r="AV199" s="1"/>
      <c r="AW199" s="1"/>
      <c r="AX199" s="1"/>
      <c r="AY199" s="1"/>
      <c r="AZ199" s="1"/>
      <c r="BA199" s="1"/>
    </row>
    <row r="200" spans="1:53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80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34"/>
      <c r="AK200" s="1"/>
      <c r="AL200" s="1"/>
      <c r="AM200" s="1"/>
      <c r="AN200" s="1"/>
      <c r="AO200" s="1"/>
      <c r="AP200" s="1"/>
      <c r="AQ200" s="1"/>
      <c r="AR200" s="1"/>
      <c r="AS200" s="1"/>
      <c r="AT200" s="92"/>
      <c r="AU200" s="1"/>
      <c r="AV200" s="1"/>
      <c r="AW200" s="1"/>
      <c r="AX200" s="1"/>
      <c r="AY200" s="1"/>
      <c r="AZ200" s="1"/>
      <c r="BA200" s="1"/>
    </row>
    <row r="201" spans="1:53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80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34"/>
      <c r="AK201" s="1"/>
      <c r="AL201" s="1"/>
      <c r="AM201" s="1"/>
      <c r="AN201" s="1"/>
      <c r="AO201" s="1"/>
      <c r="AP201" s="1"/>
      <c r="AQ201" s="1"/>
      <c r="AR201" s="1"/>
      <c r="AS201" s="1"/>
      <c r="AT201" s="92"/>
      <c r="AU201" s="1"/>
      <c r="AV201" s="1"/>
      <c r="AW201" s="1"/>
      <c r="AX201" s="1"/>
      <c r="AY201" s="1"/>
      <c r="AZ201" s="1"/>
      <c r="BA201" s="1"/>
    </row>
    <row r="202" spans="1:53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80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34"/>
      <c r="AK202" s="1"/>
      <c r="AL202" s="1"/>
      <c r="AM202" s="1"/>
      <c r="AN202" s="1"/>
      <c r="AO202" s="1"/>
      <c r="AP202" s="1"/>
      <c r="AQ202" s="1"/>
      <c r="AR202" s="1"/>
      <c r="AS202" s="1"/>
      <c r="AT202" s="92"/>
      <c r="AU202" s="1"/>
      <c r="AV202" s="1"/>
      <c r="AW202" s="1"/>
      <c r="AX202" s="1"/>
      <c r="AY202" s="1"/>
      <c r="AZ202" s="1"/>
      <c r="BA202" s="1"/>
    </row>
    <row r="203" spans="1:53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80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34"/>
      <c r="AK203" s="1"/>
      <c r="AL203" s="1"/>
      <c r="AM203" s="1"/>
      <c r="AN203" s="1"/>
      <c r="AO203" s="1"/>
      <c r="AP203" s="1"/>
      <c r="AQ203" s="1"/>
      <c r="AR203" s="1"/>
      <c r="AS203" s="1"/>
      <c r="AT203" s="92"/>
      <c r="AU203" s="1"/>
      <c r="AV203" s="1"/>
      <c r="AW203" s="1"/>
      <c r="AX203" s="1"/>
      <c r="AY203" s="1"/>
      <c r="AZ203" s="1"/>
      <c r="BA203" s="1"/>
    </row>
    <row r="204" spans="1:53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80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34"/>
      <c r="AK204" s="1"/>
      <c r="AL204" s="1"/>
      <c r="AM204" s="1"/>
      <c r="AN204" s="1"/>
      <c r="AO204" s="1"/>
      <c r="AP204" s="1"/>
      <c r="AQ204" s="1"/>
      <c r="AR204" s="1"/>
      <c r="AS204" s="1"/>
      <c r="AT204" s="92"/>
      <c r="AU204" s="1"/>
      <c r="AV204" s="1"/>
      <c r="AW204" s="1"/>
      <c r="AX204" s="1"/>
      <c r="AY204" s="1"/>
      <c r="AZ204" s="1"/>
      <c r="BA204" s="1"/>
    </row>
    <row r="205" spans="1:53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80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34"/>
      <c r="AK205" s="1"/>
      <c r="AL205" s="1"/>
      <c r="AM205" s="1"/>
      <c r="AN205" s="1"/>
      <c r="AO205" s="1"/>
      <c r="AP205" s="1"/>
      <c r="AQ205" s="1"/>
      <c r="AR205" s="1"/>
      <c r="AS205" s="1"/>
      <c r="AT205" s="92"/>
      <c r="AU205" s="1"/>
      <c r="AV205" s="1"/>
      <c r="AW205" s="1"/>
      <c r="AX205" s="1"/>
      <c r="AY205" s="1"/>
      <c r="AZ205" s="1"/>
      <c r="BA205" s="1"/>
    </row>
    <row r="206" spans="1:53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80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34"/>
      <c r="AK206" s="1"/>
      <c r="AL206" s="1"/>
      <c r="AM206" s="1"/>
      <c r="AN206" s="1"/>
      <c r="AO206" s="1"/>
      <c r="AP206" s="1"/>
      <c r="AQ206" s="1"/>
      <c r="AR206" s="1"/>
      <c r="AS206" s="1"/>
      <c r="AT206" s="92"/>
      <c r="AU206" s="1"/>
      <c r="AV206" s="1"/>
      <c r="AW206" s="1"/>
      <c r="AX206" s="1"/>
      <c r="AY206" s="1"/>
      <c r="AZ206" s="1"/>
      <c r="BA206" s="1"/>
    </row>
    <row r="207" spans="1:53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80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34"/>
      <c r="AK207" s="1"/>
      <c r="AL207" s="1"/>
      <c r="AM207" s="1"/>
      <c r="AN207" s="1"/>
      <c r="AO207" s="1"/>
      <c r="AP207" s="1"/>
      <c r="AQ207" s="1"/>
      <c r="AR207" s="1"/>
      <c r="AS207" s="1"/>
      <c r="AT207" s="92"/>
      <c r="AU207" s="1"/>
      <c r="AV207" s="1"/>
      <c r="AW207" s="1"/>
      <c r="AX207" s="1"/>
      <c r="AY207" s="1"/>
      <c r="AZ207" s="1"/>
      <c r="BA207" s="1"/>
    </row>
    <row r="208" spans="1:53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80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34"/>
      <c r="AK208" s="1"/>
      <c r="AL208" s="1"/>
      <c r="AM208" s="1"/>
      <c r="AN208" s="1"/>
      <c r="AO208" s="1"/>
      <c r="AP208" s="1"/>
      <c r="AQ208" s="1"/>
      <c r="AR208" s="1"/>
      <c r="AS208" s="1"/>
      <c r="AT208" s="92"/>
      <c r="AU208" s="1"/>
      <c r="AV208" s="1"/>
      <c r="AW208" s="1"/>
      <c r="AX208" s="1"/>
      <c r="AY208" s="1"/>
      <c r="AZ208" s="1"/>
      <c r="BA208" s="1"/>
    </row>
    <row r="209" spans="1:53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80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34"/>
      <c r="AK209" s="1"/>
      <c r="AL209" s="1"/>
      <c r="AM209" s="1"/>
      <c r="AN209" s="1"/>
      <c r="AO209" s="1"/>
      <c r="AP209" s="1"/>
      <c r="AQ209" s="1"/>
      <c r="AR209" s="1"/>
      <c r="AS209" s="1"/>
      <c r="AT209" s="92"/>
      <c r="AU209" s="1"/>
      <c r="AV209" s="1"/>
      <c r="AW209" s="1"/>
      <c r="AX209" s="1"/>
      <c r="AY209" s="1"/>
      <c r="AZ209" s="1"/>
      <c r="BA209" s="1"/>
    </row>
    <row r="210" spans="1:53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80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34"/>
      <c r="AK210" s="1"/>
      <c r="AL210" s="1"/>
      <c r="AM210" s="1"/>
      <c r="AN210" s="1"/>
      <c r="AO210" s="1"/>
      <c r="AP210" s="1"/>
      <c r="AQ210" s="1"/>
      <c r="AR210" s="1"/>
      <c r="AS210" s="1"/>
      <c r="AT210" s="92"/>
      <c r="AU210" s="1"/>
      <c r="AV210" s="1"/>
      <c r="AW210" s="1"/>
      <c r="AX210" s="1"/>
      <c r="AY210" s="1"/>
      <c r="AZ210" s="1"/>
      <c r="BA210" s="1"/>
    </row>
    <row r="211" spans="1:53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80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34"/>
      <c r="AK211" s="1"/>
      <c r="AL211" s="1"/>
      <c r="AM211" s="1"/>
      <c r="AN211" s="1"/>
      <c r="AO211" s="1"/>
      <c r="AP211" s="1"/>
      <c r="AQ211" s="1"/>
      <c r="AR211" s="1"/>
      <c r="AS211" s="1"/>
      <c r="AT211" s="92"/>
      <c r="AU211" s="1"/>
      <c r="AV211" s="1"/>
      <c r="AW211" s="1"/>
      <c r="AX211" s="1"/>
      <c r="AY211" s="1"/>
      <c r="AZ211" s="1"/>
      <c r="BA211" s="1"/>
    </row>
    <row r="212" spans="1:53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80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34"/>
      <c r="AK212" s="1"/>
      <c r="AL212" s="1"/>
      <c r="AM212" s="1"/>
      <c r="AN212" s="1"/>
      <c r="AO212" s="1"/>
      <c r="AP212" s="1"/>
      <c r="AQ212" s="1"/>
      <c r="AR212" s="1"/>
      <c r="AS212" s="1"/>
      <c r="AT212" s="92"/>
      <c r="AU212" s="1"/>
      <c r="AV212" s="1"/>
      <c r="AW212" s="1"/>
      <c r="AX212" s="1"/>
      <c r="AY212" s="1"/>
      <c r="AZ212" s="1"/>
      <c r="BA212" s="1"/>
    </row>
    <row r="213" spans="1:53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80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34"/>
      <c r="AK213" s="1"/>
      <c r="AL213" s="1"/>
      <c r="AM213" s="1"/>
      <c r="AN213" s="1"/>
      <c r="AO213" s="1"/>
      <c r="AP213" s="1"/>
      <c r="AQ213" s="1"/>
      <c r="AR213" s="1"/>
      <c r="AS213" s="1"/>
      <c r="AT213" s="92"/>
      <c r="AU213" s="1"/>
      <c r="AV213" s="1"/>
      <c r="AW213" s="1"/>
      <c r="AX213" s="1"/>
      <c r="AY213" s="1"/>
      <c r="AZ213" s="1"/>
      <c r="BA213" s="1"/>
    </row>
    <row r="214" spans="1:53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80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34"/>
      <c r="AK214" s="1"/>
      <c r="AL214" s="1"/>
      <c r="AM214" s="1"/>
      <c r="AN214" s="1"/>
      <c r="AO214" s="1"/>
      <c r="AP214" s="1"/>
      <c r="AQ214" s="1"/>
      <c r="AR214" s="1"/>
      <c r="AS214" s="1"/>
      <c r="AT214" s="92"/>
      <c r="AU214" s="1"/>
      <c r="AV214" s="1"/>
      <c r="AW214" s="1"/>
      <c r="AX214" s="1"/>
      <c r="AY214" s="1"/>
      <c r="AZ214" s="1"/>
      <c r="BA214" s="1"/>
    </row>
    <row r="215" spans="1:53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80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34"/>
      <c r="AK215" s="1"/>
      <c r="AL215" s="1"/>
      <c r="AM215" s="1"/>
      <c r="AN215" s="1"/>
      <c r="AO215" s="1"/>
      <c r="AP215" s="1"/>
      <c r="AQ215" s="1"/>
      <c r="AR215" s="1"/>
      <c r="AS215" s="1"/>
      <c r="AT215" s="92"/>
      <c r="AU215" s="1"/>
      <c r="AV215" s="1"/>
      <c r="AW215" s="1"/>
      <c r="AX215" s="1"/>
      <c r="AY215" s="1"/>
      <c r="AZ215" s="1"/>
      <c r="BA215" s="1"/>
    </row>
    <row r="216" spans="1:53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80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34"/>
      <c r="AK216" s="1"/>
      <c r="AL216" s="1"/>
      <c r="AM216" s="1"/>
      <c r="AN216" s="1"/>
      <c r="AO216" s="1"/>
      <c r="AP216" s="1"/>
      <c r="AQ216" s="1"/>
      <c r="AR216" s="1"/>
      <c r="AS216" s="1"/>
      <c r="AT216" s="92"/>
      <c r="AU216" s="1"/>
      <c r="AV216" s="1"/>
      <c r="AW216" s="1"/>
      <c r="AX216" s="1"/>
      <c r="AY216" s="1"/>
      <c r="AZ216" s="1"/>
      <c r="BA216" s="1"/>
    </row>
    <row r="217" spans="1:53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80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34"/>
      <c r="AK217" s="1"/>
      <c r="AL217" s="1"/>
      <c r="AM217" s="1"/>
      <c r="AN217" s="1"/>
      <c r="AO217" s="1"/>
      <c r="AP217" s="1"/>
      <c r="AQ217" s="1"/>
      <c r="AR217" s="1"/>
      <c r="AS217" s="1"/>
      <c r="AT217" s="92"/>
      <c r="AU217" s="1"/>
      <c r="AV217" s="1"/>
      <c r="AW217" s="1"/>
      <c r="AX217" s="1"/>
      <c r="AY217" s="1"/>
      <c r="AZ217" s="1"/>
      <c r="BA217" s="1"/>
    </row>
    <row r="218" spans="1:53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80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34"/>
      <c r="AK218" s="1"/>
      <c r="AL218" s="1"/>
      <c r="AM218" s="1"/>
      <c r="AN218" s="1"/>
      <c r="AO218" s="1"/>
      <c r="AP218" s="1"/>
      <c r="AQ218" s="1"/>
      <c r="AR218" s="1"/>
      <c r="AS218" s="1"/>
      <c r="AT218" s="92"/>
      <c r="AU218" s="1"/>
      <c r="AV218" s="1"/>
      <c r="AW218" s="1"/>
      <c r="AX218" s="1"/>
      <c r="AY218" s="1"/>
      <c r="AZ218" s="1"/>
      <c r="BA218" s="1"/>
    </row>
    <row r="219" spans="1:53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80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34"/>
      <c r="AK219" s="1"/>
      <c r="AL219" s="1"/>
      <c r="AM219" s="1"/>
      <c r="AN219" s="1"/>
      <c r="AO219" s="1"/>
      <c r="AP219" s="1"/>
      <c r="AQ219" s="1"/>
      <c r="AR219" s="1"/>
      <c r="AS219" s="1"/>
      <c r="AT219" s="92"/>
      <c r="AU219" s="1"/>
      <c r="AV219" s="1"/>
      <c r="AW219" s="1"/>
      <c r="AX219" s="1"/>
      <c r="AY219" s="1"/>
      <c r="AZ219" s="1"/>
      <c r="BA219" s="1"/>
    </row>
    <row r="220" spans="1:53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80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34"/>
      <c r="AK220" s="1"/>
      <c r="AL220" s="1"/>
      <c r="AM220" s="1"/>
      <c r="AN220" s="1"/>
      <c r="AO220" s="1"/>
      <c r="AP220" s="1"/>
      <c r="AQ220" s="1"/>
      <c r="AR220" s="1"/>
      <c r="AS220" s="1"/>
      <c r="AT220" s="92"/>
      <c r="AU220" s="1"/>
      <c r="AV220" s="1"/>
      <c r="AW220" s="1"/>
      <c r="AX220" s="1"/>
      <c r="AY220" s="1"/>
      <c r="AZ220" s="1"/>
      <c r="BA220" s="1"/>
    </row>
    <row r="221" spans="1:53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80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34"/>
      <c r="AK221" s="1"/>
      <c r="AL221" s="1"/>
      <c r="AM221" s="1"/>
      <c r="AN221" s="1"/>
      <c r="AO221" s="1"/>
      <c r="AP221" s="1"/>
      <c r="AQ221" s="1"/>
      <c r="AR221" s="1"/>
      <c r="AS221" s="1"/>
      <c r="AT221" s="92"/>
      <c r="AU221" s="1"/>
      <c r="AV221" s="1"/>
      <c r="AW221" s="1"/>
      <c r="AX221" s="1"/>
      <c r="AY221" s="1"/>
      <c r="AZ221" s="1"/>
      <c r="BA221" s="1"/>
    </row>
    <row r="222" spans="1:53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80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34"/>
      <c r="AK222" s="1"/>
      <c r="AL222" s="1"/>
      <c r="AM222" s="1"/>
      <c r="AN222" s="1"/>
      <c r="AO222" s="1"/>
      <c r="AP222" s="1"/>
      <c r="AQ222" s="1"/>
      <c r="AR222" s="1"/>
      <c r="AS222" s="1"/>
      <c r="AT222" s="92"/>
      <c r="AU222" s="1"/>
      <c r="AV222" s="1"/>
      <c r="AW222" s="1"/>
      <c r="AX222" s="1"/>
      <c r="AY222" s="1"/>
      <c r="AZ222" s="1"/>
      <c r="BA222" s="1"/>
    </row>
    <row r="223" spans="1:53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80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34"/>
      <c r="AK223" s="1"/>
      <c r="AL223" s="1"/>
      <c r="AM223" s="1"/>
      <c r="AN223" s="1"/>
      <c r="AO223" s="1"/>
      <c r="AP223" s="1"/>
      <c r="AQ223" s="1"/>
      <c r="AR223" s="1"/>
      <c r="AS223" s="1"/>
      <c r="AT223" s="92"/>
      <c r="AU223" s="1"/>
      <c r="AV223" s="1"/>
      <c r="AW223" s="1"/>
      <c r="AX223" s="1"/>
      <c r="AY223" s="1"/>
      <c r="AZ223" s="1"/>
      <c r="BA223" s="1"/>
    </row>
    <row r="224" spans="1:53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80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34"/>
      <c r="AK224" s="1"/>
      <c r="AL224" s="1"/>
      <c r="AM224" s="1"/>
      <c r="AN224" s="1"/>
      <c r="AO224" s="1"/>
      <c r="AP224" s="1"/>
      <c r="AQ224" s="1"/>
      <c r="AR224" s="1"/>
      <c r="AS224" s="1"/>
      <c r="AT224" s="92"/>
      <c r="AU224" s="1"/>
      <c r="AV224" s="1"/>
      <c r="AW224" s="1"/>
      <c r="AX224" s="1"/>
      <c r="AY224" s="1"/>
      <c r="AZ224" s="1"/>
      <c r="BA224" s="1"/>
    </row>
    <row r="225" spans="1:53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80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34"/>
      <c r="AK225" s="1"/>
      <c r="AL225" s="1"/>
      <c r="AM225" s="1"/>
      <c r="AN225" s="1"/>
      <c r="AO225" s="1"/>
      <c r="AP225" s="1"/>
      <c r="AQ225" s="1"/>
      <c r="AR225" s="1"/>
      <c r="AS225" s="1"/>
      <c r="AT225" s="92"/>
      <c r="AU225" s="1"/>
      <c r="AV225" s="1"/>
      <c r="AW225" s="1"/>
      <c r="AX225" s="1"/>
      <c r="AY225" s="1"/>
      <c r="AZ225" s="1"/>
      <c r="BA225" s="1"/>
    </row>
    <row r="226" spans="1:53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80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34"/>
      <c r="AK226" s="1"/>
      <c r="AL226" s="1"/>
      <c r="AM226" s="1"/>
      <c r="AN226" s="1"/>
      <c r="AO226" s="1"/>
      <c r="AP226" s="1"/>
      <c r="AQ226" s="1"/>
      <c r="AR226" s="1"/>
      <c r="AS226" s="1"/>
      <c r="AT226" s="92"/>
      <c r="AU226" s="1"/>
      <c r="AV226" s="1"/>
      <c r="AW226" s="1"/>
      <c r="AX226" s="1"/>
      <c r="AY226" s="1"/>
      <c r="AZ226" s="1"/>
      <c r="BA226" s="1"/>
    </row>
    <row r="227" spans="1:53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80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34"/>
      <c r="AK227" s="1"/>
      <c r="AL227" s="1"/>
      <c r="AM227" s="1"/>
      <c r="AN227" s="1"/>
      <c r="AO227" s="1"/>
      <c r="AP227" s="1"/>
      <c r="AQ227" s="1"/>
      <c r="AR227" s="1"/>
      <c r="AS227" s="1"/>
      <c r="AT227" s="92"/>
      <c r="AU227" s="1"/>
      <c r="AV227" s="1"/>
      <c r="AW227" s="1"/>
      <c r="AX227" s="1"/>
      <c r="AY227" s="1"/>
      <c r="AZ227" s="1"/>
      <c r="BA227" s="1"/>
    </row>
    <row r="228" spans="1:53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80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34"/>
      <c r="AK228" s="1"/>
      <c r="AL228" s="1"/>
      <c r="AM228" s="1"/>
      <c r="AN228" s="1"/>
      <c r="AO228" s="1"/>
      <c r="AP228" s="1"/>
      <c r="AQ228" s="1"/>
      <c r="AR228" s="1"/>
      <c r="AS228" s="1"/>
      <c r="AT228" s="92"/>
      <c r="AU228" s="1"/>
      <c r="AV228" s="1"/>
      <c r="AW228" s="1"/>
      <c r="AX228" s="1"/>
      <c r="AY228" s="1"/>
      <c r="AZ228" s="1"/>
      <c r="BA228" s="1"/>
    </row>
    <row r="229" spans="1:53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80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34"/>
      <c r="AK229" s="1"/>
      <c r="AL229" s="1"/>
      <c r="AM229" s="1"/>
      <c r="AN229" s="1"/>
      <c r="AO229" s="1"/>
      <c r="AP229" s="1"/>
      <c r="AQ229" s="1"/>
      <c r="AR229" s="1"/>
      <c r="AS229" s="1"/>
      <c r="AT229" s="92"/>
      <c r="AU229" s="1"/>
      <c r="AV229" s="1"/>
      <c r="AW229" s="1"/>
      <c r="AX229" s="1"/>
      <c r="AY229" s="1"/>
      <c r="AZ229" s="1"/>
      <c r="BA229" s="1"/>
    </row>
    <row r="230" spans="1:53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80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34"/>
      <c r="AK230" s="1"/>
      <c r="AL230" s="1"/>
      <c r="AM230" s="1"/>
      <c r="AN230" s="1"/>
      <c r="AO230" s="1"/>
      <c r="AP230" s="1"/>
      <c r="AQ230" s="1"/>
      <c r="AR230" s="1"/>
      <c r="AS230" s="1"/>
      <c r="AT230" s="92"/>
      <c r="AU230" s="1"/>
      <c r="AV230" s="1"/>
      <c r="AW230" s="1"/>
      <c r="AX230" s="1"/>
      <c r="AY230" s="1"/>
      <c r="AZ230" s="1"/>
      <c r="BA230" s="1"/>
    </row>
    <row r="231" spans="1:53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80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34"/>
      <c r="AK231" s="1"/>
      <c r="AL231" s="1"/>
      <c r="AM231" s="1"/>
      <c r="AN231" s="1"/>
      <c r="AO231" s="1"/>
      <c r="AP231" s="1"/>
      <c r="AQ231" s="1"/>
      <c r="AR231" s="1"/>
      <c r="AS231" s="1"/>
      <c r="AT231" s="92"/>
      <c r="AU231" s="1"/>
      <c r="AV231" s="1"/>
      <c r="AW231" s="1"/>
      <c r="AX231" s="1"/>
      <c r="AY231" s="1"/>
      <c r="AZ231" s="1"/>
      <c r="BA231" s="1"/>
    </row>
    <row r="232" spans="1:53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80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34"/>
      <c r="AK232" s="1"/>
      <c r="AL232" s="1"/>
      <c r="AM232" s="1"/>
      <c r="AN232" s="1"/>
      <c r="AO232" s="1"/>
      <c r="AP232" s="1"/>
      <c r="AQ232" s="1"/>
      <c r="AR232" s="1"/>
      <c r="AS232" s="1"/>
      <c r="AT232" s="92"/>
      <c r="AU232" s="1"/>
      <c r="AV232" s="1"/>
      <c r="AW232" s="1"/>
      <c r="AX232" s="1"/>
      <c r="AY232" s="1"/>
      <c r="AZ232" s="1"/>
      <c r="BA232" s="1"/>
    </row>
    <row r="233" spans="1:53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80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34"/>
      <c r="AK233" s="1"/>
      <c r="AL233" s="1"/>
      <c r="AM233" s="1"/>
      <c r="AN233" s="1"/>
      <c r="AO233" s="1"/>
      <c r="AP233" s="1"/>
      <c r="AQ233" s="1"/>
      <c r="AR233" s="1"/>
      <c r="AS233" s="1"/>
      <c r="AT233" s="92"/>
      <c r="AU233" s="1"/>
      <c r="AV233" s="1"/>
      <c r="AW233" s="1"/>
      <c r="AX233" s="1"/>
      <c r="AY233" s="1"/>
      <c r="AZ233" s="1"/>
      <c r="BA233" s="1"/>
    </row>
    <row r="234" spans="1:53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80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34"/>
      <c r="AK234" s="1"/>
      <c r="AL234" s="1"/>
      <c r="AM234" s="1"/>
      <c r="AN234" s="1"/>
      <c r="AO234" s="1"/>
      <c r="AP234" s="1"/>
      <c r="AQ234" s="1"/>
      <c r="AR234" s="1"/>
      <c r="AS234" s="1"/>
      <c r="AT234" s="92"/>
      <c r="AU234" s="1"/>
      <c r="AV234" s="1"/>
      <c r="AW234" s="1"/>
      <c r="AX234" s="1"/>
      <c r="AY234" s="1"/>
      <c r="AZ234" s="1"/>
      <c r="BA234" s="1"/>
    </row>
    <row r="235" spans="1:53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80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34"/>
      <c r="AK235" s="1"/>
      <c r="AL235" s="1"/>
      <c r="AM235" s="1"/>
      <c r="AN235" s="1"/>
      <c r="AO235" s="1"/>
      <c r="AP235" s="1"/>
      <c r="AQ235" s="1"/>
      <c r="AR235" s="1"/>
      <c r="AS235" s="1"/>
      <c r="AT235" s="92"/>
      <c r="AU235" s="1"/>
      <c r="AV235" s="1"/>
      <c r="AW235" s="1"/>
      <c r="AX235" s="1"/>
      <c r="AY235" s="1"/>
      <c r="AZ235" s="1"/>
      <c r="BA235" s="1"/>
    </row>
    <row r="236" spans="1:53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80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34"/>
      <c r="AK236" s="1"/>
      <c r="AL236" s="1"/>
      <c r="AM236" s="1"/>
      <c r="AN236" s="1"/>
      <c r="AO236" s="1"/>
      <c r="AP236" s="1"/>
      <c r="AQ236" s="1"/>
      <c r="AR236" s="1"/>
      <c r="AS236" s="1"/>
      <c r="AT236" s="92"/>
      <c r="AU236" s="1"/>
      <c r="AV236" s="1"/>
      <c r="AW236" s="1"/>
      <c r="AX236" s="1"/>
      <c r="AY236" s="1"/>
      <c r="AZ236" s="1"/>
      <c r="BA236" s="1"/>
    </row>
    <row r="237" spans="1:53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80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34"/>
      <c r="AK237" s="1"/>
      <c r="AL237" s="1"/>
      <c r="AM237" s="1"/>
      <c r="AN237" s="1"/>
      <c r="AO237" s="1"/>
      <c r="AP237" s="1"/>
      <c r="AQ237" s="1"/>
      <c r="AR237" s="1"/>
      <c r="AS237" s="1"/>
      <c r="AT237" s="92"/>
      <c r="AU237" s="1"/>
      <c r="AV237" s="1"/>
      <c r="AW237" s="1"/>
      <c r="AX237" s="1"/>
      <c r="AY237" s="1"/>
      <c r="AZ237" s="1"/>
      <c r="BA237" s="1"/>
    </row>
    <row r="238" spans="1:53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80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34"/>
      <c r="AK238" s="1"/>
      <c r="AL238" s="1"/>
      <c r="AM238" s="1"/>
      <c r="AN238" s="1"/>
      <c r="AO238" s="1"/>
      <c r="AP238" s="1"/>
      <c r="AQ238" s="1"/>
      <c r="AR238" s="1"/>
      <c r="AS238" s="1"/>
      <c r="AT238" s="92"/>
      <c r="AU238" s="1"/>
      <c r="AV238" s="1"/>
      <c r="AW238" s="1"/>
      <c r="AX238" s="1"/>
      <c r="AY238" s="1"/>
      <c r="AZ238" s="1"/>
      <c r="BA238" s="1"/>
    </row>
    <row r="239" spans="1:53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80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34"/>
      <c r="AK239" s="1"/>
      <c r="AL239" s="1"/>
      <c r="AM239" s="1"/>
      <c r="AN239" s="1"/>
      <c r="AO239" s="1"/>
      <c r="AP239" s="1"/>
      <c r="AQ239" s="1"/>
      <c r="AR239" s="1"/>
      <c r="AS239" s="1"/>
      <c r="AT239" s="92"/>
      <c r="AU239" s="1"/>
      <c r="AV239" s="1"/>
      <c r="AW239" s="1"/>
      <c r="AX239" s="1"/>
      <c r="AY239" s="1"/>
      <c r="AZ239" s="1"/>
      <c r="BA239" s="1"/>
    </row>
    <row r="240" spans="1:53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80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34"/>
      <c r="AK240" s="1"/>
      <c r="AL240" s="1"/>
      <c r="AM240" s="1"/>
      <c r="AN240" s="1"/>
      <c r="AO240" s="1"/>
      <c r="AP240" s="1"/>
      <c r="AQ240" s="1"/>
      <c r="AR240" s="1"/>
      <c r="AS240" s="1"/>
      <c r="AT240" s="92"/>
      <c r="AU240" s="1"/>
      <c r="AV240" s="1"/>
      <c r="AW240" s="1"/>
      <c r="AX240" s="1"/>
      <c r="AY240" s="1"/>
      <c r="AZ240" s="1"/>
      <c r="BA240" s="1"/>
    </row>
    <row r="241" spans="1:53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80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34"/>
      <c r="AK241" s="1"/>
      <c r="AL241" s="1"/>
      <c r="AM241" s="1"/>
      <c r="AN241" s="1"/>
      <c r="AO241" s="1"/>
      <c r="AP241" s="1"/>
      <c r="AQ241" s="1"/>
      <c r="AR241" s="1"/>
      <c r="AS241" s="1"/>
      <c r="AT241" s="92"/>
      <c r="AU241" s="1"/>
      <c r="AV241" s="1"/>
      <c r="AW241" s="1"/>
      <c r="AX241" s="1"/>
      <c r="AY241" s="1"/>
      <c r="AZ241" s="1"/>
      <c r="BA241" s="1"/>
    </row>
    <row r="242" spans="1:53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80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34"/>
      <c r="AK242" s="1"/>
      <c r="AL242" s="1"/>
      <c r="AM242" s="1"/>
      <c r="AN242" s="1"/>
      <c r="AO242" s="1"/>
      <c r="AP242" s="1"/>
      <c r="AQ242" s="1"/>
      <c r="AR242" s="1"/>
      <c r="AS242" s="1"/>
      <c r="AT242" s="92"/>
      <c r="AU242" s="1"/>
      <c r="AV242" s="1"/>
      <c r="AW242" s="1"/>
      <c r="AX242" s="1"/>
      <c r="AY242" s="1"/>
      <c r="AZ242" s="1"/>
      <c r="BA242" s="1"/>
    </row>
    <row r="243" spans="1:53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80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34"/>
      <c r="AK243" s="1"/>
      <c r="AL243" s="1"/>
      <c r="AM243" s="1"/>
      <c r="AN243" s="1"/>
      <c r="AO243" s="1"/>
      <c r="AP243" s="1"/>
      <c r="AQ243" s="1"/>
      <c r="AR243" s="1"/>
      <c r="AS243" s="1"/>
      <c r="AT243" s="92"/>
      <c r="AU243" s="1"/>
      <c r="AV243" s="1"/>
      <c r="AW243" s="1"/>
      <c r="AX243" s="1"/>
      <c r="AY243" s="1"/>
      <c r="AZ243" s="1"/>
      <c r="BA243" s="1"/>
    </row>
    <row r="244" spans="1:53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80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34"/>
      <c r="AK244" s="1"/>
      <c r="AL244" s="1"/>
      <c r="AM244" s="1"/>
      <c r="AN244" s="1"/>
      <c r="AO244" s="1"/>
      <c r="AP244" s="1"/>
      <c r="AQ244" s="1"/>
      <c r="AR244" s="1"/>
      <c r="AS244" s="1"/>
      <c r="AT244" s="92"/>
      <c r="AU244" s="1"/>
      <c r="AV244" s="1"/>
      <c r="AW244" s="1"/>
      <c r="AX244" s="1"/>
      <c r="AY244" s="1"/>
      <c r="AZ244" s="1"/>
      <c r="BA244" s="1"/>
    </row>
    <row r="245" spans="1:53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80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34"/>
      <c r="AK245" s="1"/>
      <c r="AL245" s="1"/>
      <c r="AM245" s="1"/>
      <c r="AN245" s="1"/>
      <c r="AO245" s="1"/>
      <c r="AP245" s="1"/>
      <c r="AQ245" s="1"/>
      <c r="AR245" s="1"/>
      <c r="AS245" s="1"/>
      <c r="AT245" s="92"/>
      <c r="AU245" s="1"/>
      <c r="AV245" s="1"/>
      <c r="AW245" s="1"/>
      <c r="AX245" s="1"/>
      <c r="AY245" s="1"/>
      <c r="AZ245" s="1"/>
      <c r="BA245" s="1"/>
    </row>
    <row r="246" spans="1:53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80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34"/>
      <c r="AK246" s="1"/>
      <c r="AL246" s="1"/>
      <c r="AM246" s="1"/>
      <c r="AN246" s="1"/>
      <c r="AO246" s="1"/>
      <c r="AP246" s="1"/>
      <c r="AQ246" s="1"/>
      <c r="AR246" s="1"/>
      <c r="AS246" s="1"/>
      <c r="AT246" s="92"/>
      <c r="AU246" s="1"/>
      <c r="AV246" s="1"/>
      <c r="AW246" s="1"/>
      <c r="AX246" s="1"/>
      <c r="AY246" s="1"/>
      <c r="AZ246" s="1"/>
      <c r="BA246" s="1"/>
    </row>
    <row r="247" spans="1:53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80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34"/>
      <c r="AK247" s="1"/>
      <c r="AL247" s="1"/>
      <c r="AM247" s="1"/>
      <c r="AN247" s="1"/>
      <c r="AO247" s="1"/>
      <c r="AP247" s="1"/>
      <c r="AQ247" s="1"/>
      <c r="AR247" s="1"/>
      <c r="AS247" s="1"/>
      <c r="AT247" s="92"/>
      <c r="AU247" s="1"/>
      <c r="AV247" s="1"/>
      <c r="AW247" s="1"/>
      <c r="AX247" s="1"/>
      <c r="AY247" s="1"/>
      <c r="AZ247" s="1"/>
      <c r="BA247" s="1"/>
    </row>
    <row r="248" spans="1:53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80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34"/>
      <c r="AK248" s="1"/>
      <c r="AL248" s="1"/>
      <c r="AM248" s="1"/>
      <c r="AN248" s="1"/>
      <c r="AO248" s="1"/>
      <c r="AP248" s="1"/>
      <c r="AQ248" s="1"/>
      <c r="AR248" s="1"/>
      <c r="AS248" s="1"/>
      <c r="AT248" s="92"/>
      <c r="AU248" s="1"/>
      <c r="AV248" s="1"/>
      <c r="AW248" s="1"/>
      <c r="AX248" s="1"/>
      <c r="AY248" s="1"/>
      <c r="AZ248" s="1"/>
      <c r="BA248" s="1"/>
    </row>
    <row r="249" spans="1:53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80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34"/>
      <c r="AK249" s="1"/>
      <c r="AL249" s="1"/>
      <c r="AM249" s="1"/>
      <c r="AN249" s="1"/>
      <c r="AO249" s="1"/>
      <c r="AP249" s="1"/>
      <c r="AQ249" s="1"/>
      <c r="AR249" s="1"/>
      <c r="AS249" s="1"/>
      <c r="AT249" s="92"/>
      <c r="AU249" s="1"/>
      <c r="AV249" s="1"/>
      <c r="AW249" s="1"/>
      <c r="AX249" s="1"/>
      <c r="AY249" s="1"/>
      <c r="AZ249" s="1"/>
      <c r="BA249" s="1"/>
    </row>
    <row r="250" spans="1:53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80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34"/>
      <c r="AK250" s="1"/>
      <c r="AL250" s="1"/>
      <c r="AM250" s="1"/>
      <c r="AN250" s="1"/>
      <c r="AO250" s="1"/>
      <c r="AP250" s="1"/>
      <c r="AQ250" s="1"/>
      <c r="AR250" s="1"/>
      <c r="AS250" s="1"/>
      <c r="AT250" s="92"/>
      <c r="AU250" s="1"/>
      <c r="AV250" s="1"/>
      <c r="AW250" s="1"/>
      <c r="AX250" s="1"/>
      <c r="AY250" s="1"/>
      <c r="AZ250" s="1"/>
      <c r="BA250" s="1"/>
    </row>
    <row r="251" spans="1:53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80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34"/>
      <c r="AK251" s="1"/>
      <c r="AL251" s="1"/>
      <c r="AM251" s="1"/>
      <c r="AN251" s="1"/>
      <c r="AO251" s="1"/>
      <c r="AP251" s="1"/>
      <c r="AQ251" s="1"/>
      <c r="AR251" s="1"/>
      <c r="AS251" s="1"/>
      <c r="AT251" s="92"/>
      <c r="AU251" s="1"/>
      <c r="AV251" s="1"/>
      <c r="AW251" s="1"/>
      <c r="AX251" s="1"/>
      <c r="AY251" s="1"/>
      <c r="AZ251" s="1"/>
      <c r="BA251" s="1"/>
    </row>
    <row r="252" spans="1:53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80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34"/>
      <c r="AK252" s="1"/>
      <c r="AL252" s="1"/>
      <c r="AM252" s="1"/>
      <c r="AN252" s="1"/>
      <c r="AO252" s="1"/>
      <c r="AP252" s="1"/>
      <c r="AQ252" s="1"/>
      <c r="AR252" s="1"/>
      <c r="AS252" s="1"/>
      <c r="AT252" s="92"/>
      <c r="AU252" s="1"/>
      <c r="AV252" s="1"/>
      <c r="AW252" s="1"/>
      <c r="AX252" s="1"/>
      <c r="AY252" s="1"/>
      <c r="AZ252" s="1"/>
      <c r="BA252" s="1"/>
    </row>
    <row r="253" spans="1:53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80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34"/>
      <c r="AK253" s="1"/>
      <c r="AL253" s="1"/>
      <c r="AM253" s="1"/>
      <c r="AN253" s="1"/>
      <c r="AO253" s="1"/>
      <c r="AP253" s="1"/>
      <c r="AQ253" s="1"/>
      <c r="AR253" s="1"/>
      <c r="AS253" s="1"/>
      <c r="AT253" s="92"/>
      <c r="AU253" s="1"/>
      <c r="AV253" s="1"/>
      <c r="AW253" s="1"/>
      <c r="AX253" s="1"/>
      <c r="AY253" s="1"/>
      <c r="AZ253" s="1"/>
      <c r="BA253" s="1"/>
    </row>
    <row r="254" spans="1:53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80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34"/>
      <c r="AK254" s="1"/>
      <c r="AL254" s="1"/>
      <c r="AM254" s="1"/>
      <c r="AN254" s="1"/>
      <c r="AO254" s="1"/>
      <c r="AP254" s="1"/>
      <c r="AQ254" s="1"/>
      <c r="AR254" s="1"/>
      <c r="AS254" s="1"/>
      <c r="AT254" s="92"/>
      <c r="AU254" s="1"/>
      <c r="AV254" s="1"/>
      <c r="AW254" s="1"/>
      <c r="AX254" s="1"/>
      <c r="AY254" s="1"/>
      <c r="AZ254" s="1"/>
      <c r="BA254" s="1"/>
    </row>
    <row r="255" spans="1:53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80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34"/>
      <c r="AK255" s="1"/>
      <c r="AL255" s="1"/>
      <c r="AM255" s="1"/>
      <c r="AN255" s="1"/>
      <c r="AO255" s="1"/>
      <c r="AP255" s="1"/>
      <c r="AQ255" s="1"/>
      <c r="AR255" s="1"/>
      <c r="AS255" s="1"/>
      <c r="AT255" s="92"/>
      <c r="AU255" s="1"/>
      <c r="AV255" s="1"/>
      <c r="AW255" s="1"/>
      <c r="AX255" s="1"/>
      <c r="AY255" s="1"/>
      <c r="AZ255" s="1"/>
      <c r="BA255" s="1"/>
    </row>
    <row r="256" spans="1:53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80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34"/>
      <c r="AK256" s="1"/>
      <c r="AL256" s="1"/>
      <c r="AM256" s="1"/>
      <c r="AN256" s="1"/>
      <c r="AO256" s="1"/>
      <c r="AP256" s="1"/>
      <c r="AQ256" s="1"/>
      <c r="AR256" s="1"/>
      <c r="AS256" s="1"/>
      <c r="AT256" s="92"/>
      <c r="AU256" s="1"/>
      <c r="AV256" s="1"/>
      <c r="AW256" s="1"/>
      <c r="AX256" s="1"/>
      <c r="AY256" s="1"/>
      <c r="AZ256" s="1"/>
      <c r="BA256" s="1"/>
    </row>
    <row r="257" spans="1:53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80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34"/>
      <c r="AK257" s="1"/>
      <c r="AL257" s="1"/>
      <c r="AM257" s="1"/>
      <c r="AN257" s="1"/>
      <c r="AO257" s="1"/>
      <c r="AP257" s="1"/>
      <c r="AQ257" s="1"/>
      <c r="AR257" s="1"/>
      <c r="AS257" s="1"/>
      <c r="AT257" s="92"/>
      <c r="AU257" s="1"/>
      <c r="AV257" s="1"/>
      <c r="AW257" s="1"/>
      <c r="AX257" s="1"/>
      <c r="AY257" s="1"/>
      <c r="AZ257" s="1"/>
      <c r="BA257" s="1"/>
    </row>
    <row r="258" spans="1:53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80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34"/>
      <c r="AK258" s="1"/>
      <c r="AL258" s="1"/>
      <c r="AM258" s="1"/>
      <c r="AN258" s="1"/>
      <c r="AO258" s="1"/>
      <c r="AP258" s="1"/>
      <c r="AQ258" s="1"/>
      <c r="AR258" s="1"/>
      <c r="AS258" s="1"/>
      <c r="AT258" s="92"/>
      <c r="AU258" s="1"/>
      <c r="AV258" s="1"/>
      <c r="AW258" s="1"/>
      <c r="AX258" s="1"/>
      <c r="AY258" s="1"/>
      <c r="AZ258" s="1"/>
      <c r="BA258" s="1"/>
    </row>
    <row r="259" spans="1:53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80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34"/>
      <c r="AK259" s="1"/>
      <c r="AL259" s="1"/>
      <c r="AM259" s="1"/>
      <c r="AN259" s="1"/>
      <c r="AO259" s="1"/>
      <c r="AP259" s="1"/>
      <c r="AQ259" s="1"/>
      <c r="AR259" s="1"/>
      <c r="AS259" s="1"/>
      <c r="AT259" s="92"/>
      <c r="AU259" s="1"/>
      <c r="AV259" s="1"/>
      <c r="AW259" s="1"/>
      <c r="AX259" s="1"/>
      <c r="AY259" s="1"/>
      <c r="AZ259" s="1"/>
      <c r="BA259" s="1"/>
    </row>
    <row r="260" spans="1:53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80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34"/>
      <c r="AK260" s="1"/>
      <c r="AL260" s="1"/>
      <c r="AM260" s="1"/>
      <c r="AN260" s="1"/>
      <c r="AO260" s="1"/>
      <c r="AP260" s="1"/>
      <c r="AQ260" s="1"/>
      <c r="AR260" s="1"/>
      <c r="AS260" s="1"/>
      <c r="AT260" s="92"/>
      <c r="AU260" s="1"/>
      <c r="AV260" s="1"/>
      <c r="AW260" s="1"/>
      <c r="AX260" s="1"/>
      <c r="AY260" s="1"/>
      <c r="AZ260" s="1"/>
      <c r="BA260" s="1"/>
    </row>
    <row r="261" spans="1:53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80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34"/>
      <c r="AK261" s="1"/>
      <c r="AL261" s="1"/>
      <c r="AM261" s="1"/>
      <c r="AN261" s="1"/>
      <c r="AO261" s="1"/>
      <c r="AP261" s="1"/>
      <c r="AQ261" s="1"/>
      <c r="AR261" s="1"/>
      <c r="AS261" s="1"/>
      <c r="AT261" s="92"/>
      <c r="AU261" s="1"/>
      <c r="AV261" s="1"/>
      <c r="AW261" s="1"/>
      <c r="AX261" s="1"/>
      <c r="AY261" s="1"/>
      <c r="AZ261" s="1"/>
      <c r="BA261" s="1"/>
    </row>
    <row r="262" spans="1:53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80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34"/>
      <c r="AK262" s="1"/>
      <c r="AL262" s="1"/>
      <c r="AM262" s="1"/>
      <c r="AN262" s="1"/>
      <c r="AO262" s="1"/>
      <c r="AP262" s="1"/>
      <c r="AQ262" s="1"/>
      <c r="AR262" s="1"/>
      <c r="AS262" s="1"/>
      <c r="AT262" s="92"/>
      <c r="AU262" s="1"/>
      <c r="AV262" s="1"/>
      <c r="AW262" s="1"/>
      <c r="AX262" s="1"/>
      <c r="AY262" s="1"/>
      <c r="AZ262" s="1"/>
      <c r="BA262" s="1"/>
    </row>
    <row r="263" spans="1:53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80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34"/>
      <c r="AK263" s="1"/>
      <c r="AL263" s="1"/>
      <c r="AM263" s="1"/>
      <c r="AN263" s="1"/>
      <c r="AO263" s="1"/>
      <c r="AP263" s="1"/>
      <c r="AQ263" s="1"/>
      <c r="AR263" s="1"/>
      <c r="AS263" s="1"/>
      <c r="AT263" s="92"/>
      <c r="AU263" s="1"/>
      <c r="AV263" s="1"/>
      <c r="AW263" s="1"/>
      <c r="AX263" s="1"/>
      <c r="AY263" s="1"/>
      <c r="AZ263" s="1"/>
      <c r="BA263" s="1"/>
    </row>
    <row r="264" spans="1:53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80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34"/>
      <c r="AK264" s="1"/>
      <c r="AL264" s="1"/>
      <c r="AM264" s="1"/>
      <c r="AN264" s="1"/>
      <c r="AO264" s="1"/>
      <c r="AP264" s="1"/>
      <c r="AQ264" s="1"/>
      <c r="AR264" s="1"/>
      <c r="AS264" s="1"/>
      <c r="AT264" s="92"/>
      <c r="AU264" s="1"/>
      <c r="AV264" s="1"/>
      <c r="AW264" s="1"/>
      <c r="AX264" s="1"/>
      <c r="AY264" s="1"/>
      <c r="AZ264" s="1"/>
      <c r="BA264" s="1"/>
    </row>
    <row r="265" spans="1:53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80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34"/>
      <c r="AK265" s="1"/>
      <c r="AL265" s="1"/>
      <c r="AM265" s="1"/>
      <c r="AN265" s="1"/>
      <c r="AO265" s="1"/>
      <c r="AP265" s="1"/>
      <c r="AQ265" s="1"/>
      <c r="AR265" s="1"/>
      <c r="AS265" s="1"/>
      <c r="AT265" s="92"/>
      <c r="AU265" s="1"/>
      <c r="AV265" s="1"/>
      <c r="AW265" s="1"/>
      <c r="AX265" s="1"/>
      <c r="AY265" s="1"/>
      <c r="AZ265" s="1"/>
      <c r="BA265" s="1"/>
    </row>
    <row r="266" spans="1:53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80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34"/>
      <c r="AK266" s="1"/>
      <c r="AL266" s="1"/>
      <c r="AM266" s="1"/>
      <c r="AN266" s="1"/>
      <c r="AO266" s="1"/>
      <c r="AP266" s="1"/>
      <c r="AQ266" s="1"/>
      <c r="AR266" s="1"/>
      <c r="AS266" s="1"/>
      <c r="AT266" s="92"/>
      <c r="AU266" s="1"/>
      <c r="AV266" s="1"/>
      <c r="AW266" s="1"/>
      <c r="AX266" s="1"/>
      <c r="AY266" s="1"/>
      <c r="AZ266" s="1"/>
      <c r="BA266" s="1"/>
    </row>
    <row r="267" spans="1:53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80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34"/>
      <c r="AK267" s="1"/>
      <c r="AL267" s="1"/>
      <c r="AM267" s="1"/>
      <c r="AN267" s="1"/>
      <c r="AO267" s="1"/>
      <c r="AP267" s="1"/>
      <c r="AQ267" s="1"/>
      <c r="AR267" s="1"/>
      <c r="AS267" s="1"/>
      <c r="AT267" s="92"/>
      <c r="AU267" s="1"/>
      <c r="AV267" s="1"/>
      <c r="AW267" s="1"/>
      <c r="AX267" s="1"/>
      <c r="AY267" s="1"/>
      <c r="AZ267" s="1"/>
      <c r="BA267" s="1"/>
    </row>
    <row r="268" spans="1:53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80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34"/>
      <c r="AK268" s="1"/>
      <c r="AL268" s="1"/>
      <c r="AM268" s="1"/>
      <c r="AN268" s="1"/>
      <c r="AO268" s="1"/>
      <c r="AP268" s="1"/>
      <c r="AQ268" s="1"/>
      <c r="AR268" s="1"/>
      <c r="AS268" s="1"/>
      <c r="AT268" s="92"/>
      <c r="AU268" s="1"/>
      <c r="AV268" s="1"/>
      <c r="AW268" s="1"/>
      <c r="AX268" s="1"/>
      <c r="AY268" s="1"/>
      <c r="AZ268" s="1"/>
      <c r="BA268" s="1"/>
    </row>
    <row r="269" spans="1:53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80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34"/>
      <c r="AK269" s="1"/>
      <c r="AL269" s="1"/>
      <c r="AM269" s="1"/>
      <c r="AN269" s="1"/>
      <c r="AO269" s="1"/>
      <c r="AP269" s="1"/>
      <c r="AQ269" s="1"/>
      <c r="AR269" s="1"/>
      <c r="AS269" s="1"/>
      <c r="AT269" s="92"/>
      <c r="AU269" s="1"/>
      <c r="AV269" s="1"/>
      <c r="AW269" s="1"/>
      <c r="AX269" s="1"/>
      <c r="AY269" s="1"/>
      <c r="AZ269" s="1"/>
      <c r="BA269" s="1"/>
    </row>
    <row r="270" spans="1:53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80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34"/>
      <c r="AK270" s="1"/>
      <c r="AL270" s="1"/>
      <c r="AM270" s="1"/>
      <c r="AN270" s="1"/>
      <c r="AO270" s="1"/>
      <c r="AP270" s="1"/>
      <c r="AQ270" s="1"/>
      <c r="AR270" s="1"/>
      <c r="AS270" s="1"/>
      <c r="AT270" s="92"/>
      <c r="AU270" s="1"/>
      <c r="AV270" s="1"/>
      <c r="AW270" s="1"/>
      <c r="AX270" s="1"/>
      <c r="AY270" s="1"/>
      <c r="AZ270" s="1"/>
      <c r="BA270" s="1"/>
    </row>
    <row r="271" spans="1:53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80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34"/>
      <c r="AK271" s="1"/>
      <c r="AL271" s="1"/>
      <c r="AM271" s="1"/>
      <c r="AN271" s="1"/>
      <c r="AO271" s="1"/>
      <c r="AP271" s="1"/>
      <c r="AQ271" s="1"/>
      <c r="AR271" s="1"/>
      <c r="AS271" s="1"/>
      <c r="AT271" s="92"/>
      <c r="AU271" s="1"/>
      <c r="AV271" s="1"/>
      <c r="AW271" s="1"/>
      <c r="AX271" s="1"/>
      <c r="AY271" s="1"/>
      <c r="AZ271" s="1"/>
      <c r="BA271" s="1"/>
    </row>
    <row r="272" spans="1:53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80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34"/>
      <c r="AK272" s="1"/>
      <c r="AL272" s="1"/>
      <c r="AM272" s="1"/>
      <c r="AN272" s="1"/>
      <c r="AO272" s="1"/>
      <c r="AP272" s="1"/>
      <c r="AQ272" s="1"/>
      <c r="AR272" s="1"/>
      <c r="AS272" s="1"/>
      <c r="AT272" s="92"/>
      <c r="AU272" s="1"/>
      <c r="AV272" s="1"/>
      <c r="AW272" s="1"/>
      <c r="AX272" s="1"/>
      <c r="AY272" s="1"/>
      <c r="AZ272" s="1"/>
      <c r="BA272" s="1"/>
    </row>
    <row r="273" spans="1:53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80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34"/>
      <c r="AK273" s="1"/>
      <c r="AL273" s="1"/>
      <c r="AM273" s="1"/>
      <c r="AN273" s="1"/>
      <c r="AO273" s="1"/>
      <c r="AP273" s="1"/>
      <c r="AQ273" s="1"/>
      <c r="AR273" s="1"/>
      <c r="AS273" s="1"/>
      <c r="AT273" s="92"/>
      <c r="AU273" s="1"/>
      <c r="AV273" s="1"/>
      <c r="AW273" s="1"/>
      <c r="AX273" s="1"/>
      <c r="AY273" s="1"/>
      <c r="AZ273" s="1"/>
      <c r="BA273" s="1"/>
    </row>
    <row r="274" spans="1:53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80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34"/>
      <c r="AK274" s="1"/>
      <c r="AL274" s="1"/>
      <c r="AM274" s="1"/>
      <c r="AN274" s="1"/>
      <c r="AO274" s="1"/>
      <c r="AP274" s="1"/>
      <c r="AQ274" s="1"/>
      <c r="AR274" s="1"/>
      <c r="AS274" s="1"/>
      <c r="AT274" s="92"/>
      <c r="AU274" s="1"/>
      <c r="AV274" s="1"/>
      <c r="AW274" s="1"/>
      <c r="AX274" s="1"/>
      <c r="AY274" s="1"/>
      <c r="AZ274" s="1"/>
      <c r="BA274" s="1"/>
    </row>
    <row r="275" spans="1:53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80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34"/>
      <c r="AK275" s="1"/>
      <c r="AL275" s="1"/>
      <c r="AM275" s="1"/>
      <c r="AN275" s="1"/>
      <c r="AO275" s="1"/>
      <c r="AP275" s="1"/>
      <c r="AQ275" s="1"/>
      <c r="AR275" s="1"/>
      <c r="AS275" s="1"/>
      <c r="AT275" s="92"/>
      <c r="AU275" s="1"/>
      <c r="AV275" s="1"/>
      <c r="AW275" s="1"/>
      <c r="AX275" s="1"/>
      <c r="AY275" s="1"/>
      <c r="AZ275" s="1"/>
      <c r="BA275" s="1"/>
    </row>
    <row r="276" spans="1:53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80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34"/>
      <c r="AK276" s="1"/>
      <c r="AL276" s="1"/>
      <c r="AM276" s="1"/>
      <c r="AN276" s="1"/>
      <c r="AO276" s="1"/>
      <c r="AP276" s="1"/>
      <c r="AQ276" s="1"/>
      <c r="AR276" s="1"/>
      <c r="AS276" s="1"/>
      <c r="AT276" s="92"/>
      <c r="AU276" s="1"/>
      <c r="AV276" s="1"/>
      <c r="AW276" s="1"/>
      <c r="AX276" s="1"/>
      <c r="AY276" s="1"/>
      <c r="AZ276" s="1"/>
      <c r="BA276" s="1"/>
    </row>
    <row r="277" spans="1:53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80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34"/>
      <c r="AK277" s="1"/>
      <c r="AL277" s="1"/>
      <c r="AM277" s="1"/>
      <c r="AN277" s="1"/>
      <c r="AO277" s="1"/>
      <c r="AP277" s="1"/>
      <c r="AQ277" s="1"/>
      <c r="AR277" s="1"/>
      <c r="AS277" s="1"/>
      <c r="AT277" s="92"/>
      <c r="AU277" s="1"/>
      <c r="AV277" s="1"/>
      <c r="AW277" s="1"/>
      <c r="AX277" s="1"/>
      <c r="AY277" s="1"/>
      <c r="AZ277" s="1"/>
      <c r="BA277" s="1"/>
    </row>
    <row r="278" spans="1:53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80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34"/>
      <c r="AK278" s="1"/>
      <c r="AL278" s="1"/>
      <c r="AM278" s="1"/>
      <c r="AN278" s="1"/>
      <c r="AO278" s="1"/>
      <c r="AP278" s="1"/>
      <c r="AQ278" s="1"/>
      <c r="AR278" s="1"/>
      <c r="AS278" s="1"/>
      <c r="AT278" s="92"/>
      <c r="AU278" s="1"/>
      <c r="AV278" s="1"/>
      <c r="AW278" s="1"/>
      <c r="AX278" s="1"/>
      <c r="AY278" s="1"/>
      <c r="AZ278" s="1"/>
      <c r="BA278" s="1"/>
    </row>
    <row r="279" spans="1:53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80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34"/>
      <c r="AK279" s="1"/>
      <c r="AL279" s="1"/>
      <c r="AM279" s="1"/>
      <c r="AN279" s="1"/>
      <c r="AO279" s="1"/>
      <c r="AP279" s="1"/>
      <c r="AQ279" s="1"/>
      <c r="AR279" s="1"/>
      <c r="AS279" s="1"/>
      <c r="AT279" s="92"/>
      <c r="AU279" s="1"/>
      <c r="AV279" s="1"/>
      <c r="AW279" s="1"/>
      <c r="AX279" s="1"/>
      <c r="AY279" s="1"/>
      <c r="AZ279" s="1"/>
      <c r="BA279" s="1"/>
    </row>
    <row r="280" spans="1:53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80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34"/>
      <c r="AK280" s="1"/>
      <c r="AL280" s="1"/>
      <c r="AM280" s="1"/>
      <c r="AN280" s="1"/>
      <c r="AO280" s="1"/>
      <c r="AP280" s="1"/>
      <c r="AQ280" s="1"/>
      <c r="AR280" s="1"/>
      <c r="AS280" s="1"/>
      <c r="AT280" s="92"/>
      <c r="AU280" s="1"/>
      <c r="AV280" s="1"/>
      <c r="AW280" s="1"/>
      <c r="AX280" s="1"/>
      <c r="AY280" s="1"/>
      <c r="AZ280" s="1"/>
      <c r="BA280" s="1"/>
    </row>
    <row r="281" spans="1:53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80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34"/>
      <c r="AK281" s="1"/>
      <c r="AL281" s="1"/>
      <c r="AM281" s="1"/>
      <c r="AN281" s="1"/>
      <c r="AO281" s="1"/>
      <c r="AP281" s="1"/>
      <c r="AQ281" s="1"/>
      <c r="AR281" s="1"/>
      <c r="AS281" s="1"/>
      <c r="AT281" s="92"/>
      <c r="AU281" s="1"/>
      <c r="AV281" s="1"/>
      <c r="AW281" s="1"/>
      <c r="AX281" s="1"/>
      <c r="AY281" s="1"/>
      <c r="AZ281" s="1"/>
      <c r="BA281" s="1"/>
    </row>
    <row r="282" spans="1:53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80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34"/>
      <c r="AK282" s="1"/>
      <c r="AL282" s="1"/>
      <c r="AM282" s="1"/>
      <c r="AN282" s="1"/>
      <c r="AO282" s="1"/>
      <c r="AP282" s="1"/>
      <c r="AQ282" s="1"/>
      <c r="AR282" s="1"/>
      <c r="AS282" s="1"/>
      <c r="AT282" s="92"/>
      <c r="AU282" s="1"/>
      <c r="AV282" s="1"/>
      <c r="AW282" s="1"/>
      <c r="AX282" s="1"/>
      <c r="AY282" s="1"/>
      <c r="AZ282" s="1"/>
      <c r="BA282" s="1"/>
    </row>
    <row r="283" spans="1:53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80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34"/>
      <c r="AK283" s="1"/>
      <c r="AL283" s="1"/>
      <c r="AM283" s="1"/>
      <c r="AN283" s="1"/>
      <c r="AO283" s="1"/>
      <c r="AP283" s="1"/>
      <c r="AQ283" s="1"/>
      <c r="AR283" s="1"/>
      <c r="AS283" s="1"/>
      <c r="AT283" s="92"/>
      <c r="AU283" s="1"/>
      <c r="AV283" s="1"/>
      <c r="AW283" s="1"/>
      <c r="AX283" s="1"/>
      <c r="AY283" s="1"/>
      <c r="AZ283" s="1"/>
      <c r="BA283" s="1"/>
    </row>
    <row r="284" spans="1:53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80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34"/>
      <c r="AK284" s="1"/>
      <c r="AL284" s="1"/>
      <c r="AM284" s="1"/>
      <c r="AN284" s="1"/>
      <c r="AO284" s="1"/>
      <c r="AP284" s="1"/>
      <c r="AQ284" s="1"/>
      <c r="AR284" s="1"/>
      <c r="AS284" s="1"/>
      <c r="AT284" s="92"/>
      <c r="AU284" s="1"/>
      <c r="AV284" s="1"/>
      <c r="AW284" s="1"/>
      <c r="AX284" s="1"/>
      <c r="AY284" s="1"/>
      <c r="AZ284" s="1"/>
      <c r="BA284" s="1"/>
    </row>
    <row r="285" spans="1:53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80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34"/>
      <c r="AK285" s="1"/>
      <c r="AL285" s="1"/>
      <c r="AM285" s="1"/>
      <c r="AN285" s="1"/>
      <c r="AO285" s="1"/>
      <c r="AP285" s="1"/>
      <c r="AQ285" s="1"/>
      <c r="AR285" s="1"/>
      <c r="AS285" s="1"/>
      <c r="AT285" s="92"/>
      <c r="AU285" s="1"/>
      <c r="AV285" s="1"/>
      <c r="AW285" s="1"/>
      <c r="AX285" s="1"/>
      <c r="AY285" s="1"/>
      <c r="AZ285" s="1"/>
      <c r="BA285" s="1"/>
    </row>
    <row r="286" spans="1:53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80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34"/>
      <c r="AK286" s="1"/>
      <c r="AL286" s="1"/>
      <c r="AM286" s="1"/>
      <c r="AN286" s="1"/>
      <c r="AO286" s="1"/>
      <c r="AP286" s="1"/>
      <c r="AQ286" s="1"/>
      <c r="AR286" s="1"/>
      <c r="AS286" s="1"/>
      <c r="AT286" s="92"/>
      <c r="AU286" s="1"/>
      <c r="AV286" s="1"/>
      <c r="AW286" s="1"/>
      <c r="AX286" s="1"/>
      <c r="AY286" s="1"/>
      <c r="AZ286" s="1"/>
      <c r="BA286" s="1"/>
    </row>
    <row r="287" spans="1:53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80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34"/>
      <c r="AK287" s="1"/>
      <c r="AL287" s="1"/>
      <c r="AM287" s="1"/>
      <c r="AN287" s="1"/>
      <c r="AO287" s="1"/>
      <c r="AP287" s="1"/>
      <c r="AQ287" s="1"/>
      <c r="AR287" s="1"/>
      <c r="AS287" s="1"/>
      <c r="AT287" s="92"/>
      <c r="AU287" s="1"/>
      <c r="AV287" s="1"/>
      <c r="AW287" s="1"/>
      <c r="AX287" s="1"/>
      <c r="AY287" s="1"/>
      <c r="AZ287" s="1"/>
      <c r="BA287" s="1"/>
    </row>
    <row r="288" spans="1:53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80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34"/>
      <c r="AK288" s="1"/>
      <c r="AL288" s="1"/>
      <c r="AM288" s="1"/>
      <c r="AN288" s="1"/>
      <c r="AO288" s="1"/>
      <c r="AP288" s="1"/>
      <c r="AQ288" s="1"/>
      <c r="AR288" s="1"/>
      <c r="AS288" s="1"/>
      <c r="AT288" s="92"/>
      <c r="AU288" s="1"/>
      <c r="AV288" s="1"/>
      <c r="AW288" s="1"/>
      <c r="AX288" s="1"/>
      <c r="AY288" s="1"/>
      <c r="AZ288" s="1"/>
      <c r="BA288" s="1"/>
    </row>
    <row r="289" spans="1:53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80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34"/>
      <c r="AK289" s="1"/>
      <c r="AL289" s="1"/>
      <c r="AM289" s="1"/>
      <c r="AN289" s="1"/>
      <c r="AO289" s="1"/>
      <c r="AP289" s="1"/>
      <c r="AQ289" s="1"/>
      <c r="AR289" s="1"/>
      <c r="AS289" s="1"/>
      <c r="AT289" s="92"/>
      <c r="AU289" s="1"/>
      <c r="AV289" s="1"/>
      <c r="AW289" s="1"/>
      <c r="AX289" s="1"/>
      <c r="AY289" s="1"/>
      <c r="AZ289" s="1"/>
      <c r="BA289" s="1"/>
    </row>
    <row r="290" spans="1:53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80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34"/>
      <c r="AK290" s="1"/>
      <c r="AL290" s="1"/>
      <c r="AM290" s="1"/>
      <c r="AN290" s="1"/>
      <c r="AO290" s="1"/>
      <c r="AP290" s="1"/>
      <c r="AQ290" s="1"/>
      <c r="AR290" s="1"/>
      <c r="AS290" s="1"/>
      <c r="AT290" s="92"/>
      <c r="AU290" s="1"/>
      <c r="AV290" s="1"/>
      <c r="AW290" s="1"/>
      <c r="AX290" s="1"/>
      <c r="AY290" s="1"/>
      <c r="AZ290" s="1"/>
      <c r="BA290" s="1"/>
    </row>
    <row r="291" spans="1:53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80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34"/>
      <c r="AK291" s="1"/>
      <c r="AL291" s="1"/>
      <c r="AM291" s="1"/>
      <c r="AN291" s="1"/>
      <c r="AO291" s="1"/>
      <c r="AP291" s="1"/>
      <c r="AQ291" s="1"/>
      <c r="AR291" s="1"/>
      <c r="AS291" s="1"/>
      <c r="AT291" s="92"/>
      <c r="AU291" s="1"/>
      <c r="AV291" s="1"/>
      <c r="AW291" s="1"/>
      <c r="AX291" s="1"/>
      <c r="AY291" s="1"/>
      <c r="AZ291" s="1"/>
      <c r="BA291" s="1"/>
    </row>
    <row r="292" spans="1:53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80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34"/>
      <c r="AK292" s="1"/>
      <c r="AL292" s="1"/>
      <c r="AM292" s="1"/>
      <c r="AN292" s="1"/>
      <c r="AO292" s="1"/>
      <c r="AP292" s="1"/>
      <c r="AQ292" s="1"/>
      <c r="AR292" s="1"/>
      <c r="AS292" s="1"/>
      <c r="AT292" s="92"/>
      <c r="AU292" s="1"/>
      <c r="AV292" s="1"/>
      <c r="AW292" s="1"/>
      <c r="AX292" s="1"/>
      <c r="AY292" s="1"/>
      <c r="AZ292" s="1"/>
      <c r="BA292" s="1"/>
    </row>
    <row r="293" spans="1:53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80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34"/>
      <c r="AK293" s="1"/>
      <c r="AL293" s="1"/>
      <c r="AM293" s="1"/>
      <c r="AN293" s="1"/>
      <c r="AO293" s="1"/>
      <c r="AP293" s="1"/>
      <c r="AQ293" s="1"/>
      <c r="AR293" s="1"/>
      <c r="AS293" s="1"/>
      <c r="AT293" s="92"/>
      <c r="AU293" s="1"/>
      <c r="AV293" s="1"/>
      <c r="AW293" s="1"/>
      <c r="AX293" s="1"/>
      <c r="AY293" s="1"/>
      <c r="AZ293" s="1"/>
      <c r="BA293" s="1"/>
    </row>
    <row r="294" spans="1:53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80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34"/>
      <c r="AK294" s="1"/>
      <c r="AL294" s="1"/>
      <c r="AM294" s="1"/>
      <c r="AN294" s="1"/>
      <c r="AO294" s="1"/>
      <c r="AP294" s="1"/>
      <c r="AQ294" s="1"/>
      <c r="AR294" s="1"/>
      <c r="AS294" s="1"/>
      <c r="AT294" s="92"/>
      <c r="AU294" s="1"/>
      <c r="AV294" s="1"/>
      <c r="AW294" s="1"/>
      <c r="AX294" s="1"/>
      <c r="AY294" s="1"/>
      <c r="AZ294" s="1"/>
      <c r="BA294" s="1"/>
    </row>
    <row r="295" spans="1:53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80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34"/>
      <c r="AK295" s="1"/>
      <c r="AL295" s="1"/>
      <c r="AM295" s="1"/>
      <c r="AN295" s="1"/>
      <c r="AO295" s="1"/>
      <c r="AP295" s="1"/>
      <c r="AQ295" s="1"/>
      <c r="AR295" s="1"/>
      <c r="AS295" s="1"/>
      <c r="AT295" s="92"/>
      <c r="AU295" s="1"/>
      <c r="AV295" s="1"/>
      <c r="AW295" s="1"/>
      <c r="AX295" s="1"/>
      <c r="AY295" s="1"/>
      <c r="AZ295" s="1"/>
      <c r="BA295" s="1"/>
    </row>
    <row r="296" spans="1:53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80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34"/>
      <c r="AK296" s="1"/>
      <c r="AL296" s="1"/>
      <c r="AM296" s="1"/>
      <c r="AN296" s="1"/>
      <c r="AO296" s="1"/>
      <c r="AP296" s="1"/>
      <c r="AQ296" s="1"/>
      <c r="AR296" s="1"/>
      <c r="AS296" s="1"/>
      <c r="AT296" s="92"/>
      <c r="AU296" s="1"/>
      <c r="AV296" s="1"/>
      <c r="AW296" s="1"/>
      <c r="AX296" s="1"/>
      <c r="AY296" s="1"/>
      <c r="AZ296" s="1"/>
      <c r="BA296" s="1"/>
    </row>
    <row r="297" spans="1:53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80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34"/>
      <c r="AK297" s="1"/>
      <c r="AL297" s="1"/>
      <c r="AM297" s="1"/>
      <c r="AN297" s="1"/>
      <c r="AO297" s="1"/>
      <c r="AP297" s="1"/>
      <c r="AQ297" s="1"/>
      <c r="AR297" s="1"/>
      <c r="AS297" s="1"/>
      <c r="AT297" s="92"/>
      <c r="AU297" s="1"/>
      <c r="AV297" s="1"/>
      <c r="AW297" s="1"/>
      <c r="AX297" s="1"/>
      <c r="AY297" s="1"/>
      <c r="AZ297" s="1"/>
      <c r="BA297" s="1"/>
    </row>
    <row r="298" spans="1:53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80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34"/>
      <c r="AK298" s="1"/>
      <c r="AL298" s="1"/>
      <c r="AM298" s="1"/>
      <c r="AN298" s="1"/>
      <c r="AO298" s="1"/>
      <c r="AP298" s="1"/>
      <c r="AQ298" s="1"/>
      <c r="AR298" s="1"/>
      <c r="AS298" s="1"/>
      <c r="AT298" s="92"/>
      <c r="AU298" s="1"/>
      <c r="AV298" s="1"/>
      <c r="AW298" s="1"/>
      <c r="AX298" s="1"/>
      <c r="AY298" s="1"/>
      <c r="AZ298" s="1"/>
      <c r="BA298" s="1"/>
    </row>
    <row r="299" spans="1:53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80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34"/>
      <c r="AK299" s="1"/>
      <c r="AL299" s="1"/>
      <c r="AM299" s="1"/>
      <c r="AN299" s="1"/>
      <c r="AO299" s="1"/>
      <c r="AP299" s="1"/>
      <c r="AQ299" s="1"/>
      <c r="AR299" s="1"/>
      <c r="AS299" s="1"/>
      <c r="AT299" s="92"/>
      <c r="AU299" s="1"/>
      <c r="AV299" s="1"/>
      <c r="AW299" s="1"/>
      <c r="AX299" s="1"/>
      <c r="AY299" s="1"/>
      <c r="AZ299" s="1"/>
      <c r="BA299" s="1"/>
    </row>
    <row r="300" spans="1:53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80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34"/>
      <c r="AK300" s="1"/>
      <c r="AL300" s="1"/>
      <c r="AM300" s="1"/>
      <c r="AN300" s="1"/>
      <c r="AO300" s="1"/>
      <c r="AP300" s="1"/>
      <c r="AQ300" s="1"/>
      <c r="AR300" s="1"/>
      <c r="AS300" s="1"/>
      <c r="AT300" s="92"/>
      <c r="AU300" s="1"/>
      <c r="AV300" s="1"/>
      <c r="AW300" s="1"/>
      <c r="AX300" s="1"/>
      <c r="AY300" s="1"/>
      <c r="AZ300" s="1"/>
      <c r="BA300" s="1"/>
    </row>
    <row r="301" spans="1:53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80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34"/>
      <c r="AK301" s="1"/>
      <c r="AL301" s="1"/>
      <c r="AM301" s="1"/>
      <c r="AN301" s="1"/>
      <c r="AO301" s="1"/>
      <c r="AP301" s="1"/>
      <c r="AQ301" s="1"/>
      <c r="AR301" s="1"/>
      <c r="AS301" s="1"/>
      <c r="AT301" s="92"/>
      <c r="AU301" s="1"/>
      <c r="AV301" s="1"/>
      <c r="AW301" s="1"/>
      <c r="AX301" s="1"/>
      <c r="AY301" s="1"/>
      <c r="AZ301" s="1"/>
      <c r="BA301" s="1"/>
    </row>
    <row r="302" spans="1:53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80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34"/>
      <c r="AK302" s="1"/>
      <c r="AL302" s="1"/>
      <c r="AM302" s="1"/>
      <c r="AN302" s="1"/>
      <c r="AO302" s="1"/>
      <c r="AP302" s="1"/>
      <c r="AQ302" s="1"/>
      <c r="AR302" s="1"/>
      <c r="AS302" s="1"/>
      <c r="AT302" s="92"/>
      <c r="AU302" s="1"/>
      <c r="AV302" s="1"/>
      <c r="AW302" s="1"/>
      <c r="AX302" s="1"/>
      <c r="AY302" s="1"/>
      <c r="AZ302" s="1"/>
      <c r="BA302" s="1"/>
    </row>
    <row r="303" spans="1:53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80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34"/>
      <c r="AK303" s="1"/>
      <c r="AL303" s="1"/>
      <c r="AM303" s="1"/>
      <c r="AN303" s="1"/>
      <c r="AO303" s="1"/>
      <c r="AP303" s="1"/>
      <c r="AQ303" s="1"/>
      <c r="AR303" s="1"/>
      <c r="AS303" s="1"/>
      <c r="AT303" s="92"/>
      <c r="AU303" s="1"/>
      <c r="AV303" s="1"/>
      <c r="AW303" s="1"/>
      <c r="AX303" s="1"/>
      <c r="AY303" s="1"/>
      <c r="AZ303" s="1"/>
      <c r="BA303" s="1"/>
    </row>
    <row r="304" spans="1:53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80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34"/>
      <c r="AK304" s="1"/>
      <c r="AL304" s="1"/>
      <c r="AM304" s="1"/>
      <c r="AN304" s="1"/>
      <c r="AO304" s="1"/>
      <c r="AP304" s="1"/>
      <c r="AQ304" s="1"/>
      <c r="AR304" s="1"/>
      <c r="AS304" s="1"/>
      <c r="AT304" s="92"/>
      <c r="AU304" s="1"/>
      <c r="AV304" s="1"/>
      <c r="AW304" s="1"/>
      <c r="AX304" s="1"/>
      <c r="AY304" s="1"/>
      <c r="AZ304" s="1"/>
      <c r="BA304" s="1"/>
    </row>
    <row r="305" spans="1:53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80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34"/>
      <c r="AK305" s="1"/>
      <c r="AL305" s="1"/>
      <c r="AM305" s="1"/>
      <c r="AN305" s="1"/>
      <c r="AO305" s="1"/>
      <c r="AP305" s="1"/>
      <c r="AQ305" s="1"/>
      <c r="AR305" s="1"/>
      <c r="AS305" s="1"/>
      <c r="AT305" s="92"/>
      <c r="AU305" s="1"/>
      <c r="AV305" s="1"/>
      <c r="AW305" s="1"/>
      <c r="AX305" s="1"/>
      <c r="AY305" s="1"/>
      <c r="AZ305" s="1"/>
      <c r="BA305" s="1"/>
    </row>
    <row r="306" spans="1:53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80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34"/>
      <c r="AK306" s="1"/>
      <c r="AL306" s="1"/>
      <c r="AM306" s="1"/>
      <c r="AN306" s="1"/>
      <c r="AO306" s="1"/>
      <c r="AP306" s="1"/>
      <c r="AQ306" s="1"/>
      <c r="AR306" s="1"/>
      <c r="AS306" s="1"/>
      <c r="AT306" s="92"/>
      <c r="AU306" s="1"/>
      <c r="AV306" s="1"/>
      <c r="AW306" s="1"/>
      <c r="AX306" s="1"/>
      <c r="AY306" s="1"/>
      <c r="AZ306" s="1"/>
      <c r="BA306" s="1"/>
    </row>
    <row r="307" spans="1:53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80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34"/>
      <c r="AK307" s="1"/>
      <c r="AL307" s="1"/>
      <c r="AM307" s="1"/>
      <c r="AN307" s="1"/>
      <c r="AO307" s="1"/>
      <c r="AP307" s="1"/>
      <c r="AQ307" s="1"/>
      <c r="AR307" s="1"/>
      <c r="AS307" s="1"/>
      <c r="AT307" s="92"/>
      <c r="AU307" s="1"/>
      <c r="AV307" s="1"/>
      <c r="AW307" s="1"/>
      <c r="AX307" s="1"/>
      <c r="AY307" s="1"/>
      <c r="AZ307" s="1"/>
      <c r="BA307" s="1"/>
    </row>
    <row r="308" spans="1:53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80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34"/>
      <c r="AK308" s="1"/>
      <c r="AL308" s="1"/>
      <c r="AM308" s="1"/>
      <c r="AN308" s="1"/>
      <c r="AO308" s="1"/>
      <c r="AP308" s="1"/>
      <c r="AQ308" s="1"/>
      <c r="AR308" s="1"/>
      <c r="AS308" s="1"/>
      <c r="AT308" s="92"/>
      <c r="AU308" s="1"/>
      <c r="AV308" s="1"/>
      <c r="AW308" s="1"/>
      <c r="AX308" s="1"/>
      <c r="AY308" s="1"/>
      <c r="AZ308" s="1"/>
      <c r="BA308" s="1"/>
    </row>
    <row r="309" spans="1:53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80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34"/>
      <c r="AK309" s="1"/>
      <c r="AL309" s="1"/>
      <c r="AM309" s="1"/>
      <c r="AN309" s="1"/>
      <c r="AO309" s="1"/>
      <c r="AP309" s="1"/>
      <c r="AQ309" s="1"/>
      <c r="AR309" s="1"/>
      <c r="AS309" s="1"/>
      <c r="AT309" s="92"/>
      <c r="AU309" s="1"/>
      <c r="AV309" s="1"/>
      <c r="AW309" s="1"/>
      <c r="AX309" s="1"/>
      <c r="AY309" s="1"/>
      <c r="AZ309" s="1"/>
      <c r="BA309" s="1"/>
    </row>
    <row r="310" spans="1:53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80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34"/>
      <c r="AK310" s="1"/>
      <c r="AL310" s="1"/>
      <c r="AM310" s="1"/>
      <c r="AN310" s="1"/>
      <c r="AO310" s="1"/>
      <c r="AP310" s="1"/>
      <c r="AQ310" s="1"/>
      <c r="AR310" s="1"/>
      <c r="AS310" s="1"/>
      <c r="AT310" s="92"/>
      <c r="AU310" s="1"/>
      <c r="AV310" s="1"/>
      <c r="AW310" s="1"/>
      <c r="AX310" s="1"/>
      <c r="AY310" s="1"/>
      <c r="AZ310" s="1"/>
      <c r="BA310" s="1"/>
    </row>
    <row r="311" spans="1:53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80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34"/>
      <c r="AK311" s="1"/>
      <c r="AL311" s="1"/>
      <c r="AM311" s="1"/>
      <c r="AN311" s="1"/>
      <c r="AO311" s="1"/>
      <c r="AP311" s="1"/>
      <c r="AQ311" s="1"/>
      <c r="AR311" s="1"/>
      <c r="AS311" s="1"/>
      <c r="AT311" s="92"/>
      <c r="AU311" s="1"/>
      <c r="AV311" s="1"/>
      <c r="AW311" s="1"/>
      <c r="AX311" s="1"/>
      <c r="AY311" s="1"/>
      <c r="AZ311" s="1"/>
      <c r="BA311" s="1"/>
    </row>
    <row r="312" spans="1:53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80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34"/>
      <c r="AK312" s="1"/>
      <c r="AL312" s="1"/>
      <c r="AM312" s="1"/>
      <c r="AN312" s="1"/>
      <c r="AO312" s="1"/>
      <c r="AP312" s="1"/>
      <c r="AQ312" s="1"/>
      <c r="AR312" s="1"/>
      <c r="AS312" s="1"/>
      <c r="AT312" s="92"/>
      <c r="AU312" s="1"/>
      <c r="AV312" s="1"/>
      <c r="AW312" s="1"/>
      <c r="AX312" s="1"/>
      <c r="AY312" s="1"/>
      <c r="AZ312" s="1"/>
      <c r="BA312" s="1"/>
    </row>
    <row r="313" spans="1:53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80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34"/>
      <c r="AK313" s="1"/>
      <c r="AL313" s="1"/>
      <c r="AM313" s="1"/>
      <c r="AN313" s="1"/>
      <c r="AO313" s="1"/>
      <c r="AP313" s="1"/>
      <c r="AQ313" s="1"/>
      <c r="AR313" s="1"/>
      <c r="AS313" s="1"/>
      <c r="AT313" s="92"/>
      <c r="AU313" s="1"/>
      <c r="AV313" s="1"/>
      <c r="AW313" s="1"/>
      <c r="AX313" s="1"/>
      <c r="AY313" s="1"/>
      <c r="AZ313" s="1"/>
      <c r="BA313" s="1"/>
    </row>
    <row r="314" spans="1:53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80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34"/>
      <c r="AK314" s="1"/>
      <c r="AL314" s="1"/>
      <c r="AM314" s="1"/>
      <c r="AN314" s="1"/>
      <c r="AO314" s="1"/>
      <c r="AP314" s="1"/>
      <c r="AQ314" s="1"/>
      <c r="AR314" s="1"/>
      <c r="AS314" s="1"/>
      <c r="AT314" s="92"/>
      <c r="AU314" s="1"/>
      <c r="AV314" s="1"/>
      <c r="AW314" s="1"/>
      <c r="AX314" s="1"/>
      <c r="AY314" s="1"/>
      <c r="AZ314" s="1"/>
      <c r="BA314" s="1"/>
    </row>
    <row r="315" spans="1:53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80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34"/>
      <c r="AK315" s="1"/>
      <c r="AL315" s="1"/>
      <c r="AM315" s="1"/>
      <c r="AN315" s="1"/>
      <c r="AO315" s="1"/>
      <c r="AP315" s="1"/>
      <c r="AQ315" s="1"/>
      <c r="AR315" s="1"/>
      <c r="AS315" s="1"/>
      <c r="AT315" s="92"/>
      <c r="AU315" s="1"/>
      <c r="AV315" s="1"/>
      <c r="AW315" s="1"/>
      <c r="AX315" s="1"/>
      <c r="AY315" s="1"/>
      <c r="AZ315" s="1"/>
      <c r="BA315" s="1"/>
    </row>
    <row r="316" spans="1:53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80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34"/>
      <c r="AK316" s="1"/>
      <c r="AL316" s="1"/>
      <c r="AM316" s="1"/>
      <c r="AN316" s="1"/>
      <c r="AO316" s="1"/>
      <c r="AP316" s="1"/>
      <c r="AQ316" s="1"/>
      <c r="AR316" s="1"/>
      <c r="AS316" s="1"/>
      <c r="AT316" s="92"/>
      <c r="AU316" s="1"/>
      <c r="AV316" s="1"/>
      <c r="AW316" s="1"/>
      <c r="AX316" s="1"/>
      <c r="AY316" s="1"/>
      <c r="AZ316" s="1"/>
      <c r="BA316" s="1"/>
    </row>
    <row r="317" spans="1:53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80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34"/>
      <c r="AK317" s="1"/>
      <c r="AL317" s="1"/>
      <c r="AM317" s="1"/>
      <c r="AN317" s="1"/>
      <c r="AO317" s="1"/>
      <c r="AP317" s="1"/>
      <c r="AQ317" s="1"/>
      <c r="AR317" s="1"/>
      <c r="AS317" s="1"/>
      <c r="AT317" s="92"/>
      <c r="AU317" s="1"/>
      <c r="AV317" s="1"/>
      <c r="AW317" s="1"/>
      <c r="AX317" s="1"/>
      <c r="AY317" s="1"/>
      <c r="AZ317" s="1"/>
      <c r="BA317" s="1"/>
    </row>
    <row r="318" spans="1:53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80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34"/>
      <c r="AK318" s="1"/>
      <c r="AL318" s="1"/>
      <c r="AM318" s="1"/>
      <c r="AN318" s="1"/>
      <c r="AO318" s="1"/>
      <c r="AP318" s="1"/>
      <c r="AQ318" s="1"/>
      <c r="AR318" s="1"/>
      <c r="AS318" s="1"/>
      <c r="AT318" s="92"/>
      <c r="AU318" s="1"/>
      <c r="AV318" s="1"/>
      <c r="AW318" s="1"/>
      <c r="AX318" s="1"/>
      <c r="AY318" s="1"/>
      <c r="AZ318" s="1"/>
      <c r="BA318" s="1"/>
    </row>
    <row r="319" spans="1:53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80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34"/>
      <c r="AK319" s="1"/>
      <c r="AL319" s="1"/>
      <c r="AM319" s="1"/>
      <c r="AN319" s="1"/>
      <c r="AO319" s="1"/>
      <c r="AP319" s="1"/>
      <c r="AQ319" s="1"/>
      <c r="AR319" s="1"/>
      <c r="AS319" s="1"/>
      <c r="AT319" s="92"/>
      <c r="AU319" s="1"/>
      <c r="AV319" s="1"/>
      <c r="AW319" s="1"/>
      <c r="AX319" s="1"/>
      <c r="AY319" s="1"/>
      <c r="AZ319" s="1"/>
      <c r="BA319" s="1"/>
    </row>
    <row r="320" spans="1:53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80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34"/>
      <c r="AK320" s="1"/>
      <c r="AL320" s="1"/>
      <c r="AM320" s="1"/>
      <c r="AN320" s="1"/>
      <c r="AO320" s="1"/>
      <c r="AP320" s="1"/>
      <c r="AQ320" s="1"/>
      <c r="AR320" s="1"/>
      <c r="AS320" s="1"/>
      <c r="AT320" s="92"/>
      <c r="AU320" s="1"/>
      <c r="AV320" s="1"/>
      <c r="AW320" s="1"/>
      <c r="AX320" s="1"/>
      <c r="AY320" s="1"/>
      <c r="AZ320" s="1"/>
      <c r="BA320" s="1"/>
    </row>
    <row r="321" spans="1:53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80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34"/>
      <c r="AK321" s="1"/>
      <c r="AL321" s="1"/>
      <c r="AM321" s="1"/>
      <c r="AN321" s="1"/>
      <c r="AO321" s="1"/>
      <c r="AP321" s="1"/>
      <c r="AQ321" s="1"/>
      <c r="AR321" s="1"/>
      <c r="AS321" s="1"/>
      <c r="AT321" s="92"/>
      <c r="AU321" s="1"/>
      <c r="AV321" s="1"/>
      <c r="AW321" s="1"/>
      <c r="AX321" s="1"/>
      <c r="AY321" s="1"/>
      <c r="AZ321" s="1"/>
      <c r="BA321" s="1"/>
    </row>
    <row r="322" spans="1:53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80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34"/>
      <c r="AK322" s="1"/>
      <c r="AL322" s="1"/>
      <c r="AM322" s="1"/>
      <c r="AN322" s="1"/>
      <c r="AO322" s="1"/>
      <c r="AP322" s="1"/>
      <c r="AQ322" s="1"/>
      <c r="AR322" s="1"/>
      <c r="AS322" s="1"/>
      <c r="AT322" s="92"/>
      <c r="AU322" s="1"/>
      <c r="AV322" s="1"/>
      <c r="AW322" s="1"/>
      <c r="AX322" s="1"/>
      <c r="AY322" s="1"/>
      <c r="AZ322" s="1"/>
      <c r="BA322" s="1"/>
    </row>
    <row r="323" spans="1:53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80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34"/>
      <c r="AK323" s="1"/>
      <c r="AL323" s="1"/>
      <c r="AM323" s="1"/>
      <c r="AN323" s="1"/>
      <c r="AO323" s="1"/>
      <c r="AP323" s="1"/>
      <c r="AQ323" s="1"/>
      <c r="AR323" s="1"/>
      <c r="AS323" s="1"/>
      <c r="AT323" s="92"/>
      <c r="AU323" s="1"/>
      <c r="AV323" s="1"/>
      <c r="AW323" s="1"/>
      <c r="AX323" s="1"/>
      <c r="AY323" s="1"/>
      <c r="AZ323" s="1"/>
      <c r="BA323" s="1"/>
    </row>
    <row r="324" spans="1:53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80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34"/>
      <c r="AK324" s="1"/>
      <c r="AL324" s="1"/>
      <c r="AM324" s="1"/>
      <c r="AN324" s="1"/>
      <c r="AO324" s="1"/>
      <c r="AP324" s="1"/>
      <c r="AQ324" s="1"/>
      <c r="AR324" s="1"/>
      <c r="AS324" s="1"/>
      <c r="AT324" s="92"/>
      <c r="AU324" s="1"/>
      <c r="AV324" s="1"/>
      <c r="AW324" s="1"/>
      <c r="AX324" s="1"/>
      <c r="AY324" s="1"/>
      <c r="AZ324" s="1"/>
      <c r="BA324" s="1"/>
    </row>
    <row r="325" spans="1:53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80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34"/>
      <c r="AK325" s="1"/>
      <c r="AL325" s="1"/>
      <c r="AM325" s="1"/>
      <c r="AN325" s="1"/>
      <c r="AO325" s="1"/>
      <c r="AP325" s="1"/>
      <c r="AQ325" s="1"/>
      <c r="AR325" s="1"/>
      <c r="AS325" s="1"/>
      <c r="AT325" s="92"/>
      <c r="AU325" s="1"/>
      <c r="AV325" s="1"/>
      <c r="AW325" s="1"/>
      <c r="AX325" s="1"/>
      <c r="AY325" s="1"/>
      <c r="AZ325" s="1"/>
      <c r="BA325" s="1"/>
    </row>
    <row r="326" spans="1:53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80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34"/>
      <c r="AK326" s="1"/>
      <c r="AL326" s="1"/>
      <c r="AM326" s="1"/>
      <c r="AN326" s="1"/>
      <c r="AO326" s="1"/>
      <c r="AP326" s="1"/>
      <c r="AQ326" s="1"/>
      <c r="AR326" s="1"/>
      <c r="AS326" s="1"/>
      <c r="AT326" s="92"/>
      <c r="AU326" s="1"/>
      <c r="AV326" s="1"/>
      <c r="AW326" s="1"/>
      <c r="AX326" s="1"/>
      <c r="AY326" s="1"/>
      <c r="AZ326" s="1"/>
      <c r="BA326" s="1"/>
    </row>
    <row r="327" spans="1:53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80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34"/>
      <c r="AK327" s="1"/>
      <c r="AL327" s="1"/>
      <c r="AM327" s="1"/>
      <c r="AN327" s="1"/>
      <c r="AO327" s="1"/>
      <c r="AP327" s="1"/>
      <c r="AQ327" s="1"/>
      <c r="AR327" s="1"/>
      <c r="AS327" s="1"/>
      <c r="AT327" s="92"/>
      <c r="AU327" s="1"/>
      <c r="AV327" s="1"/>
      <c r="AW327" s="1"/>
      <c r="AX327" s="1"/>
      <c r="AY327" s="1"/>
      <c r="AZ327" s="1"/>
      <c r="BA327" s="1"/>
    </row>
    <row r="328" spans="1:53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80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34"/>
      <c r="AK328" s="1"/>
      <c r="AL328" s="1"/>
      <c r="AM328" s="1"/>
      <c r="AN328" s="1"/>
      <c r="AO328" s="1"/>
      <c r="AP328" s="1"/>
      <c r="AQ328" s="1"/>
      <c r="AR328" s="1"/>
      <c r="AS328" s="1"/>
      <c r="AT328" s="92"/>
      <c r="AU328" s="1"/>
      <c r="AV328" s="1"/>
      <c r="AW328" s="1"/>
      <c r="AX328" s="1"/>
      <c r="AY328" s="1"/>
      <c r="AZ328" s="1"/>
      <c r="BA328" s="1"/>
    </row>
    <row r="329" spans="1:53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80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34"/>
      <c r="AK329" s="1"/>
      <c r="AL329" s="1"/>
      <c r="AM329" s="1"/>
      <c r="AN329" s="1"/>
      <c r="AO329" s="1"/>
      <c r="AP329" s="1"/>
      <c r="AQ329" s="1"/>
      <c r="AR329" s="1"/>
      <c r="AS329" s="1"/>
      <c r="AT329" s="92"/>
      <c r="AU329" s="1"/>
      <c r="AV329" s="1"/>
      <c r="AW329" s="1"/>
      <c r="AX329" s="1"/>
      <c r="AY329" s="1"/>
      <c r="AZ329" s="1"/>
      <c r="BA329" s="1"/>
    </row>
    <row r="330" spans="1:53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80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34"/>
      <c r="AK330" s="1"/>
      <c r="AL330" s="1"/>
      <c r="AM330" s="1"/>
      <c r="AN330" s="1"/>
      <c r="AO330" s="1"/>
      <c r="AP330" s="1"/>
      <c r="AQ330" s="1"/>
      <c r="AR330" s="1"/>
      <c r="AS330" s="1"/>
      <c r="AT330" s="92"/>
      <c r="AU330" s="1"/>
      <c r="AV330" s="1"/>
      <c r="AW330" s="1"/>
      <c r="AX330" s="1"/>
      <c r="AY330" s="1"/>
      <c r="AZ330" s="1"/>
      <c r="BA330" s="1"/>
    </row>
    <row r="331" spans="1:53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80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34"/>
      <c r="AK331" s="1"/>
      <c r="AL331" s="1"/>
      <c r="AM331" s="1"/>
      <c r="AN331" s="1"/>
      <c r="AO331" s="1"/>
      <c r="AP331" s="1"/>
      <c r="AQ331" s="1"/>
      <c r="AR331" s="1"/>
      <c r="AS331" s="1"/>
      <c r="AT331" s="92"/>
      <c r="AU331" s="1"/>
      <c r="AV331" s="1"/>
      <c r="AW331" s="1"/>
      <c r="AX331" s="1"/>
      <c r="AY331" s="1"/>
      <c r="AZ331" s="1"/>
      <c r="BA331" s="1"/>
    </row>
    <row r="332" spans="1:53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80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34"/>
      <c r="AK332" s="1"/>
      <c r="AL332" s="1"/>
      <c r="AM332" s="1"/>
      <c r="AN332" s="1"/>
      <c r="AO332" s="1"/>
      <c r="AP332" s="1"/>
      <c r="AQ332" s="1"/>
      <c r="AR332" s="1"/>
      <c r="AS332" s="1"/>
      <c r="AT332" s="92"/>
      <c r="AU332" s="1"/>
      <c r="AV332" s="1"/>
      <c r="AW332" s="1"/>
      <c r="AX332" s="1"/>
      <c r="AY332" s="1"/>
      <c r="AZ332" s="1"/>
      <c r="BA332" s="1"/>
    </row>
    <row r="333" spans="1:53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80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34"/>
      <c r="AK333" s="1"/>
      <c r="AL333" s="1"/>
      <c r="AM333" s="1"/>
      <c r="AN333" s="1"/>
      <c r="AO333" s="1"/>
      <c r="AP333" s="1"/>
      <c r="AQ333" s="1"/>
      <c r="AR333" s="1"/>
      <c r="AS333" s="1"/>
      <c r="AT333" s="92"/>
      <c r="AU333" s="1"/>
      <c r="AV333" s="1"/>
      <c r="AW333" s="1"/>
      <c r="AX333" s="1"/>
      <c r="AY333" s="1"/>
      <c r="AZ333" s="1"/>
      <c r="BA333" s="1"/>
    </row>
    <row r="334" spans="1:53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80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34"/>
      <c r="AK334" s="1"/>
      <c r="AL334" s="1"/>
      <c r="AM334" s="1"/>
      <c r="AN334" s="1"/>
      <c r="AO334" s="1"/>
      <c r="AP334" s="1"/>
      <c r="AQ334" s="1"/>
      <c r="AR334" s="1"/>
      <c r="AS334" s="1"/>
      <c r="AT334" s="92"/>
      <c r="AU334" s="1"/>
      <c r="AV334" s="1"/>
      <c r="AW334" s="1"/>
      <c r="AX334" s="1"/>
      <c r="AY334" s="1"/>
      <c r="AZ334" s="1"/>
      <c r="BA334" s="1"/>
    </row>
    <row r="335" spans="1:53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80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34"/>
      <c r="AK335" s="1"/>
      <c r="AL335" s="1"/>
      <c r="AM335" s="1"/>
      <c r="AN335" s="1"/>
      <c r="AO335" s="1"/>
      <c r="AP335" s="1"/>
      <c r="AQ335" s="1"/>
      <c r="AR335" s="1"/>
      <c r="AS335" s="1"/>
      <c r="AT335" s="92"/>
      <c r="AU335" s="1"/>
      <c r="AV335" s="1"/>
      <c r="AW335" s="1"/>
      <c r="AX335" s="1"/>
      <c r="AY335" s="1"/>
      <c r="AZ335" s="1"/>
      <c r="BA335" s="1"/>
    </row>
    <row r="336" spans="1:53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80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34"/>
      <c r="AK336" s="1"/>
      <c r="AL336" s="1"/>
      <c r="AM336" s="1"/>
      <c r="AN336" s="1"/>
      <c r="AO336" s="1"/>
      <c r="AP336" s="1"/>
      <c r="AQ336" s="1"/>
      <c r="AR336" s="1"/>
      <c r="AS336" s="1"/>
      <c r="AT336" s="92"/>
      <c r="AU336" s="1"/>
      <c r="AV336" s="1"/>
      <c r="AW336" s="1"/>
      <c r="AX336" s="1"/>
      <c r="AY336" s="1"/>
      <c r="AZ336" s="1"/>
      <c r="BA336" s="1"/>
    </row>
    <row r="337" spans="1:53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80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34"/>
      <c r="AK337" s="1"/>
      <c r="AL337" s="1"/>
      <c r="AM337" s="1"/>
      <c r="AN337" s="1"/>
      <c r="AO337" s="1"/>
      <c r="AP337" s="1"/>
      <c r="AQ337" s="1"/>
      <c r="AR337" s="1"/>
      <c r="AS337" s="1"/>
      <c r="AT337" s="92"/>
      <c r="AU337" s="1"/>
      <c r="AV337" s="1"/>
      <c r="AW337" s="1"/>
      <c r="AX337" s="1"/>
      <c r="AY337" s="1"/>
      <c r="AZ337" s="1"/>
      <c r="BA337" s="1"/>
    </row>
    <row r="338" spans="1:53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80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34"/>
      <c r="AK338" s="1"/>
      <c r="AL338" s="1"/>
      <c r="AM338" s="1"/>
      <c r="AN338" s="1"/>
      <c r="AO338" s="1"/>
      <c r="AP338" s="1"/>
      <c r="AQ338" s="1"/>
      <c r="AR338" s="1"/>
      <c r="AS338" s="1"/>
      <c r="AT338" s="92"/>
      <c r="AU338" s="1"/>
      <c r="AV338" s="1"/>
      <c r="AW338" s="1"/>
      <c r="AX338" s="1"/>
      <c r="AY338" s="1"/>
      <c r="AZ338" s="1"/>
      <c r="BA338" s="1"/>
    </row>
    <row r="339" spans="1:53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80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34"/>
      <c r="AK339" s="1"/>
      <c r="AL339" s="1"/>
      <c r="AM339" s="1"/>
      <c r="AN339" s="1"/>
      <c r="AO339" s="1"/>
      <c r="AP339" s="1"/>
      <c r="AQ339" s="1"/>
      <c r="AR339" s="1"/>
      <c r="AS339" s="1"/>
      <c r="AT339" s="92"/>
      <c r="AU339" s="1"/>
      <c r="AV339" s="1"/>
      <c r="AW339" s="1"/>
      <c r="AX339" s="1"/>
      <c r="AY339" s="1"/>
      <c r="AZ339" s="1"/>
      <c r="BA339" s="1"/>
    </row>
    <row r="340" spans="1:53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80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34"/>
      <c r="AK340" s="1"/>
      <c r="AL340" s="1"/>
      <c r="AM340" s="1"/>
      <c r="AN340" s="1"/>
      <c r="AO340" s="1"/>
      <c r="AP340" s="1"/>
      <c r="AQ340" s="1"/>
      <c r="AR340" s="1"/>
      <c r="AS340" s="1"/>
      <c r="AT340" s="92"/>
      <c r="AU340" s="1"/>
      <c r="AV340" s="1"/>
      <c r="AW340" s="1"/>
      <c r="AX340" s="1"/>
      <c r="AY340" s="1"/>
      <c r="AZ340" s="1"/>
      <c r="BA340" s="1"/>
    </row>
    <row r="341" spans="1:53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80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34"/>
      <c r="AK341" s="1"/>
      <c r="AL341" s="1"/>
      <c r="AM341" s="1"/>
      <c r="AN341" s="1"/>
      <c r="AO341" s="1"/>
      <c r="AP341" s="1"/>
      <c r="AQ341" s="1"/>
      <c r="AR341" s="1"/>
      <c r="AS341" s="1"/>
      <c r="AT341" s="92"/>
      <c r="AU341" s="1"/>
      <c r="AV341" s="1"/>
      <c r="AW341" s="1"/>
      <c r="AX341" s="1"/>
      <c r="AY341" s="1"/>
      <c r="AZ341" s="1"/>
      <c r="BA341" s="1"/>
    </row>
    <row r="342" spans="1:53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80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34"/>
      <c r="AK342" s="1"/>
      <c r="AL342" s="1"/>
      <c r="AM342" s="1"/>
      <c r="AN342" s="1"/>
      <c r="AO342" s="1"/>
      <c r="AP342" s="1"/>
      <c r="AQ342" s="1"/>
      <c r="AR342" s="1"/>
      <c r="AS342" s="1"/>
      <c r="AT342" s="92"/>
      <c r="AU342" s="1"/>
      <c r="AV342" s="1"/>
      <c r="AW342" s="1"/>
      <c r="AX342" s="1"/>
      <c r="AY342" s="1"/>
      <c r="AZ342" s="1"/>
      <c r="BA342" s="1"/>
    </row>
    <row r="343" spans="1:53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80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34"/>
      <c r="AK343" s="1"/>
      <c r="AL343" s="1"/>
      <c r="AM343" s="1"/>
      <c r="AN343" s="1"/>
      <c r="AO343" s="1"/>
      <c r="AP343" s="1"/>
      <c r="AQ343" s="1"/>
      <c r="AR343" s="1"/>
      <c r="AS343" s="1"/>
      <c r="AT343" s="92"/>
      <c r="AU343" s="1"/>
      <c r="AV343" s="1"/>
      <c r="AW343" s="1"/>
      <c r="AX343" s="1"/>
      <c r="AY343" s="1"/>
      <c r="AZ343" s="1"/>
      <c r="BA343" s="1"/>
    </row>
    <row r="344" spans="1:53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80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34"/>
      <c r="AK344" s="1"/>
      <c r="AL344" s="1"/>
      <c r="AM344" s="1"/>
      <c r="AN344" s="1"/>
      <c r="AO344" s="1"/>
      <c r="AP344" s="1"/>
      <c r="AQ344" s="1"/>
      <c r="AR344" s="1"/>
      <c r="AS344" s="1"/>
      <c r="AT344" s="92"/>
      <c r="AU344" s="1"/>
      <c r="AV344" s="1"/>
      <c r="AW344" s="1"/>
      <c r="AX344" s="1"/>
      <c r="AY344" s="1"/>
      <c r="AZ344" s="1"/>
      <c r="BA344" s="1"/>
    </row>
    <row r="345" spans="1:53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80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34"/>
      <c r="AK345" s="1"/>
      <c r="AL345" s="1"/>
      <c r="AM345" s="1"/>
      <c r="AN345" s="1"/>
      <c r="AO345" s="1"/>
      <c r="AP345" s="1"/>
      <c r="AQ345" s="1"/>
      <c r="AR345" s="1"/>
      <c r="AS345" s="1"/>
      <c r="AT345" s="92"/>
      <c r="AU345" s="1"/>
      <c r="AV345" s="1"/>
      <c r="AW345" s="1"/>
      <c r="AX345" s="1"/>
      <c r="AY345" s="1"/>
      <c r="AZ345" s="1"/>
      <c r="BA345" s="1"/>
    </row>
    <row r="346" spans="1:53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80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34"/>
      <c r="AK346" s="1"/>
      <c r="AL346" s="1"/>
      <c r="AM346" s="1"/>
      <c r="AN346" s="1"/>
      <c r="AO346" s="1"/>
      <c r="AP346" s="1"/>
      <c r="AQ346" s="1"/>
      <c r="AR346" s="1"/>
      <c r="AS346" s="1"/>
      <c r="AT346" s="92"/>
      <c r="AU346" s="1"/>
      <c r="AV346" s="1"/>
      <c r="AW346" s="1"/>
      <c r="AX346" s="1"/>
      <c r="AY346" s="1"/>
      <c r="AZ346" s="1"/>
      <c r="BA346" s="1"/>
    </row>
    <row r="347" spans="1:53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80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34"/>
      <c r="AK347" s="1"/>
      <c r="AL347" s="1"/>
      <c r="AM347" s="1"/>
      <c r="AN347" s="1"/>
      <c r="AO347" s="1"/>
      <c r="AP347" s="1"/>
      <c r="AQ347" s="1"/>
      <c r="AR347" s="1"/>
      <c r="AS347" s="1"/>
      <c r="AT347" s="92"/>
      <c r="AU347" s="1"/>
      <c r="AV347" s="1"/>
      <c r="AW347" s="1"/>
      <c r="AX347" s="1"/>
      <c r="AY347" s="1"/>
      <c r="AZ347" s="1"/>
      <c r="BA347" s="1"/>
    </row>
    <row r="348" spans="1:53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80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34"/>
      <c r="AK348" s="1"/>
      <c r="AL348" s="1"/>
      <c r="AM348" s="1"/>
      <c r="AN348" s="1"/>
      <c r="AO348" s="1"/>
      <c r="AP348" s="1"/>
      <c r="AQ348" s="1"/>
      <c r="AR348" s="1"/>
      <c r="AS348" s="1"/>
      <c r="AT348" s="92"/>
      <c r="AU348" s="1"/>
      <c r="AV348" s="1"/>
      <c r="AW348" s="1"/>
      <c r="AX348" s="1"/>
      <c r="AY348" s="1"/>
      <c r="AZ348" s="1"/>
      <c r="BA348" s="1"/>
    </row>
    <row r="349" spans="1:53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80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34"/>
      <c r="AK349" s="1"/>
      <c r="AL349" s="1"/>
      <c r="AM349" s="1"/>
      <c r="AN349" s="1"/>
      <c r="AO349" s="1"/>
      <c r="AP349" s="1"/>
      <c r="AQ349" s="1"/>
      <c r="AR349" s="1"/>
      <c r="AS349" s="1"/>
      <c r="AT349" s="92"/>
      <c r="AU349" s="1"/>
      <c r="AV349" s="1"/>
      <c r="AW349" s="1"/>
      <c r="AX349" s="1"/>
      <c r="AY349" s="1"/>
      <c r="AZ349" s="1"/>
      <c r="BA349" s="1"/>
    </row>
    <row r="350" spans="1:53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80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34"/>
      <c r="AK350" s="1"/>
      <c r="AL350" s="1"/>
      <c r="AM350" s="1"/>
      <c r="AN350" s="1"/>
      <c r="AO350" s="1"/>
      <c r="AP350" s="1"/>
      <c r="AQ350" s="1"/>
      <c r="AR350" s="1"/>
      <c r="AS350" s="1"/>
      <c r="AT350" s="92"/>
      <c r="AU350" s="1"/>
      <c r="AV350" s="1"/>
      <c r="AW350" s="1"/>
      <c r="AX350" s="1"/>
      <c r="AY350" s="1"/>
      <c r="AZ350" s="1"/>
      <c r="BA350" s="1"/>
    </row>
    <row r="351" spans="1:53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80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34"/>
      <c r="AK351" s="1"/>
      <c r="AL351" s="1"/>
      <c r="AM351" s="1"/>
      <c r="AN351" s="1"/>
      <c r="AO351" s="1"/>
      <c r="AP351" s="1"/>
      <c r="AQ351" s="1"/>
      <c r="AR351" s="1"/>
      <c r="AS351" s="1"/>
      <c r="AT351" s="92"/>
      <c r="AU351" s="1"/>
      <c r="AV351" s="1"/>
      <c r="AW351" s="1"/>
      <c r="AX351" s="1"/>
      <c r="AY351" s="1"/>
      <c r="AZ351" s="1"/>
      <c r="BA351" s="1"/>
    </row>
    <row r="352" spans="1:53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80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34"/>
      <c r="AK352" s="1"/>
      <c r="AL352" s="1"/>
      <c r="AM352" s="1"/>
      <c r="AN352" s="1"/>
      <c r="AO352" s="1"/>
      <c r="AP352" s="1"/>
      <c r="AQ352" s="1"/>
      <c r="AR352" s="1"/>
      <c r="AS352" s="1"/>
      <c r="AT352" s="92"/>
      <c r="AU352" s="1"/>
      <c r="AV352" s="1"/>
      <c r="AW352" s="1"/>
      <c r="AX352" s="1"/>
      <c r="AY352" s="1"/>
      <c r="AZ352" s="1"/>
      <c r="BA352" s="1"/>
    </row>
    <row r="353" spans="1:53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80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34"/>
      <c r="AK353" s="1"/>
      <c r="AL353" s="1"/>
      <c r="AM353" s="1"/>
      <c r="AN353" s="1"/>
      <c r="AO353" s="1"/>
      <c r="AP353" s="1"/>
      <c r="AQ353" s="1"/>
      <c r="AR353" s="1"/>
      <c r="AS353" s="1"/>
      <c r="AT353" s="92"/>
      <c r="AU353" s="1"/>
      <c r="AV353" s="1"/>
      <c r="AW353" s="1"/>
      <c r="AX353" s="1"/>
      <c r="AY353" s="1"/>
      <c r="AZ353" s="1"/>
      <c r="BA353" s="1"/>
    </row>
    <row r="354" spans="1:53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80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34"/>
      <c r="AK354" s="1"/>
      <c r="AL354" s="1"/>
      <c r="AM354" s="1"/>
      <c r="AN354" s="1"/>
      <c r="AO354" s="1"/>
      <c r="AP354" s="1"/>
      <c r="AQ354" s="1"/>
      <c r="AR354" s="1"/>
      <c r="AS354" s="1"/>
      <c r="AT354" s="92"/>
      <c r="AU354" s="1"/>
      <c r="AV354" s="1"/>
      <c r="AW354" s="1"/>
      <c r="AX354" s="1"/>
      <c r="AY354" s="1"/>
      <c r="AZ354" s="1"/>
      <c r="BA354" s="1"/>
    </row>
    <row r="355" spans="1:53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80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34"/>
      <c r="AK355" s="1"/>
      <c r="AL355" s="1"/>
      <c r="AM355" s="1"/>
      <c r="AN355" s="1"/>
      <c r="AO355" s="1"/>
      <c r="AP355" s="1"/>
      <c r="AQ355" s="1"/>
      <c r="AR355" s="1"/>
      <c r="AS355" s="1"/>
      <c r="AT355" s="92"/>
      <c r="AU355" s="1"/>
      <c r="AV355" s="1"/>
      <c r="AW355" s="1"/>
      <c r="AX355" s="1"/>
      <c r="AY355" s="1"/>
      <c r="AZ355" s="1"/>
      <c r="BA355" s="1"/>
    </row>
    <row r="356" spans="1:53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80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34"/>
      <c r="AK356" s="1"/>
      <c r="AL356" s="1"/>
      <c r="AM356" s="1"/>
      <c r="AN356" s="1"/>
      <c r="AO356" s="1"/>
      <c r="AP356" s="1"/>
      <c r="AQ356" s="1"/>
      <c r="AR356" s="1"/>
      <c r="AS356" s="1"/>
      <c r="AT356" s="92"/>
      <c r="AU356" s="1"/>
      <c r="AV356" s="1"/>
      <c r="AW356" s="1"/>
      <c r="AX356" s="1"/>
      <c r="AY356" s="1"/>
      <c r="AZ356" s="1"/>
      <c r="BA356" s="1"/>
    </row>
    <row r="357" spans="1:53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80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34"/>
      <c r="AK357" s="1"/>
      <c r="AL357" s="1"/>
      <c r="AM357" s="1"/>
      <c r="AN357" s="1"/>
      <c r="AO357" s="1"/>
      <c r="AP357" s="1"/>
      <c r="AQ357" s="1"/>
      <c r="AR357" s="1"/>
      <c r="AS357" s="1"/>
      <c r="AT357" s="92"/>
      <c r="AU357" s="1"/>
      <c r="AV357" s="1"/>
      <c r="AW357" s="1"/>
      <c r="AX357" s="1"/>
      <c r="AY357" s="1"/>
      <c r="AZ357" s="1"/>
      <c r="BA357" s="1"/>
    </row>
    <row r="358" spans="1:53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80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34"/>
      <c r="AK358" s="1"/>
      <c r="AL358" s="1"/>
      <c r="AM358" s="1"/>
      <c r="AN358" s="1"/>
      <c r="AO358" s="1"/>
      <c r="AP358" s="1"/>
      <c r="AQ358" s="1"/>
      <c r="AR358" s="1"/>
      <c r="AS358" s="1"/>
      <c r="AT358" s="92"/>
      <c r="AU358" s="1"/>
      <c r="AV358" s="1"/>
      <c r="AW358" s="1"/>
      <c r="AX358" s="1"/>
      <c r="AY358" s="1"/>
      <c r="AZ358" s="1"/>
      <c r="BA358" s="1"/>
    </row>
    <row r="359" spans="1:53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80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34"/>
      <c r="AK359" s="1"/>
      <c r="AL359" s="1"/>
      <c r="AM359" s="1"/>
      <c r="AN359" s="1"/>
      <c r="AO359" s="1"/>
      <c r="AP359" s="1"/>
      <c r="AQ359" s="1"/>
      <c r="AR359" s="1"/>
      <c r="AS359" s="1"/>
      <c r="AT359" s="92"/>
      <c r="AU359" s="1"/>
      <c r="AV359" s="1"/>
      <c r="AW359" s="1"/>
      <c r="AX359" s="1"/>
      <c r="AY359" s="1"/>
      <c r="AZ359" s="1"/>
      <c r="BA359" s="1"/>
    </row>
    <row r="360" spans="1:53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80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34"/>
      <c r="AK360" s="1"/>
      <c r="AL360" s="1"/>
      <c r="AM360" s="1"/>
      <c r="AN360" s="1"/>
      <c r="AO360" s="1"/>
      <c r="AP360" s="1"/>
      <c r="AQ360" s="1"/>
      <c r="AR360" s="1"/>
      <c r="AS360" s="1"/>
      <c r="AT360" s="92"/>
      <c r="AU360" s="1"/>
      <c r="AV360" s="1"/>
      <c r="AW360" s="1"/>
      <c r="AX360" s="1"/>
      <c r="AY360" s="1"/>
      <c r="AZ360" s="1"/>
      <c r="BA360" s="1"/>
    </row>
    <row r="361" spans="1:53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80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34"/>
      <c r="AK361" s="1"/>
      <c r="AL361" s="1"/>
      <c r="AM361" s="1"/>
      <c r="AN361" s="1"/>
      <c r="AO361" s="1"/>
      <c r="AP361" s="1"/>
      <c r="AQ361" s="1"/>
      <c r="AR361" s="1"/>
      <c r="AS361" s="1"/>
      <c r="AT361" s="92"/>
      <c r="AU361" s="1"/>
      <c r="AV361" s="1"/>
      <c r="AW361" s="1"/>
      <c r="AX361" s="1"/>
      <c r="AY361" s="1"/>
      <c r="AZ361" s="1"/>
      <c r="BA361" s="1"/>
    </row>
    <row r="362" spans="1:53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80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34"/>
      <c r="AK362" s="1"/>
      <c r="AL362" s="1"/>
      <c r="AM362" s="1"/>
      <c r="AN362" s="1"/>
      <c r="AO362" s="1"/>
      <c r="AP362" s="1"/>
      <c r="AQ362" s="1"/>
      <c r="AR362" s="1"/>
      <c r="AS362" s="1"/>
      <c r="AT362" s="92"/>
      <c r="AU362" s="1"/>
      <c r="AV362" s="1"/>
      <c r="AW362" s="1"/>
      <c r="AX362" s="1"/>
      <c r="AY362" s="1"/>
      <c r="AZ362" s="1"/>
      <c r="BA362" s="1"/>
    </row>
    <row r="363" spans="1:53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80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34"/>
      <c r="AK363" s="1"/>
      <c r="AL363" s="1"/>
      <c r="AM363" s="1"/>
      <c r="AN363" s="1"/>
      <c r="AO363" s="1"/>
      <c r="AP363" s="1"/>
      <c r="AQ363" s="1"/>
      <c r="AR363" s="1"/>
      <c r="AS363" s="1"/>
      <c r="AT363" s="92"/>
      <c r="AU363" s="1"/>
      <c r="AV363" s="1"/>
      <c r="AW363" s="1"/>
      <c r="AX363" s="1"/>
      <c r="AY363" s="1"/>
      <c r="AZ363" s="1"/>
      <c r="BA363" s="1"/>
    </row>
    <row r="364" spans="1:53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80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34"/>
      <c r="AK364" s="1"/>
      <c r="AL364" s="1"/>
      <c r="AM364" s="1"/>
      <c r="AN364" s="1"/>
      <c r="AO364" s="1"/>
      <c r="AP364" s="1"/>
      <c r="AQ364" s="1"/>
      <c r="AR364" s="1"/>
      <c r="AS364" s="1"/>
      <c r="AT364" s="92"/>
      <c r="AU364" s="1"/>
      <c r="AV364" s="1"/>
      <c r="AW364" s="1"/>
      <c r="AX364" s="1"/>
      <c r="AY364" s="1"/>
      <c r="AZ364" s="1"/>
      <c r="BA364" s="1"/>
    </row>
    <row r="365" spans="1:53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80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34"/>
      <c r="AK365" s="1"/>
      <c r="AL365" s="1"/>
      <c r="AM365" s="1"/>
      <c r="AN365" s="1"/>
      <c r="AO365" s="1"/>
      <c r="AP365" s="1"/>
      <c r="AQ365" s="1"/>
      <c r="AR365" s="1"/>
      <c r="AS365" s="1"/>
      <c r="AT365" s="92"/>
      <c r="AU365" s="1"/>
      <c r="AV365" s="1"/>
      <c r="AW365" s="1"/>
      <c r="AX365" s="1"/>
      <c r="AY365" s="1"/>
      <c r="AZ365" s="1"/>
      <c r="BA365" s="1"/>
    </row>
    <row r="366" spans="1:53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80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34"/>
      <c r="AK366" s="1"/>
      <c r="AL366" s="1"/>
      <c r="AM366" s="1"/>
      <c r="AN366" s="1"/>
      <c r="AO366" s="1"/>
      <c r="AP366" s="1"/>
      <c r="AQ366" s="1"/>
      <c r="AR366" s="1"/>
      <c r="AS366" s="1"/>
      <c r="AT366" s="92"/>
      <c r="AU366" s="1"/>
      <c r="AV366" s="1"/>
      <c r="AW366" s="1"/>
      <c r="AX366" s="1"/>
      <c r="AY366" s="1"/>
      <c r="AZ366" s="1"/>
      <c r="BA366" s="1"/>
    </row>
    <row r="367" spans="1:53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80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34"/>
      <c r="AK367" s="1"/>
      <c r="AL367" s="1"/>
      <c r="AM367" s="1"/>
      <c r="AN367" s="1"/>
      <c r="AO367" s="1"/>
      <c r="AP367" s="1"/>
      <c r="AQ367" s="1"/>
      <c r="AR367" s="1"/>
      <c r="AS367" s="1"/>
      <c r="AT367" s="92"/>
      <c r="AU367" s="1"/>
      <c r="AV367" s="1"/>
      <c r="AW367" s="1"/>
      <c r="AX367" s="1"/>
      <c r="AY367" s="1"/>
      <c r="AZ367" s="1"/>
      <c r="BA367" s="1"/>
    </row>
    <row r="368" spans="1:53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80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34"/>
      <c r="AK368" s="1"/>
      <c r="AL368" s="1"/>
      <c r="AM368" s="1"/>
      <c r="AN368" s="1"/>
      <c r="AO368" s="1"/>
      <c r="AP368" s="1"/>
      <c r="AQ368" s="1"/>
      <c r="AR368" s="1"/>
      <c r="AS368" s="1"/>
      <c r="AT368" s="92"/>
      <c r="AU368" s="1"/>
      <c r="AV368" s="1"/>
      <c r="AW368" s="1"/>
      <c r="AX368" s="1"/>
      <c r="AY368" s="1"/>
      <c r="AZ368" s="1"/>
      <c r="BA368" s="1"/>
    </row>
    <row r="369" spans="1:53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80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34"/>
      <c r="AK369" s="1"/>
      <c r="AL369" s="1"/>
      <c r="AM369" s="1"/>
      <c r="AN369" s="1"/>
      <c r="AO369" s="1"/>
      <c r="AP369" s="1"/>
      <c r="AQ369" s="1"/>
      <c r="AR369" s="1"/>
      <c r="AS369" s="1"/>
      <c r="AT369" s="92"/>
      <c r="AU369" s="1"/>
      <c r="AV369" s="1"/>
      <c r="AW369" s="1"/>
      <c r="AX369" s="1"/>
      <c r="AY369" s="1"/>
      <c r="AZ369" s="1"/>
      <c r="BA369" s="1"/>
    </row>
    <row r="370" spans="1:53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80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34"/>
      <c r="AK370" s="1"/>
      <c r="AL370" s="1"/>
      <c r="AM370" s="1"/>
      <c r="AN370" s="1"/>
      <c r="AO370" s="1"/>
      <c r="AP370" s="1"/>
      <c r="AQ370" s="1"/>
      <c r="AR370" s="1"/>
      <c r="AS370" s="1"/>
      <c r="AT370" s="92"/>
      <c r="AU370" s="1"/>
      <c r="AV370" s="1"/>
      <c r="AW370" s="1"/>
      <c r="AX370" s="1"/>
      <c r="AY370" s="1"/>
      <c r="AZ370" s="1"/>
      <c r="BA370" s="1"/>
    </row>
    <row r="371" spans="1:53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80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34"/>
      <c r="AK371" s="1"/>
      <c r="AL371" s="1"/>
      <c r="AM371" s="1"/>
      <c r="AN371" s="1"/>
      <c r="AO371" s="1"/>
      <c r="AP371" s="1"/>
      <c r="AQ371" s="1"/>
      <c r="AR371" s="1"/>
      <c r="AS371" s="1"/>
      <c r="AT371" s="92"/>
      <c r="AU371" s="1"/>
      <c r="AV371" s="1"/>
      <c r="AW371" s="1"/>
      <c r="AX371" s="1"/>
      <c r="AY371" s="1"/>
      <c r="AZ371" s="1"/>
      <c r="BA371" s="1"/>
    </row>
    <row r="372" spans="1:53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80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34"/>
      <c r="AK372" s="1"/>
      <c r="AL372" s="1"/>
      <c r="AM372" s="1"/>
      <c r="AN372" s="1"/>
      <c r="AO372" s="1"/>
      <c r="AP372" s="1"/>
      <c r="AQ372" s="1"/>
      <c r="AR372" s="1"/>
      <c r="AS372" s="1"/>
      <c r="AT372" s="92"/>
      <c r="AU372" s="1"/>
      <c r="AV372" s="1"/>
      <c r="AW372" s="1"/>
      <c r="AX372" s="1"/>
      <c r="AY372" s="1"/>
      <c r="AZ372" s="1"/>
      <c r="BA372" s="1"/>
    </row>
    <row r="373" spans="1:53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80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34"/>
      <c r="AK373" s="1"/>
      <c r="AL373" s="1"/>
      <c r="AM373" s="1"/>
      <c r="AN373" s="1"/>
      <c r="AO373" s="1"/>
      <c r="AP373" s="1"/>
      <c r="AQ373" s="1"/>
      <c r="AR373" s="1"/>
      <c r="AS373" s="1"/>
      <c r="AT373" s="92"/>
      <c r="AU373" s="1"/>
      <c r="AV373" s="1"/>
      <c r="AW373" s="1"/>
      <c r="AX373" s="1"/>
      <c r="AY373" s="1"/>
      <c r="AZ373" s="1"/>
      <c r="BA373" s="1"/>
    </row>
    <row r="374" spans="1:53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80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34"/>
      <c r="AK374" s="1"/>
      <c r="AL374" s="1"/>
      <c r="AM374" s="1"/>
      <c r="AN374" s="1"/>
      <c r="AO374" s="1"/>
      <c r="AP374" s="1"/>
      <c r="AQ374" s="1"/>
      <c r="AR374" s="1"/>
      <c r="AS374" s="1"/>
      <c r="AT374" s="92"/>
      <c r="AU374" s="1"/>
      <c r="AV374" s="1"/>
      <c r="AW374" s="1"/>
      <c r="AX374" s="1"/>
      <c r="AY374" s="1"/>
      <c r="AZ374" s="1"/>
      <c r="BA374" s="1"/>
    </row>
    <row r="375" spans="1:53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80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34"/>
      <c r="AK375" s="1"/>
      <c r="AL375" s="1"/>
      <c r="AM375" s="1"/>
      <c r="AN375" s="1"/>
      <c r="AO375" s="1"/>
      <c r="AP375" s="1"/>
      <c r="AQ375" s="1"/>
      <c r="AR375" s="1"/>
      <c r="AS375" s="1"/>
      <c r="AT375" s="92"/>
      <c r="AU375" s="1"/>
      <c r="AV375" s="1"/>
      <c r="AW375" s="1"/>
      <c r="AX375" s="1"/>
      <c r="AY375" s="1"/>
      <c r="AZ375" s="1"/>
      <c r="BA375" s="1"/>
    </row>
    <row r="376" spans="1:53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80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34"/>
      <c r="AK376" s="1"/>
      <c r="AL376" s="1"/>
      <c r="AM376" s="1"/>
      <c r="AN376" s="1"/>
      <c r="AO376" s="1"/>
      <c r="AP376" s="1"/>
      <c r="AQ376" s="1"/>
      <c r="AR376" s="1"/>
      <c r="AS376" s="1"/>
      <c r="AT376" s="92"/>
      <c r="AU376" s="1"/>
      <c r="AV376" s="1"/>
      <c r="AW376" s="1"/>
      <c r="AX376" s="1"/>
      <c r="AY376" s="1"/>
      <c r="AZ376" s="1"/>
      <c r="BA376" s="1"/>
    </row>
    <row r="377" spans="1:53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80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34"/>
      <c r="AK377" s="1"/>
      <c r="AL377" s="1"/>
      <c r="AM377" s="1"/>
      <c r="AN377" s="1"/>
      <c r="AO377" s="1"/>
      <c r="AP377" s="1"/>
      <c r="AQ377" s="1"/>
      <c r="AR377" s="1"/>
      <c r="AS377" s="1"/>
      <c r="AT377" s="92"/>
      <c r="AU377" s="1"/>
      <c r="AV377" s="1"/>
      <c r="AW377" s="1"/>
      <c r="AX377" s="1"/>
      <c r="AY377" s="1"/>
      <c r="AZ377" s="1"/>
      <c r="BA377" s="1"/>
    </row>
    <row r="378" spans="1:53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80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34"/>
      <c r="AK378" s="1"/>
      <c r="AL378" s="1"/>
      <c r="AM378" s="1"/>
      <c r="AN378" s="1"/>
      <c r="AO378" s="1"/>
      <c r="AP378" s="1"/>
      <c r="AQ378" s="1"/>
      <c r="AR378" s="1"/>
      <c r="AS378" s="1"/>
      <c r="AT378" s="92"/>
      <c r="AU378" s="1"/>
      <c r="AV378" s="1"/>
      <c r="AW378" s="1"/>
      <c r="AX378" s="1"/>
      <c r="AY378" s="1"/>
      <c r="AZ378" s="1"/>
      <c r="BA378" s="1"/>
    </row>
    <row r="379" spans="1:53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80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34"/>
      <c r="AK379" s="1"/>
      <c r="AL379" s="1"/>
      <c r="AM379" s="1"/>
      <c r="AN379" s="1"/>
      <c r="AO379" s="1"/>
      <c r="AP379" s="1"/>
      <c r="AQ379" s="1"/>
      <c r="AR379" s="1"/>
      <c r="AS379" s="1"/>
      <c r="AT379" s="92"/>
      <c r="AU379" s="1"/>
      <c r="AV379" s="1"/>
      <c r="AW379" s="1"/>
      <c r="AX379" s="1"/>
      <c r="AY379" s="1"/>
      <c r="AZ379" s="1"/>
      <c r="BA379" s="1"/>
    </row>
    <row r="380" spans="1:53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80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34"/>
      <c r="AK380" s="1"/>
      <c r="AL380" s="1"/>
      <c r="AM380" s="1"/>
      <c r="AN380" s="1"/>
      <c r="AO380" s="1"/>
      <c r="AP380" s="1"/>
      <c r="AQ380" s="1"/>
      <c r="AR380" s="1"/>
      <c r="AS380" s="1"/>
      <c r="AT380" s="92"/>
      <c r="AU380" s="1"/>
      <c r="AV380" s="1"/>
      <c r="AW380" s="1"/>
      <c r="AX380" s="1"/>
      <c r="AY380" s="1"/>
      <c r="AZ380" s="1"/>
      <c r="BA380" s="1"/>
    </row>
    <row r="381" spans="1:53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80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34"/>
      <c r="AK381" s="1"/>
      <c r="AL381" s="1"/>
      <c r="AM381" s="1"/>
      <c r="AN381" s="1"/>
      <c r="AO381" s="1"/>
      <c r="AP381" s="1"/>
      <c r="AQ381" s="1"/>
      <c r="AR381" s="1"/>
      <c r="AS381" s="1"/>
      <c r="AT381" s="92"/>
      <c r="AU381" s="1"/>
      <c r="AV381" s="1"/>
      <c r="AW381" s="1"/>
      <c r="AX381" s="1"/>
      <c r="AY381" s="1"/>
      <c r="AZ381" s="1"/>
      <c r="BA381" s="1"/>
    </row>
    <row r="382" spans="1:53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80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34"/>
      <c r="AK382" s="1"/>
      <c r="AL382" s="1"/>
      <c r="AM382" s="1"/>
      <c r="AN382" s="1"/>
      <c r="AO382" s="1"/>
      <c r="AP382" s="1"/>
      <c r="AQ382" s="1"/>
      <c r="AR382" s="1"/>
      <c r="AS382" s="1"/>
      <c r="AT382" s="92"/>
      <c r="AU382" s="1"/>
      <c r="AV382" s="1"/>
      <c r="AW382" s="1"/>
      <c r="AX382" s="1"/>
      <c r="AY382" s="1"/>
      <c r="AZ382" s="1"/>
      <c r="BA382" s="1"/>
    </row>
    <row r="383" spans="1:53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80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34"/>
      <c r="AK383" s="1"/>
      <c r="AL383" s="1"/>
      <c r="AM383" s="1"/>
      <c r="AN383" s="1"/>
      <c r="AO383" s="1"/>
      <c r="AP383" s="1"/>
      <c r="AQ383" s="1"/>
      <c r="AR383" s="1"/>
      <c r="AS383" s="1"/>
      <c r="AT383" s="92"/>
      <c r="AU383" s="1"/>
      <c r="AV383" s="1"/>
      <c r="AW383" s="1"/>
      <c r="AX383" s="1"/>
      <c r="AY383" s="1"/>
      <c r="AZ383" s="1"/>
      <c r="BA383" s="1"/>
    </row>
    <row r="384" spans="1:53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80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34"/>
      <c r="AK384" s="1"/>
      <c r="AL384" s="1"/>
      <c r="AM384" s="1"/>
      <c r="AN384" s="1"/>
      <c r="AO384" s="1"/>
      <c r="AP384" s="1"/>
      <c r="AQ384" s="1"/>
      <c r="AR384" s="1"/>
      <c r="AS384" s="1"/>
      <c r="AT384" s="92"/>
      <c r="AU384" s="1"/>
      <c r="AV384" s="1"/>
      <c r="AW384" s="1"/>
      <c r="AX384" s="1"/>
      <c r="AY384" s="1"/>
      <c r="AZ384" s="1"/>
      <c r="BA384" s="1"/>
    </row>
    <row r="385" spans="1:53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80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34"/>
      <c r="AK385" s="1"/>
      <c r="AL385" s="1"/>
      <c r="AM385" s="1"/>
      <c r="AN385" s="1"/>
      <c r="AO385" s="1"/>
      <c r="AP385" s="1"/>
      <c r="AQ385" s="1"/>
      <c r="AR385" s="1"/>
      <c r="AS385" s="1"/>
      <c r="AT385" s="92"/>
      <c r="AU385" s="1"/>
      <c r="AV385" s="1"/>
      <c r="AW385" s="1"/>
      <c r="AX385" s="1"/>
      <c r="AY385" s="1"/>
      <c r="AZ385" s="1"/>
      <c r="BA385" s="1"/>
    </row>
    <row r="386" spans="1:53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80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34"/>
      <c r="AK386" s="1"/>
      <c r="AL386" s="1"/>
      <c r="AM386" s="1"/>
      <c r="AN386" s="1"/>
      <c r="AO386" s="1"/>
      <c r="AP386" s="1"/>
      <c r="AQ386" s="1"/>
      <c r="AR386" s="1"/>
      <c r="AS386" s="1"/>
      <c r="AT386" s="92"/>
      <c r="AU386" s="1"/>
      <c r="AV386" s="1"/>
      <c r="AW386" s="1"/>
      <c r="AX386" s="1"/>
      <c r="AY386" s="1"/>
      <c r="AZ386" s="1"/>
      <c r="BA386" s="1"/>
    </row>
    <row r="387" spans="1:53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80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34"/>
      <c r="AK387" s="1"/>
      <c r="AL387" s="1"/>
      <c r="AM387" s="1"/>
      <c r="AN387" s="1"/>
      <c r="AO387" s="1"/>
      <c r="AP387" s="1"/>
      <c r="AQ387" s="1"/>
      <c r="AR387" s="1"/>
      <c r="AS387" s="1"/>
      <c r="AT387" s="92"/>
      <c r="AU387" s="1"/>
      <c r="AV387" s="1"/>
      <c r="AW387" s="1"/>
      <c r="AX387" s="1"/>
      <c r="AY387" s="1"/>
      <c r="AZ387" s="1"/>
      <c r="BA387" s="1"/>
    </row>
    <row r="388" spans="1:53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80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34"/>
      <c r="AK388" s="1"/>
      <c r="AL388" s="1"/>
      <c r="AM388" s="1"/>
      <c r="AN388" s="1"/>
      <c r="AO388" s="1"/>
      <c r="AP388" s="1"/>
      <c r="AQ388" s="1"/>
      <c r="AR388" s="1"/>
      <c r="AS388" s="1"/>
      <c r="AT388" s="92"/>
      <c r="AU388" s="1"/>
      <c r="AV388" s="1"/>
      <c r="AW388" s="1"/>
      <c r="AX388" s="1"/>
      <c r="AY388" s="1"/>
      <c r="AZ388" s="1"/>
      <c r="BA388" s="1"/>
    </row>
    <row r="389" spans="1:53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80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34"/>
      <c r="AK389" s="1"/>
      <c r="AL389" s="1"/>
      <c r="AM389" s="1"/>
      <c r="AN389" s="1"/>
      <c r="AO389" s="1"/>
      <c r="AP389" s="1"/>
      <c r="AQ389" s="1"/>
      <c r="AR389" s="1"/>
      <c r="AS389" s="1"/>
      <c r="AT389" s="92"/>
      <c r="AU389" s="1"/>
      <c r="AV389" s="1"/>
      <c r="AW389" s="1"/>
      <c r="AX389" s="1"/>
      <c r="AY389" s="1"/>
      <c r="AZ389" s="1"/>
      <c r="BA389" s="1"/>
    </row>
    <row r="390" spans="1:53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80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34"/>
      <c r="AK390" s="1"/>
      <c r="AL390" s="1"/>
      <c r="AM390" s="1"/>
      <c r="AN390" s="1"/>
      <c r="AO390" s="1"/>
      <c r="AP390" s="1"/>
      <c r="AQ390" s="1"/>
      <c r="AR390" s="1"/>
      <c r="AS390" s="1"/>
      <c r="AT390" s="92"/>
      <c r="AU390" s="1"/>
      <c r="AV390" s="1"/>
      <c r="AW390" s="1"/>
      <c r="AX390" s="1"/>
      <c r="AY390" s="1"/>
      <c r="AZ390" s="1"/>
      <c r="BA390" s="1"/>
    </row>
    <row r="391" spans="1:53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80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34"/>
      <c r="AK391" s="1"/>
      <c r="AL391" s="1"/>
      <c r="AM391" s="1"/>
      <c r="AN391" s="1"/>
      <c r="AO391" s="1"/>
      <c r="AP391" s="1"/>
      <c r="AQ391" s="1"/>
      <c r="AR391" s="1"/>
      <c r="AS391" s="1"/>
      <c r="AT391" s="92"/>
      <c r="AU391" s="1"/>
      <c r="AV391" s="1"/>
      <c r="AW391" s="1"/>
      <c r="AX391" s="1"/>
      <c r="AY391" s="1"/>
      <c r="AZ391" s="1"/>
      <c r="BA391" s="1"/>
    </row>
    <row r="392" spans="1:53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80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34"/>
      <c r="AK392" s="1"/>
      <c r="AL392" s="1"/>
      <c r="AM392" s="1"/>
      <c r="AN392" s="1"/>
      <c r="AO392" s="1"/>
      <c r="AP392" s="1"/>
      <c r="AQ392" s="1"/>
      <c r="AR392" s="1"/>
      <c r="AS392" s="1"/>
      <c r="AT392" s="92"/>
      <c r="AU392" s="1"/>
      <c r="AV392" s="1"/>
      <c r="AW392" s="1"/>
      <c r="AX392" s="1"/>
      <c r="AY392" s="1"/>
      <c r="AZ392" s="1"/>
      <c r="BA392" s="1"/>
    </row>
    <row r="393" spans="1:53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80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34"/>
      <c r="AK393" s="1"/>
      <c r="AL393" s="1"/>
      <c r="AM393" s="1"/>
      <c r="AN393" s="1"/>
      <c r="AO393" s="1"/>
      <c r="AP393" s="1"/>
      <c r="AQ393" s="1"/>
      <c r="AR393" s="1"/>
      <c r="AS393" s="1"/>
      <c r="AT393" s="92"/>
      <c r="AU393" s="1"/>
      <c r="AV393" s="1"/>
      <c r="AW393" s="1"/>
      <c r="AX393" s="1"/>
      <c r="AY393" s="1"/>
      <c r="AZ393" s="1"/>
      <c r="BA393" s="1"/>
    </row>
    <row r="394" spans="1:53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80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34"/>
      <c r="AK394" s="1"/>
      <c r="AL394" s="1"/>
      <c r="AM394" s="1"/>
      <c r="AN394" s="1"/>
      <c r="AO394" s="1"/>
      <c r="AP394" s="1"/>
      <c r="AQ394" s="1"/>
      <c r="AR394" s="1"/>
      <c r="AS394" s="1"/>
      <c r="AT394" s="92"/>
      <c r="AU394" s="1"/>
      <c r="AV394" s="1"/>
      <c r="AW394" s="1"/>
      <c r="AX394" s="1"/>
      <c r="AY394" s="1"/>
      <c r="AZ394" s="1"/>
      <c r="BA394" s="1"/>
    </row>
    <row r="395" spans="1:53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80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34"/>
      <c r="AK395" s="1"/>
      <c r="AL395" s="1"/>
      <c r="AM395" s="1"/>
      <c r="AN395" s="1"/>
      <c r="AO395" s="1"/>
      <c r="AP395" s="1"/>
      <c r="AQ395" s="1"/>
      <c r="AR395" s="1"/>
      <c r="AS395" s="1"/>
      <c r="AT395" s="92"/>
      <c r="AU395" s="1"/>
      <c r="AV395" s="1"/>
      <c r="AW395" s="1"/>
      <c r="AX395" s="1"/>
      <c r="AY395" s="1"/>
      <c r="AZ395" s="1"/>
      <c r="BA395" s="1"/>
    </row>
    <row r="396" spans="1:53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80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34"/>
      <c r="AK396" s="1"/>
      <c r="AL396" s="1"/>
      <c r="AM396" s="1"/>
      <c r="AN396" s="1"/>
      <c r="AO396" s="1"/>
      <c r="AP396" s="1"/>
      <c r="AQ396" s="1"/>
      <c r="AR396" s="1"/>
      <c r="AS396" s="1"/>
      <c r="AT396" s="92"/>
      <c r="AU396" s="1"/>
      <c r="AV396" s="1"/>
      <c r="AW396" s="1"/>
      <c r="AX396" s="1"/>
      <c r="AY396" s="1"/>
      <c r="AZ396" s="1"/>
      <c r="BA396" s="1"/>
    </row>
    <row r="397" spans="1:53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80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34"/>
      <c r="AK397" s="1"/>
      <c r="AL397" s="1"/>
      <c r="AM397" s="1"/>
      <c r="AN397" s="1"/>
      <c r="AO397" s="1"/>
      <c r="AP397" s="1"/>
      <c r="AQ397" s="1"/>
      <c r="AR397" s="1"/>
      <c r="AS397" s="1"/>
      <c r="AT397" s="92"/>
      <c r="AU397" s="1"/>
      <c r="AV397" s="1"/>
      <c r="AW397" s="1"/>
      <c r="AX397" s="1"/>
      <c r="AY397" s="1"/>
      <c r="AZ397" s="1"/>
      <c r="BA397" s="1"/>
    </row>
    <row r="398" spans="1:53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80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34"/>
      <c r="AK398" s="1"/>
      <c r="AL398" s="1"/>
      <c r="AM398" s="1"/>
      <c r="AN398" s="1"/>
      <c r="AO398" s="1"/>
      <c r="AP398" s="1"/>
      <c r="AQ398" s="1"/>
      <c r="AR398" s="1"/>
      <c r="AS398" s="1"/>
      <c r="AT398" s="92"/>
      <c r="AU398" s="1"/>
      <c r="AV398" s="1"/>
      <c r="AW398" s="1"/>
      <c r="AX398" s="1"/>
      <c r="AY398" s="1"/>
      <c r="AZ398" s="1"/>
      <c r="BA398" s="1"/>
    </row>
    <row r="399" spans="1:53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80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34"/>
      <c r="AK399" s="1"/>
      <c r="AL399" s="1"/>
      <c r="AM399" s="1"/>
      <c r="AN399" s="1"/>
      <c r="AO399" s="1"/>
      <c r="AP399" s="1"/>
      <c r="AQ399" s="1"/>
      <c r="AR399" s="1"/>
      <c r="AS399" s="1"/>
      <c r="AT399" s="92"/>
      <c r="AU399" s="1"/>
      <c r="AV399" s="1"/>
      <c r="AW399" s="1"/>
      <c r="AX399" s="1"/>
      <c r="AY399" s="1"/>
      <c r="AZ399" s="1"/>
      <c r="BA399" s="1"/>
    </row>
    <row r="400" spans="1:53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80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34"/>
      <c r="AK400" s="1"/>
      <c r="AL400" s="1"/>
      <c r="AM400" s="1"/>
      <c r="AN400" s="1"/>
      <c r="AO400" s="1"/>
      <c r="AP400" s="1"/>
      <c r="AQ400" s="1"/>
      <c r="AR400" s="1"/>
      <c r="AS400" s="1"/>
      <c r="AT400" s="92"/>
      <c r="AU400" s="1"/>
      <c r="AV400" s="1"/>
      <c r="AW400" s="1"/>
      <c r="AX400" s="1"/>
      <c r="AY400" s="1"/>
      <c r="AZ400" s="1"/>
      <c r="BA400" s="1"/>
    </row>
    <row r="401" spans="1:53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80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34"/>
      <c r="AK401" s="1"/>
      <c r="AL401" s="1"/>
      <c r="AM401" s="1"/>
      <c r="AN401" s="1"/>
      <c r="AO401" s="1"/>
      <c r="AP401" s="1"/>
      <c r="AQ401" s="1"/>
      <c r="AR401" s="1"/>
      <c r="AS401" s="1"/>
      <c r="AT401" s="92"/>
      <c r="AU401" s="1"/>
      <c r="AV401" s="1"/>
      <c r="AW401" s="1"/>
      <c r="AX401" s="1"/>
      <c r="AY401" s="1"/>
      <c r="AZ401" s="1"/>
      <c r="BA401" s="1"/>
    </row>
    <row r="402" spans="1:53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80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34"/>
      <c r="AK402" s="1"/>
      <c r="AL402" s="1"/>
      <c r="AM402" s="1"/>
      <c r="AN402" s="1"/>
      <c r="AO402" s="1"/>
      <c r="AP402" s="1"/>
      <c r="AQ402" s="1"/>
      <c r="AR402" s="1"/>
      <c r="AS402" s="1"/>
      <c r="AT402" s="92"/>
      <c r="AU402" s="1"/>
      <c r="AV402" s="1"/>
      <c r="AW402" s="1"/>
      <c r="AX402" s="1"/>
      <c r="AY402" s="1"/>
      <c r="AZ402" s="1"/>
      <c r="BA402" s="1"/>
    </row>
    <row r="403" spans="1:53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80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34"/>
      <c r="AK403" s="1"/>
      <c r="AL403" s="1"/>
      <c r="AM403" s="1"/>
      <c r="AN403" s="1"/>
      <c r="AO403" s="1"/>
      <c r="AP403" s="1"/>
      <c r="AQ403" s="1"/>
      <c r="AR403" s="1"/>
      <c r="AS403" s="1"/>
      <c r="AT403" s="92"/>
      <c r="AU403" s="1"/>
      <c r="AV403" s="1"/>
      <c r="AW403" s="1"/>
      <c r="AX403" s="1"/>
      <c r="AY403" s="1"/>
      <c r="AZ403" s="1"/>
      <c r="BA403" s="1"/>
    </row>
    <row r="404" spans="1:53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80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34"/>
      <c r="AK404" s="1"/>
      <c r="AL404" s="1"/>
      <c r="AM404" s="1"/>
      <c r="AN404" s="1"/>
      <c r="AO404" s="1"/>
      <c r="AP404" s="1"/>
      <c r="AQ404" s="1"/>
      <c r="AR404" s="1"/>
      <c r="AS404" s="1"/>
      <c r="AT404" s="92"/>
      <c r="AU404" s="1"/>
      <c r="AV404" s="1"/>
      <c r="AW404" s="1"/>
      <c r="AX404" s="1"/>
      <c r="AY404" s="1"/>
      <c r="AZ404" s="1"/>
      <c r="BA404" s="1"/>
    </row>
    <row r="405" spans="1:53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80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34"/>
      <c r="AK405" s="1"/>
      <c r="AL405" s="1"/>
      <c r="AM405" s="1"/>
      <c r="AN405" s="1"/>
      <c r="AO405" s="1"/>
      <c r="AP405" s="1"/>
      <c r="AQ405" s="1"/>
      <c r="AR405" s="1"/>
      <c r="AS405" s="1"/>
      <c r="AT405" s="92"/>
      <c r="AU405" s="1"/>
      <c r="AV405" s="1"/>
      <c r="AW405" s="1"/>
      <c r="AX405" s="1"/>
      <c r="AY405" s="1"/>
      <c r="AZ405" s="1"/>
      <c r="BA405" s="1"/>
    </row>
    <row r="406" spans="1:53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80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34"/>
      <c r="AK406" s="1"/>
      <c r="AL406" s="1"/>
      <c r="AM406" s="1"/>
      <c r="AN406" s="1"/>
      <c r="AO406" s="1"/>
      <c r="AP406" s="1"/>
      <c r="AQ406" s="1"/>
      <c r="AR406" s="1"/>
      <c r="AS406" s="1"/>
      <c r="AT406" s="92"/>
      <c r="AU406" s="1"/>
      <c r="AV406" s="1"/>
      <c r="AW406" s="1"/>
      <c r="AX406" s="1"/>
      <c r="AY406" s="1"/>
      <c r="AZ406" s="1"/>
      <c r="BA406" s="1"/>
    </row>
    <row r="407" spans="1:53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80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34"/>
      <c r="AK407" s="1"/>
      <c r="AL407" s="1"/>
      <c r="AM407" s="1"/>
      <c r="AN407" s="1"/>
      <c r="AO407" s="1"/>
      <c r="AP407" s="1"/>
      <c r="AQ407" s="1"/>
      <c r="AR407" s="1"/>
      <c r="AS407" s="1"/>
      <c r="AT407" s="92"/>
      <c r="AU407" s="1"/>
      <c r="AV407" s="1"/>
      <c r="AW407" s="1"/>
      <c r="AX407" s="1"/>
      <c r="AY407" s="1"/>
      <c r="AZ407" s="1"/>
      <c r="BA407" s="1"/>
    </row>
    <row r="408" spans="1:53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80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34"/>
      <c r="AK408" s="1"/>
      <c r="AL408" s="1"/>
      <c r="AM408" s="1"/>
      <c r="AN408" s="1"/>
      <c r="AO408" s="1"/>
      <c r="AP408" s="1"/>
      <c r="AQ408" s="1"/>
      <c r="AR408" s="1"/>
      <c r="AS408" s="1"/>
      <c r="AT408" s="92"/>
      <c r="AU408" s="1"/>
      <c r="AV408" s="1"/>
      <c r="AW408" s="1"/>
      <c r="AX408" s="1"/>
      <c r="AY408" s="1"/>
      <c r="AZ408" s="1"/>
      <c r="BA408" s="1"/>
    </row>
    <row r="409" spans="1:53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80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34"/>
      <c r="AK409" s="1"/>
      <c r="AL409" s="1"/>
      <c r="AM409" s="1"/>
      <c r="AN409" s="1"/>
      <c r="AO409" s="1"/>
      <c r="AP409" s="1"/>
      <c r="AQ409" s="1"/>
      <c r="AR409" s="1"/>
      <c r="AS409" s="1"/>
      <c r="AT409" s="92"/>
      <c r="AU409" s="1"/>
      <c r="AV409" s="1"/>
      <c r="AW409" s="1"/>
      <c r="AX409" s="1"/>
      <c r="AY409" s="1"/>
      <c r="AZ409" s="1"/>
      <c r="BA409" s="1"/>
    </row>
    <row r="410" spans="1:53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80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34"/>
      <c r="AK410" s="1"/>
      <c r="AL410" s="1"/>
      <c r="AM410" s="1"/>
      <c r="AN410" s="1"/>
      <c r="AO410" s="1"/>
      <c r="AP410" s="1"/>
      <c r="AQ410" s="1"/>
      <c r="AR410" s="1"/>
      <c r="AS410" s="1"/>
      <c r="AT410" s="92"/>
      <c r="AU410" s="1"/>
      <c r="AV410" s="1"/>
      <c r="AW410" s="1"/>
      <c r="AX410" s="1"/>
      <c r="AY410" s="1"/>
      <c r="AZ410" s="1"/>
      <c r="BA410" s="1"/>
    </row>
    <row r="411" spans="1:53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80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34"/>
      <c r="AK411" s="1"/>
      <c r="AL411" s="1"/>
      <c r="AM411" s="1"/>
      <c r="AN411" s="1"/>
      <c r="AO411" s="1"/>
      <c r="AP411" s="1"/>
      <c r="AQ411" s="1"/>
      <c r="AR411" s="1"/>
      <c r="AS411" s="1"/>
      <c r="AT411" s="92"/>
      <c r="AU411" s="1"/>
      <c r="AV411" s="1"/>
      <c r="AW411" s="1"/>
      <c r="AX411" s="1"/>
      <c r="AY411" s="1"/>
      <c r="AZ411" s="1"/>
      <c r="BA411" s="1"/>
    </row>
    <row r="412" spans="1:53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80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34"/>
      <c r="AK412" s="1"/>
      <c r="AL412" s="1"/>
      <c r="AM412" s="1"/>
      <c r="AN412" s="1"/>
      <c r="AO412" s="1"/>
      <c r="AP412" s="1"/>
      <c r="AQ412" s="1"/>
      <c r="AR412" s="1"/>
      <c r="AS412" s="1"/>
      <c r="AT412" s="92"/>
      <c r="AU412" s="1"/>
      <c r="AV412" s="1"/>
      <c r="AW412" s="1"/>
      <c r="AX412" s="1"/>
      <c r="AY412" s="1"/>
      <c r="AZ412" s="1"/>
      <c r="BA412" s="1"/>
    </row>
    <row r="413" spans="1:53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80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34"/>
      <c r="AK413" s="1"/>
      <c r="AL413" s="1"/>
      <c r="AM413" s="1"/>
      <c r="AN413" s="1"/>
      <c r="AO413" s="1"/>
      <c r="AP413" s="1"/>
      <c r="AQ413" s="1"/>
      <c r="AR413" s="1"/>
      <c r="AS413" s="1"/>
      <c r="AT413" s="92"/>
      <c r="AU413" s="1"/>
      <c r="AV413" s="1"/>
      <c r="AW413" s="1"/>
      <c r="AX413" s="1"/>
      <c r="AY413" s="1"/>
      <c r="AZ413" s="1"/>
      <c r="BA413" s="1"/>
    </row>
    <row r="414" spans="1:53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80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34"/>
      <c r="AK414" s="1"/>
      <c r="AL414" s="1"/>
      <c r="AM414" s="1"/>
      <c r="AN414" s="1"/>
      <c r="AO414" s="1"/>
      <c r="AP414" s="1"/>
      <c r="AQ414" s="1"/>
      <c r="AR414" s="1"/>
      <c r="AS414" s="1"/>
      <c r="AT414" s="92"/>
      <c r="AU414" s="1"/>
      <c r="AV414" s="1"/>
      <c r="AW414" s="1"/>
      <c r="AX414" s="1"/>
      <c r="AY414" s="1"/>
      <c r="AZ414" s="1"/>
      <c r="BA414" s="1"/>
    </row>
    <row r="415" spans="1:53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80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34"/>
      <c r="AK415" s="1"/>
      <c r="AL415" s="1"/>
      <c r="AM415" s="1"/>
      <c r="AN415" s="1"/>
      <c r="AO415" s="1"/>
      <c r="AP415" s="1"/>
      <c r="AQ415" s="1"/>
      <c r="AR415" s="1"/>
      <c r="AS415" s="1"/>
      <c r="AT415" s="92"/>
      <c r="AU415" s="1"/>
      <c r="AV415" s="1"/>
      <c r="AW415" s="1"/>
      <c r="AX415" s="1"/>
      <c r="AY415" s="1"/>
      <c r="AZ415" s="1"/>
      <c r="BA415" s="1"/>
    </row>
    <row r="416" spans="1:53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80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34"/>
      <c r="AK416" s="1"/>
      <c r="AL416" s="1"/>
      <c r="AM416" s="1"/>
      <c r="AN416" s="1"/>
      <c r="AO416" s="1"/>
      <c r="AP416" s="1"/>
      <c r="AQ416" s="1"/>
      <c r="AR416" s="1"/>
      <c r="AS416" s="1"/>
      <c r="AT416" s="92"/>
      <c r="AU416" s="1"/>
      <c r="AV416" s="1"/>
      <c r="AW416" s="1"/>
      <c r="AX416" s="1"/>
      <c r="AY416" s="1"/>
      <c r="AZ416" s="1"/>
      <c r="BA416" s="1"/>
    </row>
    <row r="417" spans="1:53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80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34"/>
      <c r="AK417" s="1"/>
      <c r="AL417" s="1"/>
      <c r="AM417" s="1"/>
      <c r="AN417" s="1"/>
      <c r="AO417" s="1"/>
      <c r="AP417" s="1"/>
      <c r="AQ417" s="1"/>
      <c r="AR417" s="1"/>
      <c r="AS417" s="1"/>
      <c r="AT417" s="92"/>
      <c r="AU417" s="1"/>
      <c r="AV417" s="1"/>
      <c r="AW417" s="1"/>
      <c r="AX417" s="1"/>
      <c r="AY417" s="1"/>
      <c r="AZ417" s="1"/>
      <c r="BA417" s="1"/>
    </row>
    <row r="418" spans="1:53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80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34"/>
      <c r="AK418" s="1"/>
      <c r="AL418" s="1"/>
      <c r="AM418" s="1"/>
      <c r="AN418" s="1"/>
      <c r="AO418" s="1"/>
      <c r="AP418" s="1"/>
      <c r="AQ418" s="1"/>
      <c r="AR418" s="1"/>
      <c r="AS418" s="1"/>
      <c r="AT418" s="92"/>
      <c r="AU418" s="1"/>
      <c r="AV418" s="1"/>
      <c r="AW418" s="1"/>
      <c r="AX418" s="1"/>
      <c r="AY418" s="1"/>
      <c r="AZ418" s="1"/>
      <c r="BA418" s="1"/>
    </row>
    <row r="419" spans="1:53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80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34"/>
      <c r="AK419" s="1"/>
      <c r="AL419" s="1"/>
      <c r="AM419" s="1"/>
      <c r="AN419" s="1"/>
      <c r="AO419" s="1"/>
      <c r="AP419" s="1"/>
      <c r="AQ419" s="1"/>
      <c r="AR419" s="1"/>
      <c r="AS419" s="1"/>
      <c r="AT419" s="92"/>
      <c r="AU419" s="1"/>
      <c r="AV419" s="1"/>
      <c r="AW419" s="1"/>
      <c r="AX419" s="1"/>
      <c r="AY419" s="1"/>
      <c r="AZ419" s="1"/>
      <c r="BA419" s="1"/>
    </row>
    <row r="420" spans="1:53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80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34"/>
      <c r="AK420" s="1"/>
      <c r="AL420" s="1"/>
      <c r="AM420" s="1"/>
      <c r="AN420" s="1"/>
      <c r="AO420" s="1"/>
      <c r="AP420" s="1"/>
      <c r="AQ420" s="1"/>
      <c r="AR420" s="1"/>
      <c r="AS420" s="1"/>
      <c r="AT420" s="92"/>
      <c r="AU420" s="1"/>
      <c r="AV420" s="1"/>
      <c r="AW420" s="1"/>
      <c r="AX420" s="1"/>
      <c r="AY420" s="1"/>
      <c r="AZ420" s="1"/>
      <c r="BA420" s="1"/>
    </row>
    <row r="421" spans="1:53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80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34"/>
      <c r="AK421" s="1"/>
      <c r="AL421" s="1"/>
      <c r="AM421" s="1"/>
      <c r="AN421" s="1"/>
      <c r="AO421" s="1"/>
      <c r="AP421" s="1"/>
      <c r="AQ421" s="1"/>
      <c r="AR421" s="1"/>
      <c r="AS421" s="1"/>
      <c r="AT421" s="92"/>
      <c r="AU421" s="1"/>
      <c r="AV421" s="1"/>
      <c r="AW421" s="1"/>
      <c r="AX421" s="1"/>
      <c r="AY421" s="1"/>
      <c r="AZ421" s="1"/>
      <c r="BA421" s="1"/>
    </row>
    <row r="422" spans="1:53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80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34"/>
      <c r="AK422" s="1"/>
      <c r="AL422" s="1"/>
      <c r="AM422" s="1"/>
      <c r="AN422" s="1"/>
      <c r="AO422" s="1"/>
      <c r="AP422" s="1"/>
      <c r="AQ422" s="1"/>
      <c r="AR422" s="1"/>
      <c r="AS422" s="1"/>
      <c r="AT422" s="92"/>
      <c r="AU422" s="1"/>
      <c r="AV422" s="1"/>
      <c r="AW422" s="1"/>
      <c r="AX422" s="1"/>
      <c r="AY422" s="1"/>
      <c r="AZ422" s="1"/>
      <c r="BA422" s="1"/>
    </row>
    <row r="423" spans="1:53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80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34"/>
      <c r="AK423" s="1"/>
      <c r="AL423" s="1"/>
      <c r="AM423" s="1"/>
      <c r="AN423" s="1"/>
      <c r="AO423" s="1"/>
      <c r="AP423" s="1"/>
      <c r="AQ423" s="1"/>
      <c r="AR423" s="1"/>
      <c r="AS423" s="1"/>
      <c r="AT423" s="92"/>
      <c r="AU423" s="1"/>
      <c r="AV423" s="1"/>
      <c r="AW423" s="1"/>
      <c r="AX423" s="1"/>
      <c r="AY423" s="1"/>
      <c r="AZ423" s="1"/>
      <c r="BA423" s="1"/>
    </row>
    <row r="424" spans="1:53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80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34"/>
      <c r="AK424" s="1"/>
      <c r="AL424" s="1"/>
      <c r="AM424" s="1"/>
      <c r="AN424" s="1"/>
      <c r="AO424" s="1"/>
      <c r="AP424" s="1"/>
      <c r="AQ424" s="1"/>
      <c r="AR424" s="1"/>
      <c r="AS424" s="1"/>
      <c r="AT424" s="92"/>
      <c r="AU424" s="1"/>
      <c r="AV424" s="1"/>
      <c r="AW424" s="1"/>
      <c r="AX424" s="1"/>
      <c r="AY424" s="1"/>
      <c r="AZ424" s="1"/>
      <c r="BA424" s="1"/>
    </row>
    <row r="425" spans="1:53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80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34"/>
      <c r="AK425" s="1"/>
      <c r="AL425" s="1"/>
      <c r="AM425" s="1"/>
      <c r="AN425" s="1"/>
      <c r="AO425" s="1"/>
      <c r="AP425" s="1"/>
      <c r="AQ425" s="1"/>
      <c r="AR425" s="1"/>
      <c r="AS425" s="1"/>
      <c r="AT425" s="92"/>
      <c r="AU425" s="1"/>
      <c r="AV425" s="1"/>
      <c r="AW425" s="1"/>
      <c r="AX425" s="1"/>
      <c r="AY425" s="1"/>
      <c r="AZ425" s="1"/>
      <c r="BA425" s="1"/>
    </row>
    <row r="426" spans="1:53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80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34"/>
      <c r="AK426" s="1"/>
      <c r="AL426" s="1"/>
      <c r="AM426" s="1"/>
      <c r="AN426" s="1"/>
      <c r="AO426" s="1"/>
      <c r="AP426" s="1"/>
      <c r="AQ426" s="1"/>
      <c r="AR426" s="1"/>
      <c r="AS426" s="1"/>
      <c r="AT426" s="92"/>
      <c r="AU426" s="1"/>
      <c r="AV426" s="1"/>
      <c r="AW426" s="1"/>
      <c r="AX426" s="1"/>
      <c r="AY426" s="1"/>
      <c r="AZ426" s="1"/>
      <c r="BA426" s="1"/>
    </row>
    <row r="427" spans="1:53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80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34"/>
      <c r="AK427" s="1"/>
      <c r="AL427" s="1"/>
      <c r="AM427" s="1"/>
      <c r="AN427" s="1"/>
      <c r="AO427" s="1"/>
      <c r="AP427" s="1"/>
      <c r="AQ427" s="1"/>
      <c r="AR427" s="1"/>
      <c r="AS427" s="1"/>
      <c r="AT427" s="92"/>
      <c r="AU427" s="1"/>
      <c r="AV427" s="1"/>
      <c r="AW427" s="1"/>
      <c r="AX427" s="1"/>
      <c r="AY427" s="1"/>
      <c r="AZ427" s="1"/>
      <c r="BA427" s="1"/>
    </row>
    <row r="428" spans="1:53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80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34"/>
      <c r="AK428" s="1"/>
      <c r="AL428" s="1"/>
      <c r="AM428" s="1"/>
      <c r="AN428" s="1"/>
      <c r="AO428" s="1"/>
      <c r="AP428" s="1"/>
      <c r="AQ428" s="1"/>
      <c r="AR428" s="1"/>
      <c r="AS428" s="1"/>
      <c r="AT428" s="92"/>
      <c r="AU428" s="1"/>
      <c r="AV428" s="1"/>
      <c r="AW428" s="1"/>
      <c r="AX428" s="1"/>
      <c r="AY428" s="1"/>
      <c r="AZ428" s="1"/>
      <c r="BA428" s="1"/>
    </row>
    <row r="429" spans="1:53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80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34"/>
      <c r="AK429" s="1"/>
      <c r="AL429" s="1"/>
      <c r="AM429" s="1"/>
      <c r="AN429" s="1"/>
      <c r="AO429" s="1"/>
      <c r="AP429" s="1"/>
      <c r="AQ429" s="1"/>
      <c r="AR429" s="1"/>
      <c r="AS429" s="1"/>
      <c r="AT429" s="92"/>
      <c r="AU429" s="1"/>
      <c r="AV429" s="1"/>
      <c r="AW429" s="1"/>
      <c r="AX429" s="1"/>
      <c r="AY429" s="1"/>
      <c r="AZ429" s="1"/>
      <c r="BA429" s="1"/>
    </row>
    <row r="430" spans="1:53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80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34"/>
      <c r="AK430" s="1"/>
      <c r="AL430" s="1"/>
      <c r="AM430" s="1"/>
      <c r="AN430" s="1"/>
      <c r="AO430" s="1"/>
      <c r="AP430" s="1"/>
      <c r="AQ430" s="1"/>
      <c r="AR430" s="1"/>
      <c r="AS430" s="1"/>
      <c r="AT430" s="92"/>
      <c r="AU430" s="1"/>
      <c r="AV430" s="1"/>
      <c r="AW430" s="1"/>
      <c r="AX430" s="1"/>
      <c r="AY430" s="1"/>
      <c r="AZ430" s="1"/>
      <c r="BA430" s="1"/>
    </row>
    <row r="431" spans="1:53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80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34"/>
      <c r="AK431" s="1"/>
      <c r="AL431" s="1"/>
      <c r="AM431" s="1"/>
      <c r="AN431" s="1"/>
      <c r="AO431" s="1"/>
      <c r="AP431" s="1"/>
      <c r="AQ431" s="1"/>
      <c r="AR431" s="1"/>
      <c r="AS431" s="1"/>
      <c r="AT431" s="92"/>
      <c r="AU431" s="1"/>
      <c r="AV431" s="1"/>
      <c r="AW431" s="1"/>
      <c r="AX431" s="1"/>
      <c r="AY431" s="1"/>
      <c r="AZ431" s="1"/>
      <c r="BA431" s="1"/>
    </row>
    <row r="432" spans="1:53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80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34"/>
      <c r="AK432" s="1"/>
      <c r="AL432" s="1"/>
      <c r="AM432" s="1"/>
      <c r="AN432" s="1"/>
      <c r="AO432" s="1"/>
      <c r="AP432" s="1"/>
      <c r="AQ432" s="1"/>
      <c r="AR432" s="1"/>
      <c r="AS432" s="1"/>
      <c r="AT432" s="92"/>
      <c r="AU432" s="1"/>
      <c r="AV432" s="1"/>
      <c r="AW432" s="1"/>
      <c r="AX432" s="1"/>
      <c r="AY432" s="1"/>
      <c r="AZ432" s="1"/>
      <c r="BA432" s="1"/>
    </row>
    <row r="433" spans="1:53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80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34"/>
      <c r="AK433" s="1"/>
      <c r="AL433" s="1"/>
      <c r="AM433" s="1"/>
      <c r="AN433" s="1"/>
      <c r="AO433" s="1"/>
      <c r="AP433" s="1"/>
      <c r="AQ433" s="1"/>
      <c r="AR433" s="1"/>
      <c r="AS433" s="1"/>
      <c r="AT433" s="92"/>
      <c r="AU433" s="1"/>
      <c r="AV433" s="1"/>
      <c r="AW433" s="1"/>
      <c r="AX433" s="1"/>
      <c r="AY433" s="1"/>
      <c r="AZ433" s="1"/>
      <c r="BA433" s="1"/>
    </row>
    <row r="434" spans="1:53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80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34"/>
      <c r="AK434" s="1"/>
      <c r="AL434" s="1"/>
      <c r="AM434" s="1"/>
      <c r="AN434" s="1"/>
      <c r="AO434" s="1"/>
      <c r="AP434" s="1"/>
      <c r="AQ434" s="1"/>
      <c r="AR434" s="1"/>
      <c r="AS434" s="1"/>
      <c r="AT434" s="92"/>
      <c r="AU434" s="1"/>
      <c r="AV434" s="1"/>
      <c r="AW434" s="1"/>
      <c r="AX434" s="1"/>
      <c r="AY434" s="1"/>
      <c r="AZ434" s="1"/>
      <c r="BA434" s="1"/>
    </row>
    <row r="435" spans="1:53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80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34"/>
      <c r="AK435" s="1"/>
      <c r="AL435" s="1"/>
      <c r="AM435" s="1"/>
      <c r="AN435" s="1"/>
      <c r="AO435" s="1"/>
      <c r="AP435" s="1"/>
      <c r="AQ435" s="1"/>
      <c r="AR435" s="1"/>
      <c r="AS435" s="1"/>
      <c r="AT435" s="92"/>
      <c r="AU435" s="1"/>
      <c r="AV435" s="1"/>
      <c r="AW435" s="1"/>
      <c r="AX435" s="1"/>
      <c r="AY435" s="1"/>
      <c r="AZ435" s="1"/>
      <c r="BA435" s="1"/>
    </row>
    <row r="436" spans="1:53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80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34"/>
      <c r="AK436" s="1"/>
      <c r="AL436" s="1"/>
      <c r="AM436" s="1"/>
      <c r="AN436" s="1"/>
      <c r="AO436" s="1"/>
      <c r="AP436" s="1"/>
      <c r="AQ436" s="1"/>
      <c r="AR436" s="1"/>
      <c r="AS436" s="1"/>
      <c r="AT436" s="92"/>
      <c r="AU436" s="1"/>
      <c r="AV436" s="1"/>
      <c r="AW436" s="1"/>
      <c r="AX436" s="1"/>
      <c r="AY436" s="1"/>
      <c r="AZ436" s="1"/>
      <c r="BA436" s="1"/>
    </row>
    <row r="437" spans="1:53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80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34"/>
      <c r="AK437" s="1"/>
      <c r="AL437" s="1"/>
      <c r="AM437" s="1"/>
      <c r="AN437" s="1"/>
      <c r="AO437" s="1"/>
      <c r="AP437" s="1"/>
      <c r="AQ437" s="1"/>
      <c r="AR437" s="1"/>
      <c r="AS437" s="1"/>
      <c r="AT437" s="92"/>
      <c r="AU437" s="1"/>
      <c r="AV437" s="1"/>
      <c r="AW437" s="1"/>
      <c r="AX437" s="1"/>
      <c r="AY437" s="1"/>
      <c r="AZ437" s="1"/>
      <c r="BA437" s="1"/>
    </row>
    <row r="438" spans="1:53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80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34"/>
      <c r="AK438" s="1"/>
      <c r="AL438" s="1"/>
      <c r="AM438" s="1"/>
      <c r="AN438" s="1"/>
      <c r="AO438" s="1"/>
      <c r="AP438" s="1"/>
      <c r="AQ438" s="1"/>
      <c r="AR438" s="1"/>
      <c r="AS438" s="1"/>
      <c r="AT438" s="92"/>
      <c r="AU438" s="1"/>
      <c r="AV438" s="1"/>
      <c r="AW438" s="1"/>
      <c r="AX438" s="1"/>
      <c r="AY438" s="1"/>
      <c r="AZ438" s="1"/>
      <c r="BA438" s="1"/>
    </row>
    <row r="439" spans="1:53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80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34"/>
      <c r="AK439" s="1"/>
      <c r="AL439" s="1"/>
      <c r="AM439" s="1"/>
      <c r="AN439" s="1"/>
      <c r="AO439" s="1"/>
      <c r="AP439" s="1"/>
      <c r="AQ439" s="1"/>
      <c r="AR439" s="1"/>
      <c r="AS439" s="1"/>
      <c r="AT439" s="92"/>
      <c r="AU439" s="1"/>
      <c r="AV439" s="1"/>
      <c r="AW439" s="1"/>
      <c r="AX439" s="1"/>
      <c r="AY439" s="1"/>
      <c r="AZ439" s="1"/>
      <c r="BA439" s="1"/>
    </row>
    <row r="440" spans="1:53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80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34"/>
      <c r="AK440" s="1"/>
      <c r="AL440" s="1"/>
      <c r="AM440" s="1"/>
      <c r="AN440" s="1"/>
      <c r="AO440" s="1"/>
      <c r="AP440" s="1"/>
      <c r="AQ440" s="1"/>
      <c r="AR440" s="1"/>
      <c r="AS440" s="1"/>
      <c r="AT440" s="92"/>
      <c r="AU440" s="1"/>
      <c r="AV440" s="1"/>
      <c r="AW440" s="1"/>
      <c r="AX440" s="1"/>
      <c r="AY440" s="1"/>
      <c r="AZ440" s="1"/>
      <c r="BA440" s="1"/>
    </row>
    <row r="441" spans="1:53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80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34"/>
      <c r="AK441" s="1"/>
      <c r="AL441" s="1"/>
      <c r="AM441" s="1"/>
      <c r="AN441" s="1"/>
      <c r="AO441" s="1"/>
      <c r="AP441" s="1"/>
      <c r="AQ441" s="1"/>
      <c r="AR441" s="1"/>
      <c r="AS441" s="1"/>
      <c r="AT441" s="92"/>
      <c r="AU441" s="1"/>
      <c r="AV441" s="1"/>
      <c r="AW441" s="1"/>
      <c r="AX441" s="1"/>
      <c r="AY441" s="1"/>
      <c r="AZ441" s="1"/>
      <c r="BA441" s="1"/>
    </row>
    <row r="442" spans="1:53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80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34"/>
      <c r="AK442" s="1"/>
      <c r="AL442" s="1"/>
      <c r="AM442" s="1"/>
      <c r="AN442" s="1"/>
      <c r="AO442" s="1"/>
      <c r="AP442" s="1"/>
      <c r="AQ442" s="1"/>
      <c r="AR442" s="1"/>
      <c r="AS442" s="1"/>
      <c r="AT442" s="92"/>
      <c r="AU442" s="1"/>
      <c r="AV442" s="1"/>
      <c r="AW442" s="1"/>
      <c r="AX442" s="1"/>
      <c r="AY442" s="1"/>
      <c r="AZ442" s="1"/>
      <c r="BA442" s="1"/>
    </row>
    <row r="443" spans="1:53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80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34"/>
      <c r="AK443" s="1"/>
      <c r="AL443" s="1"/>
      <c r="AM443" s="1"/>
      <c r="AN443" s="1"/>
      <c r="AO443" s="1"/>
      <c r="AP443" s="1"/>
      <c r="AQ443" s="1"/>
      <c r="AR443" s="1"/>
      <c r="AS443" s="1"/>
      <c r="AT443" s="92"/>
      <c r="AU443" s="1"/>
      <c r="AV443" s="1"/>
      <c r="AW443" s="1"/>
      <c r="AX443" s="1"/>
      <c r="AY443" s="1"/>
      <c r="AZ443" s="1"/>
      <c r="BA443" s="1"/>
    </row>
    <row r="444" spans="1:53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80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34"/>
      <c r="AK444" s="1"/>
      <c r="AL444" s="1"/>
      <c r="AM444" s="1"/>
      <c r="AN444" s="1"/>
      <c r="AO444" s="1"/>
      <c r="AP444" s="1"/>
      <c r="AQ444" s="1"/>
      <c r="AR444" s="1"/>
      <c r="AS444" s="1"/>
      <c r="AT444" s="92"/>
      <c r="AU444" s="1"/>
      <c r="AV444" s="1"/>
      <c r="AW444" s="1"/>
      <c r="AX444" s="1"/>
      <c r="AY444" s="1"/>
      <c r="AZ444" s="1"/>
      <c r="BA444" s="1"/>
    </row>
    <row r="445" spans="1:53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80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34"/>
      <c r="AK445" s="1"/>
      <c r="AL445" s="1"/>
      <c r="AM445" s="1"/>
      <c r="AN445" s="1"/>
      <c r="AO445" s="1"/>
      <c r="AP445" s="1"/>
      <c r="AQ445" s="1"/>
      <c r="AR445" s="1"/>
      <c r="AS445" s="1"/>
      <c r="AT445" s="92"/>
      <c r="AU445" s="1"/>
      <c r="AV445" s="1"/>
      <c r="AW445" s="1"/>
      <c r="AX445" s="1"/>
      <c r="AY445" s="1"/>
      <c r="AZ445" s="1"/>
      <c r="BA445" s="1"/>
    </row>
    <row r="446" spans="1:53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80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34"/>
      <c r="AK446" s="1"/>
      <c r="AL446" s="1"/>
      <c r="AM446" s="1"/>
      <c r="AN446" s="1"/>
      <c r="AO446" s="1"/>
      <c r="AP446" s="1"/>
      <c r="AQ446" s="1"/>
      <c r="AR446" s="1"/>
      <c r="AS446" s="1"/>
      <c r="AT446" s="92"/>
      <c r="AU446" s="1"/>
      <c r="AV446" s="1"/>
      <c r="AW446" s="1"/>
      <c r="AX446" s="1"/>
      <c r="AY446" s="1"/>
      <c r="AZ446" s="1"/>
      <c r="BA446" s="1"/>
    </row>
    <row r="447" spans="1:53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80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34"/>
      <c r="AK447" s="1"/>
      <c r="AL447" s="1"/>
      <c r="AM447" s="1"/>
      <c r="AN447" s="1"/>
      <c r="AO447" s="1"/>
      <c r="AP447" s="1"/>
      <c r="AQ447" s="1"/>
      <c r="AR447" s="1"/>
      <c r="AS447" s="1"/>
      <c r="AT447" s="92"/>
      <c r="AU447" s="1"/>
      <c r="AV447" s="1"/>
      <c r="AW447" s="1"/>
      <c r="AX447" s="1"/>
      <c r="AY447" s="1"/>
      <c r="AZ447" s="1"/>
      <c r="BA447" s="1"/>
    </row>
    <row r="448" spans="1:53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80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34"/>
      <c r="AK448" s="1"/>
      <c r="AL448" s="1"/>
      <c r="AM448" s="1"/>
      <c r="AN448" s="1"/>
      <c r="AO448" s="1"/>
      <c r="AP448" s="1"/>
      <c r="AQ448" s="1"/>
      <c r="AR448" s="1"/>
      <c r="AS448" s="1"/>
      <c r="AT448" s="92"/>
      <c r="AU448" s="1"/>
      <c r="AV448" s="1"/>
      <c r="AW448" s="1"/>
      <c r="AX448" s="1"/>
      <c r="AY448" s="1"/>
      <c r="AZ448" s="1"/>
      <c r="BA448" s="1"/>
    </row>
    <row r="449" spans="1:53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80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34"/>
      <c r="AK449" s="1"/>
      <c r="AL449" s="1"/>
      <c r="AM449" s="1"/>
      <c r="AN449" s="1"/>
      <c r="AO449" s="1"/>
      <c r="AP449" s="1"/>
      <c r="AQ449" s="1"/>
      <c r="AR449" s="1"/>
      <c r="AS449" s="1"/>
      <c r="AT449" s="92"/>
      <c r="AU449" s="1"/>
      <c r="AV449" s="1"/>
      <c r="AW449" s="1"/>
      <c r="AX449" s="1"/>
      <c r="AY449" s="1"/>
      <c r="AZ449" s="1"/>
      <c r="BA449" s="1"/>
    </row>
    <row r="450" spans="1:53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80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34"/>
      <c r="AK450" s="1"/>
      <c r="AL450" s="1"/>
      <c r="AM450" s="1"/>
      <c r="AN450" s="1"/>
      <c r="AO450" s="1"/>
      <c r="AP450" s="1"/>
      <c r="AQ450" s="1"/>
      <c r="AR450" s="1"/>
      <c r="AS450" s="1"/>
      <c r="AT450" s="92"/>
      <c r="AU450" s="1"/>
      <c r="AV450" s="1"/>
      <c r="AW450" s="1"/>
      <c r="AX450" s="1"/>
      <c r="AY450" s="1"/>
      <c r="AZ450" s="1"/>
      <c r="BA450" s="1"/>
    </row>
    <row r="451" spans="1:53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80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34"/>
      <c r="AK451" s="1"/>
      <c r="AL451" s="1"/>
      <c r="AM451" s="1"/>
      <c r="AN451" s="1"/>
      <c r="AO451" s="1"/>
      <c r="AP451" s="1"/>
      <c r="AQ451" s="1"/>
      <c r="AR451" s="1"/>
      <c r="AS451" s="1"/>
      <c r="AT451" s="92"/>
      <c r="AU451" s="1"/>
      <c r="AV451" s="1"/>
      <c r="AW451" s="1"/>
      <c r="AX451" s="1"/>
      <c r="AY451" s="1"/>
      <c r="AZ451" s="1"/>
      <c r="BA451" s="1"/>
    </row>
    <row r="452" spans="1:53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80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34"/>
      <c r="AK452" s="1"/>
      <c r="AL452" s="1"/>
      <c r="AM452" s="1"/>
      <c r="AN452" s="1"/>
      <c r="AO452" s="1"/>
      <c r="AP452" s="1"/>
      <c r="AQ452" s="1"/>
      <c r="AR452" s="1"/>
      <c r="AS452" s="1"/>
      <c r="AT452" s="92"/>
      <c r="AU452" s="1"/>
      <c r="AV452" s="1"/>
      <c r="AW452" s="1"/>
      <c r="AX452" s="1"/>
      <c r="AY452" s="1"/>
      <c r="AZ452" s="1"/>
      <c r="BA452" s="1"/>
    </row>
    <row r="453" spans="1:53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80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34"/>
      <c r="AK453" s="1"/>
      <c r="AL453" s="1"/>
      <c r="AM453" s="1"/>
      <c r="AN453" s="1"/>
      <c r="AO453" s="1"/>
      <c r="AP453" s="1"/>
      <c r="AQ453" s="1"/>
      <c r="AR453" s="1"/>
      <c r="AS453" s="1"/>
      <c r="AT453" s="92"/>
      <c r="AU453" s="1"/>
      <c r="AV453" s="1"/>
      <c r="AW453" s="1"/>
      <c r="AX453" s="1"/>
      <c r="AY453" s="1"/>
      <c r="AZ453" s="1"/>
      <c r="BA453" s="1"/>
    </row>
    <row r="454" spans="1:53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80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34"/>
      <c r="AK454" s="1"/>
      <c r="AL454" s="1"/>
      <c r="AM454" s="1"/>
      <c r="AN454" s="1"/>
      <c r="AO454" s="1"/>
      <c r="AP454" s="1"/>
      <c r="AQ454" s="1"/>
      <c r="AR454" s="1"/>
      <c r="AS454" s="1"/>
      <c r="AT454" s="92"/>
      <c r="AU454" s="1"/>
      <c r="AV454" s="1"/>
      <c r="AW454" s="1"/>
      <c r="AX454" s="1"/>
      <c r="AY454" s="1"/>
      <c r="AZ454" s="1"/>
      <c r="BA454" s="1"/>
    </row>
    <row r="455" spans="1:53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80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34"/>
      <c r="AK455" s="1"/>
      <c r="AL455" s="1"/>
      <c r="AM455" s="1"/>
      <c r="AN455" s="1"/>
      <c r="AO455" s="1"/>
      <c r="AP455" s="1"/>
      <c r="AQ455" s="1"/>
      <c r="AR455" s="1"/>
      <c r="AS455" s="1"/>
      <c r="AT455" s="92"/>
      <c r="AU455" s="1"/>
      <c r="AV455" s="1"/>
      <c r="AW455" s="1"/>
      <c r="AX455" s="1"/>
      <c r="AY455" s="1"/>
      <c r="AZ455" s="1"/>
      <c r="BA455" s="1"/>
    </row>
    <row r="456" spans="1:53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80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34"/>
      <c r="AK456" s="1"/>
      <c r="AL456" s="1"/>
      <c r="AM456" s="1"/>
      <c r="AN456" s="1"/>
      <c r="AO456" s="1"/>
      <c r="AP456" s="1"/>
      <c r="AQ456" s="1"/>
      <c r="AR456" s="1"/>
      <c r="AS456" s="1"/>
      <c r="AT456" s="92"/>
      <c r="AU456" s="1"/>
      <c r="AV456" s="1"/>
      <c r="AW456" s="1"/>
      <c r="AX456" s="1"/>
      <c r="AY456" s="1"/>
      <c r="AZ456" s="1"/>
      <c r="BA456" s="1"/>
    </row>
    <row r="457" spans="1:53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80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34"/>
      <c r="AK457" s="1"/>
      <c r="AL457" s="1"/>
      <c r="AM457" s="1"/>
      <c r="AN457" s="1"/>
      <c r="AO457" s="1"/>
      <c r="AP457" s="1"/>
      <c r="AQ457" s="1"/>
      <c r="AR457" s="1"/>
      <c r="AS457" s="1"/>
      <c r="AT457" s="92"/>
      <c r="AU457" s="1"/>
      <c r="AV457" s="1"/>
      <c r="AW457" s="1"/>
      <c r="AX457" s="1"/>
      <c r="AY457" s="1"/>
      <c r="AZ457" s="1"/>
      <c r="BA457" s="1"/>
    </row>
    <row r="458" spans="1:53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80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34"/>
      <c r="AK458" s="1"/>
      <c r="AL458" s="1"/>
      <c r="AM458" s="1"/>
      <c r="AN458" s="1"/>
      <c r="AO458" s="1"/>
      <c r="AP458" s="1"/>
      <c r="AQ458" s="1"/>
      <c r="AR458" s="1"/>
      <c r="AS458" s="1"/>
      <c r="AT458" s="92"/>
      <c r="AU458" s="1"/>
      <c r="AV458" s="1"/>
      <c r="AW458" s="1"/>
      <c r="AX458" s="1"/>
      <c r="AY458" s="1"/>
      <c r="AZ458" s="1"/>
      <c r="BA458" s="1"/>
    </row>
    <row r="459" spans="1:53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80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34"/>
      <c r="AK459" s="1"/>
      <c r="AL459" s="1"/>
      <c r="AM459" s="1"/>
      <c r="AN459" s="1"/>
      <c r="AO459" s="1"/>
      <c r="AP459" s="1"/>
      <c r="AQ459" s="1"/>
      <c r="AR459" s="1"/>
      <c r="AS459" s="1"/>
      <c r="AT459" s="92"/>
      <c r="AU459" s="1"/>
      <c r="AV459" s="1"/>
      <c r="AW459" s="1"/>
      <c r="AX459" s="1"/>
      <c r="AY459" s="1"/>
      <c r="AZ459" s="1"/>
      <c r="BA459" s="1"/>
    </row>
    <row r="460" spans="1:53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80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34"/>
      <c r="AK460" s="1"/>
      <c r="AL460" s="1"/>
      <c r="AM460" s="1"/>
      <c r="AN460" s="1"/>
      <c r="AO460" s="1"/>
      <c r="AP460" s="1"/>
      <c r="AQ460" s="1"/>
      <c r="AR460" s="1"/>
      <c r="AS460" s="1"/>
      <c r="AT460" s="92"/>
      <c r="AU460" s="1"/>
      <c r="AV460" s="1"/>
      <c r="AW460" s="1"/>
      <c r="AX460" s="1"/>
      <c r="AY460" s="1"/>
      <c r="AZ460" s="1"/>
      <c r="BA460" s="1"/>
    </row>
    <row r="461" spans="1:53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80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34"/>
      <c r="AK461" s="1"/>
      <c r="AL461" s="1"/>
      <c r="AM461" s="1"/>
      <c r="AN461" s="1"/>
      <c r="AO461" s="1"/>
      <c r="AP461" s="1"/>
      <c r="AQ461" s="1"/>
      <c r="AR461" s="1"/>
      <c r="AS461" s="1"/>
      <c r="AT461" s="92"/>
      <c r="AU461" s="1"/>
      <c r="AV461" s="1"/>
      <c r="AW461" s="1"/>
      <c r="AX461" s="1"/>
      <c r="AY461" s="1"/>
      <c r="AZ461" s="1"/>
      <c r="BA461" s="1"/>
    </row>
    <row r="462" spans="1:53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80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34"/>
      <c r="AK462" s="1"/>
      <c r="AL462" s="1"/>
      <c r="AM462" s="1"/>
      <c r="AN462" s="1"/>
      <c r="AO462" s="1"/>
      <c r="AP462" s="1"/>
      <c r="AQ462" s="1"/>
      <c r="AR462" s="1"/>
      <c r="AS462" s="1"/>
      <c r="AT462" s="92"/>
      <c r="AU462" s="1"/>
      <c r="AV462" s="1"/>
      <c r="AW462" s="1"/>
      <c r="AX462" s="1"/>
      <c r="AY462" s="1"/>
      <c r="AZ462" s="1"/>
      <c r="BA462" s="1"/>
    </row>
    <row r="463" spans="1:53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80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34"/>
      <c r="AK463" s="1"/>
      <c r="AL463" s="1"/>
      <c r="AM463" s="1"/>
      <c r="AN463" s="1"/>
      <c r="AO463" s="1"/>
      <c r="AP463" s="1"/>
      <c r="AQ463" s="1"/>
      <c r="AR463" s="1"/>
      <c r="AS463" s="1"/>
      <c r="AT463" s="92"/>
      <c r="AU463" s="1"/>
      <c r="AV463" s="1"/>
      <c r="AW463" s="1"/>
      <c r="AX463" s="1"/>
      <c r="AY463" s="1"/>
      <c r="AZ463" s="1"/>
      <c r="BA463" s="1"/>
    </row>
    <row r="464" spans="1:53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80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34"/>
      <c r="AK464" s="1"/>
      <c r="AL464" s="1"/>
      <c r="AM464" s="1"/>
      <c r="AN464" s="1"/>
      <c r="AO464" s="1"/>
      <c r="AP464" s="1"/>
      <c r="AQ464" s="1"/>
      <c r="AR464" s="1"/>
      <c r="AS464" s="1"/>
      <c r="AT464" s="92"/>
      <c r="AU464" s="1"/>
      <c r="AV464" s="1"/>
      <c r="AW464" s="1"/>
      <c r="AX464" s="1"/>
      <c r="AY464" s="1"/>
      <c r="AZ464" s="1"/>
      <c r="BA464" s="1"/>
    </row>
    <row r="465" spans="1:53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80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34"/>
      <c r="AK465" s="1"/>
      <c r="AL465" s="1"/>
      <c r="AM465" s="1"/>
      <c r="AN465" s="1"/>
      <c r="AO465" s="1"/>
      <c r="AP465" s="1"/>
      <c r="AQ465" s="1"/>
      <c r="AR465" s="1"/>
      <c r="AS465" s="1"/>
      <c r="AT465" s="92"/>
      <c r="AU465" s="1"/>
      <c r="AV465" s="1"/>
      <c r="AW465" s="1"/>
      <c r="AX465" s="1"/>
      <c r="AY465" s="1"/>
      <c r="AZ465" s="1"/>
      <c r="BA465" s="1"/>
    </row>
    <row r="466" spans="1:53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80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34"/>
      <c r="AK466" s="1"/>
      <c r="AL466" s="1"/>
      <c r="AM466" s="1"/>
      <c r="AN466" s="1"/>
      <c r="AO466" s="1"/>
      <c r="AP466" s="1"/>
      <c r="AQ466" s="1"/>
      <c r="AR466" s="1"/>
      <c r="AS466" s="1"/>
      <c r="AT466" s="92"/>
      <c r="AU466" s="1"/>
      <c r="AV466" s="1"/>
      <c r="AW466" s="1"/>
      <c r="AX466" s="1"/>
      <c r="AY466" s="1"/>
      <c r="AZ466" s="1"/>
      <c r="BA466" s="1"/>
    </row>
    <row r="467" spans="1:53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80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34"/>
      <c r="AK467" s="1"/>
      <c r="AL467" s="1"/>
      <c r="AM467" s="1"/>
      <c r="AN467" s="1"/>
      <c r="AO467" s="1"/>
      <c r="AP467" s="1"/>
      <c r="AQ467" s="1"/>
      <c r="AR467" s="1"/>
      <c r="AS467" s="1"/>
      <c r="AT467" s="92"/>
      <c r="AU467" s="1"/>
      <c r="AV467" s="1"/>
      <c r="AW467" s="1"/>
      <c r="AX467" s="1"/>
      <c r="AY467" s="1"/>
      <c r="AZ467" s="1"/>
      <c r="BA467" s="1"/>
    </row>
    <row r="468" spans="1:53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80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34"/>
      <c r="AK468" s="1"/>
      <c r="AL468" s="1"/>
      <c r="AM468" s="1"/>
      <c r="AN468" s="1"/>
      <c r="AO468" s="1"/>
      <c r="AP468" s="1"/>
      <c r="AQ468" s="1"/>
      <c r="AR468" s="1"/>
      <c r="AS468" s="1"/>
      <c r="AT468" s="92"/>
      <c r="AU468" s="1"/>
      <c r="AV468" s="1"/>
      <c r="AW468" s="1"/>
      <c r="AX468" s="1"/>
      <c r="AY468" s="1"/>
      <c r="AZ468" s="1"/>
      <c r="BA468" s="1"/>
    </row>
    <row r="469" spans="1:53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80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34"/>
      <c r="AK469" s="1"/>
      <c r="AL469" s="1"/>
      <c r="AM469" s="1"/>
      <c r="AN469" s="1"/>
      <c r="AO469" s="1"/>
      <c r="AP469" s="1"/>
      <c r="AQ469" s="1"/>
      <c r="AR469" s="1"/>
      <c r="AS469" s="1"/>
      <c r="AT469" s="92"/>
      <c r="AU469" s="1"/>
      <c r="AV469" s="1"/>
      <c r="AW469" s="1"/>
      <c r="AX469" s="1"/>
      <c r="AY469" s="1"/>
      <c r="AZ469" s="1"/>
      <c r="BA469" s="1"/>
    </row>
    <row r="470" spans="1:53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80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34"/>
      <c r="AK470" s="1"/>
      <c r="AL470" s="1"/>
      <c r="AM470" s="1"/>
      <c r="AN470" s="1"/>
      <c r="AO470" s="1"/>
      <c r="AP470" s="1"/>
      <c r="AQ470" s="1"/>
      <c r="AR470" s="1"/>
      <c r="AS470" s="1"/>
      <c r="AT470" s="92"/>
      <c r="AU470" s="1"/>
      <c r="AV470" s="1"/>
      <c r="AW470" s="1"/>
      <c r="AX470" s="1"/>
      <c r="AY470" s="1"/>
      <c r="AZ470" s="1"/>
      <c r="BA470" s="1"/>
    </row>
    <row r="471" spans="1:53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80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34"/>
      <c r="AK471" s="1"/>
      <c r="AL471" s="1"/>
      <c r="AM471" s="1"/>
      <c r="AN471" s="1"/>
      <c r="AO471" s="1"/>
      <c r="AP471" s="1"/>
      <c r="AQ471" s="1"/>
      <c r="AR471" s="1"/>
      <c r="AS471" s="1"/>
      <c r="AT471" s="92"/>
      <c r="AU471" s="1"/>
      <c r="AV471" s="1"/>
      <c r="AW471" s="1"/>
      <c r="AX471" s="1"/>
      <c r="AY471" s="1"/>
      <c r="AZ471" s="1"/>
      <c r="BA471" s="1"/>
    </row>
    <row r="472" spans="1:53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80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34"/>
      <c r="AK472" s="1"/>
      <c r="AL472" s="1"/>
      <c r="AM472" s="1"/>
      <c r="AN472" s="1"/>
      <c r="AO472" s="1"/>
      <c r="AP472" s="1"/>
      <c r="AQ472" s="1"/>
      <c r="AR472" s="1"/>
      <c r="AS472" s="1"/>
      <c r="AT472" s="92"/>
      <c r="AU472" s="1"/>
      <c r="AV472" s="1"/>
      <c r="AW472" s="1"/>
      <c r="AX472" s="1"/>
      <c r="AY472" s="1"/>
      <c r="AZ472" s="1"/>
      <c r="BA472" s="1"/>
    </row>
    <row r="473" spans="1:53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80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34"/>
      <c r="AK473" s="1"/>
      <c r="AL473" s="1"/>
      <c r="AM473" s="1"/>
      <c r="AN473" s="1"/>
      <c r="AO473" s="1"/>
      <c r="AP473" s="1"/>
      <c r="AQ473" s="1"/>
      <c r="AR473" s="1"/>
      <c r="AS473" s="1"/>
      <c r="AT473" s="92"/>
      <c r="AU473" s="1"/>
      <c r="AV473" s="1"/>
      <c r="AW473" s="1"/>
      <c r="AX473" s="1"/>
      <c r="AY473" s="1"/>
      <c r="AZ473" s="1"/>
      <c r="BA473" s="1"/>
    </row>
    <row r="474" spans="1:53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80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34"/>
      <c r="AK474" s="1"/>
      <c r="AL474" s="1"/>
      <c r="AM474" s="1"/>
      <c r="AN474" s="1"/>
      <c r="AO474" s="1"/>
      <c r="AP474" s="1"/>
      <c r="AQ474" s="1"/>
      <c r="AR474" s="1"/>
      <c r="AS474" s="1"/>
      <c r="AT474" s="92"/>
      <c r="AU474" s="1"/>
      <c r="AV474" s="1"/>
      <c r="AW474" s="1"/>
      <c r="AX474" s="1"/>
      <c r="AY474" s="1"/>
      <c r="AZ474" s="1"/>
      <c r="BA474" s="1"/>
    </row>
    <row r="475" spans="1:53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80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34"/>
      <c r="AK475" s="1"/>
      <c r="AL475" s="1"/>
      <c r="AM475" s="1"/>
      <c r="AN475" s="1"/>
      <c r="AO475" s="1"/>
      <c r="AP475" s="1"/>
      <c r="AQ475" s="1"/>
      <c r="AR475" s="1"/>
      <c r="AS475" s="1"/>
      <c r="AT475" s="92"/>
      <c r="AU475" s="1"/>
      <c r="AV475" s="1"/>
      <c r="AW475" s="1"/>
      <c r="AX475" s="1"/>
      <c r="AY475" s="1"/>
      <c r="AZ475" s="1"/>
      <c r="BA475" s="1"/>
    </row>
    <row r="476" spans="1:53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80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34"/>
      <c r="AK476" s="1"/>
      <c r="AL476" s="1"/>
      <c r="AM476" s="1"/>
      <c r="AN476" s="1"/>
      <c r="AO476" s="1"/>
      <c r="AP476" s="1"/>
      <c r="AQ476" s="1"/>
      <c r="AR476" s="1"/>
      <c r="AS476" s="1"/>
      <c r="AT476" s="92"/>
      <c r="AU476" s="1"/>
      <c r="AV476" s="1"/>
      <c r="AW476" s="1"/>
      <c r="AX476" s="1"/>
      <c r="AY476" s="1"/>
      <c r="AZ476" s="1"/>
      <c r="BA476" s="1"/>
    </row>
    <row r="477" spans="1:53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80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34"/>
      <c r="AK477" s="1"/>
      <c r="AL477" s="1"/>
      <c r="AM477" s="1"/>
      <c r="AN477" s="1"/>
      <c r="AO477" s="1"/>
      <c r="AP477" s="1"/>
      <c r="AQ477" s="1"/>
      <c r="AR477" s="1"/>
      <c r="AS477" s="1"/>
      <c r="AT477" s="92"/>
      <c r="AU477" s="1"/>
      <c r="AV477" s="1"/>
      <c r="AW477" s="1"/>
      <c r="AX477" s="1"/>
      <c r="AY477" s="1"/>
      <c r="AZ477" s="1"/>
      <c r="BA477" s="1"/>
    </row>
    <row r="478" spans="1:53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80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34"/>
      <c r="AK478" s="1"/>
      <c r="AL478" s="1"/>
      <c r="AM478" s="1"/>
      <c r="AN478" s="1"/>
      <c r="AO478" s="1"/>
      <c r="AP478" s="1"/>
      <c r="AQ478" s="1"/>
      <c r="AR478" s="1"/>
      <c r="AS478" s="1"/>
      <c r="AT478" s="92"/>
      <c r="AU478" s="1"/>
      <c r="AV478" s="1"/>
      <c r="AW478" s="1"/>
      <c r="AX478" s="1"/>
      <c r="AY478" s="1"/>
      <c r="AZ478" s="1"/>
      <c r="BA478" s="1"/>
    </row>
    <row r="479" spans="1:53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80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34"/>
      <c r="AK479" s="1"/>
      <c r="AL479" s="1"/>
      <c r="AM479" s="1"/>
      <c r="AN479" s="1"/>
      <c r="AO479" s="1"/>
      <c r="AP479" s="1"/>
      <c r="AQ479" s="1"/>
      <c r="AR479" s="1"/>
      <c r="AS479" s="1"/>
      <c r="AT479" s="92"/>
      <c r="AU479" s="1"/>
      <c r="AV479" s="1"/>
      <c r="AW479" s="1"/>
      <c r="AX479" s="1"/>
      <c r="AY479" s="1"/>
      <c r="AZ479" s="1"/>
      <c r="BA479" s="1"/>
    </row>
    <row r="480" spans="1:53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80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34"/>
      <c r="AK480" s="1"/>
      <c r="AL480" s="1"/>
      <c r="AM480" s="1"/>
      <c r="AN480" s="1"/>
      <c r="AO480" s="1"/>
      <c r="AP480" s="1"/>
      <c r="AQ480" s="1"/>
      <c r="AR480" s="1"/>
      <c r="AS480" s="1"/>
      <c r="AT480" s="92"/>
      <c r="AU480" s="1"/>
      <c r="AV480" s="1"/>
      <c r="AW480" s="1"/>
      <c r="AX480" s="1"/>
      <c r="AY480" s="1"/>
      <c r="AZ480" s="1"/>
      <c r="BA480" s="1"/>
    </row>
    <row r="481" spans="1:53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80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34"/>
      <c r="AK481" s="1"/>
      <c r="AL481" s="1"/>
      <c r="AM481" s="1"/>
      <c r="AN481" s="1"/>
      <c r="AO481" s="1"/>
      <c r="AP481" s="1"/>
      <c r="AQ481" s="1"/>
      <c r="AR481" s="1"/>
      <c r="AS481" s="1"/>
      <c r="AT481" s="92"/>
      <c r="AU481" s="1"/>
      <c r="AV481" s="1"/>
      <c r="AW481" s="1"/>
      <c r="AX481" s="1"/>
      <c r="AY481" s="1"/>
      <c r="AZ481" s="1"/>
      <c r="BA481" s="1"/>
    </row>
    <row r="482" spans="1:53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80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34"/>
      <c r="AK482" s="1"/>
      <c r="AL482" s="1"/>
      <c r="AM482" s="1"/>
      <c r="AN482" s="1"/>
      <c r="AO482" s="1"/>
      <c r="AP482" s="1"/>
      <c r="AQ482" s="1"/>
      <c r="AR482" s="1"/>
      <c r="AS482" s="1"/>
      <c r="AT482" s="92"/>
      <c r="AU482" s="1"/>
      <c r="AV482" s="1"/>
      <c r="AW482" s="1"/>
      <c r="AX482" s="1"/>
      <c r="AY482" s="1"/>
      <c r="AZ482" s="1"/>
      <c r="BA482" s="1"/>
    </row>
    <row r="483" spans="1:53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80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34"/>
      <c r="AK483" s="1"/>
      <c r="AL483" s="1"/>
      <c r="AM483" s="1"/>
      <c r="AN483" s="1"/>
      <c r="AO483" s="1"/>
      <c r="AP483" s="1"/>
      <c r="AQ483" s="1"/>
      <c r="AR483" s="1"/>
      <c r="AS483" s="1"/>
      <c r="AT483" s="92"/>
      <c r="AU483" s="1"/>
      <c r="AV483" s="1"/>
      <c r="AW483" s="1"/>
      <c r="AX483" s="1"/>
      <c r="AY483" s="1"/>
      <c r="AZ483" s="1"/>
      <c r="BA483" s="1"/>
    </row>
    <row r="484" spans="1:53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80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34"/>
      <c r="AK484" s="1"/>
      <c r="AL484" s="1"/>
      <c r="AM484" s="1"/>
      <c r="AN484" s="1"/>
      <c r="AO484" s="1"/>
      <c r="AP484" s="1"/>
      <c r="AQ484" s="1"/>
      <c r="AR484" s="1"/>
      <c r="AS484" s="1"/>
      <c r="AT484" s="92"/>
      <c r="AU484" s="1"/>
      <c r="AV484" s="1"/>
      <c r="AW484" s="1"/>
      <c r="AX484" s="1"/>
      <c r="AY484" s="1"/>
      <c r="AZ484" s="1"/>
      <c r="BA484" s="1"/>
    </row>
    <row r="485" spans="1:53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80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34"/>
      <c r="AK485" s="1"/>
      <c r="AL485" s="1"/>
      <c r="AM485" s="1"/>
      <c r="AN485" s="1"/>
      <c r="AO485" s="1"/>
      <c r="AP485" s="1"/>
      <c r="AQ485" s="1"/>
      <c r="AR485" s="1"/>
      <c r="AS485" s="1"/>
      <c r="AT485" s="92"/>
      <c r="AU485" s="1"/>
      <c r="AV485" s="1"/>
      <c r="AW485" s="1"/>
      <c r="AX485" s="1"/>
      <c r="AY485" s="1"/>
      <c r="AZ485" s="1"/>
      <c r="BA485" s="1"/>
    </row>
    <row r="486" spans="1:53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80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34"/>
      <c r="AK486" s="1"/>
      <c r="AL486" s="1"/>
      <c r="AM486" s="1"/>
      <c r="AN486" s="1"/>
      <c r="AO486" s="1"/>
      <c r="AP486" s="1"/>
      <c r="AQ486" s="1"/>
      <c r="AR486" s="1"/>
      <c r="AS486" s="1"/>
      <c r="AT486" s="92"/>
      <c r="AU486" s="1"/>
      <c r="AV486" s="1"/>
      <c r="AW486" s="1"/>
      <c r="AX486" s="1"/>
      <c r="AY486" s="1"/>
      <c r="AZ486" s="1"/>
      <c r="BA486" s="1"/>
    </row>
    <row r="487" spans="1:53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80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34"/>
      <c r="AK487" s="1"/>
      <c r="AL487" s="1"/>
      <c r="AM487" s="1"/>
      <c r="AN487" s="1"/>
      <c r="AO487" s="1"/>
      <c r="AP487" s="1"/>
      <c r="AQ487" s="1"/>
      <c r="AR487" s="1"/>
      <c r="AS487" s="1"/>
      <c r="AT487" s="92"/>
      <c r="AU487" s="1"/>
      <c r="AV487" s="1"/>
      <c r="AW487" s="1"/>
      <c r="AX487" s="1"/>
      <c r="AY487" s="1"/>
      <c r="AZ487" s="1"/>
      <c r="BA487" s="1"/>
    </row>
    <row r="488" spans="1:53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80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34"/>
      <c r="AK488" s="1"/>
      <c r="AL488" s="1"/>
      <c r="AM488" s="1"/>
      <c r="AN488" s="1"/>
      <c r="AO488" s="1"/>
      <c r="AP488" s="1"/>
      <c r="AQ488" s="1"/>
      <c r="AR488" s="1"/>
      <c r="AS488" s="1"/>
      <c r="AT488" s="92"/>
      <c r="AU488" s="1"/>
      <c r="AV488" s="1"/>
      <c r="AW488" s="1"/>
      <c r="AX488" s="1"/>
      <c r="AY488" s="1"/>
      <c r="AZ488" s="1"/>
      <c r="BA488" s="1"/>
    </row>
    <row r="489" spans="1:53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80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34"/>
      <c r="AK489" s="1"/>
      <c r="AL489" s="1"/>
      <c r="AM489" s="1"/>
      <c r="AN489" s="1"/>
      <c r="AO489" s="1"/>
      <c r="AP489" s="1"/>
      <c r="AQ489" s="1"/>
      <c r="AR489" s="1"/>
      <c r="AS489" s="1"/>
      <c r="AT489" s="92"/>
      <c r="AU489" s="1"/>
      <c r="AV489" s="1"/>
      <c r="AW489" s="1"/>
      <c r="AX489" s="1"/>
      <c r="AY489" s="1"/>
      <c r="AZ489" s="1"/>
      <c r="BA489" s="1"/>
    </row>
    <row r="490" spans="1:53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80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34"/>
      <c r="AK490" s="1"/>
      <c r="AL490" s="1"/>
      <c r="AM490" s="1"/>
      <c r="AN490" s="1"/>
      <c r="AO490" s="1"/>
      <c r="AP490" s="1"/>
      <c r="AQ490" s="1"/>
      <c r="AR490" s="1"/>
      <c r="AS490" s="1"/>
      <c r="AT490" s="92"/>
      <c r="AU490" s="1"/>
      <c r="AV490" s="1"/>
      <c r="AW490" s="1"/>
      <c r="AX490" s="1"/>
      <c r="AY490" s="1"/>
      <c r="AZ490" s="1"/>
      <c r="BA490" s="1"/>
    </row>
    <row r="491" spans="1:53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80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34"/>
      <c r="AK491" s="1"/>
      <c r="AL491" s="1"/>
      <c r="AM491" s="1"/>
      <c r="AN491" s="1"/>
      <c r="AO491" s="1"/>
      <c r="AP491" s="1"/>
      <c r="AQ491" s="1"/>
      <c r="AR491" s="1"/>
      <c r="AS491" s="1"/>
      <c r="AT491" s="92"/>
      <c r="AU491" s="1"/>
      <c r="AV491" s="1"/>
      <c r="AW491" s="1"/>
      <c r="AX491" s="1"/>
      <c r="AY491" s="1"/>
      <c r="AZ491" s="1"/>
      <c r="BA491" s="1"/>
    </row>
    <row r="492" spans="1:53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80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34"/>
      <c r="AK492" s="1"/>
      <c r="AL492" s="1"/>
      <c r="AM492" s="1"/>
      <c r="AN492" s="1"/>
      <c r="AO492" s="1"/>
      <c r="AP492" s="1"/>
      <c r="AQ492" s="1"/>
      <c r="AR492" s="1"/>
      <c r="AS492" s="1"/>
      <c r="AT492" s="92"/>
      <c r="AU492" s="1"/>
      <c r="AV492" s="1"/>
      <c r="AW492" s="1"/>
      <c r="AX492" s="1"/>
      <c r="AY492" s="1"/>
      <c r="AZ492" s="1"/>
      <c r="BA492" s="1"/>
    </row>
    <row r="493" spans="1:53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80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34"/>
      <c r="AK493" s="1"/>
      <c r="AL493" s="1"/>
      <c r="AM493" s="1"/>
      <c r="AN493" s="1"/>
      <c r="AO493" s="1"/>
      <c r="AP493" s="1"/>
      <c r="AQ493" s="1"/>
      <c r="AR493" s="1"/>
      <c r="AS493" s="1"/>
      <c r="AT493" s="92"/>
      <c r="AU493" s="1"/>
      <c r="AV493" s="1"/>
      <c r="AW493" s="1"/>
      <c r="AX493" s="1"/>
      <c r="AY493" s="1"/>
      <c r="AZ493" s="1"/>
      <c r="BA493" s="1"/>
    </row>
    <row r="494" spans="1:53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80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34"/>
      <c r="AK494" s="1"/>
      <c r="AL494" s="1"/>
      <c r="AM494" s="1"/>
      <c r="AN494" s="1"/>
      <c r="AO494" s="1"/>
      <c r="AP494" s="1"/>
      <c r="AQ494" s="1"/>
      <c r="AR494" s="1"/>
      <c r="AS494" s="1"/>
      <c r="AT494" s="92"/>
      <c r="AU494" s="1"/>
      <c r="AV494" s="1"/>
      <c r="AW494" s="1"/>
      <c r="AX494" s="1"/>
      <c r="AY494" s="1"/>
      <c r="AZ494" s="1"/>
      <c r="BA494" s="1"/>
    </row>
    <row r="495" spans="1:53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80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34"/>
      <c r="AK495" s="1"/>
      <c r="AL495" s="1"/>
      <c r="AM495" s="1"/>
      <c r="AN495" s="1"/>
      <c r="AO495" s="1"/>
      <c r="AP495" s="1"/>
      <c r="AQ495" s="1"/>
      <c r="AR495" s="1"/>
      <c r="AS495" s="1"/>
      <c r="AT495" s="92"/>
      <c r="AU495" s="1"/>
      <c r="AV495" s="1"/>
      <c r="AW495" s="1"/>
      <c r="AX495" s="1"/>
      <c r="AY495" s="1"/>
      <c r="AZ495" s="1"/>
      <c r="BA495" s="1"/>
    </row>
    <row r="496" spans="1:53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80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34"/>
      <c r="AK496" s="1"/>
      <c r="AL496" s="1"/>
      <c r="AM496" s="1"/>
      <c r="AN496" s="1"/>
      <c r="AO496" s="1"/>
      <c r="AP496" s="1"/>
      <c r="AQ496" s="1"/>
      <c r="AR496" s="1"/>
      <c r="AS496" s="1"/>
      <c r="AT496" s="92"/>
      <c r="AU496" s="1"/>
      <c r="AV496" s="1"/>
      <c r="AW496" s="1"/>
      <c r="AX496" s="1"/>
      <c r="AY496" s="1"/>
      <c r="AZ496" s="1"/>
      <c r="BA496" s="1"/>
    </row>
    <row r="497" spans="1:53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80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34"/>
      <c r="AK497" s="1"/>
      <c r="AL497" s="1"/>
      <c r="AM497" s="1"/>
      <c r="AN497" s="1"/>
      <c r="AO497" s="1"/>
      <c r="AP497" s="1"/>
      <c r="AQ497" s="1"/>
      <c r="AR497" s="1"/>
      <c r="AS497" s="1"/>
      <c r="AT497" s="92"/>
      <c r="AU497" s="1"/>
      <c r="AV497" s="1"/>
      <c r="AW497" s="1"/>
      <c r="AX497" s="1"/>
      <c r="AY497" s="1"/>
      <c r="AZ497" s="1"/>
      <c r="BA497" s="1"/>
    </row>
    <row r="498" spans="1:53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80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34"/>
      <c r="AK498" s="1"/>
      <c r="AL498" s="1"/>
      <c r="AM498" s="1"/>
      <c r="AN498" s="1"/>
      <c r="AO498" s="1"/>
      <c r="AP498" s="1"/>
      <c r="AQ498" s="1"/>
      <c r="AR498" s="1"/>
      <c r="AS498" s="1"/>
      <c r="AT498" s="92"/>
      <c r="AU498" s="1"/>
      <c r="AV498" s="1"/>
      <c r="AW498" s="1"/>
      <c r="AX498" s="1"/>
      <c r="AY498" s="1"/>
      <c r="AZ498" s="1"/>
      <c r="BA498" s="1"/>
    </row>
    <row r="499" spans="1:53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80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34"/>
      <c r="AK499" s="1"/>
      <c r="AL499" s="1"/>
      <c r="AM499" s="1"/>
      <c r="AN499" s="1"/>
      <c r="AO499" s="1"/>
      <c r="AP499" s="1"/>
      <c r="AQ499" s="1"/>
      <c r="AR499" s="1"/>
      <c r="AS499" s="1"/>
      <c r="AT499" s="92"/>
      <c r="AU499" s="1"/>
      <c r="AV499" s="1"/>
      <c r="AW499" s="1"/>
      <c r="AX499" s="1"/>
      <c r="AY499" s="1"/>
      <c r="AZ499" s="1"/>
      <c r="BA499" s="1"/>
    </row>
    <row r="500" spans="1:53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80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34"/>
      <c r="AK500" s="1"/>
      <c r="AL500" s="1"/>
      <c r="AM500" s="1"/>
      <c r="AN500" s="1"/>
      <c r="AO500" s="1"/>
      <c r="AP500" s="1"/>
      <c r="AQ500" s="1"/>
      <c r="AR500" s="1"/>
      <c r="AS500" s="1"/>
      <c r="AT500" s="92"/>
      <c r="AU500" s="1"/>
      <c r="AV500" s="1"/>
      <c r="AW500" s="1"/>
      <c r="AX500" s="1"/>
      <c r="AY500" s="1"/>
      <c r="AZ500" s="1"/>
      <c r="BA500" s="1"/>
    </row>
    <row r="501" spans="1:53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80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34"/>
      <c r="AK501" s="1"/>
      <c r="AL501" s="1"/>
      <c r="AM501" s="1"/>
      <c r="AN501" s="1"/>
      <c r="AO501" s="1"/>
      <c r="AP501" s="1"/>
      <c r="AQ501" s="1"/>
      <c r="AR501" s="1"/>
      <c r="AS501" s="1"/>
      <c r="AT501" s="92"/>
      <c r="AU501" s="1"/>
      <c r="AV501" s="1"/>
      <c r="AW501" s="1"/>
      <c r="AX501" s="1"/>
      <c r="AY501" s="1"/>
      <c r="AZ501" s="1"/>
      <c r="BA501" s="1"/>
    </row>
    <row r="502" spans="1:53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80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34"/>
      <c r="AK502" s="1"/>
      <c r="AL502" s="1"/>
      <c r="AM502" s="1"/>
      <c r="AN502" s="1"/>
      <c r="AO502" s="1"/>
      <c r="AP502" s="1"/>
      <c r="AQ502" s="1"/>
      <c r="AR502" s="1"/>
      <c r="AS502" s="1"/>
      <c r="AT502" s="92"/>
      <c r="AU502" s="1"/>
      <c r="AV502" s="1"/>
      <c r="AW502" s="1"/>
      <c r="AX502" s="1"/>
      <c r="AY502" s="1"/>
      <c r="AZ502" s="1"/>
      <c r="BA502" s="1"/>
    </row>
    <row r="503" spans="1:53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80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34"/>
      <c r="AK503" s="1"/>
      <c r="AL503" s="1"/>
      <c r="AM503" s="1"/>
      <c r="AN503" s="1"/>
      <c r="AO503" s="1"/>
      <c r="AP503" s="1"/>
      <c r="AQ503" s="1"/>
      <c r="AR503" s="1"/>
      <c r="AS503" s="1"/>
      <c r="AT503" s="92"/>
      <c r="AU503" s="1"/>
      <c r="AV503" s="1"/>
      <c r="AW503" s="1"/>
      <c r="AX503" s="1"/>
      <c r="AY503" s="1"/>
      <c r="AZ503" s="1"/>
      <c r="BA503" s="1"/>
    </row>
    <row r="504" spans="1:53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80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34"/>
      <c r="AK504" s="1"/>
      <c r="AL504" s="1"/>
      <c r="AM504" s="1"/>
      <c r="AN504" s="1"/>
      <c r="AO504" s="1"/>
      <c r="AP504" s="1"/>
      <c r="AQ504" s="1"/>
      <c r="AR504" s="1"/>
      <c r="AS504" s="1"/>
      <c r="AT504" s="92"/>
      <c r="AU504" s="1"/>
      <c r="AV504" s="1"/>
      <c r="AW504" s="1"/>
      <c r="AX504" s="1"/>
      <c r="AY504" s="1"/>
      <c r="AZ504" s="1"/>
      <c r="BA504" s="1"/>
    </row>
    <row r="505" spans="1:53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80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34"/>
      <c r="AK505" s="1"/>
      <c r="AL505" s="1"/>
      <c r="AM505" s="1"/>
      <c r="AN505" s="1"/>
      <c r="AO505" s="1"/>
      <c r="AP505" s="1"/>
      <c r="AQ505" s="1"/>
      <c r="AR505" s="1"/>
      <c r="AS505" s="1"/>
      <c r="AT505" s="92"/>
      <c r="AU505" s="1"/>
      <c r="AV505" s="1"/>
      <c r="AW505" s="1"/>
      <c r="AX505" s="1"/>
      <c r="AY505" s="1"/>
      <c r="AZ505" s="1"/>
      <c r="BA505" s="1"/>
    </row>
    <row r="506" spans="1:53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80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34"/>
      <c r="AK506" s="1"/>
      <c r="AL506" s="1"/>
      <c r="AM506" s="1"/>
      <c r="AN506" s="1"/>
      <c r="AO506" s="1"/>
      <c r="AP506" s="1"/>
      <c r="AQ506" s="1"/>
      <c r="AR506" s="1"/>
      <c r="AS506" s="1"/>
      <c r="AT506" s="92"/>
      <c r="AU506" s="1"/>
      <c r="AV506" s="1"/>
      <c r="AW506" s="1"/>
      <c r="AX506" s="1"/>
      <c r="AY506" s="1"/>
      <c r="AZ506" s="1"/>
      <c r="BA506" s="1"/>
    </row>
    <row r="507" spans="1:53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80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34"/>
      <c r="AK507" s="1"/>
      <c r="AL507" s="1"/>
      <c r="AM507" s="1"/>
      <c r="AN507" s="1"/>
      <c r="AO507" s="1"/>
      <c r="AP507" s="1"/>
      <c r="AQ507" s="1"/>
      <c r="AR507" s="1"/>
      <c r="AS507" s="1"/>
      <c r="AT507" s="92"/>
      <c r="AU507" s="1"/>
      <c r="AV507" s="1"/>
      <c r="AW507" s="1"/>
      <c r="AX507" s="1"/>
      <c r="AY507" s="1"/>
      <c r="AZ507" s="1"/>
      <c r="BA507" s="1"/>
    </row>
    <row r="508" spans="1:53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80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34"/>
      <c r="AK508" s="1"/>
      <c r="AL508" s="1"/>
      <c r="AM508" s="1"/>
      <c r="AN508" s="1"/>
      <c r="AO508" s="1"/>
      <c r="AP508" s="1"/>
      <c r="AQ508" s="1"/>
      <c r="AR508" s="1"/>
      <c r="AS508" s="1"/>
      <c r="AT508" s="92"/>
      <c r="AU508" s="1"/>
      <c r="AV508" s="1"/>
      <c r="AW508" s="1"/>
      <c r="AX508" s="1"/>
      <c r="AY508" s="1"/>
      <c r="AZ508" s="1"/>
      <c r="BA508" s="1"/>
    </row>
    <row r="509" spans="1:53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80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34"/>
      <c r="AK509" s="1"/>
      <c r="AL509" s="1"/>
      <c r="AM509" s="1"/>
      <c r="AN509" s="1"/>
      <c r="AO509" s="1"/>
      <c r="AP509" s="1"/>
      <c r="AQ509" s="1"/>
      <c r="AR509" s="1"/>
      <c r="AS509" s="1"/>
      <c r="AT509" s="92"/>
      <c r="AU509" s="1"/>
      <c r="AV509" s="1"/>
      <c r="AW509" s="1"/>
      <c r="AX509" s="1"/>
      <c r="AY509" s="1"/>
      <c r="AZ509" s="1"/>
      <c r="BA509" s="1"/>
    </row>
    <row r="510" spans="1:53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80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34"/>
      <c r="AK510" s="1"/>
      <c r="AL510" s="1"/>
      <c r="AM510" s="1"/>
      <c r="AN510" s="1"/>
      <c r="AO510" s="1"/>
      <c r="AP510" s="1"/>
      <c r="AQ510" s="1"/>
      <c r="AR510" s="1"/>
      <c r="AS510" s="1"/>
      <c r="AT510" s="92"/>
      <c r="AU510" s="1"/>
      <c r="AV510" s="1"/>
      <c r="AW510" s="1"/>
      <c r="AX510" s="1"/>
      <c r="AY510" s="1"/>
      <c r="AZ510" s="1"/>
      <c r="BA510" s="1"/>
    </row>
    <row r="511" spans="1:53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80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34"/>
      <c r="AK511" s="1"/>
      <c r="AL511" s="1"/>
      <c r="AM511" s="1"/>
      <c r="AN511" s="1"/>
      <c r="AO511" s="1"/>
      <c r="AP511" s="1"/>
      <c r="AQ511" s="1"/>
      <c r="AR511" s="1"/>
      <c r="AS511" s="1"/>
      <c r="AT511" s="92"/>
      <c r="AU511" s="1"/>
      <c r="AV511" s="1"/>
      <c r="AW511" s="1"/>
      <c r="AX511" s="1"/>
      <c r="AY511" s="1"/>
      <c r="AZ511" s="1"/>
      <c r="BA511" s="1"/>
    </row>
    <row r="512" spans="1:53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80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34"/>
      <c r="AK512" s="1"/>
      <c r="AL512" s="1"/>
      <c r="AM512" s="1"/>
      <c r="AN512" s="1"/>
      <c r="AO512" s="1"/>
      <c r="AP512" s="1"/>
      <c r="AQ512" s="1"/>
      <c r="AR512" s="1"/>
      <c r="AS512" s="1"/>
      <c r="AT512" s="92"/>
      <c r="AU512" s="1"/>
      <c r="AV512" s="1"/>
      <c r="AW512" s="1"/>
      <c r="AX512" s="1"/>
      <c r="AY512" s="1"/>
      <c r="AZ512" s="1"/>
      <c r="BA512" s="1"/>
    </row>
    <row r="513" spans="1:53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80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34"/>
      <c r="AK513" s="1"/>
      <c r="AL513" s="1"/>
      <c r="AM513" s="1"/>
      <c r="AN513" s="1"/>
      <c r="AO513" s="1"/>
      <c r="AP513" s="1"/>
      <c r="AQ513" s="1"/>
      <c r="AR513" s="1"/>
      <c r="AS513" s="1"/>
      <c r="AT513" s="92"/>
      <c r="AU513" s="1"/>
      <c r="AV513" s="1"/>
      <c r="AW513" s="1"/>
      <c r="AX513" s="1"/>
      <c r="AY513" s="1"/>
      <c r="AZ513" s="1"/>
      <c r="BA513" s="1"/>
    </row>
    <row r="514" spans="1:53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80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34"/>
      <c r="AK514" s="1"/>
      <c r="AL514" s="1"/>
      <c r="AM514" s="1"/>
      <c r="AN514" s="1"/>
      <c r="AO514" s="1"/>
      <c r="AP514" s="1"/>
      <c r="AQ514" s="1"/>
      <c r="AR514" s="1"/>
      <c r="AS514" s="1"/>
      <c r="AT514" s="92"/>
      <c r="AU514" s="1"/>
      <c r="AV514" s="1"/>
      <c r="AW514" s="1"/>
      <c r="AX514" s="1"/>
      <c r="AY514" s="1"/>
      <c r="AZ514" s="1"/>
      <c r="BA514" s="1"/>
    </row>
    <row r="515" spans="1:53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80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34"/>
      <c r="AK515" s="1"/>
      <c r="AL515" s="1"/>
      <c r="AM515" s="1"/>
      <c r="AN515" s="1"/>
      <c r="AO515" s="1"/>
      <c r="AP515" s="1"/>
      <c r="AQ515" s="1"/>
      <c r="AR515" s="1"/>
      <c r="AS515" s="1"/>
      <c r="AT515" s="92"/>
      <c r="AU515" s="1"/>
      <c r="AV515" s="1"/>
      <c r="AW515" s="1"/>
      <c r="AX515" s="1"/>
      <c r="AY515" s="1"/>
      <c r="AZ515" s="1"/>
      <c r="BA515" s="1"/>
    </row>
    <row r="516" spans="1:53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80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34"/>
      <c r="AK516" s="1"/>
      <c r="AL516" s="1"/>
      <c r="AM516" s="1"/>
      <c r="AN516" s="1"/>
      <c r="AO516" s="1"/>
      <c r="AP516" s="1"/>
      <c r="AQ516" s="1"/>
      <c r="AR516" s="1"/>
      <c r="AS516" s="1"/>
      <c r="AT516" s="92"/>
      <c r="AU516" s="1"/>
      <c r="AV516" s="1"/>
      <c r="AW516" s="1"/>
      <c r="AX516" s="1"/>
      <c r="AY516" s="1"/>
      <c r="AZ516" s="1"/>
      <c r="BA516" s="1"/>
    </row>
    <row r="517" spans="1:53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80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34"/>
      <c r="AK517" s="1"/>
      <c r="AL517" s="1"/>
      <c r="AM517" s="1"/>
      <c r="AN517" s="1"/>
      <c r="AO517" s="1"/>
      <c r="AP517" s="1"/>
      <c r="AQ517" s="1"/>
      <c r="AR517" s="1"/>
      <c r="AS517" s="1"/>
      <c r="AT517" s="92"/>
      <c r="AU517" s="1"/>
      <c r="AV517" s="1"/>
      <c r="AW517" s="1"/>
      <c r="AX517" s="1"/>
      <c r="AY517" s="1"/>
      <c r="AZ517" s="1"/>
      <c r="BA517" s="1"/>
    </row>
    <row r="518" spans="1:53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80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34"/>
      <c r="AK518" s="1"/>
      <c r="AL518" s="1"/>
      <c r="AM518" s="1"/>
      <c r="AN518" s="1"/>
      <c r="AO518" s="1"/>
      <c r="AP518" s="1"/>
      <c r="AQ518" s="1"/>
      <c r="AR518" s="1"/>
      <c r="AS518" s="1"/>
      <c r="AT518" s="92"/>
      <c r="AU518" s="1"/>
      <c r="AV518" s="1"/>
      <c r="AW518" s="1"/>
      <c r="AX518" s="1"/>
      <c r="AY518" s="1"/>
      <c r="AZ518" s="1"/>
      <c r="BA518" s="1"/>
    </row>
    <row r="519" spans="1:53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80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34"/>
      <c r="AK519" s="1"/>
      <c r="AL519" s="1"/>
      <c r="AM519" s="1"/>
      <c r="AN519" s="1"/>
      <c r="AO519" s="1"/>
      <c r="AP519" s="1"/>
      <c r="AQ519" s="1"/>
      <c r="AR519" s="1"/>
      <c r="AS519" s="1"/>
      <c r="AT519" s="92"/>
      <c r="AU519" s="1"/>
      <c r="AV519" s="1"/>
      <c r="AW519" s="1"/>
      <c r="AX519" s="1"/>
      <c r="AY519" s="1"/>
      <c r="AZ519" s="1"/>
      <c r="BA519" s="1"/>
    </row>
    <row r="520" spans="1:53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80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34"/>
      <c r="AK520" s="1"/>
      <c r="AL520" s="1"/>
      <c r="AM520" s="1"/>
      <c r="AN520" s="1"/>
      <c r="AO520" s="1"/>
      <c r="AP520" s="1"/>
      <c r="AQ520" s="1"/>
      <c r="AR520" s="1"/>
      <c r="AS520" s="1"/>
      <c r="AT520" s="92"/>
      <c r="AU520" s="1"/>
      <c r="AV520" s="1"/>
      <c r="AW520" s="1"/>
      <c r="AX520" s="1"/>
      <c r="AY520" s="1"/>
      <c r="AZ520" s="1"/>
      <c r="BA520" s="1"/>
    </row>
    <row r="521" spans="1:53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80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34"/>
      <c r="AK521" s="1"/>
      <c r="AL521" s="1"/>
      <c r="AM521" s="1"/>
      <c r="AN521" s="1"/>
      <c r="AO521" s="1"/>
      <c r="AP521" s="1"/>
      <c r="AQ521" s="1"/>
      <c r="AR521" s="1"/>
      <c r="AS521" s="1"/>
      <c r="AT521" s="92"/>
      <c r="AU521" s="1"/>
      <c r="AV521" s="1"/>
      <c r="AW521" s="1"/>
      <c r="AX521" s="1"/>
      <c r="AY521" s="1"/>
      <c r="AZ521" s="1"/>
      <c r="BA521" s="1"/>
    </row>
    <row r="522" spans="1:53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80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34"/>
      <c r="AK522" s="1"/>
      <c r="AL522" s="1"/>
      <c r="AM522" s="1"/>
      <c r="AN522" s="1"/>
      <c r="AO522" s="1"/>
      <c r="AP522" s="1"/>
      <c r="AQ522" s="1"/>
      <c r="AR522" s="1"/>
      <c r="AS522" s="1"/>
      <c r="AT522" s="92"/>
      <c r="AU522" s="1"/>
      <c r="AV522" s="1"/>
      <c r="AW522" s="1"/>
      <c r="AX522" s="1"/>
      <c r="AY522" s="1"/>
      <c r="AZ522" s="1"/>
      <c r="BA522" s="1"/>
    </row>
    <row r="523" spans="1:53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80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34"/>
      <c r="AK523" s="1"/>
      <c r="AL523" s="1"/>
      <c r="AM523" s="1"/>
      <c r="AN523" s="1"/>
      <c r="AO523" s="1"/>
      <c r="AP523" s="1"/>
      <c r="AQ523" s="1"/>
      <c r="AR523" s="1"/>
      <c r="AS523" s="1"/>
      <c r="AT523" s="92"/>
      <c r="AU523" s="1"/>
      <c r="AV523" s="1"/>
      <c r="AW523" s="1"/>
      <c r="AX523" s="1"/>
      <c r="AY523" s="1"/>
      <c r="AZ523" s="1"/>
      <c r="BA523" s="1"/>
    </row>
    <row r="524" spans="1:53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80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34"/>
      <c r="AK524" s="1"/>
      <c r="AL524" s="1"/>
      <c r="AM524" s="1"/>
      <c r="AN524" s="1"/>
      <c r="AO524" s="1"/>
      <c r="AP524" s="1"/>
      <c r="AQ524" s="1"/>
      <c r="AR524" s="1"/>
      <c r="AS524" s="1"/>
      <c r="AT524" s="92"/>
      <c r="AU524" s="1"/>
      <c r="AV524" s="1"/>
      <c r="AW524" s="1"/>
      <c r="AX524" s="1"/>
      <c r="AY524" s="1"/>
      <c r="AZ524" s="1"/>
      <c r="BA524" s="1"/>
    </row>
    <row r="525" spans="1:53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80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34"/>
      <c r="AK525" s="1"/>
      <c r="AL525" s="1"/>
      <c r="AM525" s="1"/>
      <c r="AN525" s="1"/>
      <c r="AO525" s="1"/>
      <c r="AP525" s="1"/>
      <c r="AQ525" s="1"/>
      <c r="AR525" s="1"/>
      <c r="AS525" s="1"/>
      <c r="AT525" s="92"/>
      <c r="AU525" s="1"/>
      <c r="AV525" s="1"/>
      <c r="AW525" s="1"/>
      <c r="AX525" s="1"/>
      <c r="AY525" s="1"/>
      <c r="AZ525" s="1"/>
      <c r="BA525" s="1"/>
    </row>
    <row r="526" spans="1:53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80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34"/>
      <c r="AK526" s="1"/>
      <c r="AL526" s="1"/>
      <c r="AM526" s="1"/>
      <c r="AN526" s="1"/>
      <c r="AO526" s="1"/>
      <c r="AP526" s="1"/>
      <c r="AQ526" s="1"/>
      <c r="AR526" s="1"/>
      <c r="AS526" s="1"/>
      <c r="AT526" s="92"/>
      <c r="AU526" s="1"/>
      <c r="AV526" s="1"/>
      <c r="AW526" s="1"/>
      <c r="AX526" s="1"/>
      <c r="AY526" s="1"/>
      <c r="AZ526" s="1"/>
      <c r="BA526" s="1"/>
    </row>
    <row r="527" spans="1:53">
      <c r="A527" s="1"/>
      <c r="B527" s="1"/>
      <c r="C527" s="1"/>
      <c r="D527" s="1"/>
      <c r="E527" s="1"/>
      <c r="F527" s="1"/>
      <c r="G527" s="1"/>
      <c r="H527" s="1"/>
      <c r="J527" s="1"/>
      <c r="K527" s="1"/>
      <c r="L527" s="180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34"/>
      <c r="AK527" s="1"/>
      <c r="AL527" s="1"/>
      <c r="AM527" s="1"/>
      <c r="AN527" s="1"/>
      <c r="AO527" s="1"/>
      <c r="AP527" s="1"/>
      <c r="AQ527" s="1"/>
      <c r="AR527" s="1"/>
      <c r="AS527" s="1"/>
      <c r="AT527" s="92"/>
      <c r="AU527" s="1"/>
      <c r="AV527" s="1"/>
      <c r="AW527" s="1"/>
      <c r="AX527" s="1"/>
      <c r="AY527" s="1"/>
      <c r="AZ527" s="1"/>
      <c r="BA527" s="1"/>
    </row>
    <row r="528" spans="1:53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80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34"/>
      <c r="AK528" s="1"/>
      <c r="AL528" s="1"/>
      <c r="AM528" s="1"/>
      <c r="AN528" s="1"/>
      <c r="AO528" s="1"/>
      <c r="AP528" s="1"/>
      <c r="AQ528" s="1"/>
      <c r="AR528" s="1"/>
      <c r="AS528" s="1"/>
      <c r="AT528" s="92"/>
      <c r="AU528" s="1"/>
      <c r="AV528" s="1"/>
      <c r="AW528" s="1"/>
      <c r="AX528" s="1"/>
      <c r="AY528" s="1"/>
      <c r="AZ528" s="1"/>
      <c r="BA528" s="1"/>
    </row>
    <row r="529" spans="1:53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80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34"/>
      <c r="AK529" s="1"/>
      <c r="AL529" s="1"/>
      <c r="AM529" s="1"/>
      <c r="AN529" s="1"/>
      <c r="AO529" s="1"/>
      <c r="AP529" s="1"/>
      <c r="AQ529" s="1"/>
      <c r="AR529" s="1"/>
      <c r="AS529" s="1"/>
      <c r="AT529" s="92"/>
      <c r="AU529" s="1"/>
      <c r="AV529" s="1"/>
      <c r="AW529" s="1"/>
      <c r="AX529" s="1"/>
      <c r="AY529" s="1"/>
      <c r="AZ529" s="1"/>
      <c r="BA529" s="1"/>
    </row>
    <row r="530" spans="1:53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80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34"/>
      <c r="AK530" s="1"/>
      <c r="AL530" s="1"/>
      <c r="AM530" s="1"/>
      <c r="AN530" s="1"/>
      <c r="AO530" s="1"/>
      <c r="AP530" s="1"/>
      <c r="AQ530" s="1"/>
      <c r="AR530" s="1"/>
      <c r="AS530" s="1"/>
      <c r="AT530" s="92"/>
      <c r="AU530" s="1"/>
      <c r="AV530" s="1"/>
      <c r="AW530" s="1"/>
      <c r="AX530" s="1"/>
      <c r="AY530" s="1"/>
      <c r="AZ530" s="1"/>
      <c r="BA530" s="1"/>
    </row>
    <row r="531" spans="1:53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80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34"/>
      <c r="AK531" s="1"/>
      <c r="AL531" s="1"/>
      <c r="AM531" s="1"/>
      <c r="AN531" s="1"/>
      <c r="AO531" s="1"/>
      <c r="AP531" s="1"/>
      <c r="AQ531" s="1"/>
      <c r="AR531" s="1"/>
      <c r="AS531" s="1"/>
      <c r="AT531" s="92"/>
      <c r="AU531" s="1"/>
      <c r="AV531" s="1"/>
      <c r="AW531" s="1"/>
      <c r="AX531" s="1"/>
      <c r="AY531" s="1"/>
      <c r="AZ531" s="1"/>
      <c r="BA531" s="1"/>
    </row>
    <row r="532" spans="1:53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80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34"/>
      <c r="AK532" s="1"/>
      <c r="AL532" s="1"/>
      <c r="AM532" s="1"/>
      <c r="AN532" s="1"/>
      <c r="AO532" s="1"/>
      <c r="AP532" s="1"/>
      <c r="AQ532" s="1"/>
      <c r="AR532" s="1"/>
      <c r="AS532" s="1"/>
      <c r="AT532" s="92"/>
      <c r="AU532" s="1"/>
      <c r="AV532" s="1"/>
      <c r="AW532" s="1"/>
      <c r="AX532" s="1"/>
      <c r="AY532" s="1"/>
      <c r="AZ532" s="1"/>
      <c r="BA532" s="1"/>
    </row>
    <row r="533" spans="1:53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80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34"/>
      <c r="AK533" s="1"/>
      <c r="AL533" s="1"/>
      <c r="AM533" s="1"/>
      <c r="AN533" s="1"/>
      <c r="AO533" s="1"/>
      <c r="AP533" s="1"/>
      <c r="AQ533" s="1"/>
      <c r="AR533" s="1"/>
      <c r="AS533" s="1"/>
      <c r="AT533" s="92"/>
      <c r="AU533" s="1"/>
      <c r="AV533" s="1"/>
      <c r="AW533" s="1"/>
      <c r="AX533" s="1"/>
      <c r="AY533" s="1"/>
      <c r="AZ533" s="1"/>
      <c r="BA533" s="1"/>
    </row>
    <row r="534" spans="1:53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80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34"/>
      <c r="AK534" s="1"/>
      <c r="AL534" s="1"/>
      <c r="AM534" s="1"/>
      <c r="AN534" s="1"/>
      <c r="AO534" s="1"/>
      <c r="AP534" s="1"/>
      <c r="AQ534" s="1"/>
      <c r="AR534" s="1"/>
      <c r="AS534" s="1"/>
      <c r="AT534" s="92"/>
      <c r="AU534" s="1"/>
      <c r="AV534" s="1"/>
      <c r="AW534" s="1"/>
      <c r="AX534" s="1"/>
      <c r="AY534" s="1"/>
      <c r="AZ534" s="1"/>
      <c r="BA534" s="1"/>
    </row>
    <row r="535" spans="1:53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80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34"/>
      <c r="AK535" s="1"/>
      <c r="AL535" s="1"/>
      <c r="AM535" s="1"/>
      <c r="AN535" s="1"/>
      <c r="AO535" s="1"/>
      <c r="AP535" s="1"/>
      <c r="AQ535" s="1"/>
      <c r="AR535" s="1"/>
      <c r="AS535" s="1"/>
      <c r="AT535" s="92"/>
      <c r="AU535" s="1"/>
      <c r="AV535" s="1"/>
      <c r="AW535" s="1"/>
      <c r="AX535" s="1"/>
      <c r="AY535" s="1"/>
      <c r="AZ535" s="1"/>
      <c r="BA535" s="1"/>
    </row>
    <row r="536" spans="1:53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80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34"/>
      <c r="AK536" s="1"/>
      <c r="AL536" s="1"/>
      <c r="AM536" s="1"/>
      <c r="AN536" s="1"/>
      <c r="AO536" s="1"/>
      <c r="AP536" s="1"/>
      <c r="AQ536" s="1"/>
      <c r="AR536" s="1"/>
      <c r="AS536" s="1"/>
      <c r="AT536" s="92"/>
      <c r="AU536" s="1"/>
      <c r="AV536" s="1"/>
      <c r="AW536" s="1"/>
      <c r="AX536" s="1"/>
      <c r="AY536" s="1"/>
      <c r="AZ536" s="1"/>
      <c r="BA536" s="1"/>
    </row>
    <row r="537" spans="1:53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80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34"/>
      <c r="AK537" s="1"/>
      <c r="AL537" s="1"/>
      <c r="AM537" s="1"/>
      <c r="AN537" s="1"/>
      <c r="AO537" s="1"/>
      <c r="AP537" s="1"/>
      <c r="AQ537" s="1"/>
      <c r="AR537" s="1"/>
      <c r="AS537" s="1"/>
      <c r="AT537" s="92"/>
      <c r="AU537" s="1"/>
      <c r="AV537" s="1"/>
      <c r="AW537" s="1"/>
      <c r="AX537" s="1"/>
      <c r="AY537" s="1"/>
      <c r="AZ537" s="1"/>
      <c r="BA537" s="1"/>
    </row>
    <row r="538" spans="1:53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80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34"/>
      <c r="AK538" s="1"/>
      <c r="AL538" s="1"/>
      <c r="AM538" s="1"/>
      <c r="AN538" s="1"/>
      <c r="AO538" s="1"/>
      <c r="AP538" s="1"/>
      <c r="AQ538" s="1"/>
      <c r="AR538" s="1"/>
      <c r="AS538" s="1"/>
      <c r="AT538" s="92"/>
      <c r="AU538" s="1"/>
      <c r="AV538" s="1"/>
      <c r="AW538" s="1"/>
      <c r="AX538" s="1"/>
      <c r="AY538" s="1"/>
      <c r="AZ538" s="1"/>
      <c r="BA538" s="1"/>
    </row>
    <row r="539" spans="1:53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80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34"/>
      <c r="AK539" s="1"/>
      <c r="AL539" s="1"/>
      <c r="AM539" s="1"/>
      <c r="AN539" s="1"/>
      <c r="AO539" s="1"/>
      <c r="AP539" s="1"/>
      <c r="AQ539" s="1"/>
      <c r="AR539" s="1"/>
      <c r="AS539" s="1"/>
      <c r="AT539" s="92"/>
      <c r="AU539" s="1"/>
      <c r="AV539" s="1"/>
      <c r="AW539" s="1"/>
      <c r="AX539" s="1"/>
      <c r="AY539" s="1"/>
      <c r="AZ539" s="1"/>
      <c r="BA539" s="1"/>
    </row>
    <row r="540" spans="1:53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80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34"/>
      <c r="AK540" s="1"/>
      <c r="AL540" s="1"/>
      <c r="AM540" s="1"/>
      <c r="AN540" s="1"/>
      <c r="AO540" s="1"/>
      <c r="AP540" s="1"/>
      <c r="AQ540" s="1"/>
      <c r="AR540" s="1"/>
      <c r="AS540" s="1"/>
      <c r="AT540" s="92"/>
      <c r="AU540" s="1"/>
      <c r="AV540" s="1"/>
      <c r="AW540" s="1"/>
      <c r="AX540" s="1"/>
      <c r="AY540" s="1"/>
      <c r="AZ540" s="1"/>
      <c r="BA540" s="1"/>
    </row>
    <row r="541" spans="1:53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80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34"/>
      <c r="AK541" s="1"/>
      <c r="AL541" s="1"/>
      <c r="AM541" s="1"/>
      <c r="AN541" s="1"/>
      <c r="AO541" s="1"/>
      <c r="AP541" s="1"/>
      <c r="AQ541" s="1"/>
      <c r="AR541" s="1"/>
      <c r="AS541" s="1"/>
      <c r="AT541" s="92"/>
      <c r="AU541" s="1"/>
      <c r="AV541" s="1"/>
      <c r="AW541" s="1"/>
      <c r="AX541" s="1"/>
      <c r="AY541" s="1"/>
      <c r="AZ541" s="1"/>
      <c r="BA541" s="1"/>
    </row>
    <row r="542" spans="1:53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80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34"/>
      <c r="AK542" s="1"/>
      <c r="AL542" s="1"/>
      <c r="AM542" s="1"/>
      <c r="AN542" s="1"/>
      <c r="AO542" s="1"/>
      <c r="AP542" s="1"/>
      <c r="AQ542" s="1"/>
      <c r="AR542" s="1"/>
      <c r="AS542" s="1"/>
      <c r="AT542" s="92"/>
      <c r="AU542" s="1"/>
      <c r="AV542" s="1"/>
      <c r="AW542" s="1"/>
      <c r="AX542" s="1"/>
      <c r="AY542" s="1"/>
      <c r="AZ542" s="1"/>
      <c r="BA542" s="1"/>
    </row>
    <row r="543" spans="1:53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80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34"/>
      <c r="AK543" s="1"/>
      <c r="AL543" s="1"/>
      <c r="AM543" s="1"/>
      <c r="AN543" s="1"/>
      <c r="AO543" s="1"/>
      <c r="AP543" s="1"/>
      <c r="AQ543" s="1"/>
      <c r="AR543" s="1"/>
      <c r="AS543" s="1"/>
      <c r="AT543" s="92"/>
      <c r="AU543" s="1"/>
      <c r="AV543" s="1"/>
      <c r="AW543" s="1"/>
      <c r="AX543" s="1"/>
      <c r="AY543" s="1"/>
      <c r="AZ543" s="1"/>
      <c r="BA543" s="1"/>
    </row>
    <row r="544" spans="1:53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80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34"/>
      <c r="AK544" s="1"/>
      <c r="AL544" s="1"/>
      <c r="AM544" s="1"/>
      <c r="AN544" s="1"/>
      <c r="AO544" s="1"/>
      <c r="AP544" s="1"/>
      <c r="AQ544" s="1"/>
      <c r="AR544" s="1"/>
      <c r="AS544" s="1"/>
      <c r="AT544" s="92"/>
      <c r="AU544" s="1"/>
      <c r="AV544" s="1"/>
      <c r="AW544" s="1"/>
      <c r="AX544" s="1"/>
      <c r="AY544" s="1"/>
      <c r="AZ544" s="1"/>
      <c r="BA544" s="1"/>
    </row>
    <row r="545" spans="1:53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80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34"/>
      <c r="AK545" s="1"/>
      <c r="AL545" s="1"/>
      <c r="AM545" s="1"/>
      <c r="AN545" s="1"/>
      <c r="AO545" s="1"/>
      <c r="AP545" s="1"/>
      <c r="AQ545" s="1"/>
      <c r="AR545" s="1"/>
      <c r="AS545" s="1"/>
      <c r="AT545" s="92"/>
      <c r="AU545" s="1"/>
      <c r="AV545" s="1"/>
      <c r="AW545" s="1"/>
      <c r="AX545" s="1"/>
      <c r="AY545" s="1"/>
      <c r="AZ545" s="1"/>
      <c r="BA545" s="1"/>
    </row>
    <row r="546" spans="1:53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80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34"/>
      <c r="AK546" s="1"/>
      <c r="AL546" s="1"/>
      <c r="AM546" s="1"/>
      <c r="AN546" s="1"/>
      <c r="AO546" s="1"/>
      <c r="AP546" s="1"/>
      <c r="AQ546" s="1"/>
      <c r="AR546" s="1"/>
      <c r="AS546" s="1"/>
      <c r="AT546" s="92"/>
      <c r="AU546" s="1"/>
      <c r="AV546" s="1"/>
      <c r="AW546" s="1"/>
      <c r="AX546" s="1"/>
      <c r="AY546" s="1"/>
      <c r="AZ546" s="1"/>
      <c r="BA546" s="1"/>
    </row>
    <row r="547" spans="1:53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80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34"/>
      <c r="AK547" s="1"/>
      <c r="AL547" s="1"/>
      <c r="AM547" s="1"/>
      <c r="AN547" s="1"/>
      <c r="AO547" s="1"/>
      <c r="AP547" s="1"/>
      <c r="AQ547" s="1"/>
      <c r="AR547" s="1"/>
      <c r="AS547" s="1"/>
      <c r="AT547" s="92"/>
      <c r="AU547" s="1"/>
      <c r="AV547" s="1"/>
      <c r="AW547" s="1"/>
      <c r="AX547" s="1"/>
      <c r="AY547" s="1"/>
      <c r="AZ547" s="1"/>
      <c r="BA547" s="1"/>
    </row>
    <row r="548" spans="1:53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80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34"/>
      <c r="AK548" s="1"/>
      <c r="AL548" s="1"/>
      <c r="AM548" s="1"/>
      <c r="AN548" s="1"/>
      <c r="AO548" s="1"/>
      <c r="AP548" s="1"/>
      <c r="AQ548" s="1"/>
      <c r="AR548" s="1"/>
      <c r="AS548" s="1"/>
      <c r="AT548" s="92"/>
      <c r="AU548" s="1"/>
      <c r="AV548" s="1"/>
      <c r="AW548" s="1"/>
      <c r="AX548" s="1"/>
      <c r="AY548" s="1"/>
      <c r="AZ548" s="1"/>
      <c r="BA548" s="1"/>
    </row>
    <row r="549" spans="1:53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80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34"/>
      <c r="AK549" s="1"/>
      <c r="AL549" s="1"/>
      <c r="AM549" s="1"/>
      <c r="AN549" s="1"/>
      <c r="AO549" s="1"/>
      <c r="AP549" s="1"/>
      <c r="AQ549" s="1"/>
      <c r="AR549" s="1"/>
      <c r="AS549" s="1"/>
      <c r="AT549" s="92"/>
      <c r="AU549" s="1"/>
      <c r="AV549" s="1"/>
      <c r="AW549" s="1"/>
      <c r="AX549" s="1"/>
      <c r="AY549" s="1"/>
      <c r="AZ549" s="1"/>
      <c r="BA549" s="1"/>
    </row>
    <row r="550" spans="1:53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80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34"/>
      <c r="AK550" s="1"/>
      <c r="AL550" s="1"/>
      <c r="AM550" s="1"/>
      <c r="AN550" s="1"/>
      <c r="AO550" s="1"/>
      <c r="AP550" s="1"/>
      <c r="AQ550" s="1"/>
      <c r="AR550" s="1"/>
      <c r="AS550" s="1"/>
      <c r="AT550" s="92"/>
      <c r="AU550" s="1"/>
      <c r="AV550" s="1"/>
      <c r="AW550" s="1"/>
      <c r="AX550" s="1"/>
      <c r="AY550" s="1"/>
      <c r="AZ550" s="1"/>
      <c r="BA550" s="1"/>
    </row>
    <row r="551" spans="1:53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80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34"/>
      <c r="AK551" s="1"/>
      <c r="AL551" s="1"/>
      <c r="AM551" s="1"/>
      <c r="AN551" s="1"/>
      <c r="AO551" s="1"/>
      <c r="AP551" s="1"/>
      <c r="AQ551" s="1"/>
      <c r="AR551" s="1"/>
      <c r="AS551" s="1"/>
      <c r="AT551" s="92"/>
      <c r="AU551" s="1"/>
      <c r="AV551" s="1"/>
      <c r="AW551" s="1"/>
      <c r="AX551" s="1"/>
      <c r="AY551" s="1"/>
      <c r="AZ551" s="1"/>
      <c r="BA551" s="1"/>
    </row>
    <row r="552" spans="1:53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80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34"/>
      <c r="AK552" s="1"/>
      <c r="AL552" s="1"/>
      <c r="AM552" s="1"/>
      <c r="AN552" s="1"/>
      <c r="AO552" s="1"/>
      <c r="AP552" s="1"/>
      <c r="AQ552" s="1"/>
      <c r="AR552" s="1"/>
      <c r="AS552" s="1"/>
      <c r="AT552" s="92"/>
      <c r="AU552" s="1"/>
      <c r="AV552" s="1"/>
      <c r="AW552" s="1"/>
      <c r="AX552" s="1"/>
      <c r="AY552" s="1"/>
      <c r="AZ552" s="1"/>
      <c r="BA552" s="1"/>
    </row>
    <row r="553" spans="1:53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80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34"/>
      <c r="AK553" s="1"/>
      <c r="AL553" s="1"/>
      <c r="AM553" s="1"/>
      <c r="AN553" s="1"/>
      <c r="AO553" s="1"/>
      <c r="AP553" s="1"/>
      <c r="AQ553" s="1"/>
      <c r="AR553" s="1"/>
      <c r="AS553" s="1"/>
      <c r="AT553" s="92"/>
      <c r="AU553" s="1"/>
      <c r="AV553" s="1"/>
      <c r="AW553" s="1"/>
      <c r="AX553" s="1"/>
      <c r="AY553" s="1"/>
      <c r="AZ553" s="1"/>
      <c r="BA553" s="1"/>
    </row>
    <row r="554" spans="1:53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80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34"/>
      <c r="AK554" s="1"/>
      <c r="AL554" s="1"/>
      <c r="AM554" s="1"/>
      <c r="AN554" s="1"/>
      <c r="AO554" s="1"/>
      <c r="AP554" s="1"/>
      <c r="AQ554" s="1"/>
      <c r="AR554" s="1"/>
      <c r="AS554" s="1"/>
      <c r="AT554" s="92"/>
      <c r="AU554" s="1"/>
      <c r="AV554" s="1"/>
      <c r="AW554" s="1"/>
      <c r="AX554" s="1"/>
      <c r="AY554" s="1"/>
      <c r="AZ554" s="1"/>
      <c r="BA554" s="1"/>
    </row>
    <row r="555" spans="1:53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80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34"/>
      <c r="AK555" s="1"/>
      <c r="AL555" s="1"/>
      <c r="AM555" s="1"/>
      <c r="AN555" s="1"/>
      <c r="AO555" s="1"/>
      <c r="AP555" s="1"/>
      <c r="AQ555" s="1"/>
      <c r="AR555" s="1"/>
      <c r="AS555" s="1"/>
      <c r="AT555" s="92"/>
      <c r="AU555" s="1"/>
      <c r="AV555" s="1"/>
      <c r="AW555" s="1"/>
      <c r="AX555" s="1"/>
      <c r="AY555" s="1"/>
      <c r="AZ555" s="1"/>
      <c r="BA555" s="1"/>
    </row>
    <row r="556" spans="1:53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80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34"/>
      <c r="AK556" s="1"/>
      <c r="AL556" s="1"/>
      <c r="AM556" s="1"/>
      <c r="AN556" s="1"/>
      <c r="AO556" s="1"/>
      <c r="AP556" s="1"/>
      <c r="AQ556" s="1"/>
      <c r="AR556" s="1"/>
      <c r="AS556" s="1"/>
      <c r="AT556" s="92"/>
      <c r="AU556" s="1"/>
      <c r="AV556" s="1"/>
      <c r="AW556" s="1"/>
      <c r="AX556" s="1"/>
      <c r="AY556" s="1"/>
      <c r="AZ556" s="1"/>
      <c r="BA556" s="1"/>
    </row>
    <row r="557" spans="1:53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80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34"/>
      <c r="AK557" s="1"/>
      <c r="AL557" s="1"/>
      <c r="AM557" s="1"/>
      <c r="AN557" s="1"/>
      <c r="AO557" s="1"/>
      <c r="AP557" s="1"/>
      <c r="AQ557" s="1"/>
      <c r="AR557" s="1"/>
      <c r="AS557" s="1"/>
      <c r="AT557" s="92"/>
      <c r="AU557" s="1"/>
      <c r="AV557" s="1"/>
      <c r="AW557" s="1"/>
      <c r="AX557" s="1"/>
      <c r="AY557" s="1"/>
      <c r="AZ557" s="1"/>
      <c r="BA557" s="1"/>
    </row>
    <row r="558" spans="1:53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80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34"/>
      <c r="AK558" s="1"/>
      <c r="AL558" s="1"/>
      <c r="AM558" s="1"/>
      <c r="AN558" s="1"/>
      <c r="AO558" s="1"/>
      <c r="AP558" s="1"/>
      <c r="AQ558" s="1"/>
      <c r="AR558" s="1"/>
      <c r="AS558" s="1"/>
      <c r="AT558" s="92"/>
      <c r="AU558" s="1"/>
      <c r="AV558" s="1"/>
      <c r="AW558" s="1"/>
      <c r="AX558" s="1"/>
      <c r="AY558" s="1"/>
      <c r="AZ558" s="1"/>
      <c r="BA558" s="1"/>
    </row>
    <row r="559" spans="1:53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80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34"/>
      <c r="AK559" s="1"/>
      <c r="AL559" s="1"/>
      <c r="AM559" s="1"/>
      <c r="AN559" s="1"/>
      <c r="AO559" s="1"/>
      <c r="AP559" s="1"/>
      <c r="AQ559" s="1"/>
      <c r="AR559" s="1"/>
      <c r="AS559" s="1"/>
      <c r="AT559" s="92"/>
      <c r="AU559" s="1"/>
      <c r="AV559" s="1"/>
      <c r="AW559" s="1"/>
      <c r="AX559" s="1"/>
      <c r="AY559" s="1"/>
      <c r="AZ559" s="1"/>
      <c r="BA559" s="1"/>
    </row>
    <row r="560" spans="1:53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80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34"/>
      <c r="AK560" s="1"/>
      <c r="AL560" s="1"/>
      <c r="AM560" s="1"/>
      <c r="AN560" s="1"/>
      <c r="AO560" s="1"/>
      <c r="AP560" s="1"/>
      <c r="AQ560" s="1"/>
      <c r="AR560" s="1"/>
      <c r="AS560" s="1"/>
      <c r="AT560" s="92"/>
      <c r="AU560" s="1"/>
      <c r="AV560" s="1"/>
      <c r="AW560" s="1"/>
      <c r="AX560" s="1"/>
      <c r="AY560" s="1"/>
      <c r="AZ560" s="1"/>
      <c r="BA560" s="1"/>
    </row>
    <row r="561" spans="1:53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80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34"/>
      <c r="AK561" s="1"/>
      <c r="AL561" s="1"/>
      <c r="AM561" s="1"/>
      <c r="AN561" s="1"/>
      <c r="AO561" s="1"/>
      <c r="AP561" s="1"/>
      <c r="AQ561" s="1"/>
      <c r="AR561" s="1"/>
      <c r="AS561" s="1"/>
      <c r="AT561" s="92"/>
      <c r="AU561" s="1"/>
      <c r="AV561" s="1"/>
      <c r="AW561" s="1"/>
      <c r="AX561" s="1"/>
      <c r="AY561" s="1"/>
      <c r="AZ561" s="1"/>
      <c r="BA561" s="1"/>
    </row>
    <row r="562" spans="1:53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80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34"/>
      <c r="AK562" s="1"/>
      <c r="AL562" s="1"/>
      <c r="AM562" s="1"/>
      <c r="AN562" s="1"/>
      <c r="AO562" s="1"/>
      <c r="AP562" s="1"/>
      <c r="AQ562" s="1"/>
      <c r="AR562" s="1"/>
      <c r="AS562" s="1"/>
      <c r="AT562" s="92"/>
      <c r="AU562" s="1"/>
      <c r="AV562" s="1"/>
      <c r="AW562" s="1"/>
      <c r="AX562" s="1"/>
      <c r="AY562" s="1"/>
      <c r="AZ562" s="1"/>
      <c r="BA562" s="1"/>
    </row>
    <row r="563" spans="1:53">
      <c r="A563" s="1"/>
      <c r="B563" s="1"/>
      <c r="C563" s="1"/>
      <c r="D563" s="1"/>
      <c r="E563" s="1"/>
      <c r="F563" s="1"/>
      <c r="G563" s="1"/>
      <c r="H563" s="1"/>
      <c r="J563" s="1"/>
      <c r="K563" s="1"/>
      <c r="L563" s="180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34"/>
      <c r="AK563" s="1"/>
      <c r="AL563" s="1"/>
      <c r="AM563" s="1"/>
      <c r="AN563" s="1"/>
      <c r="AO563" s="1"/>
      <c r="AP563" s="1"/>
      <c r="AQ563" s="1"/>
      <c r="AR563" s="1"/>
      <c r="AS563" s="1"/>
      <c r="AT563" s="92"/>
      <c r="AU563" s="1"/>
      <c r="AV563" s="1"/>
      <c r="AW563" s="1"/>
      <c r="AX563" s="1"/>
      <c r="AY563" s="1"/>
      <c r="AZ563" s="1"/>
      <c r="BA563" s="1"/>
    </row>
    <row r="564" spans="1:53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80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34"/>
      <c r="AK564" s="1"/>
      <c r="AL564" s="1"/>
      <c r="AM564" s="1"/>
      <c r="AN564" s="1"/>
      <c r="AO564" s="1"/>
      <c r="AP564" s="1"/>
      <c r="AQ564" s="1"/>
      <c r="AR564" s="1"/>
      <c r="AS564" s="1"/>
      <c r="AT564" s="92"/>
      <c r="AU564" s="1"/>
      <c r="AV564" s="1"/>
      <c r="AW564" s="1"/>
      <c r="AX564" s="1"/>
      <c r="AY564" s="1"/>
      <c r="AZ564" s="1"/>
      <c r="BA564" s="1"/>
    </row>
    <row r="565" spans="1:53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80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34"/>
      <c r="AK565" s="1"/>
      <c r="AL565" s="1"/>
      <c r="AM565" s="1"/>
      <c r="AN565" s="1"/>
      <c r="AO565" s="1"/>
      <c r="AP565" s="1"/>
      <c r="AQ565" s="1"/>
      <c r="AR565" s="1"/>
      <c r="AS565" s="1"/>
      <c r="AT565" s="92"/>
      <c r="AU565" s="1"/>
      <c r="AV565" s="1"/>
      <c r="AW565" s="1"/>
      <c r="AX565" s="1"/>
      <c r="AY565" s="1"/>
      <c r="AZ565" s="1"/>
      <c r="BA565" s="1"/>
    </row>
    <row r="566" spans="1:53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80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34"/>
      <c r="AK566" s="1"/>
      <c r="AL566" s="1"/>
      <c r="AM566" s="1"/>
      <c r="AN566" s="1"/>
      <c r="AO566" s="1"/>
      <c r="AP566" s="1"/>
      <c r="AQ566" s="1"/>
      <c r="AR566" s="1"/>
      <c r="AS566" s="1"/>
      <c r="AT566" s="92"/>
      <c r="AU566" s="1"/>
      <c r="AV566" s="1"/>
      <c r="AW566" s="1"/>
      <c r="AX566" s="1"/>
      <c r="AY566" s="1"/>
      <c r="AZ566" s="1"/>
      <c r="BA566" s="1"/>
    </row>
    <row r="567" spans="1:53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80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34"/>
      <c r="AK567" s="1"/>
      <c r="AL567" s="1"/>
      <c r="AM567" s="1"/>
      <c r="AN567" s="1"/>
      <c r="AO567" s="1"/>
      <c r="AP567" s="1"/>
      <c r="AQ567" s="1"/>
      <c r="AR567" s="1"/>
      <c r="AS567" s="1"/>
      <c r="AT567" s="92"/>
      <c r="AU567" s="1"/>
      <c r="AV567" s="1"/>
      <c r="AW567" s="1"/>
      <c r="AX567" s="1"/>
      <c r="AY567" s="1"/>
      <c r="AZ567" s="1"/>
      <c r="BA567" s="1"/>
    </row>
    <row r="568" spans="1:53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80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34"/>
      <c r="AK568" s="1"/>
      <c r="AL568" s="1"/>
      <c r="AM568" s="1"/>
      <c r="AN568" s="1"/>
      <c r="AO568" s="1"/>
      <c r="AP568" s="1"/>
      <c r="AQ568" s="1"/>
      <c r="AR568" s="1"/>
      <c r="AS568" s="1"/>
      <c r="AT568" s="92"/>
      <c r="AU568" s="1"/>
      <c r="AV568" s="1"/>
      <c r="AW568" s="1"/>
      <c r="AX568" s="1"/>
      <c r="AY568" s="1"/>
      <c r="AZ568" s="1"/>
      <c r="BA568" s="1"/>
    </row>
    <row r="569" spans="1:53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80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34"/>
      <c r="AK569" s="1"/>
      <c r="AL569" s="1"/>
      <c r="AM569" s="1"/>
      <c r="AN569" s="1"/>
      <c r="AO569" s="1"/>
      <c r="AP569" s="1"/>
      <c r="AQ569" s="1"/>
      <c r="AR569" s="1"/>
      <c r="AS569" s="1"/>
      <c r="AT569" s="92"/>
      <c r="AU569" s="1"/>
      <c r="AV569" s="1"/>
      <c r="AW569" s="1"/>
      <c r="AX569" s="1"/>
      <c r="AY569" s="1"/>
      <c r="AZ569" s="1"/>
      <c r="BA569" s="1"/>
    </row>
    <row r="570" spans="1:53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80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34"/>
      <c r="AK570" s="1"/>
      <c r="AL570" s="1"/>
      <c r="AM570" s="1"/>
      <c r="AN570" s="1"/>
      <c r="AO570" s="1"/>
      <c r="AP570" s="1"/>
      <c r="AQ570" s="1"/>
      <c r="AR570" s="1"/>
      <c r="AS570" s="1"/>
      <c r="AT570" s="92"/>
      <c r="AU570" s="1"/>
      <c r="AV570" s="1"/>
      <c r="AW570" s="1"/>
      <c r="AX570" s="1"/>
      <c r="AY570" s="1"/>
      <c r="AZ570" s="1"/>
      <c r="BA570" s="1"/>
    </row>
    <row r="571" spans="1:53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80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34"/>
      <c r="AK571" s="1"/>
      <c r="AL571" s="1"/>
      <c r="AM571" s="1"/>
      <c r="AN571" s="1"/>
      <c r="AO571" s="1"/>
      <c r="AP571" s="1"/>
      <c r="AQ571" s="1"/>
      <c r="AR571" s="1"/>
      <c r="AS571" s="1"/>
      <c r="AT571" s="92"/>
      <c r="AU571" s="1"/>
      <c r="AV571" s="1"/>
      <c r="AW571" s="1"/>
      <c r="AX571" s="1"/>
      <c r="AY571" s="1"/>
      <c r="AZ571" s="1"/>
      <c r="BA571" s="1"/>
    </row>
    <row r="572" spans="1:53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80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34"/>
      <c r="AK572" s="1"/>
      <c r="AL572" s="1"/>
      <c r="AM572" s="1"/>
      <c r="AN572" s="1"/>
      <c r="AO572" s="1"/>
      <c r="AP572" s="1"/>
      <c r="AQ572" s="1"/>
      <c r="AR572" s="1"/>
      <c r="AS572" s="1"/>
      <c r="AT572" s="92"/>
      <c r="AU572" s="1"/>
      <c r="AV572" s="1"/>
      <c r="AW572" s="1"/>
      <c r="AX572" s="1"/>
      <c r="AY572" s="1"/>
      <c r="AZ572" s="1"/>
      <c r="BA572" s="1"/>
    </row>
    <row r="573" spans="1:53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80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34"/>
      <c r="AK573" s="1"/>
      <c r="AL573" s="1"/>
      <c r="AM573" s="1"/>
      <c r="AN573" s="1"/>
      <c r="AO573" s="1"/>
      <c r="AP573" s="1"/>
      <c r="AQ573" s="1"/>
      <c r="AR573" s="1"/>
      <c r="AS573" s="1"/>
      <c r="AT573" s="92"/>
      <c r="AU573" s="1"/>
      <c r="AV573" s="1"/>
      <c r="AW573" s="1"/>
      <c r="AX573" s="1"/>
      <c r="AY573" s="1"/>
      <c r="AZ573" s="1"/>
      <c r="BA573" s="1"/>
    </row>
    <row r="574" spans="1:53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80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34"/>
      <c r="AK574" s="1"/>
      <c r="AL574" s="1"/>
      <c r="AM574" s="1"/>
      <c r="AN574" s="1"/>
      <c r="AO574" s="1"/>
      <c r="AP574" s="1"/>
      <c r="AQ574" s="1"/>
      <c r="AR574" s="1"/>
      <c r="AS574" s="1"/>
      <c r="AT574" s="92"/>
      <c r="AU574" s="1"/>
      <c r="AV574" s="1"/>
      <c r="AW574" s="1"/>
      <c r="AX574" s="1"/>
      <c r="AY574" s="1"/>
      <c r="AZ574" s="1"/>
      <c r="BA574" s="1"/>
    </row>
    <row r="575" spans="1:53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80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34"/>
      <c r="AK575" s="1"/>
      <c r="AL575" s="1"/>
      <c r="AM575" s="1"/>
      <c r="AN575" s="1"/>
      <c r="AO575" s="1"/>
      <c r="AP575" s="1"/>
      <c r="AQ575" s="1"/>
      <c r="AR575" s="1"/>
      <c r="AS575" s="1"/>
      <c r="AT575" s="92"/>
      <c r="AU575" s="1"/>
      <c r="AV575" s="1"/>
      <c r="AW575" s="1"/>
      <c r="AX575" s="1"/>
      <c r="AY575" s="1"/>
      <c r="AZ575" s="1"/>
      <c r="BA575" s="1"/>
    </row>
    <row r="576" spans="1:53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80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34"/>
      <c r="AK576" s="1"/>
      <c r="AL576" s="1"/>
      <c r="AM576" s="1"/>
      <c r="AN576" s="1"/>
      <c r="AO576" s="1"/>
      <c r="AP576" s="1"/>
      <c r="AQ576" s="1"/>
      <c r="AR576" s="1"/>
      <c r="AS576" s="1"/>
      <c r="AT576" s="92"/>
      <c r="AU576" s="1"/>
      <c r="AV576" s="1"/>
      <c r="AW576" s="1"/>
      <c r="AX576" s="1"/>
      <c r="AY576" s="1"/>
      <c r="AZ576" s="1"/>
      <c r="BA576" s="1"/>
    </row>
    <row r="577" spans="1:53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80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34"/>
      <c r="AK577" s="1"/>
      <c r="AL577" s="1"/>
      <c r="AM577" s="1"/>
      <c r="AN577" s="1"/>
      <c r="AO577" s="1"/>
      <c r="AP577" s="1"/>
      <c r="AQ577" s="1"/>
      <c r="AR577" s="1"/>
      <c r="AS577" s="1"/>
      <c r="AT577" s="92"/>
      <c r="AU577" s="1"/>
      <c r="AV577" s="1"/>
      <c r="AW577" s="1"/>
      <c r="AX577" s="1"/>
      <c r="AY577" s="1"/>
      <c r="AZ577" s="1"/>
      <c r="BA577" s="1"/>
    </row>
    <row r="578" spans="1:53">
      <c r="A578" s="1"/>
      <c r="B578" s="1"/>
      <c r="C578" s="1"/>
      <c r="D578" s="1"/>
      <c r="E578" s="1"/>
      <c r="F578" s="1"/>
      <c r="G578" s="1"/>
      <c r="H578" s="1"/>
      <c r="J578" s="1"/>
      <c r="K578" s="1"/>
      <c r="L578" s="180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34"/>
      <c r="AK578" s="1"/>
      <c r="AL578" s="1"/>
      <c r="AM578" s="1"/>
      <c r="AN578" s="1"/>
      <c r="AO578" s="1"/>
      <c r="AP578" s="1"/>
      <c r="AQ578" s="1"/>
      <c r="AR578" s="1"/>
      <c r="AS578" s="1"/>
      <c r="AT578" s="92"/>
      <c r="AU578" s="1"/>
      <c r="AV578" s="1"/>
      <c r="AW578" s="1"/>
      <c r="AX578" s="1"/>
      <c r="AY578" s="1"/>
      <c r="AZ578" s="1"/>
      <c r="BA578" s="1"/>
    </row>
    <row r="579" spans="1:53">
      <c r="A579" s="1"/>
      <c r="B579" s="1"/>
      <c r="C579" s="1"/>
      <c r="D579" s="1"/>
      <c r="E579" s="1"/>
      <c r="F579" s="1"/>
      <c r="G579" s="1"/>
      <c r="H579" s="1"/>
      <c r="J579" s="1"/>
      <c r="K579" s="1"/>
      <c r="L579" s="180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34"/>
      <c r="AK579" s="1"/>
      <c r="AL579" s="1"/>
      <c r="AM579" s="1"/>
      <c r="AN579" s="1"/>
      <c r="AO579" s="1"/>
      <c r="AP579" s="1"/>
      <c r="AQ579" s="1"/>
      <c r="AR579" s="1"/>
      <c r="AS579" s="1"/>
      <c r="AT579" s="92"/>
      <c r="AU579" s="1"/>
      <c r="AV579" s="1"/>
      <c r="AW579" s="1"/>
      <c r="AX579" s="1"/>
      <c r="AY579" s="1"/>
      <c r="AZ579" s="1"/>
      <c r="BA579" s="1"/>
    </row>
    <row r="580" spans="1:53">
      <c r="A580" s="1"/>
      <c r="B580" s="1"/>
      <c r="C580" s="1"/>
      <c r="D580" s="1"/>
      <c r="E580" s="1"/>
      <c r="F580" s="1"/>
      <c r="G580" s="1"/>
      <c r="H580" s="1"/>
      <c r="J580" s="1"/>
      <c r="K580" s="1"/>
      <c r="L580" s="180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34"/>
      <c r="AK580" s="1"/>
      <c r="AL580" s="1"/>
      <c r="AM580" s="1"/>
      <c r="AN580" s="1"/>
      <c r="AO580" s="1"/>
      <c r="AP580" s="1"/>
      <c r="AQ580" s="1"/>
      <c r="AR580" s="1"/>
      <c r="AS580" s="1"/>
      <c r="AT580" s="92"/>
      <c r="AU580" s="1"/>
      <c r="AV580" s="1"/>
      <c r="AW580" s="1"/>
      <c r="AX580" s="1"/>
      <c r="AY580" s="1"/>
      <c r="AZ580" s="1"/>
      <c r="BA580" s="1"/>
    </row>
    <row r="581" spans="1:53">
      <c r="A581" s="1"/>
      <c r="B581" s="1"/>
      <c r="C581" s="1"/>
      <c r="D581" s="1"/>
      <c r="E581" s="1"/>
      <c r="F581" s="1"/>
      <c r="G581" s="1"/>
      <c r="H581" s="1"/>
      <c r="J581" s="1"/>
      <c r="K581" s="1"/>
      <c r="L581" s="180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34"/>
      <c r="AK581" s="1"/>
      <c r="AL581" s="1"/>
      <c r="AM581" s="1"/>
      <c r="AN581" s="1"/>
      <c r="AO581" s="1"/>
      <c r="AP581" s="1"/>
      <c r="AQ581" s="1"/>
      <c r="AR581" s="1"/>
      <c r="AS581" s="1"/>
      <c r="AT581" s="92"/>
      <c r="AU581" s="1"/>
      <c r="AV581" s="1"/>
      <c r="AW581" s="1"/>
      <c r="AX581" s="1"/>
      <c r="AY581" s="1"/>
      <c r="AZ581" s="1"/>
      <c r="BA581" s="1"/>
    </row>
    <row r="582" spans="1:53">
      <c r="A582" s="1"/>
      <c r="B582" s="1"/>
      <c r="C582" s="1"/>
      <c r="D582" s="1"/>
      <c r="E582" s="1"/>
      <c r="F582" s="1"/>
      <c r="G582" s="1"/>
      <c r="H582" s="1"/>
      <c r="J582" s="1"/>
      <c r="K582" s="1"/>
      <c r="L582" s="180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34"/>
      <c r="AK582" s="1"/>
      <c r="AL582" s="1"/>
      <c r="AM582" s="1"/>
      <c r="AN582" s="1"/>
      <c r="AO582" s="1"/>
      <c r="AP582" s="1"/>
      <c r="AQ582" s="1"/>
      <c r="AR582" s="1"/>
      <c r="AS582" s="1"/>
      <c r="AT582" s="92"/>
      <c r="AU582" s="1"/>
      <c r="AV582" s="1"/>
      <c r="AW582" s="1"/>
      <c r="AX582" s="1"/>
      <c r="AY582" s="1"/>
      <c r="AZ582" s="1"/>
      <c r="BA582" s="1"/>
    </row>
    <row r="583" spans="1:53">
      <c r="A583" s="1"/>
      <c r="B583" s="1"/>
      <c r="C583" s="1"/>
      <c r="D583" s="1"/>
      <c r="E583" s="1"/>
      <c r="F583" s="1"/>
      <c r="G583" s="1"/>
      <c r="H583" s="1"/>
      <c r="J583" s="1"/>
      <c r="K583" s="1"/>
      <c r="L583" s="180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34"/>
      <c r="AK583" s="1"/>
      <c r="AL583" s="1"/>
      <c r="AM583" s="1"/>
      <c r="AN583" s="1"/>
      <c r="AO583" s="1"/>
      <c r="AP583" s="1"/>
      <c r="AQ583" s="1"/>
      <c r="AR583" s="1"/>
      <c r="AS583" s="1"/>
      <c r="AT583" s="92"/>
      <c r="AU583" s="1"/>
      <c r="AV583" s="1"/>
      <c r="AW583" s="1"/>
      <c r="AX583" s="1"/>
      <c r="AY583" s="1"/>
      <c r="AZ583" s="1"/>
      <c r="BA583" s="1"/>
    </row>
    <row r="584" spans="1:53">
      <c r="A584" s="1"/>
      <c r="B584" s="1"/>
      <c r="C584" s="1"/>
      <c r="D584" s="1"/>
      <c r="E584" s="1"/>
      <c r="F584" s="1"/>
      <c r="G584" s="1"/>
      <c r="H584" s="1"/>
      <c r="J584" s="1"/>
      <c r="K584" s="1"/>
      <c r="L584" s="180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34"/>
      <c r="AK584" s="1"/>
      <c r="AL584" s="1"/>
      <c r="AM584" s="1"/>
      <c r="AN584" s="1"/>
      <c r="AO584" s="1"/>
      <c r="AP584" s="1"/>
      <c r="AQ584" s="1"/>
      <c r="AR584" s="1"/>
      <c r="AS584" s="1"/>
      <c r="AT584" s="92"/>
      <c r="AU584" s="1"/>
      <c r="AV584" s="1"/>
      <c r="AW584" s="1"/>
      <c r="AX584" s="1"/>
      <c r="AY584" s="1"/>
      <c r="AZ584" s="1"/>
      <c r="BA584" s="1"/>
    </row>
    <row r="585" spans="1:53">
      <c r="A585" s="1"/>
      <c r="B585" s="1"/>
      <c r="C585" s="1"/>
      <c r="D585" s="1"/>
      <c r="E585" s="1"/>
      <c r="F585" s="1"/>
      <c r="G585" s="1"/>
      <c r="H585" s="1"/>
      <c r="J585" s="1"/>
      <c r="K585" s="1"/>
      <c r="L585" s="180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34"/>
      <c r="AK585" s="1"/>
      <c r="AL585" s="1"/>
      <c r="AM585" s="1"/>
      <c r="AN585" s="1"/>
      <c r="AO585" s="1"/>
      <c r="AP585" s="1"/>
      <c r="AQ585" s="1"/>
      <c r="AR585" s="1"/>
      <c r="AS585" s="1"/>
      <c r="AT585" s="92"/>
      <c r="AU585" s="1"/>
      <c r="AV585" s="1"/>
      <c r="AW585" s="1"/>
      <c r="AX585" s="1"/>
      <c r="AY585" s="1"/>
      <c r="AZ585" s="1"/>
      <c r="BA585" s="1"/>
    </row>
    <row r="586" spans="1:53">
      <c r="A586" s="1"/>
      <c r="B586" s="1"/>
      <c r="C586" s="1"/>
      <c r="D586" s="1"/>
      <c r="E586" s="1"/>
      <c r="F586" s="1"/>
      <c r="G586" s="1"/>
      <c r="H586" s="1"/>
      <c r="J586" s="1"/>
      <c r="K586" s="1"/>
      <c r="L586" s="180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34"/>
      <c r="AK586" s="1"/>
      <c r="AL586" s="1"/>
      <c r="AM586" s="1"/>
      <c r="AN586" s="1"/>
      <c r="AO586" s="1"/>
      <c r="AP586" s="1"/>
      <c r="AQ586" s="1"/>
      <c r="AR586" s="1"/>
      <c r="AS586" s="1"/>
      <c r="AT586" s="92"/>
      <c r="AU586" s="1"/>
      <c r="AV586" s="1"/>
      <c r="AW586" s="1"/>
      <c r="AX586" s="1"/>
      <c r="AY586" s="1"/>
      <c r="AZ586" s="1"/>
      <c r="BA586" s="1"/>
    </row>
    <row r="587" spans="1:53">
      <c r="A587" s="1"/>
      <c r="B587" s="1"/>
      <c r="C587" s="1"/>
      <c r="D587" s="1"/>
      <c r="E587" s="1"/>
      <c r="F587" s="1"/>
      <c r="G587" s="1"/>
      <c r="H587" s="1"/>
      <c r="J587" s="1"/>
      <c r="K587" s="1"/>
      <c r="L587" s="180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34"/>
      <c r="AK587" s="1"/>
      <c r="AL587" s="1"/>
      <c r="AM587" s="1"/>
      <c r="AN587" s="1"/>
      <c r="AO587" s="1"/>
      <c r="AP587" s="1"/>
      <c r="AQ587" s="1"/>
      <c r="AR587" s="1"/>
      <c r="AS587" s="1"/>
      <c r="AT587" s="92"/>
      <c r="AU587" s="1"/>
      <c r="AV587" s="1"/>
      <c r="AW587" s="1"/>
      <c r="AX587" s="1"/>
      <c r="AY587" s="1"/>
      <c r="AZ587" s="1"/>
      <c r="BA587" s="1"/>
    </row>
    <row r="588" spans="1:53">
      <c r="A588" s="1"/>
      <c r="B588" s="1"/>
      <c r="C588" s="1"/>
      <c r="D588" s="1"/>
      <c r="E588" s="1"/>
      <c r="F588" s="1"/>
      <c r="G588" s="1"/>
      <c r="H588" s="1"/>
      <c r="J588" s="1"/>
      <c r="K588" s="1"/>
      <c r="L588" s="180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34"/>
      <c r="AK588" s="1"/>
      <c r="AL588" s="1"/>
      <c r="AM588" s="1"/>
      <c r="AN588" s="1"/>
      <c r="AO588" s="1"/>
      <c r="AP588" s="1"/>
      <c r="AQ588" s="1"/>
      <c r="AR588" s="1"/>
      <c r="AS588" s="1"/>
      <c r="AT588" s="92"/>
      <c r="AU588" s="1"/>
      <c r="AV588" s="1"/>
      <c r="AW588" s="1"/>
      <c r="AX588" s="1"/>
      <c r="AY588" s="1"/>
      <c r="AZ588" s="1"/>
      <c r="BA588" s="1"/>
    </row>
    <row r="589" spans="1:53">
      <c r="A589" s="1"/>
      <c r="B589" s="1"/>
      <c r="C589" s="1"/>
      <c r="D589" s="1"/>
      <c r="E589" s="1"/>
      <c r="F589" s="1"/>
      <c r="G589" s="1"/>
      <c r="H589" s="1"/>
      <c r="J589" s="1"/>
      <c r="K589" s="1"/>
      <c r="L589" s="180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34"/>
      <c r="AK589" s="1"/>
      <c r="AL589" s="1"/>
      <c r="AM589" s="1"/>
      <c r="AN589" s="1"/>
      <c r="AO589" s="1"/>
      <c r="AP589" s="1"/>
      <c r="AQ589" s="1"/>
      <c r="AR589" s="1"/>
      <c r="AS589" s="1"/>
      <c r="AT589" s="92"/>
      <c r="AU589" s="1"/>
      <c r="AV589" s="1"/>
      <c r="AW589" s="1"/>
      <c r="AX589" s="1"/>
      <c r="AY589" s="1"/>
      <c r="AZ589" s="1"/>
      <c r="BA589" s="1"/>
    </row>
    <row r="590" spans="1:53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180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34"/>
      <c r="AK590" s="1"/>
      <c r="AL590" s="1"/>
      <c r="AM590" s="1"/>
      <c r="AN590" s="1"/>
      <c r="AO590" s="1"/>
      <c r="AP590" s="1"/>
      <c r="AQ590" s="1"/>
      <c r="AR590" s="1"/>
      <c r="AS590" s="1"/>
      <c r="AT590" s="92"/>
      <c r="AU590" s="1"/>
      <c r="AV590" s="1"/>
      <c r="AW590" s="1"/>
      <c r="AX590" s="1"/>
      <c r="AY590" s="1"/>
      <c r="AZ590" s="1"/>
      <c r="BA590" s="1"/>
    </row>
    <row r="591" spans="1:53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180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34"/>
      <c r="AK591" s="1"/>
      <c r="AL591" s="1"/>
      <c r="AM591" s="1"/>
      <c r="AN591" s="1"/>
      <c r="AO591" s="1"/>
      <c r="AP591" s="1"/>
      <c r="AQ591" s="1"/>
      <c r="AR591" s="1"/>
      <c r="AS591" s="1"/>
      <c r="AT591" s="92"/>
      <c r="AU591" s="1"/>
      <c r="AV591" s="1"/>
      <c r="AW591" s="1"/>
      <c r="AX591" s="1"/>
      <c r="AY591" s="1"/>
      <c r="AZ591" s="1"/>
      <c r="BA591" s="1"/>
    </row>
    <row r="592" spans="1:53">
      <c r="A592" s="1"/>
      <c r="B592" s="1"/>
      <c r="C592" s="1"/>
      <c r="D592" s="1"/>
      <c r="E592" s="1"/>
      <c r="F592" s="1"/>
      <c r="G592" s="1"/>
      <c r="H592" s="1"/>
      <c r="J592" s="1"/>
      <c r="K592" s="1"/>
      <c r="L592" s="180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34"/>
      <c r="AK592" s="1"/>
      <c r="AL592" s="1"/>
      <c r="AM592" s="1"/>
      <c r="AN592" s="1"/>
      <c r="AO592" s="1"/>
      <c r="AP592" s="1"/>
      <c r="AQ592" s="1"/>
      <c r="AR592" s="1"/>
      <c r="AS592" s="1"/>
      <c r="AT592" s="92"/>
      <c r="AU592" s="1"/>
      <c r="AV592" s="1"/>
      <c r="AW592" s="1"/>
      <c r="AX592" s="1"/>
      <c r="AY592" s="1"/>
      <c r="AZ592" s="1"/>
      <c r="BA592" s="1"/>
    </row>
    <row r="593" spans="1:53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180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34"/>
      <c r="AK593" s="1"/>
      <c r="AL593" s="1"/>
      <c r="AM593" s="1"/>
      <c r="AN593" s="1"/>
      <c r="AO593" s="1"/>
      <c r="AP593" s="1"/>
      <c r="AQ593" s="1"/>
      <c r="AR593" s="1"/>
      <c r="AS593" s="1"/>
      <c r="AT593" s="92"/>
      <c r="AU593" s="1"/>
      <c r="AV593" s="1"/>
      <c r="AW593" s="1"/>
      <c r="AX593" s="1"/>
      <c r="AY593" s="1"/>
      <c r="AZ593" s="1"/>
      <c r="BA593" s="1"/>
    </row>
    <row r="594" spans="1:53">
      <c r="A594" s="1"/>
      <c r="B594" s="1"/>
      <c r="C594" s="1"/>
      <c r="D594" s="1"/>
      <c r="E594" s="1"/>
      <c r="F594" s="1"/>
      <c r="G594" s="1"/>
      <c r="H594" s="1"/>
      <c r="J594" s="1"/>
      <c r="K594" s="1"/>
      <c r="L594" s="180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34"/>
      <c r="AK594" s="1"/>
      <c r="AL594" s="1"/>
      <c r="AM594" s="1"/>
      <c r="AN594" s="1"/>
      <c r="AO594" s="1"/>
      <c r="AP594" s="1"/>
      <c r="AQ594" s="1"/>
      <c r="AR594" s="1"/>
      <c r="AS594" s="1"/>
      <c r="AT594" s="92"/>
      <c r="AU594" s="1"/>
      <c r="AV594" s="1"/>
      <c r="AW594" s="1"/>
      <c r="AX594" s="1"/>
      <c r="AY594" s="1"/>
      <c r="AZ594" s="1"/>
      <c r="BA594" s="1"/>
    </row>
    <row r="595" spans="1:53">
      <c r="A595" s="1"/>
      <c r="B595" s="1"/>
      <c r="C595" s="1"/>
      <c r="D595" s="1"/>
      <c r="E595" s="1"/>
      <c r="F595" s="1"/>
      <c r="G595" s="1"/>
      <c r="H595" s="1"/>
      <c r="J595" s="1"/>
      <c r="K595" s="1"/>
      <c r="L595" s="180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34"/>
      <c r="AK595" s="1"/>
      <c r="AL595" s="1"/>
      <c r="AM595" s="1"/>
      <c r="AN595" s="1"/>
      <c r="AO595" s="1"/>
      <c r="AP595" s="1"/>
      <c r="AQ595" s="1"/>
      <c r="AR595" s="1"/>
      <c r="AS595" s="1"/>
      <c r="AT595" s="92"/>
      <c r="AU595" s="1"/>
      <c r="AV595" s="1"/>
      <c r="AW595" s="1"/>
      <c r="AX595" s="1"/>
      <c r="AY595" s="1"/>
      <c r="AZ595" s="1"/>
      <c r="BA595" s="1"/>
    </row>
    <row r="596" spans="1:53">
      <c r="A596" s="1"/>
      <c r="B596" s="1"/>
      <c r="C596" s="1"/>
      <c r="D596" s="1"/>
      <c r="E596" s="1"/>
      <c r="F596" s="1"/>
      <c r="G596" s="1"/>
      <c r="H596" s="1"/>
      <c r="J596" s="1"/>
      <c r="K596" s="1"/>
      <c r="L596" s="180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34"/>
      <c r="AK596" s="1"/>
      <c r="AL596" s="1"/>
      <c r="AM596" s="1"/>
      <c r="AN596" s="1"/>
      <c r="AO596" s="1"/>
      <c r="AP596" s="1"/>
      <c r="AQ596" s="1"/>
      <c r="AR596" s="1"/>
      <c r="AS596" s="1"/>
      <c r="AT596" s="92"/>
      <c r="AU596" s="1"/>
      <c r="AV596" s="1"/>
      <c r="AW596" s="1"/>
      <c r="AX596" s="1"/>
      <c r="AY596" s="1"/>
      <c r="AZ596" s="1"/>
      <c r="BA596" s="1"/>
    </row>
    <row r="597" spans="1:53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180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34"/>
      <c r="AK597" s="1"/>
      <c r="AL597" s="1"/>
      <c r="AM597" s="1"/>
      <c r="AN597" s="1"/>
      <c r="AO597" s="1"/>
      <c r="AP597" s="1"/>
      <c r="AQ597" s="1"/>
      <c r="AR597" s="1"/>
      <c r="AS597" s="1"/>
      <c r="AT597" s="92"/>
      <c r="AU597" s="1"/>
      <c r="AV597" s="1"/>
      <c r="AW597" s="1"/>
      <c r="AX597" s="1"/>
      <c r="AY597" s="1"/>
      <c r="AZ597" s="1"/>
      <c r="BA597" s="1"/>
    </row>
    <row r="598" spans="1:53">
      <c r="A598" s="1"/>
      <c r="B598" s="1"/>
      <c r="C598" s="1"/>
      <c r="D598" s="1"/>
      <c r="E598" s="1"/>
      <c r="F598" s="1"/>
      <c r="G598" s="1"/>
      <c r="H598" s="1"/>
      <c r="J598" s="1"/>
      <c r="K598" s="1"/>
      <c r="L598" s="180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34"/>
      <c r="AK598" s="1"/>
      <c r="AL598" s="1"/>
      <c r="AM598" s="1"/>
      <c r="AN598" s="1"/>
      <c r="AO598" s="1"/>
      <c r="AP598" s="1"/>
      <c r="AQ598" s="1"/>
      <c r="AR598" s="1"/>
      <c r="AS598" s="1"/>
      <c r="AT598" s="92"/>
      <c r="AU598" s="1"/>
      <c r="AV598" s="1"/>
      <c r="AW598" s="1"/>
      <c r="AX598" s="1"/>
      <c r="AY598" s="1"/>
      <c r="AZ598" s="1"/>
      <c r="BA598" s="1"/>
    </row>
    <row r="599" spans="1:53">
      <c r="A599" s="1"/>
      <c r="B599" s="1"/>
      <c r="C599" s="1"/>
      <c r="D599" s="1"/>
      <c r="E599" s="1"/>
      <c r="F599" s="1"/>
      <c r="G599" s="1"/>
      <c r="H599" s="1"/>
      <c r="J599" s="1"/>
      <c r="K599" s="1"/>
      <c r="L599" s="180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34"/>
      <c r="AK599" s="1"/>
      <c r="AL599" s="1"/>
      <c r="AM599" s="1"/>
      <c r="AN599" s="1"/>
      <c r="AO599" s="1"/>
      <c r="AP599" s="1"/>
      <c r="AQ599" s="1"/>
      <c r="AR599" s="1"/>
      <c r="AS599" s="1"/>
      <c r="AT599" s="92"/>
      <c r="AU599" s="1"/>
      <c r="AV599" s="1"/>
      <c r="AW599" s="1"/>
      <c r="AX599" s="1"/>
      <c r="AY599" s="1"/>
      <c r="AZ599" s="1"/>
      <c r="BA599" s="1"/>
    </row>
    <row r="600" spans="1:53">
      <c r="A600" s="1"/>
      <c r="B600" s="1"/>
      <c r="C600" s="1"/>
      <c r="D600" s="1"/>
      <c r="E600" s="1"/>
      <c r="F600" s="1"/>
      <c r="G600" s="1"/>
      <c r="H600" s="1"/>
      <c r="J600" s="1"/>
      <c r="K600" s="1"/>
      <c r="L600" s="180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34"/>
      <c r="AK600" s="1"/>
      <c r="AL600" s="1"/>
      <c r="AM600" s="1"/>
      <c r="AN600" s="1"/>
      <c r="AO600" s="1"/>
      <c r="AP600" s="1"/>
      <c r="AQ600" s="1"/>
      <c r="AR600" s="1"/>
      <c r="AS600" s="1"/>
      <c r="AT600" s="92"/>
      <c r="AU600" s="1"/>
      <c r="AV600" s="1"/>
      <c r="AW600" s="1"/>
      <c r="AX600" s="1"/>
      <c r="AY600" s="1"/>
      <c r="AZ600" s="1"/>
      <c r="BA600" s="1"/>
    </row>
    <row r="601" spans="1:53">
      <c r="A601" s="1"/>
      <c r="B601" s="1"/>
      <c r="C601" s="1"/>
      <c r="D601" s="1"/>
      <c r="E601" s="1"/>
      <c r="F601" s="1"/>
      <c r="G601" s="1"/>
      <c r="H601" s="1"/>
      <c r="J601" s="1"/>
      <c r="K601" s="1"/>
      <c r="L601" s="180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34"/>
      <c r="AK601" s="1"/>
      <c r="AL601" s="1"/>
      <c r="AM601" s="1"/>
      <c r="AN601" s="1"/>
      <c r="AO601" s="1"/>
      <c r="AP601" s="1"/>
      <c r="AQ601" s="1"/>
      <c r="AR601" s="1"/>
      <c r="AS601" s="1"/>
      <c r="AT601" s="92"/>
      <c r="AU601" s="1"/>
      <c r="AV601" s="1"/>
      <c r="AW601" s="1"/>
      <c r="AX601" s="1"/>
      <c r="AY601" s="1"/>
      <c r="AZ601" s="1"/>
      <c r="BA601" s="1"/>
    </row>
    <row r="602" spans="1:53">
      <c r="A602" s="1"/>
      <c r="B602" s="1"/>
      <c r="C602" s="1"/>
      <c r="D602" s="1"/>
      <c r="E602" s="1"/>
      <c r="F602" s="1"/>
      <c r="G602" s="1"/>
      <c r="H602" s="1"/>
      <c r="J602" s="1"/>
      <c r="K602" s="1"/>
      <c r="L602" s="180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34"/>
      <c r="AK602" s="1"/>
      <c r="AL602" s="1"/>
      <c r="AM602" s="1"/>
      <c r="AN602" s="1"/>
      <c r="AO602" s="1"/>
      <c r="AP602" s="1"/>
      <c r="AQ602" s="1"/>
      <c r="AR602" s="1"/>
      <c r="AS602" s="1"/>
      <c r="AT602" s="92"/>
      <c r="AU602" s="1"/>
      <c r="AV602" s="1"/>
      <c r="AW602" s="1"/>
      <c r="AX602" s="1"/>
      <c r="AY602" s="1"/>
      <c r="AZ602" s="1"/>
      <c r="BA602" s="1"/>
    </row>
    <row r="603" spans="1:53">
      <c r="A603" s="1"/>
      <c r="B603" s="1"/>
      <c r="C603" s="1"/>
      <c r="D603" s="1"/>
      <c r="E603" s="1"/>
      <c r="F603" s="1"/>
      <c r="G603" s="1"/>
      <c r="H603" s="1"/>
      <c r="J603" s="1"/>
      <c r="K603" s="1"/>
      <c r="L603" s="180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34"/>
      <c r="AK603" s="1"/>
      <c r="AL603" s="1"/>
      <c r="AM603" s="1"/>
      <c r="AN603" s="1"/>
      <c r="AO603" s="1"/>
      <c r="AP603" s="1"/>
      <c r="AQ603" s="1"/>
      <c r="AR603" s="1"/>
      <c r="AS603" s="1"/>
      <c r="AT603" s="92"/>
      <c r="AU603" s="1"/>
      <c r="AV603" s="1"/>
      <c r="AW603" s="1"/>
      <c r="AX603" s="1"/>
      <c r="AY603" s="1"/>
      <c r="AZ603" s="1"/>
      <c r="BA603" s="1"/>
    </row>
    <row r="604" spans="1:53">
      <c r="A604" s="1"/>
      <c r="B604" s="1"/>
      <c r="C604" s="1"/>
      <c r="D604" s="1"/>
      <c r="E604" s="1"/>
      <c r="F604" s="1"/>
      <c r="G604" s="1"/>
      <c r="H604" s="1"/>
      <c r="J604" s="1"/>
      <c r="K604" s="1"/>
      <c r="L604" s="180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34"/>
      <c r="AK604" s="1"/>
      <c r="AL604" s="1"/>
      <c r="AM604" s="1"/>
      <c r="AN604" s="1"/>
      <c r="AO604" s="1"/>
      <c r="AP604" s="1"/>
      <c r="AQ604" s="1"/>
      <c r="AR604" s="1"/>
      <c r="AS604" s="1"/>
      <c r="AT604" s="92"/>
      <c r="AU604" s="1"/>
      <c r="AV604" s="1"/>
      <c r="AW604" s="1"/>
      <c r="AX604" s="1"/>
      <c r="AY604" s="1"/>
      <c r="AZ604" s="1"/>
      <c r="BA604" s="1"/>
    </row>
    <row r="605" spans="1:53">
      <c r="A605" s="1"/>
      <c r="B605" s="1"/>
      <c r="C605" s="1"/>
      <c r="D605" s="1"/>
      <c r="E605" s="1"/>
      <c r="F605" s="1"/>
      <c r="G605" s="1"/>
      <c r="H605" s="1"/>
      <c r="J605" s="1"/>
      <c r="K605" s="1"/>
      <c r="L605" s="180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34"/>
      <c r="AK605" s="1"/>
      <c r="AL605" s="1"/>
      <c r="AM605" s="1"/>
      <c r="AN605" s="1"/>
      <c r="AO605" s="1"/>
      <c r="AP605" s="1"/>
      <c r="AQ605" s="1"/>
      <c r="AR605" s="1"/>
      <c r="AS605" s="1"/>
      <c r="AT605" s="92"/>
      <c r="AU605" s="1"/>
      <c r="AV605" s="1"/>
      <c r="AW605" s="1"/>
      <c r="AX605" s="1"/>
      <c r="AY605" s="1"/>
      <c r="AZ605" s="1"/>
      <c r="BA605" s="1"/>
    </row>
    <row r="606" spans="1:53">
      <c r="A606" s="1"/>
      <c r="B606" s="1"/>
      <c r="C606" s="1"/>
      <c r="D606" s="1"/>
      <c r="E606" s="1"/>
      <c r="F606" s="1"/>
      <c r="G606" s="1"/>
      <c r="H606" s="1"/>
      <c r="J606" s="1"/>
      <c r="K606" s="1"/>
      <c r="L606" s="180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34"/>
      <c r="AK606" s="1"/>
      <c r="AL606" s="1"/>
      <c r="AM606" s="1"/>
      <c r="AN606" s="1"/>
      <c r="AO606" s="1"/>
      <c r="AP606" s="1"/>
      <c r="AQ606" s="1"/>
      <c r="AR606" s="1"/>
      <c r="AS606" s="1"/>
      <c r="AT606" s="92"/>
      <c r="AU606" s="1"/>
      <c r="AV606" s="1"/>
      <c r="AW606" s="1"/>
      <c r="AX606" s="1"/>
      <c r="AY606" s="1"/>
      <c r="AZ606" s="1"/>
      <c r="BA606" s="1"/>
    </row>
    <row r="607" spans="1:53">
      <c r="A607" s="1"/>
      <c r="B607" s="1"/>
      <c r="C607" s="1"/>
      <c r="D607" s="1"/>
      <c r="E607" s="1"/>
      <c r="F607" s="1"/>
      <c r="G607" s="1"/>
      <c r="H607" s="1"/>
      <c r="J607" s="1"/>
      <c r="K607" s="1"/>
      <c r="L607" s="180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34"/>
      <c r="AK607" s="1"/>
      <c r="AL607" s="1"/>
      <c r="AM607" s="1"/>
      <c r="AN607" s="1"/>
      <c r="AO607" s="1"/>
      <c r="AP607" s="1"/>
      <c r="AQ607" s="1"/>
      <c r="AR607" s="1"/>
      <c r="AS607" s="1"/>
      <c r="AT607" s="92"/>
      <c r="AU607" s="1"/>
      <c r="AV607" s="1"/>
      <c r="AW607" s="1"/>
      <c r="AX607" s="1"/>
      <c r="AY607" s="1"/>
      <c r="AZ607" s="1"/>
      <c r="BA607" s="1"/>
    </row>
    <row r="608" spans="1:53">
      <c r="A608" s="1"/>
      <c r="B608" s="1"/>
      <c r="C608" s="1"/>
      <c r="D608" s="1"/>
      <c r="E608" s="1"/>
      <c r="F608" s="1"/>
      <c r="G608" s="1"/>
      <c r="H608" s="1"/>
      <c r="J608" s="1"/>
      <c r="K608" s="1"/>
      <c r="L608" s="180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34"/>
      <c r="AK608" s="1"/>
      <c r="AL608" s="1"/>
      <c r="AM608" s="1"/>
      <c r="AN608" s="1"/>
      <c r="AO608" s="1"/>
      <c r="AP608" s="1"/>
      <c r="AQ608" s="1"/>
      <c r="AR608" s="1"/>
      <c r="AS608" s="1"/>
      <c r="AT608" s="92"/>
      <c r="AU608" s="1"/>
      <c r="AV608" s="1"/>
      <c r="AW608" s="1"/>
      <c r="AX608" s="1"/>
      <c r="AY608" s="1"/>
      <c r="AZ608" s="1"/>
      <c r="BA608" s="1"/>
    </row>
    <row r="609" spans="1:53">
      <c r="A609" s="1"/>
      <c r="B609" s="1"/>
      <c r="C609" s="1"/>
      <c r="D609" s="1"/>
      <c r="E609" s="1"/>
      <c r="F609" s="1"/>
      <c r="G609" s="1"/>
      <c r="H609" s="1"/>
      <c r="J609" s="1"/>
      <c r="K609" s="1"/>
      <c r="L609" s="180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34"/>
      <c r="AK609" s="1"/>
      <c r="AL609" s="1"/>
      <c r="AM609" s="1"/>
      <c r="AN609" s="1"/>
      <c r="AO609" s="1"/>
      <c r="AP609" s="1"/>
      <c r="AQ609" s="1"/>
      <c r="AR609" s="1"/>
      <c r="AS609" s="1"/>
      <c r="AT609" s="92"/>
      <c r="AU609" s="1"/>
      <c r="AV609" s="1"/>
      <c r="AW609" s="1"/>
      <c r="AX609" s="1"/>
      <c r="AY609" s="1"/>
      <c r="AZ609" s="1"/>
      <c r="BA609" s="1"/>
    </row>
    <row r="610" spans="1:53">
      <c r="A610" s="1"/>
      <c r="B610" s="1"/>
      <c r="C610" s="1"/>
      <c r="D610" s="1"/>
      <c r="E610" s="1"/>
      <c r="F610" s="1"/>
      <c r="G610" s="1"/>
      <c r="H610" s="1"/>
      <c r="J610" s="1"/>
      <c r="K610" s="1"/>
      <c r="L610" s="180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34"/>
      <c r="AK610" s="1"/>
      <c r="AL610" s="1"/>
      <c r="AM610" s="1"/>
      <c r="AN610" s="1"/>
      <c r="AO610" s="1"/>
      <c r="AP610" s="1"/>
      <c r="AQ610" s="1"/>
      <c r="AR610" s="1"/>
      <c r="AS610" s="1"/>
      <c r="AT610" s="92"/>
      <c r="AU610" s="1"/>
      <c r="AV610" s="1"/>
      <c r="AW610" s="1"/>
      <c r="AX610" s="1"/>
      <c r="AY610" s="1"/>
      <c r="AZ610" s="1"/>
      <c r="BA610" s="1"/>
    </row>
    <row r="611" spans="1:53">
      <c r="A611" s="1"/>
      <c r="B611" s="1"/>
      <c r="C611" s="1"/>
      <c r="D611" s="1"/>
      <c r="E611" s="1"/>
      <c r="F611" s="1"/>
      <c r="G611" s="1"/>
      <c r="H611" s="1"/>
      <c r="J611" s="1"/>
      <c r="K611" s="1"/>
      <c r="L611" s="180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34"/>
      <c r="AK611" s="1"/>
      <c r="AL611" s="1"/>
      <c r="AM611" s="1"/>
      <c r="AN611" s="1"/>
      <c r="AO611" s="1"/>
      <c r="AP611" s="1"/>
      <c r="AQ611" s="1"/>
      <c r="AR611" s="1"/>
      <c r="AS611" s="1"/>
      <c r="AT611" s="92"/>
      <c r="AU611" s="1"/>
      <c r="AV611" s="1"/>
      <c r="AW611" s="1"/>
      <c r="AX611" s="1"/>
      <c r="AY611" s="1"/>
      <c r="AZ611" s="1"/>
      <c r="BA611" s="1"/>
    </row>
    <row r="612" spans="1:53">
      <c r="A612" s="1"/>
      <c r="B612" s="1"/>
      <c r="C612" s="1"/>
      <c r="D612" s="1"/>
      <c r="E612" s="1"/>
      <c r="F612" s="1"/>
      <c r="G612" s="1"/>
      <c r="H612" s="1"/>
      <c r="J612" s="1"/>
      <c r="K612" s="1"/>
      <c r="L612" s="180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34"/>
      <c r="AK612" s="1"/>
      <c r="AL612" s="1"/>
      <c r="AM612" s="1"/>
      <c r="AN612" s="1"/>
      <c r="AO612" s="1"/>
      <c r="AP612" s="1"/>
      <c r="AQ612" s="1"/>
      <c r="AR612" s="1"/>
      <c r="AS612" s="1"/>
      <c r="AT612" s="92"/>
      <c r="AU612" s="1"/>
      <c r="AV612" s="1"/>
      <c r="AW612" s="1"/>
      <c r="AX612" s="1"/>
      <c r="AY612" s="1"/>
      <c r="AZ612" s="1"/>
      <c r="BA612" s="1"/>
    </row>
    <row r="613" spans="1:53">
      <c r="A613" s="1"/>
      <c r="B613" s="1"/>
      <c r="C613" s="1"/>
      <c r="D613" s="1"/>
      <c r="E613" s="1"/>
      <c r="F613" s="1"/>
      <c r="G613" s="1"/>
      <c r="H613" s="1"/>
      <c r="J613" s="1"/>
      <c r="K613" s="1"/>
      <c r="L613" s="180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34"/>
      <c r="AK613" s="1"/>
      <c r="AL613" s="1"/>
      <c r="AM613" s="1"/>
      <c r="AN613" s="1"/>
      <c r="AO613" s="1"/>
      <c r="AP613" s="1"/>
      <c r="AQ613" s="1"/>
      <c r="AR613" s="1"/>
      <c r="AS613" s="1"/>
      <c r="AT613" s="92"/>
      <c r="AU613" s="1"/>
      <c r="AV613" s="1"/>
      <c r="AW613" s="1"/>
      <c r="AX613" s="1"/>
      <c r="AY613" s="1"/>
      <c r="AZ613" s="1"/>
      <c r="BA613" s="1"/>
    </row>
    <row r="614" spans="1:53">
      <c r="A614" s="1"/>
      <c r="B614" s="1"/>
      <c r="C614" s="1"/>
      <c r="D614" s="1"/>
      <c r="E614" s="1"/>
      <c r="F614" s="1"/>
      <c r="G614" s="1"/>
      <c r="H614" s="1"/>
      <c r="J614" s="1"/>
      <c r="K614" s="1"/>
      <c r="L614" s="180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34"/>
      <c r="AK614" s="1"/>
      <c r="AL614" s="1"/>
      <c r="AM614" s="1"/>
      <c r="AN614" s="1"/>
      <c r="AO614" s="1"/>
      <c r="AP614" s="1"/>
      <c r="AQ614" s="1"/>
      <c r="AR614" s="1"/>
      <c r="AS614" s="1"/>
      <c r="AT614" s="92"/>
      <c r="AU614" s="1"/>
      <c r="AV614" s="1"/>
      <c r="AW614" s="1"/>
      <c r="AX614" s="1"/>
      <c r="AY614" s="1"/>
      <c r="AZ614" s="1"/>
      <c r="BA614" s="1"/>
    </row>
    <row r="615" spans="1:53">
      <c r="A615" s="1"/>
      <c r="B615" s="1"/>
      <c r="C615" s="1"/>
      <c r="D615" s="1"/>
      <c r="E615" s="1"/>
      <c r="F615" s="1"/>
      <c r="G615" s="1"/>
      <c r="H615" s="1"/>
      <c r="J615" s="1"/>
      <c r="K615" s="1"/>
      <c r="L615" s="180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34"/>
      <c r="AK615" s="1"/>
      <c r="AL615" s="1"/>
      <c r="AM615" s="1"/>
      <c r="AN615" s="1"/>
      <c r="AO615" s="1"/>
      <c r="AP615" s="1"/>
      <c r="AQ615" s="1"/>
      <c r="AR615" s="1"/>
      <c r="AS615" s="1"/>
      <c r="AT615" s="92"/>
      <c r="AU615" s="1"/>
      <c r="AV615" s="1"/>
      <c r="AW615" s="1"/>
      <c r="AX615" s="1"/>
      <c r="AY615" s="1"/>
      <c r="AZ615" s="1"/>
      <c r="BA615" s="1"/>
    </row>
    <row r="616" spans="1:53">
      <c r="A616" s="1"/>
      <c r="B616" s="1"/>
      <c r="C616" s="1"/>
      <c r="D616" s="1"/>
      <c r="E616" s="1"/>
      <c r="F616" s="1"/>
      <c r="G616" s="1"/>
      <c r="H616" s="1"/>
      <c r="J616" s="1"/>
      <c r="K616" s="1"/>
      <c r="L616" s="180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34"/>
      <c r="AK616" s="1"/>
      <c r="AL616" s="1"/>
      <c r="AM616" s="1"/>
      <c r="AN616" s="1"/>
      <c r="AO616" s="1"/>
      <c r="AP616" s="1"/>
      <c r="AQ616" s="1"/>
      <c r="AR616" s="1"/>
      <c r="AS616" s="1"/>
      <c r="AT616" s="92"/>
      <c r="AU616" s="1"/>
      <c r="AV616" s="1"/>
      <c r="AW616" s="1"/>
      <c r="AX616" s="1"/>
      <c r="AY616" s="1"/>
      <c r="AZ616" s="1"/>
      <c r="BA616" s="1"/>
    </row>
    <row r="617" spans="1:53">
      <c r="A617" s="1"/>
      <c r="B617" s="1"/>
      <c r="C617" s="1"/>
      <c r="D617" s="1"/>
      <c r="E617" s="1"/>
      <c r="F617" s="1"/>
      <c r="G617" s="1"/>
      <c r="H617" s="1"/>
      <c r="J617" s="1"/>
      <c r="K617" s="1"/>
      <c r="L617" s="180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34"/>
      <c r="AK617" s="1"/>
      <c r="AL617" s="1"/>
      <c r="AM617" s="1"/>
      <c r="AN617" s="1"/>
      <c r="AO617" s="1"/>
      <c r="AP617" s="1"/>
      <c r="AQ617" s="1"/>
      <c r="AR617" s="1"/>
      <c r="AS617" s="1"/>
      <c r="AT617" s="92"/>
      <c r="AU617" s="1"/>
      <c r="AV617" s="1"/>
      <c r="AW617" s="1"/>
      <c r="AX617" s="1"/>
      <c r="AY617" s="1"/>
      <c r="AZ617" s="1"/>
      <c r="BA617" s="1"/>
    </row>
    <row r="618" spans="1:53">
      <c r="A618" s="1"/>
      <c r="B618" s="1"/>
      <c r="C618" s="1"/>
      <c r="D618" s="1"/>
      <c r="E618" s="1"/>
      <c r="F618" s="1"/>
      <c r="G618" s="1"/>
      <c r="H618" s="1"/>
      <c r="J618" s="1"/>
      <c r="K618" s="1"/>
      <c r="L618" s="180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34"/>
      <c r="AK618" s="1"/>
      <c r="AL618" s="1"/>
      <c r="AM618" s="1"/>
      <c r="AN618" s="1"/>
      <c r="AO618" s="1"/>
      <c r="AP618" s="1"/>
      <c r="AQ618" s="1"/>
      <c r="AR618" s="1"/>
      <c r="AS618" s="1"/>
      <c r="AT618" s="92"/>
      <c r="AU618" s="1"/>
      <c r="AV618" s="1"/>
      <c r="AW618" s="1"/>
      <c r="AX618" s="1"/>
      <c r="AY618" s="1"/>
      <c r="AZ618" s="1"/>
      <c r="BA618" s="1"/>
    </row>
    <row r="619" spans="1:53">
      <c r="A619" s="1"/>
      <c r="B619" s="1"/>
      <c r="C619" s="1"/>
      <c r="D619" s="1"/>
      <c r="E619" s="1"/>
      <c r="F619" s="1"/>
      <c r="G619" s="1"/>
      <c r="H619" s="1"/>
      <c r="J619" s="1"/>
      <c r="K619" s="1"/>
      <c r="L619" s="180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34"/>
      <c r="AK619" s="1"/>
      <c r="AL619" s="1"/>
      <c r="AM619" s="1"/>
      <c r="AN619" s="1"/>
      <c r="AO619" s="1"/>
      <c r="AP619" s="1"/>
      <c r="AQ619" s="1"/>
      <c r="AR619" s="1"/>
      <c r="AS619" s="1"/>
      <c r="AT619" s="92"/>
      <c r="AU619" s="1"/>
      <c r="AV619" s="1"/>
      <c r="AW619" s="1"/>
      <c r="AX619" s="1"/>
      <c r="AY619" s="1"/>
      <c r="AZ619" s="1"/>
      <c r="BA619" s="1"/>
    </row>
    <row r="620" spans="1:53">
      <c r="A620" s="1"/>
      <c r="B620" s="1"/>
      <c r="C620" s="1"/>
      <c r="D620" s="1"/>
      <c r="E620" s="1"/>
      <c r="F620" s="1"/>
      <c r="G620" s="1"/>
      <c r="H620" s="1"/>
      <c r="J620" s="1"/>
      <c r="K620" s="1"/>
      <c r="L620" s="180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34"/>
      <c r="AK620" s="1"/>
      <c r="AL620" s="1"/>
      <c r="AM620" s="1"/>
      <c r="AN620" s="1"/>
      <c r="AO620" s="1"/>
      <c r="AP620" s="1"/>
      <c r="AQ620" s="1"/>
      <c r="AR620" s="1"/>
      <c r="AS620" s="1"/>
      <c r="AT620" s="92"/>
      <c r="AU620" s="1"/>
      <c r="AV620" s="1"/>
      <c r="AW620" s="1"/>
      <c r="AX620" s="1"/>
      <c r="AY620" s="1"/>
      <c r="AZ620" s="1"/>
      <c r="BA620" s="1"/>
    </row>
    <row r="621" spans="1:53">
      <c r="A621" s="1"/>
      <c r="B621" s="1"/>
      <c r="C621" s="1"/>
      <c r="D621" s="1"/>
      <c r="E621" s="1"/>
      <c r="F621" s="1"/>
      <c r="G621" s="1"/>
      <c r="H621" s="1"/>
      <c r="J621" s="1"/>
      <c r="K621" s="1"/>
      <c r="L621" s="180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34"/>
      <c r="AK621" s="1"/>
      <c r="AL621" s="1"/>
      <c r="AM621" s="1"/>
      <c r="AN621" s="1"/>
      <c r="AO621" s="1"/>
      <c r="AP621" s="1"/>
      <c r="AQ621" s="1"/>
      <c r="AR621" s="1"/>
      <c r="AS621" s="1"/>
      <c r="AT621" s="92"/>
      <c r="AU621" s="1"/>
      <c r="AV621" s="1"/>
      <c r="AW621" s="1"/>
      <c r="AX621" s="1"/>
      <c r="AY621" s="1"/>
      <c r="AZ621" s="1"/>
      <c r="BA621" s="1"/>
    </row>
    <row r="622" spans="1:53">
      <c r="A622" s="1"/>
      <c r="B622" s="1"/>
      <c r="C622" s="1"/>
      <c r="D622" s="1"/>
      <c r="E622" s="1"/>
      <c r="F622" s="1"/>
      <c r="G622" s="1"/>
      <c r="H622" s="1"/>
      <c r="J622" s="1"/>
      <c r="K622" s="1"/>
      <c r="L622" s="180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34"/>
      <c r="AK622" s="1"/>
      <c r="AL622" s="1"/>
      <c r="AM622" s="1"/>
      <c r="AN622" s="1"/>
      <c r="AO622" s="1"/>
      <c r="AP622" s="1"/>
      <c r="AQ622" s="1"/>
      <c r="AR622" s="1"/>
      <c r="AS622" s="1"/>
      <c r="AT622" s="92"/>
      <c r="AU622" s="1"/>
      <c r="AV622" s="1"/>
      <c r="AW622" s="1"/>
      <c r="AX622" s="1"/>
      <c r="AY622" s="1"/>
      <c r="AZ622" s="1"/>
      <c r="BA622" s="1"/>
    </row>
    <row r="623" spans="1:53">
      <c r="A623" s="1"/>
      <c r="B623" s="1"/>
      <c r="C623" s="1"/>
      <c r="D623" s="1"/>
      <c r="E623" s="1"/>
      <c r="F623" s="1"/>
      <c r="G623" s="1"/>
      <c r="H623" s="1"/>
      <c r="J623" s="1"/>
      <c r="K623" s="1"/>
      <c r="L623" s="180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34"/>
      <c r="AK623" s="1"/>
      <c r="AL623" s="1"/>
      <c r="AM623" s="1"/>
      <c r="AN623" s="1"/>
      <c r="AO623" s="1"/>
      <c r="AP623" s="1"/>
      <c r="AQ623" s="1"/>
      <c r="AR623" s="1"/>
      <c r="AS623" s="1"/>
      <c r="AT623" s="92"/>
      <c r="AU623" s="1"/>
      <c r="AV623" s="1"/>
      <c r="AW623" s="1"/>
      <c r="AX623" s="1"/>
      <c r="AY623" s="1"/>
      <c r="AZ623" s="1"/>
      <c r="BA623" s="1"/>
    </row>
    <row r="624" spans="1:53">
      <c r="A624" s="1"/>
      <c r="B624" s="1"/>
      <c r="C624" s="1"/>
      <c r="D624" s="1"/>
      <c r="E624" s="1"/>
      <c r="F624" s="1"/>
      <c r="G624" s="1"/>
      <c r="H624" s="1"/>
      <c r="J624" s="1"/>
      <c r="K624" s="1"/>
      <c r="L624" s="180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34"/>
      <c r="AK624" s="1"/>
      <c r="AL624" s="1"/>
      <c r="AM624" s="1"/>
      <c r="AN624" s="1"/>
      <c r="AO624" s="1"/>
      <c r="AP624" s="1"/>
      <c r="AQ624" s="1"/>
      <c r="AR624" s="1"/>
      <c r="AS624" s="1"/>
      <c r="AT624" s="92"/>
      <c r="AU624" s="1"/>
      <c r="AV624" s="1"/>
      <c r="AW624" s="1"/>
      <c r="AX624" s="1"/>
      <c r="AY624" s="1"/>
      <c r="AZ624" s="1"/>
      <c r="BA624" s="1"/>
    </row>
    <row r="625" spans="1:53">
      <c r="A625" s="1"/>
      <c r="B625" s="1"/>
      <c r="C625" s="1"/>
      <c r="D625" s="1"/>
      <c r="E625" s="1"/>
      <c r="F625" s="1"/>
      <c r="G625" s="1"/>
      <c r="H625" s="1"/>
      <c r="J625" s="1"/>
      <c r="K625" s="1"/>
      <c r="L625" s="180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34"/>
      <c r="AK625" s="1"/>
      <c r="AL625" s="1"/>
      <c r="AM625" s="1"/>
      <c r="AN625" s="1"/>
      <c r="AO625" s="1"/>
      <c r="AP625" s="1"/>
      <c r="AQ625" s="1"/>
      <c r="AR625" s="1"/>
      <c r="AS625" s="1"/>
      <c r="AT625" s="92"/>
      <c r="AU625" s="1"/>
      <c r="AV625" s="1"/>
      <c r="AW625" s="1"/>
      <c r="AX625" s="1"/>
      <c r="AY625" s="1"/>
      <c r="AZ625" s="1"/>
      <c r="BA625" s="1"/>
    </row>
    <row r="626" spans="1:53">
      <c r="A626" s="1"/>
      <c r="B626" s="1"/>
      <c r="C626" s="1"/>
      <c r="D626" s="1"/>
      <c r="E626" s="1"/>
      <c r="F626" s="1"/>
      <c r="G626" s="1"/>
      <c r="H626" s="1"/>
      <c r="J626" s="1"/>
      <c r="K626" s="1"/>
      <c r="L626" s="180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34"/>
      <c r="AK626" s="1"/>
      <c r="AL626" s="1"/>
      <c r="AM626" s="1"/>
      <c r="AN626" s="1"/>
      <c r="AO626" s="1"/>
      <c r="AP626" s="1"/>
      <c r="AQ626" s="1"/>
      <c r="AR626" s="1"/>
      <c r="AS626" s="1"/>
      <c r="AT626" s="92"/>
      <c r="AU626" s="1"/>
      <c r="AV626" s="1"/>
      <c r="AW626" s="1"/>
      <c r="AX626" s="1"/>
      <c r="AY626" s="1"/>
      <c r="AZ626" s="1"/>
      <c r="BA626" s="1"/>
    </row>
    <row r="627" spans="1:53">
      <c r="A627" s="1"/>
      <c r="B627" s="1"/>
      <c r="C627" s="1"/>
      <c r="D627" s="1"/>
      <c r="E627" s="1"/>
      <c r="F627" s="1"/>
      <c r="G627" s="1"/>
      <c r="H627" s="1"/>
      <c r="J627" s="1"/>
      <c r="K627" s="1"/>
      <c r="L627" s="180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34"/>
      <c r="AK627" s="1"/>
      <c r="AL627" s="1"/>
      <c r="AM627" s="1"/>
      <c r="AN627" s="1"/>
      <c r="AO627" s="1"/>
      <c r="AP627" s="1"/>
      <c r="AQ627" s="1"/>
      <c r="AR627" s="1"/>
      <c r="AS627" s="1"/>
      <c r="AT627" s="92"/>
      <c r="AU627" s="1"/>
      <c r="AV627" s="1"/>
      <c r="AW627" s="1"/>
      <c r="AX627" s="1"/>
      <c r="AY627" s="1"/>
      <c r="AZ627" s="1"/>
      <c r="BA627" s="1"/>
    </row>
    <row r="628" spans="1:53">
      <c r="A628" s="1"/>
      <c r="B628" s="1"/>
      <c r="C628" s="1"/>
      <c r="D628" s="1"/>
      <c r="E628" s="1"/>
      <c r="F628" s="1"/>
      <c r="G628" s="1"/>
      <c r="H628" s="1"/>
      <c r="J628" s="1"/>
      <c r="K628" s="1"/>
      <c r="L628" s="180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34"/>
      <c r="AK628" s="1"/>
      <c r="AL628" s="1"/>
      <c r="AM628" s="1"/>
      <c r="AN628" s="1"/>
      <c r="AO628" s="1"/>
      <c r="AP628" s="1"/>
      <c r="AQ628" s="1"/>
      <c r="AR628" s="1"/>
      <c r="AS628" s="1"/>
      <c r="AT628" s="92"/>
      <c r="AU628" s="1"/>
      <c r="AV628" s="1"/>
      <c r="AW628" s="1"/>
      <c r="AX628" s="1"/>
      <c r="AY628" s="1"/>
      <c r="AZ628" s="1"/>
      <c r="BA628" s="1"/>
    </row>
    <row r="629" spans="1:53">
      <c r="A629" s="1"/>
      <c r="B629" s="1"/>
      <c r="C629" s="1"/>
      <c r="D629" s="1"/>
      <c r="E629" s="1"/>
      <c r="F629" s="1"/>
      <c r="G629" s="1"/>
      <c r="H629" s="1"/>
      <c r="J629" s="1"/>
      <c r="K629" s="1"/>
      <c r="L629" s="180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34"/>
      <c r="AK629" s="1"/>
      <c r="AL629" s="1"/>
      <c r="AM629" s="1"/>
      <c r="AN629" s="1"/>
      <c r="AO629" s="1"/>
      <c r="AP629" s="1"/>
      <c r="AQ629" s="1"/>
      <c r="AR629" s="1"/>
      <c r="AS629" s="1"/>
      <c r="AT629" s="92"/>
      <c r="AU629" s="1"/>
      <c r="AV629" s="1"/>
      <c r="AW629" s="1"/>
      <c r="AX629" s="1"/>
      <c r="AY629" s="1"/>
      <c r="AZ629" s="1"/>
      <c r="BA629" s="1"/>
    </row>
    <row r="630" spans="1:53">
      <c r="A630" s="1"/>
      <c r="B630" s="1"/>
      <c r="C630" s="1"/>
      <c r="D630" s="1"/>
      <c r="E630" s="1"/>
      <c r="F630" s="1"/>
      <c r="G630" s="1"/>
      <c r="H630" s="1"/>
      <c r="J630" s="1"/>
      <c r="K630" s="1"/>
      <c r="L630" s="180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34"/>
      <c r="AK630" s="1"/>
      <c r="AL630" s="1"/>
      <c r="AM630" s="1"/>
      <c r="AN630" s="1"/>
      <c r="AO630" s="1"/>
      <c r="AP630" s="1"/>
      <c r="AQ630" s="1"/>
      <c r="AR630" s="1"/>
      <c r="AS630" s="1"/>
      <c r="AT630" s="92"/>
      <c r="AU630" s="1"/>
      <c r="AV630" s="1"/>
      <c r="AW630" s="1"/>
      <c r="AX630" s="1"/>
      <c r="AY630" s="1"/>
      <c r="AZ630" s="1"/>
      <c r="BA630" s="1"/>
    </row>
    <row r="631" spans="1:53">
      <c r="A631" s="1"/>
      <c r="B631" s="1"/>
      <c r="C631" s="1"/>
      <c r="D631" s="1"/>
      <c r="E631" s="1"/>
      <c r="F631" s="1"/>
      <c r="G631" s="1"/>
      <c r="H631" s="1"/>
      <c r="J631" s="1"/>
      <c r="K631" s="1"/>
      <c r="L631" s="180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34"/>
      <c r="AK631" s="1"/>
      <c r="AL631" s="1"/>
      <c r="AM631" s="1"/>
      <c r="AN631" s="1"/>
      <c r="AO631" s="1"/>
      <c r="AP631" s="1"/>
      <c r="AQ631" s="1"/>
      <c r="AR631" s="1"/>
      <c r="AS631" s="1"/>
      <c r="AT631" s="92"/>
      <c r="AU631" s="1"/>
      <c r="AV631" s="1"/>
      <c r="AW631" s="1"/>
      <c r="AX631" s="1"/>
      <c r="AY631" s="1"/>
      <c r="AZ631" s="1"/>
      <c r="BA631" s="1"/>
    </row>
    <row r="632" spans="1:53">
      <c r="A632" s="1"/>
      <c r="B632" s="1"/>
      <c r="C632" s="1"/>
      <c r="D632" s="1"/>
      <c r="E632" s="1"/>
      <c r="F632" s="1"/>
      <c r="G632" s="1"/>
      <c r="H632" s="1"/>
      <c r="J632" s="1"/>
      <c r="K632" s="1"/>
      <c r="L632" s="180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34"/>
      <c r="AK632" s="1"/>
      <c r="AL632" s="1"/>
      <c r="AM632" s="1"/>
      <c r="AN632" s="1"/>
      <c r="AO632" s="1"/>
      <c r="AP632" s="1"/>
      <c r="AQ632" s="1"/>
      <c r="AR632" s="1"/>
      <c r="AS632" s="1"/>
      <c r="AT632" s="92"/>
      <c r="AU632" s="1"/>
      <c r="AV632" s="1"/>
      <c r="AW632" s="1"/>
      <c r="AX632" s="1"/>
      <c r="AY632" s="1"/>
      <c r="AZ632" s="1"/>
      <c r="BA632" s="1"/>
    </row>
    <row r="633" spans="1:53">
      <c r="A633" s="1"/>
      <c r="B633" s="1"/>
      <c r="C633" s="1"/>
      <c r="D633" s="1"/>
      <c r="E633" s="1"/>
      <c r="F633" s="1"/>
      <c r="G633" s="1"/>
      <c r="H633" s="1"/>
      <c r="J633" s="1"/>
      <c r="K633" s="1"/>
      <c r="L633" s="180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34"/>
      <c r="AK633" s="1"/>
      <c r="AL633" s="1"/>
      <c r="AM633" s="1"/>
      <c r="AN633" s="1"/>
      <c r="AO633" s="1"/>
      <c r="AP633" s="1"/>
      <c r="AQ633" s="1"/>
      <c r="AR633" s="1"/>
      <c r="AS633" s="1"/>
      <c r="AT633" s="92"/>
      <c r="AU633" s="1"/>
      <c r="AV633" s="1"/>
      <c r="AW633" s="1"/>
      <c r="AX633" s="1"/>
      <c r="AY633" s="1"/>
      <c r="AZ633" s="1"/>
      <c r="BA633" s="1"/>
    </row>
    <row r="634" spans="1:53">
      <c r="A634" s="1"/>
      <c r="B634" s="1"/>
      <c r="C634" s="1"/>
      <c r="D634" s="1"/>
      <c r="E634" s="1"/>
      <c r="F634" s="1"/>
      <c r="G634" s="1"/>
      <c r="H634" s="1"/>
      <c r="J634" s="1"/>
      <c r="K634" s="1"/>
      <c r="L634" s="180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34"/>
      <c r="AK634" s="1"/>
      <c r="AL634" s="1"/>
      <c r="AM634" s="1"/>
      <c r="AN634" s="1"/>
      <c r="AO634" s="1"/>
      <c r="AP634" s="1"/>
      <c r="AQ634" s="1"/>
      <c r="AR634" s="1"/>
      <c r="AS634" s="1"/>
      <c r="AT634" s="92"/>
      <c r="AU634" s="1"/>
      <c r="AV634" s="1"/>
      <c r="AW634" s="1"/>
      <c r="AX634" s="1"/>
      <c r="AY634" s="1"/>
      <c r="AZ634" s="1"/>
      <c r="BA634" s="1"/>
    </row>
    <row r="635" spans="1:53">
      <c r="A635" s="1"/>
      <c r="B635" s="1"/>
      <c r="C635" s="1"/>
      <c r="D635" s="1"/>
      <c r="E635" s="1"/>
      <c r="F635" s="1"/>
      <c r="G635" s="1"/>
      <c r="H635" s="1"/>
      <c r="J635" s="1"/>
      <c r="K635" s="1"/>
      <c r="L635" s="180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34"/>
      <c r="AK635" s="1"/>
      <c r="AL635" s="1"/>
      <c r="AM635" s="1"/>
      <c r="AN635" s="1"/>
      <c r="AO635" s="1"/>
      <c r="AP635" s="1"/>
      <c r="AQ635" s="1"/>
      <c r="AR635" s="1"/>
      <c r="AS635" s="1"/>
      <c r="AT635" s="92"/>
      <c r="AU635" s="1"/>
      <c r="AV635" s="1"/>
      <c r="AW635" s="1"/>
      <c r="AX635" s="1"/>
      <c r="AY635" s="1"/>
      <c r="AZ635" s="1"/>
      <c r="BA635" s="1"/>
    </row>
    <row r="636" spans="1:53">
      <c r="A636" s="1"/>
      <c r="B636" s="1"/>
      <c r="C636" s="1"/>
      <c r="D636" s="1"/>
      <c r="E636" s="1"/>
      <c r="F636" s="1"/>
      <c r="G636" s="1"/>
      <c r="H636" s="1"/>
      <c r="J636" s="1"/>
      <c r="K636" s="1"/>
      <c r="L636" s="180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34"/>
      <c r="AK636" s="1"/>
      <c r="AL636" s="1"/>
      <c r="AM636" s="1"/>
      <c r="AN636" s="1"/>
      <c r="AO636" s="1"/>
      <c r="AP636" s="1"/>
      <c r="AQ636" s="1"/>
      <c r="AR636" s="1"/>
      <c r="AS636" s="1"/>
      <c r="AT636" s="92"/>
      <c r="AU636" s="1"/>
      <c r="AV636" s="1"/>
      <c r="AW636" s="1"/>
      <c r="AX636" s="1"/>
      <c r="AY636" s="1"/>
      <c r="AZ636" s="1"/>
      <c r="BA636" s="1"/>
    </row>
    <row r="637" spans="1:53">
      <c r="A637" s="1"/>
      <c r="B637" s="1"/>
      <c r="C637" s="1"/>
      <c r="D637" s="1"/>
      <c r="E637" s="1"/>
      <c r="F637" s="1"/>
      <c r="G637" s="1"/>
      <c r="H637" s="1"/>
      <c r="J637" s="1"/>
      <c r="K637" s="1"/>
      <c r="L637" s="180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34"/>
      <c r="AK637" s="1"/>
      <c r="AL637" s="1"/>
      <c r="AM637" s="1"/>
      <c r="AN637" s="1"/>
      <c r="AO637" s="1"/>
      <c r="AP637" s="1"/>
      <c r="AQ637" s="1"/>
      <c r="AR637" s="1"/>
      <c r="AS637" s="1"/>
      <c r="AT637" s="92"/>
      <c r="AU637" s="1"/>
      <c r="AV637" s="1"/>
      <c r="AW637" s="1"/>
      <c r="AX637" s="1"/>
      <c r="AY637" s="1"/>
      <c r="AZ637" s="1"/>
      <c r="BA637" s="1"/>
    </row>
    <row r="638" spans="1:53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80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34"/>
      <c r="AK638" s="1"/>
      <c r="AL638" s="1"/>
      <c r="AM638" s="1"/>
      <c r="AN638" s="1"/>
      <c r="AO638" s="1"/>
      <c r="AP638" s="1"/>
      <c r="AQ638" s="1"/>
      <c r="AR638" s="1"/>
      <c r="AS638" s="1"/>
      <c r="AT638" s="92"/>
      <c r="AU638" s="1"/>
      <c r="AV638" s="1"/>
      <c r="AW638" s="1"/>
      <c r="AX638" s="1"/>
      <c r="AY638" s="1"/>
      <c r="AZ638" s="1"/>
      <c r="BA638" s="1"/>
    </row>
    <row r="639" spans="1:53">
      <c r="A639" s="1"/>
      <c r="B639" s="1"/>
      <c r="C639" s="1"/>
      <c r="D639" s="1"/>
      <c r="E639" s="1"/>
      <c r="F639" s="1"/>
      <c r="G639" s="1"/>
      <c r="H639" s="1"/>
      <c r="J639" s="1"/>
      <c r="K639" s="1"/>
      <c r="L639" s="180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34"/>
      <c r="AK639" s="1"/>
      <c r="AL639" s="1"/>
      <c r="AM639" s="1"/>
      <c r="AN639" s="1"/>
      <c r="AO639" s="1"/>
      <c r="AP639" s="1"/>
      <c r="AQ639" s="1"/>
      <c r="AR639" s="1"/>
      <c r="AS639" s="1"/>
      <c r="AT639" s="92"/>
      <c r="AU639" s="1"/>
      <c r="AV639" s="1"/>
      <c r="AW639" s="1"/>
      <c r="AX639" s="1"/>
      <c r="AY639" s="1"/>
      <c r="AZ639" s="1"/>
      <c r="BA639" s="1"/>
    </row>
    <row r="640" spans="1:53">
      <c r="A640" s="1"/>
      <c r="B640" s="1"/>
      <c r="C640" s="1"/>
      <c r="D640" s="1"/>
      <c r="E640" s="1"/>
      <c r="F640" s="1"/>
      <c r="G640" s="1"/>
      <c r="H640" s="1"/>
      <c r="J640" s="1"/>
      <c r="K640" s="1"/>
      <c r="L640" s="180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34"/>
      <c r="AK640" s="1"/>
      <c r="AL640" s="1"/>
      <c r="AM640" s="1"/>
      <c r="AN640" s="1"/>
      <c r="AO640" s="1"/>
      <c r="AP640" s="1"/>
      <c r="AQ640" s="1"/>
      <c r="AR640" s="1"/>
      <c r="AS640" s="1"/>
      <c r="AT640" s="92"/>
      <c r="AU640" s="1"/>
      <c r="AV640" s="1"/>
      <c r="AW640" s="1"/>
      <c r="AX640" s="1"/>
      <c r="AY640" s="1"/>
      <c r="AZ640" s="1"/>
      <c r="BA640" s="1"/>
    </row>
    <row r="641" spans="1:53">
      <c r="A641" s="1"/>
      <c r="B641" s="1"/>
      <c r="C641" s="1"/>
      <c r="D641" s="1"/>
      <c r="E641" s="1"/>
      <c r="F641" s="1"/>
      <c r="G641" s="1"/>
      <c r="H641" s="1"/>
      <c r="J641" s="1"/>
      <c r="K641" s="1"/>
      <c r="L641" s="180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34"/>
      <c r="AK641" s="1"/>
      <c r="AL641" s="1"/>
      <c r="AM641" s="1"/>
      <c r="AN641" s="1"/>
      <c r="AO641" s="1"/>
      <c r="AP641" s="1"/>
      <c r="AQ641" s="1"/>
      <c r="AR641" s="1"/>
      <c r="AS641" s="1"/>
      <c r="AT641" s="92"/>
      <c r="AU641" s="1"/>
      <c r="AV641" s="1"/>
      <c r="AW641" s="1"/>
      <c r="AX641" s="1"/>
      <c r="AY641" s="1"/>
      <c r="AZ641" s="1"/>
      <c r="BA641" s="1"/>
    </row>
    <row r="642" spans="1:53">
      <c r="A642" s="1"/>
      <c r="B642" s="1"/>
      <c r="C642" s="1"/>
      <c r="D642" s="1"/>
      <c r="E642" s="1"/>
      <c r="F642" s="1"/>
      <c r="G642" s="1"/>
      <c r="H642" s="1"/>
      <c r="J642" s="1"/>
      <c r="K642" s="1"/>
      <c r="L642" s="180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34"/>
      <c r="AK642" s="1"/>
      <c r="AL642" s="1"/>
      <c r="AM642" s="1"/>
      <c r="AN642" s="1"/>
      <c r="AO642" s="1"/>
      <c r="AP642" s="1"/>
      <c r="AQ642" s="1"/>
      <c r="AR642" s="1"/>
      <c r="AS642" s="1"/>
      <c r="AT642" s="92"/>
      <c r="AU642" s="1"/>
      <c r="AV642" s="1"/>
      <c r="AW642" s="1"/>
      <c r="AX642" s="1"/>
      <c r="AY642" s="1"/>
      <c r="AZ642" s="1"/>
      <c r="BA642" s="1"/>
    </row>
    <row r="643" spans="1:53">
      <c r="A643" s="1"/>
      <c r="B643" s="1"/>
      <c r="C643" s="1"/>
      <c r="D643" s="1"/>
      <c r="E643" s="1"/>
      <c r="F643" s="1"/>
      <c r="G643" s="1"/>
      <c r="H643" s="1"/>
      <c r="J643" s="1"/>
      <c r="K643" s="1"/>
      <c r="L643" s="180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34"/>
      <c r="AK643" s="1"/>
      <c r="AL643" s="1"/>
      <c r="AM643" s="1"/>
      <c r="AN643" s="1"/>
      <c r="AO643" s="1"/>
      <c r="AP643" s="1"/>
      <c r="AQ643" s="1"/>
      <c r="AR643" s="1"/>
      <c r="AS643" s="1"/>
      <c r="AT643" s="92"/>
      <c r="AU643" s="1"/>
      <c r="AV643" s="1"/>
      <c r="AW643" s="1"/>
      <c r="AX643" s="1"/>
      <c r="AY643" s="1"/>
      <c r="AZ643" s="1"/>
      <c r="BA643" s="1"/>
    </row>
    <row r="644" spans="1:53">
      <c r="A644" s="1"/>
      <c r="B644" s="1"/>
      <c r="C644" s="1"/>
      <c r="D644" s="1"/>
      <c r="E644" s="1"/>
      <c r="F644" s="1"/>
      <c r="G644" s="1"/>
      <c r="H644" s="1"/>
      <c r="J644" s="1"/>
      <c r="K644" s="1"/>
      <c r="L644" s="180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34"/>
      <c r="AK644" s="1"/>
      <c r="AL644" s="1"/>
      <c r="AM644" s="1"/>
      <c r="AN644" s="1"/>
      <c r="AO644" s="1"/>
      <c r="AP644" s="1"/>
      <c r="AQ644" s="1"/>
      <c r="AR644" s="1"/>
      <c r="AS644" s="1"/>
      <c r="AT644" s="92"/>
      <c r="AU644" s="1"/>
      <c r="AV644" s="1"/>
      <c r="AW644" s="1"/>
      <c r="AX644" s="1"/>
      <c r="AY644" s="1"/>
      <c r="AZ644" s="1"/>
      <c r="BA644" s="1"/>
    </row>
    <row r="645" spans="1:53">
      <c r="A645" s="1"/>
      <c r="B645" s="1"/>
      <c r="C645" s="1"/>
      <c r="D645" s="1"/>
      <c r="E645" s="1"/>
      <c r="F645" s="1"/>
      <c r="G645" s="1"/>
      <c r="H645" s="1"/>
      <c r="J645" s="1"/>
      <c r="K645" s="1"/>
      <c r="L645" s="180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34"/>
      <c r="AK645" s="1"/>
      <c r="AL645" s="1"/>
      <c r="AM645" s="1"/>
      <c r="AN645" s="1"/>
      <c r="AO645" s="1"/>
      <c r="AP645" s="1"/>
      <c r="AQ645" s="1"/>
      <c r="AR645" s="1"/>
      <c r="AS645" s="1"/>
      <c r="AT645" s="92"/>
      <c r="AU645" s="1"/>
      <c r="AV645" s="1"/>
      <c r="AW645" s="1"/>
      <c r="AX645" s="1"/>
      <c r="AY645" s="1"/>
      <c r="AZ645" s="1"/>
      <c r="BA645" s="1"/>
    </row>
    <row r="646" spans="1:53">
      <c r="A646" s="1"/>
      <c r="B646" s="1"/>
      <c r="C646" s="1"/>
      <c r="D646" s="1"/>
      <c r="E646" s="1"/>
      <c r="F646" s="1"/>
      <c r="G646" s="1"/>
      <c r="H646" s="1"/>
      <c r="J646" s="1"/>
      <c r="K646" s="1"/>
      <c r="L646" s="180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34"/>
      <c r="AK646" s="1"/>
      <c r="AL646" s="1"/>
      <c r="AM646" s="1"/>
      <c r="AN646" s="1"/>
      <c r="AO646" s="1"/>
      <c r="AP646" s="1"/>
      <c r="AQ646" s="1"/>
      <c r="AR646" s="1"/>
      <c r="AS646" s="1"/>
      <c r="AT646" s="92"/>
      <c r="AU646" s="1"/>
      <c r="AV646" s="1"/>
      <c r="AW646" s="1"/>
      <c r="AX646" s="1"/>
      <c r="AY646" s="1"/>
      <c r="AZ646" s="1"/>
      <c r="BA646" s="1"/>
    </row>
    <row r="647" spans="1:53">
      <c r="A647" s="1"/>
      <c r="B647" s="1"/>
      <c r="C647" s="1"/>
      <c r="D647" s="1"/>
      <c r="E647" s="1"/>
      <c r="F647" s="1"/>
      <c r="G647" s="1"/>
      <c r="H647" s="1"/>
      <c r="J647" s="1"/>
      <c r="K647" s="1"/>
      <c r="L647" s="180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34"/>
      <c r="AK647" s="1"/>
      <c r="AL647" s="1"/>
      <c r="AM647" s="1"/>
      <c r="AN647" s="1"/>
      <c r="AO647" s="1"/>
      <c r="AP647" s="1"/>
      <c r="AQ647" s="1"/>
      <c r="AR647" s="1"/>
      <c r="AS647" s="1"/>
      <c r="AT647" s="92"/>
      <c r="AU647" s="1"/>
      <c r="AV647" s="1"/>
      <c r="AW647" s="1"/>
      <c r="AX647" s="1"/>
      <c r="AY647" s="1"/>
      <c r="AZ647" s="1"/>
      <c r="BA647" s="1"/>
    </row>
    <row r="648" spans="1:53">
      <c r="A648" s="1"/>
      <c r="B648" s="1"/>
      <c r="C648" s="1"/>
      <c r="D648" s="1"/>
      <c r="E648" s="1"/>
      <c r="F648" s="1"/>
      <c r="G648" s="1"/>
      <c r="H648" s="1"/>
      <c r="J648" s="1"/>
      <c r="K648" s="1"/>
      <c r="L648" s="180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34"/>
      <c r="AK648" s="1"/>
      <c r="AL648" s="1"/>
      <c r="AM648" s="1"/>
      <c r="AN648" s="1"/>
      <c r="AO648" s="1"/>
      <c r="AP648" s="1"/>
      <c r="AQ648" s="1"/>
      <c r="AR648" s="1"/>
      <c r="AS648" s="1"/>
      <c r="AT648" s="92"/>
      <c r="AU648" s="1"/>
      <c r="AV648" s="1"/>
      <c r="AW648" s="1"/>
      <c r="AX648" s="1"/>
      <c r="AY648" s="1"/>
      <c r="AZ648" s="1"/>
      <c r="BA648" s="1"/>
    </row>
    <row r="649" spans="1:53">
      <c r="A649" s="1"/>
      <c r="B649" s="1"/>
      <c r="C649" s="1"/>
      <c r="D649" s="1"/>
      <c r="E649" s="1"/>
      <c r="F649" s="1"/>
      <c r="G649" s="1"/>
      <c r="H649" s="1"/>
      <c r="J649" s="1"/>
      <c r="K649" s="1"/>
      <c r="L649" s="180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34"/>
      <c r="AK649" s="1"/>
      <c r="AL649" s="1"/>
      <c r="AM649" s="1"/>
      <c r="AN649" s="1"/>
      <c r="AO649" s="1"/>
      <c r="AP649" s="1"/>
      <c r="AQ649" s="1"/>
      <c r="AR649" s="1"/>
      <c r="AS649" s="1"/>
      <c r="AT649" s="92"/>
      <c r="AU649" s="1"/>
      <c r="AV649" s="1"/>
      <c r="AW649" s="1"/>
      <c r="AX649" s="1"/>
      <c r="AY649" s="1"/>
      <c r="AZ649" s="1"/>
      <c r="BA649" s="1"/>
    </row>
    <row r="650" spans="1:53">
      <c r="A650" s="1"/>
      <c r="B650" s="1"/>
      <c r="C650" s="1"/>
      <c r="D650" s="1"/>
      <c r="E650" s="1"/>
      <c r="F650" s="1"/>
      <c r="G650" s="1"/>
      <c r="H650" s="1"/>
      <c r="J650" s="1"/>
      <c r="K650" s="1"/>
      <c r="L650" s="180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34"/>
      <c r="AK650" s="1"/>
      <c r="AL650" s="1"/>
      <c r="AM650" s="1"/>
      <c r="AN650" s="1"/>
      <c r="AO650" s="1"/>
      <c r="AP650" s="1"/>
      <c r="AQ650" s="1"/>
      <c r="AR650" s="1"/>
      <c r="AS650" s="1"/>
      <c r="AT650" s="92"/>
      <c r="AU650" s="1"/>
      <c r="AV650" s="1"/>
      <c r="AW650" s="1"/>
      <c r="AX650" s="1"/>
      <c r="AY650" s="1"/>
      <c r="AZ650" s="1"/>
      <c r="BA650" s="1"/>
    </row>
    <row r="651" spans="1:53">
      <c r="A651" s="1"/>
      <c r="B651" s="1"/>
      <c r="C651" s="1"/>
      <c r="D651" s="1"/>
      <c r="E651" s="1"/>
      <c r="F651" s="1"/>
      <c r="G651" s="1"/>
      <c r="H651" s="1"/>
      <c r="J651" s="1"/>
      <c r="K651" s="1"/>
      <c r="L651" s="180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34"/>
      <c r="AK651" s="1"/>
      <c r="AL651" s="1"/>
      <c r="AM651" s="1"/>
      <c r="AN651" s="1"/>
      <c r="AO651" s="1"/>
      <c r="AP651" s="1"/>
      <c r="AQ651" s="1"/>
      <c r="AR651" s="1"/>
      <c r="AS651" s="1"/>
      <c r="AT651" s="92"/>
      <c r="AU651" s="1"/>
      <c r="AV651" s="1"/>
      <c r="AW651" s="1"/>
      <c r="AX651" s="1"/>
      <c r="AY651" s="1"/>
      <c r="AZ651" s="1"/>
      <c r="BA651" s="1"/>
    </row>
    <row r="652" spans="1:53">
      <c r="A652" s="1"/>
      <c r="B652" s="1"/>
      <c r="C652" s="1"/>
      <c r="D652" s="1"/>
      <c r="E652" s="1"/>
      <c r="F652" s="1"/>
      <c r="G652" s="1"/>
      <c r="H652" s="1"/>
      <c r="J652" s="1"/>
      <c r="K652" s="1"/>
      <c r="L652" s="180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34"/>
      <c r="AK652" s="1"/>
      <c r="AL652" s="1"/>
      <c r="AM652" s="1"/>
      <c r="AN652" s="1"/>
      <c r="AO652" s="1"/>
      <c r="AP652" s="1"/>
      <c r="AQ652" s="1"/>
      <c r="AR652" s="1"/>
      <c r="AS652" s="1"/>
      <c r="AT652" s="92"/>
      <c r="AU652" s="1"/>
      <c r="AV652" s="1"/>
      <c r="AW652" s="1"/>
      <c r="AX652" s="1"/>
      <c r="AY652" s="1"/>
      <c r="AZ652" s="1"/>
      <c r="BA652" s="1"/>
    </row>
    <row r="653" spans="1:53">
      <c r="A653" s="1"/>
      <c r="B653" s="1"/>
      <c r="C653" s="1"/>
      <c r="D653" s="1"/>
      <c r="E653" s="1"/>
      <c r="F653" s="1"/>
      <c r="G653" s="1"/>
      <c r="H653" s="1"/>
      <c r="J653" s="1"/>
      <c r="K653" s="1"/>
      <c r="L653" s="180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34"/>
      <c r="AK653" s="1"/>
      <c r="AL653" s="1"/>
      <c r="AM653" s="1"/>
      <c r="AN653" s="1"/>
      <c r="AO653" s="1"/>
      <c r="AP653" s="1"/>
      <c r="AQ653" s="1"/>
      <c r="AR653" s="1"/>
      <c r="AS653" s="1"/>
      <c r="AT653" s="92"/>
      <c r="AU653" s="1"/>
      <c r="AV653" s="1"/>
      <c r="AW653" s="1"/>
      <c r="AX653" s="1"/>
      <c r="AY653" s="1"/>
      <c r="AZ653" s="1"/>
      <c r="BA653" s="1"/>
    </row>
    <row r="654" spans="1:53">
      <c r="A654" s="1"/>
      <c r="B654" s="1"/>
      <c r="C654" s="1"/>
      <c r="D654" s="1"/>
      <c r="E654" s="1"/>
      <c r="F654" s="1"/>
      <c r="G654" s="1"/>
      <c r="H654" s="1"/>
      <c r="J654" s="1"/>
      <c r="K654" s="1"/>
      <c r="L654" s="180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34"/>
      <c r="AK654" s="1"/>
      <c r="AL654" s="1"/>
      <c r="AM654" s="1"/>
      <c r="AN654" s="1"/>
      <c r="AO654" s="1"/>
      <c r="AP654" s="1"/>
      <c r="AQ654" s="1"/>
      <c r="AR654" s="1"/>
      <c r="AS654" s="1"/>
      <c r="AT654" s="92"/>
      <c r="AU654" s="1"/>
      <c r="AV654" s="1"/>
      <c r="AW654" s="1"/>
      <c r="AX654" s="1"/>
      <c r="AY654" s="1"/>
      <c r="AZ654" s="1"/>
      <c r="BA654" s="1"/>
    </row>
    <row r="655" spans="1:53">
      <c r="A655" s="1"/>
      <c r="B655" s="1"/>
      <c r="C655" s="1"/>
      <c r="D655" s="1"/>
      <c r="E655" s="1"/>
      <c r="F655" s="1"/>
      <c r="G655" s="1"/>
      <c r="H655" s="1"/>
      <c r="J655" s="1"/>
      <c r="K655" s="1"/>
      <c r="L655" s="180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34"/>
      <c r="AK655" s="1"/>
      <c r="AL655" s="1"/>
      <c r="AM655" s="1"/>
      <c r="AN655" s="1"/>
      <c r="AO655" s="1"/>
      <c r="AP655" s="1"/>
      <c r="AQ655" s="1"/>
      <c r="AR655" s="1"/>
      <c r="AS655" s="1"/>
      <c r="AT655" s="92"/>
      <c r="AU655" s="1"/>
      <c r="AV655" s="1"/>
      <c r="AW655" s="1"/>
      <c r="AX655" s="1"/>
      <c r="AY655" s="1"/>
      <c r="AZ655" s="1"/>
      <c r="BA655" s="1"/>
    </row>
    <row r="656" spans="1:53">
      <c r="A656" s="1"/>
      <c r="B656" s="1"/>
      <c r="C656" s="1"/>
      <c r="D656" s="1"/>
      <c r="E656" s="1"/>
      <c r="F656" s="1"/>
      <c r="G656" s="1"/>
      <c r="H656" s="1"/>
      <c r="J656" s="1"/>
      <c r="K656" s="1"/>
      <c r="L656" s="180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34"/>
      <c r="AK656" s="1"/>
      <c r="AL656" s="1"/>
      <c r="AM656" s="1"/>
      <c r="AN656" s="1"/>
      <c r="AO656" s="1"/>
      <c r="AP656" s="1"/>
      <c r="AQ656" s="1"/>
      <c r="AR656" s="1"/>
      <c r="AS656" s="1"/>
      <c r="AT656" s="92"/>
      <c r="AU656" s="1"/>
      <c r="AV656" s="1"/>
      <c r="AW656" s="1"/>
      <c r="AX656" s="1"/>
      <c r="AY656" s="1"/>
      <c r="AZ656" s="1"/>
      <c r="BA656" s="1"/>
    </row>
    <row r="657" spans="1:53">
      <c r="A657" s="1"/>
      <c r="B657" s="1"/>
      <c r="C657" s="1"/>
      <c r="D657" s="1"/>
      <c r="E657" s="1"/>
      <c r="F657" s="1"/>
      <c r="G657" s="1"/>
      <c r="H657" s="1"/>
      <c r="J657" s="1"/>
      <c r="K657" s="1"/>
      <c r="L657" s="180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34"/>
      <c r="AK657" s="1"/>
      <c r="AL657" s="1"/>
      <c r="AM657" s="1"/>
      <c r="AN657" s="1"/>
      <c r="AO657" s="1"/>
      <c r="AP657" s="1"/>
      <c r="AQ657" s="1"/>
      <c r="AR657" s="1"/>
      <c r="AS657" s="1"/>
      <c r="AT657" s="92"/>
      <c r="AU657" s="1"/>
      <c r="AV657" s="1"/>
      <c r="AW657" s="1"/>
      <c r="AX657" s="1"/>
      <c r="AY657" s="1"/>
      <c r="AZ657" s="1"/>
      <c r="BA657" s="1"/>
    </row>
    <row r="658" spans="1:53">
      <c r="A658" s="1"/>
      <c r="B658" s="1"/>
      <c r="C658" s="1"/>
      <c r="D658" s="1"/>
      <c r="E658" s="1"/>
      <c r="F658" s="1"/>
      <c r="G658" s="1"/>
      <c r="H658" s="1"/>
      <c r="J658" s="1"/>
      <c r="K658" s="1"/>
      <c r="L658" s="180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34"/>
      <c r="AK658" s="1"/>
      <c r="AL658" s="1"/>
      <c r="AM658" s="1"/>
      <c r="AN658" s="1"/>
      <c r="AO658" s="1"/>
      <c r="AP658" s="1"/>
      <c r="AQ658" s="1"/>
      <c r="AR658" s="1"/>
      <c r="AS658" s="1"/>
      <c r="AT658" s="92"/>
      <c r="AU658" s="1"/>
      <c r="AV658" s="1"/>
      <c r="AW658" s="1"/>
      <c r="AX658" s="1"/>
      <c r="AY658" s="1"/>
      <c r="AZ658" s="1"/>
      <c r="BA658" s="1"/>
    </row>
    <row r="659" spans="1:53">
      <c r="A659" s="1"/>
      <c r="B659" s="1"/>
      <c r="C659" s="1"/>
      <c r="D659" s="1"/>
      <c r="E659" s="1"/>
      <c r="F659" s="1"/>
      <c r="G659" s="1"/>
      <c r="H659" s="1"/>
      <c r="J659" s="1"/>
      <c r="K659" s="1"/>
      <c r="L659" s="180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34"/>
      <c r="AK659" s="1"/>
      <c r="AL659" s="1"/>
      <c r="AM659" s="1"/>
      <c r="AN659" s="1"/>
      <c r="AO659" s="1"/>
      <c r="AP659" s="1"/>
      <c r="AQ659" s="1"/>
      <c r="AR659" s="1"/>
      <c r="AS659" s="1"/>
      <c r="AT659" s="92"/>
      <c r="AU659" s="1"/>
      <c r="AV659" s="1"/>
      <c r="AW659" s="1"/>
      <c r="AX659" s="1"/>
      <c r="AY659" s="1"/>
      <c r="AZ659" s="1"/>
      <c r="BA659" s="1"/>
    </row>
    <row r="660" spans="1:53">
      <c r="A660" s="1"/>
      <c r="B660" s="1"/>
      <c r="C660" s="1"/>
      <c r="D660" s="1"/>
      <c r="E660" s="1"/>
      <c r="F660" s="1"/>
      <c r="G660" s="1"/>
      <c r="H660" s="1"/>
      <c r="J660" s="1"/>
      <c r="K660" s="1"/>
      <c r="L660" s="180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34"/>
      <c r="AK660" s="1"/>
      <c r="AL660" s="1"/>
      <c r="AM660" s="1"/>
      <c r="AN660" s="1"/>
      <c r="AO660" s="1"/>
      <c r="AP660" s="1"/>
      <c r="AQ660" s="1"/>
      <c r="AR660" s="1"/>
      <c r="AS660" s="1"/>
      <c r="AT660" s="92"/>
      <c r="AU660" s="1"/>
      <c r="AV660" s="1"/>
      <c r="AW660" s="1"/>
      <c r="AX660" s="1"/>
      <c r="AY660" s="1"/>
      <c r="AZ660" s="1"/>
      <c r="BA660" s="1"/>
    </row>
    <row r="661" spans="1:53">
      <c r="A661" s="1"/>
      <c r="B661" s="1"/>
      <c r="C661" s="1"/>
      <c r="D661" s="1"/>
      <c r="E661" s="1"/>
      <c r="F661" s="1"/>
      <c r="G661" s="1"/>
      <c r="H661" s="1"/>
      <c r="J661" s="1"/>
      <c r="K661" s="1"/>
      <c r="L661" s="180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34"/>
      <c r="AK661" s="1"/>
      <c r="AL661" s="1"/>
      <c r="AM661" s="1"/>
      <c r="AN661" s="1"/>
      <c r="AO661" s="1"/>
      <c r="AP661" s="1"/>
      <c r="AQ661" s="1"/>
      <c r="AR661" s="1"/>
      <c r="AS661" s="1"/>
      <c r="AT661" s="92"/>
      <c r="AU661" s="1"/>
      <c r="AV661" s="1"/>
      <c r="AW661" s="1"/>
      <c r="AX661" s="1"/>
      <c r="AY661" s="1"/>
      <c r="AZ661" s="1"/>
      <c r="BA661" s="1"/>
    </row>
    <row r="662" spans="1:53">
      <c r="A662" s="1"/>
      <c r="B662" s="1"/>
      <c r="C662" s="1"/>
      <c r="D662" s="1"/>
      <c r="E662" s="1"/>
      <c r="F662" s="1"/>
      <c r="G662" s="1"/>
      <c r="H662" s="1"/>
      <c r="J662" s="1"/>
      <c r="K662" s="1"/>
      <c r="L662" s="180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34"/>
      <c r="AK662" s="1"/>
      <c r="AL662" s="1"/>
      <c r="AM662" s="1"/>
      <c r="AN662" s="1"/>
      <c r="AO662" s="1"/>
      <c r="AP662" s="1"/>
      <c r="AQ662" s="1"/>
      <c r="AR662" s="1"/>
      <c r="AS662" s="1"/>
      <c r="AT662" s="92"/>
      <c r="AU662" s="1"/>
      <c r="AV662" s="1"/>
      <c r="AW662" s="1"/>
      <c r="AX662" s="1"/>
      <c r="AY662" s="1"/>
      <c r="AZ662" s="1"/>
      <c r="BA662" s="1"/>
    </row>
    <row r="663" spans="1:53">
      <c r="A663" s="1"/>
      <c r="B663" s="1"/>
      <c r="C663" s="1"/>
      <c r="D663" s="1"/>
      <c r="E663" s="1"/>
      <c r="F663" s="1"/>
      <c r="G663" s="1"/>
      <c r="H663" s="1"/>
      <c r="J663" s="1"/>
      <c r="K663" s="1"/>
      <c r="L663" s="180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34"/>
      <c r="AK663" s="1"/>
      <c r="AL663" s="1"/>
      <c r="AM663" s="1"/>
      <c r="AN663" s="1"/>
      <c r="AO663" s="1"/>
      <c r="AP663" s="1"/>
      <c r="AQ663" s="1"/>
      <c r="AR663" s="1"/>
      <c r="AS663" s="1"/>
      <c r="AT663" s="92"/>
      <c r="AU663" s="1"/>
      <c r="AV663" s="1"/>
      <c r="AW663" s="1"/>
      <c r="AX663" s="1"/>
      <c r="AY663" s="1"/>
      <c r="AZ663" s="1"/>
      <c r="BA663" s="1"/>
    </row>
    <row r="664" spans="1:53">
      <c r="A664" s="1"/>
      <c r="B664" s="1"/>
      <c r="C664" s="1"/>
      <c r="D664" s="1"/>
      <c r="E664" s="1"/>
      <c r="F664" s="1"/>
      <c r="G664" s="1"/>
      <c r="H664" s="1"/>
      <c r="J664" s="1"/>
      <c r="K664" s="1"/>
      <c r="L664" s="180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34"/>
      <c r="AK664" s="1"/>
      <c r="AL664" s="1"/>
      <c r="AM664" s="1"/>
      <c r="AN664" s="1"/>
      <c r="AO664" s="1"/>
      <c r="AP664" s="1"/>
      <c r="AQ664" s="1"/>
      <c r="AR664" s="1"/>
      <c r="AS664" s="1"/>
      <c r="AT664" s="92"/>
      <c r="AU664" s="1"/>
      <c r="AV664" s="1"/>
      <c r="AW664" s="1"/>
      <c r="AX664" s="1"/>
      <c r="AY664" s="1"/>
      <c r="AZ664" s="1"/>
      <c r="BA664" s="1"/>
    </row>
    <row r="665" spans="1:53">
      <c r="A665" s="1"/>
      <c r="B665" s="1"/>
      <c r="C665" s="1"/>
      <c r="D665" s="1"/>
      <c r="E665" s="1"/>
      <c r="F665" s="1"/>
      <c r="G665" s="1"/>
      <c r="H665" s="1"/>
      <c r="J665" s="1"/>
      <c r="K665" s="1"/>
      <c r="L665" s="180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34"/>
      <c r="AK665" s="1"/>
      <c r="AL665" s="1"/>
      <c r="AM665" s="1"/>
      <c r="AN665" s="1"/>
      <c r="AO665" s="1"/>
      <c r="AP665" s="1"/>
      <c r="AQ665" s="1"/>
      <c r="AR665" s="1"/>
      <c r="AS665" s="1"/>
      <c r="AT665" s="92"/>
      <c r="AU665" s="1"/>
      <c r="AV665" s="1"/>
      <c r="AW665" s="1"/>
      <c r="AX665" s="1"/>
      <c r="AY665" s="1"/>
      <c r="AZ665" s="1"/>
      <c r="BA665" s="1"/>
    </row>
    <row r="666" spans="1:53">
      <c r="A666" s="1"/>
      <c r="B666" s="1"/>
      <c r="C666" s="1"/>
      <c r="D666" s="1"/>
      <c r="E666" s="1"/>
      <c r="F666" s="1"/>
      <c r="G666" s="1"/>
      <c r="H666" s="1"/>
      <c r="J666" s="1"/>
      <c r="K666" s="1"/>
      <c r="L666" s="180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34"/>
      <c r="AK666" s="1"/>
      <c r="AL666" s="1"/>
      <c r="AM666" s="1"/>
      <c r="AN666" s="1"/>
      <c r="AO666" s="1"/>
      <c r="AP666" s="1"/>
      <c r="AQ666" s="1"/>
      <c r="AR666" s="1"/>
      <c r="AS666" s="1"/>
      <c r="AT666" s="92"/>
      <c r="AU666" s="1"/>
      <c r="AV666" s="1"/>
      <c r="AW666" s="1"/>
      <c r="AX666" s="1"/>
      <c r="AY666" s="1"/>
      <c r="AZ666" s="1"/>
      <c r="BA666" s="1"/>
    </row>
    <row r="667" spans="1:53">
      <c r="A667" s="1"/>
      <c r="B667" s="1"/>
      <c r="C667" s="1"/>
      <c r="D667" s="1"/>
      <c r="E667" s="1"/>
      <c r="F667" s="1"/>
      <c r="G667" s="1"/>
      <c r="H667" s="1"/>
      <c r="J667" s="1"/>
      <c r="K667" s="1"/>
      <c r="L667" s="180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34"/>
      <c r="AK667" s="1"/>
      <c r="AL667" s="1"/>
      <c r="AM667" s="1"/>
      <c r="AN667" s="1"/>
      <c r="AO667" s="1"/>
      <c r="AP667" s="1"/>
      <c r="AQ667" s="1"/>
      <c r="AR667" s="1"/>
      <c r="AS667" s="1"/>
      <c r="AT667" s="92"/>
      <c r="AU667" s="1"/>
      <c r="AV667" s="1"/>
      <c r="AW667" s="1"/>
      <c r="AX667" s="1"/>
      <c r="AY667" s="1"/>
      <c r="AZ667" s="1"/>
      <c r="BA667" s="1"/>
    </row>
    <row r="668" spans="1:53">
      <c r="A668" s="1"/>
      <c r="B668" s="1"/>
      <c r="C668" s="1"/>
      <c r="D668" s="1"/>
      <c r="E668" s="1"/>
      <c r="F668" s="1"/>
      <c r="G668" s="1"/>
      <c r="H668" s="1"/>
      <c r="J668" s="1"/>
      <c r="K668" s="1"/>
      <c r="L668" s="180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34"/>
      <c r="AK668" s="1"/>
      <c r="AL668" s="1"/>
      <c r="AM668" s="1"/>
      <c r="AN668" s="1"/>
      <c r="AO668" s="1"/>
      <c r="AP668" s="1"/>
      <c r="AQ668" s="1"/>
      <c r="AR668" s="1"/>
      <c r="AS668" s="1"/>
      <c r="AT668" s="92"/>
      <c r="AU668" s="1"/>
      <c r="AV668" s="1"/>
      <c r="AW668" s="1"/>
      <c r="AX668" s="1"/>
      <c r="AY668" s="1"/>
      <c r="AZ668" s="1"/>
      <c r="BA668" s="1"/>
    </row>
    <row r="669" spans="1:53">
      <c r="A669" s="1"/>
      <c r="B669" s="1"/>
      <c r="C669" s="1"/>
      <c r="D669" s="1"/>
      <c r="E669" s="1"/>
      <c r="F669" s="1"/>
      <c r="G669" s="1"/>
      <c r="H669" s="1"/>
      <c r="J669" s="1"/>
      <c r="K669" s="1"/>
      <c r="L669" s="180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34"/>
      <c r="AK669" s="1"/>
      <c r="AL669" s="1"/>
      <c r="AM669" s="1"/>
      <c r="AN669" s="1"/>
      <c r="AO669" s="1"/>
      <c r="AP669" s="1"/>
      <c r="AQ669" s="1"/>
      <c r="AR669" s="1"/>
      <c r="AS669" s="1"/>
      <c r="AT669" s="92"/>
      <c r="AU669" s="1"/>
      <c r="AV669" s="1"/>
      <c r="AW669" s="1"/>
      <c r="AX669" s="1"/>
      <c r="AY669" s="1"/>
      <c r="AZ669" s="1"/>
      <c r="BA669" s="1"/>
    </row>
    <row r="670" spans="1:53">
      <c r="A670" s="1"/>
      <c r="B670" s="1"/>
      <c r="C670" s="1"/>
      <c r="D670" s="1"/>
      <c r="E670" s="1"/>
      <c r="F670" s="1"/>
      <c r="G670" s="1"/>
      <c r="H670" s="1"/>
      <c r="J670" s="1"/>
      <c r="K670" s="1"/>
      <c r="L670" s="180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34"/>
      <c r="AK670" s="1"/>
      <c r="AL670" s="1"/>
      <c r="AM670" s="1"/>
      <c r="AN670" s="1"/>
      <c r="AO670" s="1"/>
      <c r="AP670" s="1"/>
      <c r="AQ670" s="1"/>
      <c r="AR670" s="1"/>
      <c r="AS670" s="1"/>
      <c r="AT670" s="92"/>
      <c r="AU670" s="1"/>
      <c r="AV670" s="1"/>
      <c r="AW670" s="1"/>
      <c r="AX670" s="1"/>
      <c r="AY670" s="1"/>
      <c r="AZ670" s="1"/>
      <c r="BA670" s="1"/>
    </row>
    <row r="671" spans="1:53">
      <c r="A671" s="1"/>
      <c r="B671" s="1"/>
      <c r="C671" s="1"/>
      <c r="D671" s="1"/>
      <c r="E671" s="1"/>
      <c r="F671" s="1"/>
      <c r="G671" s="1"/>
      <c r="H671" s="1"/>
      <c r="J671" s="1"/>
      <c r="K671" s="1"/>
      <c r="L671" s="180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34"/>
      <c r="AK671" s="1"/>
      <c r="AL671" s="1"/>
      <c r="AM671" s="1"/>
      <c r="AN671" s="1"/>
      <c r="AO671" s="1"/>
      <c r="AP671" s="1"/>
      <c r="AQ671" s="1"/>
      <c r="AR671" s="1"/>
      <c r="AS671" s="1"/>
      <c r="AT671" s="92"/>
      <c r="AU671" s="1"/>
      <c r="AV671" s="1"/>
      <c r="AW671" s="1"/>
      <c r="AX671" s="1"/>
      <c r="AY671" s="1"/>
      <c r="AZ671" s="1"/>
      <c r="BA671" s="1"/>
    </row>
    <row r="672" spans="1:53">
      <c r="A672" s="1"/>
      <c r="B672" s="1"/>
      <c r="C672" s="1"/>
      <c r="D672" s="1"/>
      <c r="E672" s="1"/>
      <c r="F672" s="1"/>
      <c r="G672" s="1"/>
      <c r="H672" s="1"/>
      <c r="J672" s="1"/>
      <c r="K672" s="1"/>
      <c r="L672" s="180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34"/>
      <c r="AK672" s="1"/>
      <c r="AL672" s="1"/>
      <c r="AM672" s="1"/>
      <c r="AN672" s="1"/>
      <c r="AO672" s="1"/>
      <c r="AP672" s="1"/>
      <c r="AQ672" s="1"/>
      <c r="AR672" s="1"/>
      <c r="AS672" s="1"/>
      <c r="AT672" s="92"/>
      <c r="AU672" s="1"/>
      <c r="AV672" s="1"/>
      <c r="AW672" s="1"/>
      <c r="AX672" s="1"/>
      <c r="AY672" s="1"/>
      <c r="AZ672" s="1"/>
      <c r="BA672" s="1"/>
    </row>
    <row r="673" spans="1:53">
      <c r="A673" s="1"/>
      <c r="B673" s="1"/>
      <c r="C673" s="1"/>
      <c r="D673" s="1"/>
      <c r="E673" s="1"/>
      <c r="F673" s="1"/>
      <c r="G673" s="1"/>
      <c r="H673" s="1"/>
      <c r="J673" s="1"/>
      <c r="K673" s="1"/>
      <c r="L673" s="180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34"/>
      <c r="AK673" s="1"/>
      <c r="AL673" s="1"/>
      <c r="AM673" s="1"/>
      <c r="AN673" s="1"/>
      <c r="AO673" s="1"/>
      <c r="AP673" s="1"/>
      <c r="AQ673" s="1"/>
      <c r="AR673" s="1"/>
      <c r="AS673" s="1"/>
      <c r="AT673" s="92"/>
      <c r="AU673" s="1"/>
      <c r="AV673" s="1"/>
      <c r="AW673" s="1"/>
      <c r="AX673" s="1"/>
      <c r="AY673" s="1"/>
      <c r="AZ673" s="1"/>
      <c r="BA673" s="1"/>
    </row>
    <row r="674" spans="1:53">
      <c r="A674" s="1"/>
      <c r="B674" s="1"/>
      <c r="C674" s="1"/>
      <c r="D674" s="1"/>
      <c r="E674" s="1"/>
      <c r="F674" s="1"/>
      <c r="G674" s="1"/>
      <c r="H674" s="1"/>
      <c r="J674" s="1"/>
      <c r="K674" s="1"/>
      <c r="L674" s="180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34"/>
      <c r="AK674" s="1"/>
      <c r="AL674" s="1"/>
      <c r="AM674" s="1"/>
      <c r="AN674" s="1"/>
      <c r="AO674" s="1"/>
      <c r="AP674" s="1"/>
      <c r="AQ674" s="1"/>
      <c r="AR674" s="1"/>
      <c r="AS674" s="1"/>
      <c r="AT674" s="92"/>
      <c r="AU674" s="1"/>
      <c r="AV674" s="1"/>
      <c r="AW674" s="1"/>
      <c r="AX674" s="1"/>
      <c r="AY674" s="1"/>
      <c r="AZ674" s="1"/>
      <c r="BA674" s="1"/>
    </row>
    <row r="675" spans="1:53">
      <c r="A675" s="1"/>
      <c r="B675" s="1"/>
      <c r="C675" s="1"/>
      <c r="D675" s="1"/>
      <c r="E675" s="1"/>
      <c r="F675" s="1"/>
      <c r="G675" s="1"/>
      <c r="H675" s="1"/>
      <c r="J675" s="1"/>
      <c r="K675" s="1"/>
      <c r="L675" s="180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34"/>
      <c r="AK675" s="1"/>
      <c r="AL675" s="1"/>
      <c r="AM675" s="1"/>
      <c r="AN675" s="1"/>
      <c r="AO675" s="1"/>
      <c r="AP675" s="1"/>
      <c r="AQ675" s="1"/>
      <c r="AR675" s="1"/>
      <c r="AS675" s="1"/>
      <c r="AT675" s="92"/>
      <c r="AU675" s="1"/>
      <c r="AV675" s="1"/>
      <c r="AW675" s="1"/>
      <c r="AX675" s="1"/>
      <c r="AY675" s="1"/>
      <c r="AZ675" s="1"/>
      <c r="BA675" s="1"/>
    </row>
    <row r="676" spans="1:53">
      <c r="A676" s="1"/>
      <c r="B676" s="1"/>
      <c r="C676" s="1"/>
      <c r="D676" s="1"/>
      <c r="E676" s="1"/>
      <c r="F676" s="1"/>
      <c r="G676" s="1"/>
      <c r="H676" s="1"/>
      <c r="J676" s="1"/>
      <c r="K676" s="1"/>
      <c r="L676" s="180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34"/>
      <c r="AK676" s="1"/>
      <c r="AL676" s="1"/>
      <c r="AM676" s="1"/>
      <c r="AN676" s="1"/>
      <c r="AO676" s="1"/>
      <c r="AP676" s="1"/>
      <c r="AQ676" s="1"/>
      <c r="AR676" s="1"/>
      <c r="AS676" s="1"/>
      <c r="AT676" s="92"/>
      <c r="AU676" s="1"/>
      <c r="AV676" s="1"/>
      <c r="AW676" s="1"/>
      <c r="AX676" s="1"/>
      <c r="AY676" s="1"/>
      <c r="AZ676" s="1"/>
      <c r="BA676" s="1"/>
    </row>
    <row r="677" spans="1:53">
      <c r="A677" s="1"/>
      <c r="B677" s="1"/>
      <c r="C677" s="1"/>
      <c r="D677" s="1"/>
      <c r="E677" s="1"/>
      <c r="F677" s="1"/>
      <c r="G677" s="1"/>
      <c r="H677" s="1"/>
      <c r="J677" s="1"/>
      <c r="K677" s="1"/>
      <c r="L677" s="180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34"/>
      <c r="AK677" s="1"/>
      <c r="AL677" s="1"/>
      <c r="AM677" s="1"/>
      <c r="AN677" s="1"/>
      <c r="AO677" s="1"/>
      <c r="AP677" s="1"/>
      <c r="AQ677" s="1"/>
      <c r="AR677" s="1"/>
      <c r="AS677" s="1"/>
      <c r="AT677" s="92"/>
      <c r="AU677" s="1"/>
      <c r="AV677" s="1"/>
      <c r="AW677" s="1"/>
      <c r="AX677" s="1"/>
      <c r="AY677" s="1"/>
      <c r="AZ677" s="1"/>
      <c r="BA677" s="1"/>
    </row>
    <row r="678" spans="1:53">
      <c r="A678" s="1"/>
      <c r="B678" s="1"/>
      <c r="C678" s="1"/>
      <c r="D678" s="1"/>
      <c r="E678" s="1"/>
      <c r="F678" s="1"/>
      <c r="G678" s="1"/>
      <c r="H678" s="1"/>
      <c r="J678" s="1"/>
      <c r="K678" s="1"/>
      <c r="L678" s="180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34"/>
      <c r="AK678" s="1"/>
      <c r="AL678" s="1"/>
      <c r="AM678" s="1"/>
      <c r="AN678" s="1"/>
      <c r="AO678" s="1"/>
      <c r="AP678" s="1"/>
      <c r="AQ678" s="1"/>
      <c r="AR678" s="1"/>
      <c r="AS678" s="1"/>
      <c r="AT678" s="92"/>
      <c r="AU678" s="1"/>
      <c r="AV678" s="1"/>
      <c r="AW678" s="1"/>
      <c r="AX678" s="1"/>
      <c r="AY678" s="1"/>
      <c r="AZ678" s="1"/>
      <c r="BA678" s="1"/>
    </row>
    <row r="679" spans="1:53">
      <c r="A679" s="1"/>
      <c r="B679" s="1"/>
      <c r="C679" s="1"/>
      <c r="D679" s="1"/>
      <c r="E679" s="1"/>
      <c r="F679" s="1"/>
      <c r="G679" s="1"/>
      <c r="H679" s="1"/>
      <c r="J679" s="1"/>
      <c r="K679" s="1"/>
      <c r="L679" s="180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34"/>
      <c r="AK679" s="1"/>
      <c r="AL679" s="1"/>
      <c r="AM679" s="1"/>
      <c r="AN679" s="1"/>
      <c r="AO679" s="1"/>
      <c r="AP679" s="1"/>
      <c r="AQ679" s="1"/>
      <c r="AR679" s="1"/>
      <c r="AS679" s="1"/>
      <c r="AT679" s="92"/>
      <c r="AU679" s="1"/>
      <c r="AV679" s="1"/>
      <c r="AW679" s="1"/>
      <c r="AX679" s="1"/>
      <c r="AY679" s="1"/>
      <c r="AZ679" s="1"/>
      <c r="BA679" s="1"/>
    </row>
    <row r="680" spans="1:53">
      <c r="A680" s="1"/>
      <c r="B680" s="1"/>
      <c r="C680" s="1"/>
      <c r="D680" s="1"/>
      <c r="E680" s="1"/>
      <c r="F680" s="1"/>
      <c r="G680" s="1"/>
      <c r="H680" s="1"/>
      <c r="J680" s="1"/>
      <c r="K680" s="1"/>
      <c r="L680" s="180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34"/>
      <c r="AK680" s="1"/>
      <c r="AL680" s="1"/>
      <c r="AM680" s="1"/>
      <c r="AN680" s="1"/>
      <c r="AO680" s="1"/>
      <c r="AP680" s="1"/>
      <c r="AQ680" s="1"/>
      <c r="AR680" s="1"/>
      <c r="AS680" s="1"/>
      <c r="AT680" s="92"/>
      <c r="AU680" s="1"/>
      <c r="AV680" s="1"/>
      <c r="AW680" s="1"/>
      <c r="AX680" s="1"/>
      <c r="AY680" s="1"/>
      <c r="AZ680" s="1"/>
      <c r="BA680" s="1"/>
    </row>
    <row r="681" spans="1:53">
      <c r="A681" s="1"/>
      <c r="B681" s="1"/>
      <c r="C681" s="1"/>
      <c r="D681" s="1"/>
      <c r="E681" s="1"/>
      <c r="F681" s="1"/>
      <c r="G681" s="1"/>
      <c r="H681" s="1"/>
      <c r="J681" s="1"/>
      <c r="K681" s="1"/>
      <c r="L681" s="180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34"/>
      <c r="AK681" s="1"/>
      <c r="AL681" s="1"/>
      <c r="AM681" s="1"/>
      <c r="AN681" s="1"/>
      <c r="AO681" s="1"/>
      <c r="AP681" s="1"/>
      <c r="AQ681" s="1"/>
      <c r="AR681" s="1"/>
      <c r="AS681" s="1"/>
      <c r="AT681" s="92"/>
      <c r="AU681" s="1"/>
      <c r="AV681" s="1"/>
      <c r="AW681" s="1"/>
      <c r="AX681" s="1"/>
      <c r="AY681" s="1"/>
      <c r="AZ681" s="1"/>
      <c r="BA681" s="1"/>
    </row>
    <row r="682" spans="1:53">
      <c r="A682" s="1"/>
      <c r="B682" s="1"/>
      <c r="C682" s="1"/>
      <c r="D682" s="1"/>
      <c r="E682" s="1"/>
      <c r="F682" s="1"/>
      <c r="G682" s="1"/>
      <c r="H682" s="1"/>
      <c r="J682" s="1"/>
      <c r="K682" s="1"/>
      <c r="L682" s="180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34"/>
      <c r="AK682" s="1"/>
      <c r="AL682" s="1"/>
      <c r="AM682" s="1"/>
      <c r="AN682" s="1"/>
      <c r="AO682" s="1"/>
      <c r="AP682" s="1"/>
      <c r="AQ682" s="1"/>
      <c r="AR682" s="1"/>
      <c r="AS682" s="1"/>
      <c r="AT682" s="92"/>
      <c r="AU682" s="1"/>
      <c r="AV682" s="1"/>
      <c r="AW682" s="1"/>
      <c r="AX682" s="1"/>
      <c r="AY682" s="1"/>
      <c r="AZ682" s="1"/>
      <c r="BA682" s="1"/>
    </row>
    <row r="683" spans="1:53">
      <c r="A683" s="1"/>
      <c r="B683" s="1"/>
      <c r="C683" s="1"/>
      <c r="D683" s="1"/>
      <c r="E683" s="1"/>
      <c r="F683" s="1"/>
      <c r="G683" s="1"/>
      <c r="H683" s="1"/>
      <c r="J683" s="1"/>
      <c r="K683" s="1"/>
      <c r="L683" s="180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34"/>
      <c r="AK683" s="1"/>
      <c r="AL683" s="1"/>
      <c r="AM683" s="1"/>
      <c r="AN683" s="1"/>
      <c r="AO683" s="1"/>
      <c r="AP683" s="1"/>
      <c r="AQ683" s="1"/>
      <c r="AR683" s="1"/>
      <c r="AS683" s="1"/>
      <c r="AT683" s="92"/>
      <c r="AU683" s="1"/>
      <c r="AV683" s="1"/>
      <c r="AW683" s="1"/>
      <c r="AX683" s="1"/>
      <c r="AY683" s="1"/>
      <c r="AZ683" s="1"/>
      <c r="BA683" s="1"/>
    </row>
    <row r="684" spans="1:53">
      <c r="A684" s="1"/>
      <c r="B684" s="1"/>
      <c r="C684" s="1"/>
      <c r="D684" s="1"/>
      <c r="E684" s="1"/>
      <c r="F684" s="1"/>
      <c r="G684" s="1"/>
      <c r="H684" s="1"/>
      <c r="J684" s="1"/>
      <c r="K684" s="1"/>
      <c r="L684" s="180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34"/>
      <c r="AK684" s="1"/>
      <c r="AL684" s="1"/>
      <c r="AM684" s="1"/>
      <c r="AN684" s="1"/>
      <c r="AO684" s="1"/>
      <c r="AP684" s="1"/>
      <c r="AQ684" s="1"/>
      <c r="AR684" s="1"/>
      <c r="AS684" s="1"/>
      <c r="AT684" s="92"/>
      <c r="AU684" s="1"/>
      <c r="AV684" s="1"/>
      <c r="AW684" s="1"/>
      <c r="AX684" s="1"/>
      <c r="AY684" s="1"/>
      <c r="AZ684" s="1"/>
      <c r="BA684" s="1"/>
    </row>
    <row r="685" spans="1:53">
      <c r="A685" s="1"/>
      <c r="B685" s="1"/>
      <c r="C685" s="1"/>
      <c r="D685" s="1"/>
      <c r="E685" s="1"/>
      <c r="F685" s="1"/>
      <c r="G685" s="1"/>
      <c r="H685" s="1"/>
      <c r="J685" s="1"/>
      <c r="K685" s="1"/>
      <c r="L685" s="180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34"/>
      <c r="AK685" s="1"/>
      <c r="AL685" s="1"/>
      <c r="AM685" s="1"/>
      <c r="AN685" s="1"/>
      <c r="AO685" s="1"/>
      <c r="AP685" s="1"/>
      <c r="AQ685" s="1"/>
      <c r="AR685" s="1"/>
      <c r="AS685" s="1"/>
      <c r="AT685" s="92"/>
      <c r="AU685" s="1"/>
      <c r="AV685" s="1"/>
      <c r="AW685" s="1"/>
      <c r="AX685" s="1"/>
      <c r="AY685" s="1"/>
      <c r="AZ685" s="1"/>
      <c r="BA685" s="1"/>
    </row>
    <row r="686" spans="1:53">
      <c r="A686" s="1"/>
      <c r="B686" s="1"/>
      <c r="C686" s="1"/>
      <c r="D686" s="1"/>
      <c r="E686" s="1"/>
      <c r="F686" s="1"/>
      <c r="G686" s="1"/>
      <c r="H686" s="1"/>
      <c r="J686" s="1"/>
      <c r="K686" s="1"/>
      <c r="L686" s="180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34"/>
      <c r="AK686" s="1"/>
      <c r="AL686" s="1"/>
      <c r="AM686" s="1"/>
      <c r="AN686" s="1"/>
      <c r="AO686" s="1"/>
      <c r="AP686" s="1"/>
      <c r="AQ686" s="1"/>
      <c r="AR686" s="1"/>
      <c r="AS686" s="1"/>
      <c r="AT686" s="92"/>
      <c r="AU686" s="1"/>
      <c r="AV686" s="1"/>
      <c r="AW686" s="1"/>
      <c r="AX686" s="1"/>
      <c r="AY686" s="1"/>
      <c r="AZ686" s="1"/>
      <c r="BA686" s="1"/>
    </row>
    <row r="687" spans="1:53">
      <c r="A687" s="1"/>
      <c r="B687" s="1"/>
      <c r="C687" s="1"/>
      <c r="D687" s="1"/>
      <c r="E687" s="1"/>
      <c r="F687" s="1"/>
      <c r="G687" s="1"/>
      <c r="H687" s="1"/>
      <c r="J687" s="1"/>
      <c r="K687" s="1"/>
      <c r="L687" s="180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34"/>
      <c r="AK687" s="1"/>
      <c r="AL687" s="1"/>
      <c r="AM687" s="1"/>
      <c r="AN687" s="1"/>
      <c r="AO687" s="1"/>
      <c r="AP687" s="1"/>
      <c r="AQ687" s="1"/>
      <c r="AR687" s="1"/>
      <c r="AS687" s="1"/>
      <c r="AT687" s="92"/>
      <c r="AU687" s="1"/>
      <c r="AV687" s="1"/>
      <c r="AW687" s="1"/>
      <c r="AX687" s="1"/>
      <c r="AY687" s="1"/>
      <c r="AZ687" s="1"/>
      <c r="BA687" s="1"/>
    </row>
    <row r="688" spans="1:53">
      <c r="A688" s="1"/>
      <c r="B688" s="1"/>
      <c r="C688" s="1"/>
      <c r="D688" s="1"/>
      <c r="E688" s="1"/>
      <c r="F688" s="1"/>
      <c r="G688" s="1"/>
      <c r="H688" s="1"/>
      <c r="J688" s="1"/>
      <c r="K688" s="1"/>
      <c r="L688" s="180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34"/>
      <c r="AK688" s="1"/>
      <c r="AL688" s="1"/>
      <c r="AM688" s="1"/>
      <c r="AN688" s="1"/>
      <c r="AO688" s="1"/>
      <c r="AP688" s="1"/>
      <c r="AQ688" s="1"/>
      <c r="AR688" s="1"/>
      <c r="AS688" s="1"/>
      <c r="AT688" s="92"/>
      <c r="AU688" s="1"/>
      <c r="AV688" s="1"/>
      <c r="AW688" s="1"/>
      <c r="AX688" s="1"/>
      <c r="AY688" s="1"/>
      <c r="AZ688" s="1"/>
      <c r="BA688" s="1"/>
    </row>
    <row r="689" spans="1:53">
      <c r="A689" s="1"/>
      <c r="B689" s="1"/>
      <c r="C689" s="1"/>
      <c r="D689" s="1"/>
      <c r="E689" s="1"/>
      <c r="F689" s="1"/>
      <c r="G689" s="1"/>
      <c r="H689" s="1"/>
      <c r="J689" s="1"/>
      <c r="K689" s="1"/>
      <c r="L689" s="180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34"/>
      <c r="AK689" s="1"/>
      <c r="AL689" s="1"/>
      <c r="AM689" s="1"/>
      <c r="AN689" s="1"/>
      <c r="AO689" s="1"/>
      <c r="AP689" s="1"/>
      <c r="AQ689" s="1"/>
      <c r="AR689" s="1"/>
      <c r="AS689" s="1"/>
      <c r="AT689" s="92"/>
      <c r="AU689" s="1"/>
      <c r="AV689" s="1"/>
      <c r="AW689" s="1"/>
      <c r="AX689" s="1"/>
      <c r="AY689" s="1"/>
      <c r="AZ689" s="1"/>
      <c r="BA689" s="1"/>
    </row>
    <row r="690" spans="1:53">
      <c r="A690" s="1"/>
      <c r="B690" s="1"/>
      <c r="C690" s="1"/>
      <c r="D690" s="1"/>
      <c r="E690" s="1"/>
      <c r="F690" s="1"/>
      <c r="G690" s="1"/>
      <c r="H690" s="1"/>
      <c r="J690" s="1"/>
      <c r="K690" s="1"/>
      <c r="L690" s="180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34"/>
      <c r="AK690" s="1"/>
      <c r="AL690" s="1"/>
      <c r="AM690" s="1"/>
      <c r="AN690" s="1"/>
      <c r="AO690" s="1"/>
      <c r="AP690" s="1"/>
      <c r="AQ690" s="1"/>
      <c r="AR690" s="1"/>
      <c r="AS690" s="1"/>
      <c r="AT690" s="92"/>
      <c r="AU690" s="1"/>
      <c r="AV690" s="1"/>
      <c r="AW690" s="1"/>
      <c r="AX690" s="1"/>
      <c r="AY690" s="1"/>
      <c r="AZ690" s="1"/>
      <c r="BA690" s="1"/>
    </row>
    <row r="691" spans="1:53">
      <c r="A691" s="1"/>
      <c r="B691" s="1"/>
      <c r="C691" s="1"/>
      <c r="D691" s="1"/>
      <c r="E691" s="1"/>
      <c r="F691" s="1"/>
      <c r="G691" s="1"/>
      <c r="H691" s="1"/>
      <c r="J691" s="1"/>
      <c r="K691" s="1"/>
      <c r="L691" s="180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34"/>
      <c r="AK691" s="1"/>
      <c r="AL691" s="1"/>
      <c r="AM691" s="1"/>
      <c r="AN691" s="1"/>
      <c r="AO691" s="1"/>
      <c r="AP691" s="1"/>
      <c r="AQ691" s="1"/>
      <c r="AR691" s="1"/>
      <c r="AS691" s="1"/>
      <c r="AT691" s="92"/>
      <c r="AU691" s="1"/>
      <c r="AV691" s="1"/>
      <c r="AW691" s="1"/>
      <c r="AX691" s="1"/>
      <c r="AY691" s="1"/>
      <c r="AZ691" s="1"/>
      <c r="BA691" s="1"/>
    </row>
    <row r="692" spans="1:53">
      <c r="A692" s="1"/>
      <c r="B692" s="1"/>
      <c r="C692" s="1"/>
      <c r="D692" s="1"/>
      <c r="E692" s="1"/>
      <c r="F692" s="1"/>
      <c r="G692" s="1"/>
      <c r="H692" s="1"/>
      <c r="J692" s="1"/>
      <c r="K692" s="1"/>
      <c r="L692" s="180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34"/>
      <c r="AK692" s="1"/>
      <c r="AL692" s="1"/>
      <c r="AM692" s="1"/>
      <c r="AN692" s="1"/>
      <c r="AO692" s="1"/>
      <c r="AP692" s="1"/>
      <c r="AQ692" s="1"/>
      <c r="AR692" s="1"/>
      <c r="AS692" s="1"/>
      <c r="AT692" s="92"/>
      <c r="AU692" s="1"/>
      <c r="AV692" s="1"/>
      <c r="AW692" s="1"/>
      <c r="AX692" s="1"/>
      <c r="AY692" s="1"/>
      <c r="AZ692" s="1"/>
      <c r="BA692" s="1"/>
    </row>
    <row r="693" spans="1:53">
      <c r="A693" s="1"/>
      <c r="B693" s="1"/>
      <c r="C693" s="1"/>
      <c r="D693" s="1"/>
      <c r="E693" s="1"/>
      <c r="F693" s="1"/>
      <c r="G693" s="1"/>
      <c r="H693" s="1"/>
      <c r="J693" s="1"/>
      <c r="K693" s="1"/>
      <c r="L693" s="180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34"/>
      <c r="AK693" s="1"/>
      <c r="AL693" s="1"/>
      <c r="AM693" s="1"/>
      <c r="AN693" s="1"/>
      <c r="AO693" s="1"/>
      <c r="AP693" s="1"/>
      <c r="AQ693" s="1"/>
      <c r="AR693" s="1"/>
      <c r="AS693" s="1"/>
      <c r="AT693" s="92"/>
      <c r="AU693" s="1"/>
      <c r="AV693" s="1"/>
      <c r="AW693" s="1"/>
      <c r="AX693" s="1"/>
      <c r="AY693" s="1"/>
      <c r="AZ693" s="1"/>
      <c r="BA693" s="1"/>
    </row>
    <row r="694" spans="1:53">
      <c r="A694" s="1"/>
      <c r="B694" s="1"/>
      <c r="C694" s="1"/>
      <c r="D694" s="1"/>
      <c r="E694" s="1"/>
      <c r="F694" s="1"/>
      <c r="G694" s="1"/>
      <c r="H694" s="1"/>
      <c r="J694" s="1"/>
      <c r="K694" s="1"/>
      <c r="L694" s="180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34"/>
      <c r="AK694" s="1"/>
      <c r="AL694" s="1"/>
      <c r="AM694" s="1"/>
      <c r="AN694" s="1"/>
      <c r="AO694" s="1"/>
      <c r="AP694" s="1"/>
      <c r="AQ694" s="1"/>
      <c r="AR694" s="1"/>
      <c r="AS694" s="1"/>
      <c r="AT694" s="92"/>
      <c r="AU694" s="1"/>
      <c r="AV694" s="1"/>
      <c r="AW694" s="1"/>
      <c r="AX694" s="1"/>
      <c r="AY694" s="1"/>
      <c r="AZ694" s="1"/>
      <c r="BA694" s="1"/>
    </row>
    <row r="695" spans="1:53">
      <c r="A695" s="1"/>
      <c r="B695" s="1"/>
      <c r="C695" s="1"/>
      <c r="D695" s="1"/>
      <c r="E695" s="1"/>
      <c r="F695" s="1"/>
      <c r="G695" s="1"/>
      <c r="H695" s="1"/>
      <c r="J695" s="1"/>
      <c r="K695" s="1"/>
      <c r="L695" s="180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34"/>
      <c r="AK695" s="1"/>
      <c r="AL695" s="1"/>
      <c r="AM695" s="1"/>
      <c r="AN695" s="1"/>
      <c r="AO695" s="1"/>
      <c r="AP695" s="1"/>
      <c r="AQ695" s="1"/>
      <c r="AR695" s="1"/>
      <c r="AS695" s="1"/>
      <c r="AT695" s="92"/>
      <c r="AU695" s="1"/>
      <c r="AV695" s="1"/>
      <c r="AW695" s="1"/>
      <c r="AX695" s="1"/>
      <c r="AY695" s="1"/>
      <c r="AZ695" s="1"/>
      <c r="BA695" s="1"/>
    </row>
    <row r="696" spans="1:53">
      <c r="A696" s="1"/>
      <c r="B696" s="1"/>
      <c r="C696" s="1"/>
      <c r="D696" s="1"/>
      <c r="E696" s="1"/>
      <c r="F696" s="1"/>
      <c r="G696" s="1"/>
      <c r="H696" s="1"/>
      <c r="J696" s="1"/>
      <c r="K696" s="1"/>
      <c r="L696" s="180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34"/>
      <c r="AK696" s="1"/>
      <c r="AL696" s="1"/>
      <c r="AM696" s="1"/>
      <c r="AN696" s="1"/>
      <c r="AO696" s="1"/>
      <c r="AP696" s="1"/>
      <c r="AQ696" s="1"/>
      <c r="AR696" s="1"/>
      <c r="AS696" s="1"/>
      <c r="AT696" s="92"/>
      <c r="AU696" s="1"/>
      <c r="AV696" s="1"/>
      <c r="AW696" s="1"/>
      <c r="AX696" s="1"/>
      <c r="AY696" s="1"/>
      <c r="AZ696" s="1"/>
      <c r="BA696" s="1"/>
    </row>
    <row r="697" spans="1:53">
      <c r="A697" s="1"/>
      <c r="B697" s="1"/>
      <c r="C697" s="1"/>
      <c r="D697" s="1"/>
      <c r="E697" s="1"/>
      <c r="F697" s="1"/>
      <c r="G697" s="1"/>
      <c r="H697" s="1"/>
      <c r="J697" s="1"/>
      <c r="K697" s="1"/>
      <c r="L697" s="180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34"/>
      <c r="AK697" s="1"/>
      <c r="AL697" s="1"/>
      <c r="AM697" s="1"/>
      <c r="AN697" s="1"/>
      <c r="AO697" s="1"/>
      <c r="AP697" s="1"/>
      <c r="AQ697" s="1"/>
      <c r="AR697" s="1"/>
      <c r="AS697" s="1"/>
      <c r="AT697" s="92"/>
      <c r="AU697" s="1"/>
      <c r="AV697" s="1"/>
      <c r="AW697" s="1"/>
      <c r="AX697" s="1"/>
      <c r="AY697" s="1"/>
      <c r="AZ697" s="1"/>
      <c r="BA697" s="1"/>
    </row>
    <row r="698" spans="1:53">
      <c r="A698" s="1"/>
      <c r="B698" s="1"/>
      <c r="C698" s="1"/>
      <c r="D698" s="1"/>
      <c r="E698" s="1"/>
      <c r="F698" s="1"/>
      <c r="G698" s="1"/>
      <c r="H698" s="1"/>
      <c r="J698" s="1"/>
      <c r="K698" s="1"/>
      <c r="L698" s="180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34"/>
      <c r="AK698" s="1"/>
      <c r="AL698" s="1"/>
      <c r="AM698" s="1"/>
      <c r="AN698" s="1"/>
      <c r="AO698" s="1"/>
      <c r="AP698" s="1"/>
      <c r="AQ698" s="1"/>
      <c r="AR698" s="1"/>
      <c r="AS698" s="1"/>
      <c r="AT698" s="92"/>
      <c r="AU698" s="1"/>
      <c r="AV698" s="1"/>
      <c r="AW698" s="1"/>
      <c r="AX698" s="1"/>
      <c r="AY698" s="1"/>
      <c r="AZ698" s="1"/>
      <c r="BA698" s="1"/>
    </row>
    <row r="699" spans="1:53">
      <c r="A699" s="1"/>
      <c r="B699" s="1"/>
      <c r="C699" s="1"/>
      <c r="D699" s="1"/>
      <c r="E699" s="1"/>
      <c r="F699" s="1"/>
      <c r="G699" s="1"/>
      <c r="H699" s="1"/>
      <c r="J699" s="1"/>
      <c r="K699" s="1"/>
      <c r="L699" s="180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34"/>
      <c r="AK699" s="1"/>
      <c r="AL699" s="1"/>
      <c r="AM699" s="1"/>
      <c r="AN699" s="1"/>
      <c r="AO699" s="1"/>
      <c r="AP699" s="1"/>
      <c r="AQ699" s="1"/>
      <c r="AR699" s="1"/>
      <c r="AS699" s="1"/>
      <c r="AT699" s="92"/>
      <c r="AU699" s="1"/>
      <c r="AV699" s="1"/>
      <c r="AW699" s="1"/>
      <c r="AX699" s="1"/>
      <c r="AY699" s="1"/>
      <c r="AZ699" s="1"/>
      <c r="BA699" s="1"/>
    </row>
    <row r="700" spans="1:53">
      <c r="A700" s="1"/>
      <c r="B700" s="1"/>
      <c r="C700" s="1"/>
      <c r="D700" s="1"/>
      <c r="E700" s="1"/>
      <c r="F700" s="1"/>
      <c r="G700" s="1"/>
      <c r="H700" s="1"/>
      <c r="J700" s="1"/>
      <c r="K700" s="1"/>
      <c r="L700" s="180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34"/>
      <c r="AK700" s="1"/>
      <c r="AL700" s="1"/>
      <c r="AM700" s="1"/>
      <c r="AN700" s="1"/>
      <c r="AO700" s="1"/>
      <c r="AP700" s="1"/>
      <c r="AQ700" s="1"/>
      <c r="AR700" s="1"/>
      <c r="AS700" s="1"/>
      <c r="AT700" s="92"/>
      <c r="AU700" s="1"/>
      <c r="AV700" s="1"/>
      <c r="AW700" s="1"/>
      <c r="AX700" s="1"/>
      <c r="AY700" s="1"/>
      <c r="AZ700" s="1"/>
      <c r="BA700" s="1"/>
    </row>
    <row r="701" spans="1:53">
      <c r="A701" s="1"/>
      <c r="B701" s="1"/>
      <c r="C701" s="1"/>
      <c r="D701" s="1"/>
      <c r="E701" s="1"/>
      <c r="F701" s="1"/>
      <c r="G701" s="1"/>
      <c r="H701" s="1"/>
      <c r="J701" s="1"/>
      <c r="K701" s="1"/>
      <c r="L701" s="180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34"/>
      <c r="AK701" s="1"/>
      <c r="AL701" s="1"/>
      <c r="AM701" s="1"/>
      <c r="AN701" s="1"/>
      <c r="AO701" s="1"/>
      <c r="AP701" s="1"/>
      <c r="AQ701" s="1"/>
      <c r="AR701" s="1"/>
      <c r="AS701" s="1"/>
      <c r="AT701" s="92"/>
      <c r="AU701" s="1"/>
      <c r="AV701" s="1"/>
      <c r="AW701" s="1"/>
      <c r="AX701" s="1"/>
      <c r="AY701" s="1"/>
      <c r="AZ701" s="1"/>
      <c r="BA701" s="1"/>
    </row>
    <row r="702" spans="1:53">
      <c r="A702" s="1"/>
      <c r="B702" s="1"/>
      <c r="C702" s="1"/>
      <c r="D702" s="1"/>
      <c r="E702" s="1"/>
      <c r="F702" s="1"/>
      <c r="G702" s="1"/>
      <c r="H702" s="1"/>
      <c r="J702" s="1"/>
      <c r="K702" s="1"/>
      <c r="L702" s="180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34"/>
      <c r="AK702" s="1"/>
      <c r="AL702" s="1"/>
      <c r="AM702" s="1"/>
      <c r="AN702" s="1"/>
      <c r="AO702" s="1"/>
      <c r="AP702" s="1"/>
      <c r="AQ702" s="1"/>
      <c r="AR702" s="1"/>
      <c r="AS702" s="1"/>
      <c r="AT702" s="92"/>
      <c r="AU702" s="1"/>
      <c r="AV702" s="1"/>
      <c r="AW702" s="1"/>
      <c r="AX702" s="1"/>
      <c r="AY702" s="1"/>
      <c r="AZ702" s="1"/>
      <c r="BA702" s="1"/>
    </row>
    <row r="703" spans="1:53">
      <c r="A703" s="1"/>
      <c r="B703" s="1"/>
      <c r="C703" s="1"/>
      <c r="D703" s="1"/>
      <c r="E703" s="1"/>
      <c r="F703" s="1"/>
      <c r="G703" s="1"/>
      <c r="H703" s="1"/>
      <c r="J703" s="1"/>
      <c r="K703" s="1"/>
      <c r="L703" s="180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34"/>
      <c r="AK703" s="1"/>
      <c r="AL703" s="1"/>
      <c r="AM703" s="1"/>
      <c r="AN703" s="1"/>
      <c r="AO703" s="1"/>
      <c r="AP703" s="1"/>
      <c r="AQ703" s="1"/>
      <c r="AR703" s="1"/>
      <c r="AS703" s="1"/>
      <c r="AT703" s="92"/>
      <c r="AU703" s="1"/>
      <c r="AV703" s="1"/>
      <c r="AW703" s="1"/>
      <c r="AX703" s="1"/>
      <c r="AY703" s="1"/>
      <c r="AZ703" s="1"/>
      <c r="BA703" s="1"/>
    </row>
    <row r="704" spans="1:53">
      <c r="A704" s="1"/>
      <c r="B704" s="1"/>
      <c r="C704" s="1"/>
      <c r="D704" s="1"/>
      <c r="E704" s="1"/>
      <c r="F704" s="1"/>
      <c r="G704" s="1"/>
      <c r="H704" s="1"/>
      <c r="J704" s="1"/>
      <c r="K704" s="1"/>
      <c r="L704" s="180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34"/>
      <c r="AK704" s="1"/>
      <c r="AL704" s="1"/>
      <c r="AM704" s="1"/>
      <c r="AN704" s="1"/>
      <c r="AO704" s="1"/>
      <c r="AP704" s="1"/>
      <c r="AQ704" s="1"/>
      <c r="AR704" s="1"/>
      <c r="AS704" s="1"/>
      <c r="AT704" s="92"/>
      <c r="AU704" s="1"/>
      <c r="AV704" s="1"/>
      <c r="AW704" s="1"/>
      <c r="AX704" s="1"/>
      <c r="AY704" s="1"/>
      <c r="AZ704" s="1"/>
      <c r="BA704" s="1"/>
    </row>
    <row r="705" spans="1:53">
      <c r="A705" s="1"/>
      <c r="B705" s="1"/>
      <c r="C705" s="1"/>
      <c r="D705" s="1"/>
      <c r="E705" s="1"/>
      <c r="F705" s="1"/>
      <c r="G705" s="1"/>
      <c r="H705" s="1"/>
      <c r="J705" s="1"/>
      <c r="K705" s="1"/>
      <c r="L705" s="180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34"/>
      <c r="AK705" s="1"/>
      <c r="AL705" s="1"/>
      <c r="AM705" s="1"/>
      <c r="AN705" s="1"/>
      <c r="AO705" s="1"/>
      <c r="AP705" s="1"/>
      <c r="AQ705" s="1"/>
      <c r="AR705" s="1"/>
      <c r="AS705" s="1"/>
      <c r="AT705" s="92"/>
      <c r="AU705" s="1"/>
      <c r="AV705" s="1"/>
      <c r="AW705" s="1"/>
      <c r="AX705" s="1"/>
      <c r="AY705" s="1"/>
      <c r="AZ705" s="1"/>
      <c r="BA705" s="1"/>
    </row>
    <row r="706" spans="1:53">
      <c r="A706" s="1"/>
      <c r="B706" s="1"/>
      <c r="C706" s="1"/>
      <c r="D706" s="1"/>
      <c r="E706" s="1"/>
      <c r="F706" s="1"/>
      <c r="G706" s="1"/>
      <c r="H706" s="1"/>
      <c r="J706" s="1"/>
      <c r="K706" s="1"/>
      <c r="L706" s="180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34"/>
      <c r="AK706" s="1"/>
      <c r="AL706" s="1"/>
      <c r="AM706" s="1"/>
      <c r="AN706" s="1"/>
      <c r="AO706" s="1"/>
      <c r="AP706" s="1"/>
      <c r="AQ706" s="1"/>
      <c r="AR706" s="1"/>
      <c r="AS706" s="1"/>
      <c r="AT706" s="92"/>
      <c r="AU706" s="1"/>
      <c r="AV706" s="1"/>
      <c r="AW706" s="1"/>
      <c r="AX706" s="1"/>
      <c r="AY706" s="1"/>
      <c r="AZ706" s="1"/>
      <c r="BA706" s="1"/>
    </row>
    <row r="707" spans="1:53">
      <c r="A707" s="1"/>
      <c r="B707" s="1"/>
      <c r="C707" s="1"/>
      <c r="D707" s="1"/>
      <c r="E707" s="1"/>
      <c r="F707" s="1"/>
      <c r="G707" s="1"/>
      <c r="H707" s="1"/>
      <c r="J707" s="1"/>
      <c r="K707" s="1"/>
      <c r="L707" s="180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34"/>
      <c r="AK707" s="1"/>
      <c r="AL707" s="1"/>
      <c r="AM707" s="1"/>
      <c r="AN707" s="1"/>
      <c r="AO707" s="1"/>
      <c r="AP707" s="1"/>
      <c r="AQ707" s="1"/>
      <c r="AR707" s="1"/>
      <c r="AS707" s="1"/>
      <c r="AT707" s="92"/>
      <c r="AU707" s="1"/>
      <c r="AV707" s="1"/>
      <c r="AW707" s="1"/>
      <c r="AX707" s="1"/>
      <c r="AY707" s="1"/>
      <c r="AZ707" s="1"/>
      <c r="BA707" s="1"/>
    </row>
    <row r="708" spans="1:53">
      <c r="A708" s="1"/>
      <c r="B708" s="1"/>
      <c r="C708" s="1"/>
      <c r="D708" s="1"/>
      <c r="E708" s="1"/>
      <c r="F708" s="1"/>
      <c r="G708" s="1"/>
      <c r="H708" s="1"/>
      <c r="J708" s="1"/>
      <c r="K708" s="1"/>
      <c r="L708" s="180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34"/>
      <c r="AK708" s="1"/>
      <c r="AL708" s="1"/>
      <c r="AM708" s="1"/>
      <c r="AN708" s="1"/>
      <c r="AO708" s="1"/>
      <c r="AP708" s="1"/>
      <c r="AQ708" s="1"/>
      <c r="AR708" s="1"/>
      <c r="AS708" s="1"/>
      <c r="AT708" s="92"/>
      <c r="AU708" s="1"/>
      <c r="AV708" s="1"/>
      <c r="AW708" s="1"/>
      <c r="AX708" s="1"/>
      <c r="AY708" s="1"/>
      <c r="AZ708" s="1"/>
      <c r="BA708" s="1"/>
    </row>
    <row r="709" spans="1:53">
      <c r="A709" s="1"/>
      <c r="B709" s="1"/>
      <c r="C709" s="1"/>
      <c r="D709" s="1"/>
      <c r="E709" s="1"/>
      <c r="F709" s="1"/>
      <c r="G709" s="1"/>
      <c r="H709" s="1"/>
      <c r="J709" s="1"/>
      <c r="K709" s="1"/>
      <c r="L709" s="180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34"/>
      <c r="AK709" s="1"/>
      <c r="AL709" s="1"/>
      <c r="AM709" s="1"/>
      <c r="AN709" s="1"/>
      <c r="AO709" s="1"/>
      <c r="AP709" s="1"/>
      <c r="AQ709" s="1"/>
      <c r="AR709" s="1"/>
      <c r="AS709" s="1"/>
      <c r="AT709" s="92"/>
      <c r="AU709" s="1"/>
      <c r="AV709" s="1"/>
      <c r="AW709" s="1"/>
      <c r="AX709" s="1"/>
      <c r="AY709" s="1"/>
      <c r="AZ709" s="1"/>
      <c r="BA709" s="1"/>
    </row>
    <row r="710" spans="1:53">
      <c r="A710" s="1"/>
      <c r="B710" s="1"/>
      <c r="C710" s="1"/>
      <c r="D710" s="1"/>
      <c r="E710" s="1"/>
      <c r="F710" s="1"/>
      <c r="G710" s="1"/>
      <c r="H710" s="1"/>
      <c r="J710" s="1"/>
      <c r="K710" s="1"/>
      <c r="L710" s="180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34"/>
      <c r="AK710" s="1"/>
      <c r="AL710" s="1"/>
      <c r="AM710" s="1"/>
      <c r="AN710" s="1"/>
      <c r="AO710" s="1"/>
      <c r="AP710" s="1"/>
      <c r="AQ710" s="1"/>
      <c r="AR710" s="1"/>
      <c r="AS710" s="1"/>
      <c r="AT710" s="92"/>
      <c r="AU710" s="1"/>
      <c r="AV710" s="1"/>
      <c r="AW710" s="1"/>
      <c r="AX710" s="1"/>
      <c r="AY710" s="1"/>
      <c r="AZ710" s="1"/>
      <c r="BA710" s="1"/>
    </row>
    <row r="711" spans="1:53">
      <c r="A711" s="1"/>
      <c r="B711" s="1"/>
      <c r="C711" s="1"/>
      <c r="D711" s="1"/>
      <c r="E711" s="1"/>
      <c r="F711" s="1"/>
      <c r="G711" s="1"/>
      <c r="H711" s="1"/>
      <c r="J711" s="1"/>
      <c r="K711" s="1"/>
      <c r="L711" s="180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34"/>
      <c r="AK711" s="1"/>
      <c r="AL711" s="1"/>
      <c r="AM711" s="1"/>
      <c r="AN711" s="1"/>
      <c r="AO711" s="1"/>
      <c r="AP711" s="1"/>
      <c r="AQ711" s="1"/>
      <c r="AR711" s="1"/>
      <c r="AS711" s="1"/>
      <c r="AT711" s="92"/>
      <c r="AU711" s="1"/>
      <c r="AV711" s="1"/>
      <c r="AW711" s="1"/>
      <c r="AX711" s="1"/>
      <c r="AY711" s="1"/>
      <c r="AZ711" s="1"/>
      <c r="BA711" s="1"/>
    </row>
    <row r="712" spans="1:53">
      <c r="A712" s="1"/>
      <c r="B712" s="1"/>
      <c r="C712" s="1"/>
      <c r="D712" s="1"/>
      <c r="E712" s="1"/>
      <c r="F712" s="1"/>
      <c r="G712" s="1"/>
      <c r="H712" s="1"/>
      <c r="J712" s="1"/>
      <c r="K712" s="1"/>
      <c r="L712" s="180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34"/>
      <c r="AK712" s="1"/>
      <c r="AL712" s="1"/>
      <c r="AM712" s="1"/>
      <c r="AN712" s="1"/>
      <c r="AO712" s="1"/>
      <c r="AP712" s="1"/>
      <c r="AQ712" s="1"/>
      <c r="AR712" s="1"/>
      <c r="AS712" s="1"/>
      <c r="AT712" s="92"/>
      <c r="AU712" s="1"/>
      <c r="AV712" s="1"/>
      <c r="AW712" s="1"/>
      <c r="AX712" s="1"/>
      <c r="AY712" s="1"/>
      <c r="AZ712" s="1"/>
      <c r="BA712" s="1"/>
    </row>
    <row r="713" spans="1:53">
      <c r="A713" s="1"/>
      <c r="B713" s="1"/>
      <c r="C713" s="1"/>
      <c r="D713" s="1"/>
      <c r="E713" s="1"/>
      <c r="F713" s="1"/>
      <c r="G713" s="1"/>
      <c r="H713" s="1"/>
      <c r="J713" s="1"/>
      <c r="K713" s="1"/>
      <c r="L713" s="180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34"/>
      <c r="AK713" s="1"/>
      <c r="AL713" s="1"/>
      <c r="AM713" s="1"/>
      <c r="AN713" s="1"/>
      <c r="AO713" s="1"/>
      <c r="AP713" s="1"/>
      <c r="AQ713" s="1"/>
      <c r="AR713" s="1"/>
      <c r="AS713" s="1"/>
      <c r="AT713" s="92"/>
      <c r="AU713" s="1"/>
      <c r="AV713" s="1"/>
      <c r="AW713" s="1"/>
      <c r="AX713" s="1"/>
      <c r="AY713" s="1"/>
      <c r="AZ713" s="1"/>
      <c r="BA713" s="1"/>
    </row>
    <row r="714" spans="1:53">
      <c r="A714" s="1"/>
      <c r="B714" s="1"/>
      <c r="C714" s="1"/>
      <c r="D714" s="1"/>
      <c r="E714" s="1"/>
      <c r="F714" s="1"/>
      <c r="G714" s="1"/>
      <c r="H714" s="1"/>
      <c r="J714" s="1"/>
      <c r="K714" s="1"/>
      <c r="L714" s="180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34"/>
      <c r="AK714" s="1"/>
      <c r="AL714" s="1"/>
      <c r="AM714" s="1"/>
      <c r="AN714" s="1"/>
      <c r="AO714" s="1"/>
      <c r="AP714" s="1"/>
      <c r="AQ714" s="1"/>
      <c r="AR714" s="1"/>
      <c r="AS714" s="1"/>
      <c r="AT714" s="92"/>
      <c r="AU714" s="1"/>
      <c r="AV714" s="1"/>
      <c r="AW714" s="1"/>
      <c r="AX714" s="1"/>
      <c r="AY714" s="1"/>
      <c r="AZ714" s="1"/>
      <c r="BA714" s="1"/>
    </row>
    <row r="715" spans="1:53">
      <c r="A715" s="1"/>
      <c r="B715" s="1"/>
      <c r="C715" s="1"/>
      <c r="D715" s="1"/>
      <c r="E715" s="1"/>
      <c r="F715" s="1"/>
      <c r="G715" s="1"/>
      <c r="H715" s="1"/>
      <c r="J715" s="1"/>
      <c r="K715" s="1"/>
      <c r="L715" s="180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34"/>
      <c r="AK715" s="1"/>
      <c r="AL715" s="1"/>
      <c r="AM715" s="1"/>
      <c r="AN715" s="1"/>
      <c r="AO715" s="1"/>
      <c r="AP715" s="1"/>
      <c r="AQ715" s="1"/>
      <c r="AR715" s="1"/>
      <c r="AS715" s="1"/>
      <c r="AT715" s="92"/>
      <c r="AU715" s="1"/>
      <c r="AV715" s="1"/>
      <c r="AW715" s="1"/>
      <c r="AX715" s="1"/>
      <c r="AY715" s="1"/>
      <c r="AZ715" s="1"/>
      <c r="BA715" s="1"/>
    </row>
    <row r="716" spans="1:53">
      <c r="A716" s="1"/>
      <c r="B716" s="1"/>
      <c r="C716" s="1"/>
      <c r="D716" s="1"/>
      <c r="E716" s="1"/>
      <c r="F716" s="1"/>
      <c r="G716" s="1"/>
      <c r="H716" s="1"/>
      <c r="J716" s="1"/>
      <c r="K716" s="1"/>
      <c r="L716" s="180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34"/>
      <c r="AK716" s="1"/>
      <c r="AL716" s="1"/>
      <c r="AM716" s="1"/>
      <c r="AN716" s="1"/>
      <c r="AO716" s="1"/>
      <c r="AP716" s="1"/>
      <c r="AQ716" s="1"/>
      <c r="AR716" s="1"/>
      <c r="AS716" s="1"/>
      <c r="AT716" s="92"/>
      <c r="AU716" s="1"/>
      <c r="AV716" s="1"/>
      <c r="AW716" s="1"/>
      <c r="AX716" s="1"/>
      <c r="AY716" s="1"/>
      <c r="AZ716" s="1"/>
      <c r="BA716" s="1"/>
    </row>
    <row r="717" spans="1:53">
      <c r="A717" s="1"/>
      <c r="B717" s="1"/>
      <c r="C717" s="1"/>
      <c r="D717" s="1"/>
      <c r="E717" s="1"/>
      <c r="F717" s="1"/>
      <c r="G717" s="1"/>
      <c r="H717" s="1"/>
      <c r="J717" s="1"/>
      <c r="K717" s="1"/>
      <c r="L717" s="180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34"/>
      <c r="AK717" s="1"/>
      <c r="AL717" s="1"/>
      <c r="AM717" s="1"/>
      <c r="AN717" s="1"/>
      <c r="AO717" s="1"/>
      <c r="AP717" s="1"/>
      <c r="AQ717" s="1"/>
      <c r="AR717" s="1"/>
      <c r="AS717" s="1"/>
      <c r="AT717" s="92"/>
      <c r="AU717" s="1"/>
      <c r="AV717" s="1"/>
      <c r="AW717" s="1"/>
      <c r="AX717" s="1"/>
      <c r="AY717" s="1"/>
      <c r="AZ717" s="1"/>
      <c r="BA717" s="1"/>
    </row>
    <row r="718" spans="1:53">
      <c r="A718" s="1"/>
      <c r="B718" s="1"/>
      <c r="C718" s="1"/>
      <c r="D718" s="1"/>
      <c r="E718" s="1"/>
      <c r="F718" s="1"/>
      <c r="G718" s="1"/>
      <c r="H718" s="1"/>
      <c r="J718" s="1"/>
      <c r="K718" s="1"/>
      <c r="L718" s="180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34"/>
      <c r="AK718" s="1"/>
      <c r="AL718" s="1"/>
      <c r="AM718" s="1"/>
      <c r="AN718" s="1"/>
      <c r="AO718" s="1"/>
      <c r="AP718" s="1"/>
      <c r="AQ718" s="1"/>
      <c r="AR718" s="1"/>
      <c r="AS718" s="1"/>
      <c r="AT718" s="92"/>
      <c r="AU718" s="1"/>
      <c r="AV718" s="1"/>
      <c r="AW718" s="1"/>
      <c r="AX718" s="1"/>
      <c r="AY718" s="1"/>
      <c r="AZ718" s="1"/>
      <c r="BA718" s="1"/>
    </row>
    <row r="719" spans="1:53">
      <c r="A719" s="1"/>
      <c r="B719" s="1"/>
      <c r="C719" s="1"/>
      <c r="D719" s="1"/>
      <c r="E719" s="1"/>
      <c r="F719" s="1"/>
      <c r="G719" s="1"/>
      <c r="H719" s="1"/>
      <c r="J719" s="1"/>
      <c r="K719" s="1"/>
      <c r="L719" s="180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34"/>
      <c r="AK719" s="1"/>
      <c r="AL719" s="1"/>
      <c r="AM719" s="1"/>
      <c r="AN719" s="1"/>
      <c r="AO719" s="1"/>
      <c r="AP719" s="1"/>
      <c r="AQ719" s="1"/>
      <c r="AR719" s="1"/>
      <c r="AS719" s="1"/>
      <c r="AT719" s="92"/>
      <c r="AU719" s="1"/>
      <c r="AV719" s="1"/>
      <c r="AW719" s="1"/>
      <c r="AX719" s="1"/>
      <c r="AY719" s="1"/>
      <c r="AZ719" s="1"/>
      <c r="BA719" s="1"/>
    </row>
    <row r="720" spans="1:53">
      <c r="A720" s="1"/>
      <c r="B720" s="1"/>
      <c r="C720" s="1"/>
      <c r="D720" s="1"/>
      <c r="E720" s="1"/>
      <c r="F720" s="1"/>
      <c r="G720" s="1"/>
      <c r="H720" s="1"/>
      <c r="J720" s="1"/>
      <c r="K720" s="1"/>
      <c r="L720" s="180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34"/>
      <c r="AK720" s="1"/>
      <c r="AL720" s="1"/>
      <c r="AM720" s="1"/>
      <c r="AN720" s="1"/>
      <c r="AO720" s="1"/>
      <c r="AP720" s="1"/>
      <c r="AQ720" s="1"/>
      <c r="AR720" s="1"/>
      <c r="AS720" s="1"/>
      <c r="AT720" s="92"/>
      <c r="AU720" s="1"/>
      <c r="AV720" s="1"/>
      <c r="AW720" s="1"/>
      <c r="AX720" s="1"/>
      <c r="AY720" s="1"/>
      <c r="AZ720" s="1"/>
      <c r="BA720" s="1"/>
    </row>
    <row r="721" spans="1:53">
      <c r="A721" s="1"/>
      <c r="B721" s="1"/>
      <c r="C721" s="1"/>
      <c r="D721" s="1"/>
      <c r="E721" s="1"/>
      <c r="F721" s="1"/>
      <c r="G721" s="1"/>
      <c r="H721" s="1"/>
      <c r="J721" s="1"/>
      <c r="K721" s="1"/>
      <c r="L721" s="180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34"/>
      <c r="AK721" s="1"/>
      <c r="AL721" s="1"/>
      <c r="AM721" s="1"/>
      <c r="AN721" s="1"/>
      <c r="AO721" s="1"/>
      <c r="AP721" s="1"/>
      <c r="AQ721" s="1"/>
      <c r="AR721" s="1"/>
      <c r="AS721" s="1"/>
      <c r="AT721" s="92"/>
      <c r="AU721" s="1"/>
      <c r="AV721" s="1"/>
      <c r="AW721" s="1"/>
      <c r="AX721" s="1"/>
      <c r="AY721" s="1"/>
      <c r="AZ721" s="1"/>
      <c r="BA721" s="1"/>
    </row>
    <row r="722" spans="1:53">
      <c r="A722" s="1"/>
      <c r="B722" s="1"/>
      <c r="C722" s="1"/>
      <c r="D722" s="1"/>
      <c r="E722" s="1"/>
      <c r="F722" s="1"/>
      <c r="G722" s="1"/>
      <c r="H722" s="1"/>
      <c r="J722" s="1"/>
      <c r="K722" s="1"/>
      <c r="L722" s="180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34"/>
      <c r="AK722" s="1"/>
      <c r="AL722" s="1"/>
      <c r="AM722" s="1"/>
      <c r="AN722" s="1"/>
      <c r="AO722" s="1"/>
      <c r="AP722" s="1"/>
      <c r="AQ722" s="1"/>
      <c r="AR722" s="1"/>
      <c r="AS722" s="1"/>
      <c r="AT722" s="92"/>
      <c r="AU722" s="1"/>
      <c r="AV722" s="1"/>
      <c r="AW722" s="1"/>
      <c r="AX722" s="1"/>
      <c r="AY722" s="1"/>
      <c r="AZ722" s="1"/>
      <c r="BA722" s="1"/>
    </row>
    <row r="723" spans="1:53">
      <c r="A723" s="1"/>
      <c r="B723" s="1"/>
      <c r="C723" s="1"/>
      <c r="D723" s="1"/>
      <c r="E723" s="1"/>
      <c r="F723" s="1"/>
      <c r="G723" s="1"/>
      <c r="H723" s="1"/>
      <c r="J723" s="1"/>
      <c r="K723" s="1"/>
      <c r="L723" s="180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34"/>
      <c r="AK723" s="1"/>
      <c r="AL723" s="1"/>
      <c r="AM723" s="1"/>
      <c r="AN723" s="1"/>
      <c r="AO723" s="1"/>
      <c r="AP723" s="1"/>
      <c r="AQ723" s="1"/>
      <c r="AR723" s="1"/>
      <c r="AS723" s="1"/>
      <c r="AT723" s="92"/>
      <c r="AU723" s="1"/>
      <c r="AV723" s="1"/>
      <c r="AW723" s="1"/>
      <c r="AX723" s="1"/>
      <c r="AY723" s="1"/>
      <c r="AZ723" s="1"/>
      <c r="BA723" s="1"/>
    </row>
    <row r="724" spans="1:53">
      <c r="A724" s="1"/>
      <c r="B724" s="1"/>
      <c r="C724" s="1"/>
      <c r="D724" s="1"/>
      <c r="E724" s="1"/>
      <c r="F724" s="1"/>
      <c r="G724" s="1"/>
      <c r="H724" s="1"/>
      <c r="J724" s="1"/>
      <c r="K724" s="1"/>
      <c r="L724" s="180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34"/>
      <c r="AK724" s="1"/>
      <c r="AL724" s="1"/>
      <c r="AM724" s="1"/>
      <c r="AN724" s="1"/>
      <c r="AO724" s="1"/>
      <c r="AP724" s="1"/>
      <c r="AQ724" s="1"/>
      <c r="AR724" s="1"/>
      <c r="AS724" s="1"/>
      <c r="AT724" s="92"/>
      <c r="AU724" s="1"/>
      <c r="AV724" s="1"/>
      <c r="AW724" s="1"/>
      <c r="AX724" s="1"/>
      <c r="AY724" s="1"/>
      <c r="AZ724" s="1"/>
      <c r="BA724" s="1"/>
    </row>
    <row r="725" spans="1:53">
      <c r="A725" s="1"/>
      <c r="B725" s="1"/>
      <c r="C725" s="1"/>
      <c r="D725" s="1"/>
      <c r="E725" s="1"/>
      <c r="F725" s="1"/>
      <c r="G725" s="1"/>
      <c r="H725" s="1"/>
      <c r="J725" s="1"/>
      <c r="K725" s="1"/>
      <c r="L725" s="180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34"/>
      <c r="AK725" s="1"/>
      <c r="AL725" s="1"/>
      <c r="AM725" s="1"/>
      <c r="AN725" s="1"/>
      <c r="AO725" s="1"/>
      <c r="AP725" s="1"/>
      <c r="AQ725" s="1"/>
      <c r="AR725" s="1"/>
      <c r="AS725" s="1"/>
      <c r="AT725" s="92"/>
      <c r="AU725" s="1"/>
      <c r="AV725" s="1"/>
      <c r="AW725" s="1"/>
      <c r="AX725" s="1"/>
      <c r="AY725" s="1"/>
      <c r="AZ725" s="1"/>
      <c r="BA725" s="1"/>
    </row>
    <row r="726" spans="1:53">
      <c r="A726" s="1"/>
      <c r="B726" s="1"/>
      <c r="C726" s="1"/>
      <c r="D726" s="1"/>
      <c r="E726" s="1"/>
      <c r="F726" s="1"/>
      <c r="G726" s="1"/>
      <c r="H726" s="1"/>
      <c r="J726" s="1"/>
      <c r="K726" s="1"/>
      <c r="L726" s="180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34"/>
      <c r="AK726" s="1"/>
      <c r="AL726" s="1"/>
      <c r="AM726" s="1"/>
      <c r="AN726" s="1"/>
      <c r="AO726" s="1"/>
      <c r="AP726" s="1"/>
      <c r="AQ726" s="1"/>
      <c r="AR726" s="1"/>
      <c r="AS726" s="1"/>
      <c r="AT726" s="92"/>
      <c r="AU726" s="1"/>
      <c r="AV726" s="1"/>
      <c r="AW726" s="1"/>
      <c r="AX726" s="1"/>
      <c r="AY726" s="1"/>
      <c r="AZ726" s="1"/>
      <c r="BA726" s="1"/>
    </row>
    <row r="727" spans="1:53">
      <c r="A727" s="1"/>
      <c r="B727" s="1"/>
      <c r="C727" s="1"/>
      <c r="D727" s="1"/>
      <c r="E727" s="1"/>
      <c r="F727" s="1"/>
      <c r="G727" s="1"/>
      <c r="H727" s="1"/>
      <c r="J727" s="1"/>
      <c r="K727" s="1"/>
      <c r="L727" s="180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34"/>
      <c r="AK727" s="1"/>
      <c r="AL727" s="1"/>
      <c r="AM727" s="1"/>
      <c r="AN727" s="1"/>
      <c r="AO727" s="1"/>
      <c r="AP727" s="1"/>
      <c r="AQ727" s="1"/>
      <c r="AR727" s="1"/>
      <c r="AS727" s="1"/>
      <c r="AT727" s="92"/>
      <c r="AU727" s="1"/>
      <c r="AV727" s="1"/>
      <c r="AW727" s="1"/>
      <c r="AX727" s="1"/>
      <c r="AY727" s="1"/>
      <c r="AZ727" s="1"/>
      <c r="BA727" s="1"/>
    </row>
    <row r="728" spans="1:53">
      <c r="A728" s="1"/>
      <c r="B728" s="1"/>
      <c r="C728" s="1"/>
      <c r="D728" s="1"/>
      <c r="E728" s="1"/>
      <c r="F728" s="1"/>
      <c r="G728" s="1"/>
      <c r="H728" s="1"/>
      <c r="J728" s="1"/>
      <c r="K728" s="1"/>
      <c r="L728" s="180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34"/>
      <c r="AK728" s="1"/>
      <c r="AL728" s="1"/>
      <c r="AM728" s="1"/>
      <c r="AN728" s="1"/>
      <c r="AO728" s="1"/>
      <c r="AP728" s="1"/>
      <c r="AQ728" s="1"/>
      <c r="AR728" s="1"/>
      <c r="AS728" s="1"/>
      <c r="AT728" s="92"/>
      <c r="AU728" s="1"/>
      <c r="AV728" s="1"/>
      <c r="AW728" s="1"/>
      <c r="AX728" s="1"/>
      <c r="AY728" s="1"/>
      <c r="AZ728" s="1"/>
      <c r="BA728" s="1"/>
    </row>
    <row r="729" spans="1:53">
      <c r="A729" s="1"/>
      <c r="B729" s="1"/>
      <c r="C729" s="1"/>
      <c r="D729" s="1"/>
      <c r="E729" s="1"/>
      <c r="F729" s="1"/>
      <c r="G729" s="1"/>
      <c r="H729" s="1"/>
      <c r="J729" s="1"/>
      <c r="K729" s="1"/>
      <c r="L729" s="180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34"/>
      <c r="AK729" s="1"/>
      <c r="AL729" s="1"/>
      <c r="AM729" s="1"/>
      <c r="AN729" s="1"/>
      <c r="AO729" s="1"/>
      <c r="AP729" s="1"/>
      <c r="AQ729" s="1"/>
      <c r="AR729" s="1"/>
      <c r="AS729" s="1"/>
      <c r="AT729" s="92"/>
      <c r="AU729" s="1"/>
      <c r="AV729" s="1"/>
      <c r="AW729" s="1"/>
      <c r="AX729" s="1"/>
      <c r="AY729" s="1"/>
      <c r="AZ729" s="1"/>
      <c r="BA729" s="1"/>
    </row>
    <row r="730" spans="1:53">
      <c r="A730" s="1"/>
      <c r="B730" s="1"/>
      <c r="C730" s="1"/>
      <c r="D730" s="1"/>
      <c r="E730" s="1"/>
      <c r="F730" s="1"/>
      <c r="G730" s="1"/>
      <c r="H730" s="1"/>
      <c r="J730" s="1"/>
      <c r="K730" s="1"/>
      <c r="L730" s="180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34"/>
      <c r="AK730" s="1"/>
      <c r="AL730" s="1"/>
      <c r="AM730" s="1"/>
      <c r="AN730" s="1"/>
      <c r="AO730" s="1"/>
      <c r="AP730" s="1"/>
      <c r="AQ730" s="1"/>
      <c r="AR730" s="1"/>
      <c r="AS730" s="1"/>
      <c r="AT730" s="92"/>
      <c r="AU730" s="1"/>
      <c r="AV730" s="1"/>
      <c r="AW730" s="1"/>
      <c r="AX730" s="1"/>
      <c r="AY730" s="1"/>
      <c r="AZ730" s="1"/>
      <c r="BA730" s="1"/>
    </row>
    <row r="731" spans="1:53">
      <c r="A731" s="1"/>
      <c r="B731" s="1"/>
      <c r="C731" s="1"/>
      <c r="D731" s="1"/>
      <c r="E731" s="1"/>
      <c r="F731" s="1"/>
      <c r="G731" s="1"/>
      <c r="H731" s="1"/>
      <c r="J731" s="1"/>
      <c r="K731" s="1"/>
      <c r="L731" s="180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34"/>
      <c r="AK731" s="1"/>
      <c r="AL731" s="1"/>
      <c r="AM731" s="1"/>
      <c r="AN731" s="1"/>
      <c r="AO731" s="1"/>
      <c r="AP731" s="1"/>
      <c r="AQ731" s="1"/>
      <c r="AR731" s="1"/>
      <c r="AS731" s="1"/>
      <c r="AT731" s="92"/>
      <c r="AU731" s="1"/>
      <c r="AV731" s="1"/>
      <c r="AW731" s="1"/>
      <c r="AX731" s="1"/>
      <c r="AY731" s="1"/>
      <c r="AZ731" s="1"/>
      <c r="BA731" s="1"/>
    </row>
    <row r="732" spans="1:53">
      <c r="A732" s="1"/>
      <c r="B732" s="1"/>
      <c r="C732" s="1"/>
      <c r="D732" s="1"/>
      <c r="E732" s="1"/>
      <c r="F732" s="1"/>
      <c r="G732" s="1"/>
      <c r="H732" s="1"/>
      <c r="J732" s="1"/>
      <c r="K732" s="1"/>
      <c r="L732" s="180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34"/>
      <c r="AK732" s="1"/>
      <c r="AL732" s="1"/>
      <c r="AM732" s="1"/>
      <c r="AN732" s="1"/>
      <c r="AO732" s="1"/>
      <c r="AP732" s="1"/>
      <c r="AQ732" s="1"/>
      <c r="AR732" s="1"/>
      <c r="AS732" s="1"/>
      <c r="AT732" s="92"/>
      <c r="AU732" s="1"/>
      <c r="AV732" s="1"/>
      <c r="AW732" s="1"/>
      <c r="AX732" s="1"/>
      <c r="AY732" s="1"/>
      <c r="AZ732" s="1"/>
      <c r="BA732" s="1"/>
    </row>
    <row r="733" spans="1:53">
      <c r="A733" s="1"/>
      <c r="B733" s="1"/>
      <c r="C733" s="1"/>
      <c r="D733" s="1"/>
      <c r="E733" s="1"/>
      <c r="F733" s="1"/>
      <c r="G733" s="1"/>
      <c r="H733" s="1"/>
      <c r="J733" s="1"/>
      <c r="K733" s="1"/>
      <c r="L733" s="180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34"/>
      <c r="AK733" s="1"/>
      <c r="AL733" s="1"/>
      <c r="AM733" s="1"/>
      <c r="AN733" s="1"/>
      <c r="AO733" s="1"/>
      <c r="AP733" s="1"/>
      <c r="AQ733" s="1"/>
      <c r="AR733" s="1"/>
      <c r="AS733" s="1"/>
      <c r="AT733" s="92"/>
      <c r="AU733" s="1"/>
      <c r="AV733" s="1"/>
      <c r="AW733" s="1"/>
      <c r="AX733" s="1"/>
      <c r="AY733" s="1"/>
      <c r="AZ733" s="1"/>
      <c r="BA733" s="1"/>
    </row>
    <row r="734" spans="1:53">
      <c r="A734" s="1"/>
      <c r="B734" s="1"/>
      <c r="C734" s="1"/>
      <c r="D734" s="1"/>
      <c r="E734" s="1"/>
      <c r="F734" s="1"/>
      <c r="G734" s="1"/>
      <c r="H734" s="1"/>
      <c r="J734" s="1"/>
      <c r="K734" s="1"/>
      <c r="L734" s="180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34"/>
      <c r="AK734" s="1"/>
      <c r="AL734" s="1"/>
      <c r="AM734" s="1"/>
      <c r="AN734" s="1"/>
      <c r="AO734" s="1"/>
      <c r="AP734" s="1"/>
      <c r="AQ734" s="1"/>
      <c r="AR734" s="1"/>
      <c r="AS734" s="1"/>
      <c r="AT734" s="92"/>
      <c r="AU734" s="1"/>
      <c r="AV734" s="1"/>
      <c r="AW734" s="1"/>
      <c r="AX734" s="1"/>
      <c r="AY734" s="1"/>
      <c r="AZ734" s="1"/>
      <c r="BA734" s="1"/>
    </row>
    <row r="735" spans="1:53">
      <c r="A735" s="1"/>
      <c r="B735" s="1"/>
      <c r="C735" s="1"/>
      <c r="D735" s="1"/>
      <c r="E735" s="1"/>
      <c r="F735" s="1"/>
      <c r="G735" s="1"/>
      <c r="H735" s="1"/>
      <c r="J735" s="1"/>
      <c r="K735" s="1"/>
      <c r="L735" s="180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34"/>
      <c r="AK735" s="1"/>
      <c r="AL735" s="1"/>
      <c r="AM735" s="1"/>
      <c r="AN735" s="1"/>
      <c r="AO735" s="1"/>
      <c r="AP735" s="1"/>
      <c r="AQ735" s="1"/>
      <c r="AR735" s="1"/>
      <c r="AS735" s="1"/>
      <c r="AT735" s="92"/>
      <c r="AU735" s="1"/>
      <c r="AV735" s="1"/>
      <c r="AW735" s="1"/>
      <c r="AX735" s="1"/>
      <c r="AY735" s="1"/>
      <c r="AZ735" s="1"/>
      <c r="BA735" s="1"/>
    </row>
    <row r="736" spans="1:53">
      <c r="A736" s="1"/>
      <c r="B736" s="1"/>
      <c r="C736" s="1"/>
      <c r="D736" s="1"/>
      <c r="E736" s="1"/>
      <c r="F736" s="1"/>
      <c r="G736" s="1"/>
      <c r="H736" s="1"/>
      <c r="J736" s="1"/>
      <c r="K736" s="1"/>
      <c r="L736" s="180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34"/>
      <c r="AK736" s="1"/>
      <c r="AL736" s="1"/>
      <c r="AM736" s="1"/>
      <c r="AN736" s="1"/>
      <c r="AO736" s="1"/>
      <c r="AP736" s="1"/>
      <c r="AQ736" s="1"/>
      <c r="AR736" s="1"/>
      <c r="AS736" s="1"/>
      <c r="AT736" s="92"/>
      <c r="AU736" s="1"/>
      <c r="AV736" s="1"/>
      <c r="AW736" s="1"/>
      <c r="AX736" s="1"/>
      <c r="AY736" s="1"/>
      <c r="AZ736" s="1"/>
      <c r="BA736" s="1"/>
    </row>
    <row r="737" spans="1:53">
      <c r="A737" s="1"/>
      <c r="B737" s="1"/>
      <c r="C737" s="1"/>
      <c r="D737" s="1"/>
      <c r="E737" s="1"/>
      <c r="F737" s="1"/>
      <c r="G737" s="1"/>
      <c r="H737" s="1"/>
      <c r="J737" s="1"/>
      <c r="K737" s="1"/>
      <c r="L737" s="180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34"/>
      <c r="AK737" s="1"/>
      <c r="AL737" s="1"/>
      <c r="AM737" s="1"/>
      <c r="AN737" s="1"/>
      <c r="AO737" s="1"/>
      <c r="AP737" s="1"/>
      <c r="AQ737" s="1"/>
      <c r="AR737" s="1"/>
      <c r="AS737" s="1"/>
      <c r="AT737" s="92"/>
      <c r="AU737" s="1"/>
      <c r="AV737" s="1"/>
      <c r="AW737" s="1"/>
      <c r="AX737" s="1"/>
      <c r="AY737" s="1"/>
      <c r="AZ737" s="1"/>
      <c r="BA737" s="1"/>
    </row>
    <row r="738" spans="1:53">
      <c r="A738" s="1"/>
      <c r="B738" s="1"/>
      <c r="C738" s="1"/>
      <c r="D738" s="1"/>
      <c r="E738" s="1"/>
      <c r="F738" s="1"/>
      <c r="G738" s="1"/>
      <c r="H738" s="1"/>
      <c r="J738" s="1"/>
      <c r="K738" s="1"/>
      <c r="L738" s="180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34"/>
      <c r="AK738" s="1"/>
      <c r="AL738" s="1"/>
      <c r="AM738" s="1"/>
      <c r="AN738" s="1"/>
      <c r="AO738" s="1"/>
      <c r="AP738" s="1"/>
      <c r="AQ738" s="1"/>
      <c r="AR738" s="1"/>
      <c r="AS738" s="1"/>
      <c r="AT738" s="92"/>
      <c r="AU738" s="1"/>
      <c r="AV738" s="1"/>
      <c r="AW738" s="1"/>
      <c r="AX738" s="1"/>
      <c r="AY738" s="1"/>
      <c r="AZ738" s="1"/>
      <c r="BA738" s="1"/>
    </row>
    <row r="739" spans="1:53">
      <c r="A739" s="1"/>
      <c r="B739" s="1"/>
      <c r="C739" s="1"/>
      <c r="D739" s="1"/>
      <c r="E739" s="1"/>
      <c r="F739" s="1"/>
      <c r="G739" s="1"/>
      <c r="H739" s="1"/>
      <c r="J739" s="1"/>
      <c r="K739" s="1"/>
      <c r="L739" s="180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34"/>
      <c r="AK739" s="1"/>
      <c r="AL739" s="1"/>
      <c r="AM739" s="1"/>
      <c r="AN739" s="1"/>
      <c r="AO739" s="1"/>
      <c r="AP739" s="1"/>
      <c r="AQ739" s="1"/>
      <c r="AR739" s="1"/>
      <c r="AS739" s="1"/>
      <c r="AT739" s="92"/>
      <c r="AU739" s="1"/>
      <c r="AV739" s="1"/>
      <c r="AW739" s="1"/>
      <c r="AX739" s="1"/>
      <c r="AY739" s="1"/>
      <c r="AZ739" s="1"/>
      <c r="BA739" s="1"/>
    </row>
    <row r="740" spans="1:53">
      <c r="A740" s="1"/>
      <c r="B740" s="1"/>
      <c r="C740" s="1"/>
      <c r="D740" s="1"/>
      <c r="E740" s="1"/>
      <c r="F740" s="1"/>
      <c r="G740" s="1"/>
      <c r="H740" s="1"/>
      <c r="J740" s="1"/>
      <c r="K740" s="1"/>
      <c r="L740" s="180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34"/>
      <c r="AK740" s="1"/>
      <c r="AL740" s="1"/>
      <c r="AM740" s="1"/>
      <c r="AN740" s="1"/>
      <c r="AO740" s="1"/>
      <c r="AP740" s="1"/>
      <c r="AQ740" s="1"/>
      <c r="AR740" s="1"/>
      <c r="AS740" s="1"/>
      <c r="AT740" s="92"/>
      <c r="AU740" s="1"/>
      <c r="AV740" s="1"/>
      <c r="AW740" s="1"/>
      <c r="AX740" s="1"/>
      <c r="AY740" s="1"/>
      <c r="AZ740" s="1"/>
      <c r="BA740" s="1"/>
    </row>
    <row r="741" spans="1:53">
      <c r="A741" s="1"/>
      <c r="B741" s="1"/>
      <c r="C741" s="1"/>
      <c r="D741" s="1"/>
      <c r="E741" s="1"/>
      <c r="F741" s="1"/>
      <c r="G741" s="1"/>
      <c r="H741" s="1"/>
      <c r="J741" s="1"/>
      <c r="K741" s="1"/>
      <c r="L741" s="180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34"/>
      <c r="AK741" s="1"/>
      <c r="AL741" s="1"/>
      <c r="AM741" s="1"/>
      <c r="AN741" s="1"/>
      <c r="AO741" s="1"/>
      <c r="AP741" s="1"/>
      <c r="AQ741" s="1"/>
      <c r="AR741" s="1"/>
      <c r="AS741" s="1"/>
      <c r="AT741" s="92"/>
      <c r="AU741" s="1"/>
      <c r="AV741" s="1"/>
      <c r="AW741" s="1"/>
      <c r="AX741" s="1"/>
      <c r="AY741" s="1"/>
      <c r="AZ741" s="1"/>
      <c r="BA741" s="1"/>
    </row>
    <row r="742" spans="1:53">
      <c r="A742" s="1"/>
      <c r="B742" s="1"/>
      <c r="C742" s="1"/>
      <c r="D742" s="1"/>
      <c r="E742" s="1"/>
      <c r="F742" s="1"/>
      <c r="G742" s="1"/>
      <c r="H742" s="1"/>
      <c r="J742" s="1"/>
      <c r="K742" s="1"/>
      <c r="L742" s="180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34"/>
      <c r="AK742" s="1"/>
      <c r="AL742" s="1"/>
      <c r="AM742" s="1"/>
      <c r="AN742" s="1"/>
      <c r="AO742" s="1"/>
      <c r="AP742" s="1"/>
      <c r="AQ742" s="1"/>
      <c r="AR742" s="1"/>
      <c r="AS742" s="1"/>
      <c r="AT742" s="92"/>
      <c r="AU742" s="1"/>
      <c r="AV742" s="1"/>
      <c r="AW742" s="1"/>
      <c r="AX742" s="1"/>
      <c r="AY742" s="1"/>
      <c r="AZ742" s="1"/>
      <c r="BA742" s="1"/>
    </row>
    <row r="743" spans="1:53">
      <c r="A743" s="1"/>
      <c r="B743" s="1"/>
      <c r="C743" s="1"/>
      <c r="D743" s="1"/>
      <c r="E743" s="1"/>
      <c r="F743" s="1"/>
      <c r="G743" s="1"/>
      <c r="H743" s="1"/>
      <c r="J743" s="1"/>
      <c r="K743" s="1"/>
      <c r="L743" s="180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34"/>
      <c r="AK743" s="1"/>
      <c r="AL743" s="1"/>
      <c r="AM743" s="1"/>
      <c r="AN743" s="1"/>
      <c r="AO743" s="1"/>
      <c r="AP743" s="1"/>
      <c r="AQ743" s="1"/>
      <c r="AR743" s="1"/>
      <c r="AS743" s="1"/>
      <c r="AT743" s="92"/>
      <c r="AU743" s="1"/>
      <c r="AV743" s="1"/>
      <c r="AW743" s="1"/>
      <c r="AX743" s="1"/>
      <c r="AY743" s="1"/>
      <c r="AZ743" s="1"/>
      <c r="BA743" s="1"/>
    </row>
    <row r="744" spans="1:53">
      <c r="A744" s="1"/>
      <c r="B744" s="1"/>
      <c r="C744" s="1"/>
      <c r="D744" s="1"/>
      <c r="E744" s="1"/>
      <c r="F744" s="1"/>
      <c r="G744" s="1"/>
      <c r="H744" s="1"/>
      <c r="J744" s="1"/>
      <c r="K744" s="1"/>
      <c r="L744" s="180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34"/>
      <c r="AK744" s="1"/>
      <c r="AL744" s="1"/>
      <c r="AM744" s="1"/>
      <c r="AN744" s="1"/>
      <c r="AO744" s="1"/>
      <c r="AP744" s="1"/>
      <c r="AQ744" s="1"/>
      <c r="AR744" s="1"/>
      <c r="AS744" s="1"/>
      <c r="AT744" s="92"/>
      <c r="AU744" s="1"/>
      <c r="AV744" s="1"/>
      <c r="AW744" s="1"/>
      <c r="AX744" s="1"/>
      <c r="AY744" s="1"/>
      <c r="AZ744" s="1"/>
      <c r="BA744" s="1"/>
    </row>
    <row r="745" spans="1:53">
      <c r="A745" s="1"/>
      <c r="B745" s="1"/>
      <c r="C745" s="1"/>
      <c r="D745" s="1"/>
      <c r="E745" s="1"/>
      <c r="F745" s="1"/>
      <c r="G745" s="1"/>
      <c r="H745" s="1"/>
      <c r="J745" s="1"/>
      <c r="K745" s="1"/>
      <c r="L745" s="180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34"/>
      <c r="AK745" s="1"/>
      <c r="AL745" s="1"/>
      <c r="AM745" s="1"/>
      <c r="AN745" s="1"/>
      <c r="AO745" s="1"/>
      <c r="AP745" s="1"/>
      <c r="AQ745" s="1"/>
      <c r="AR745" s="1"/>
      <c r="AS745" s="1"/>
      <c r="AT745" s="92"/>
      <c r="AU745" s="1"/>
      <c r="AV745" s="1"/>
      <c r="AW745" s="1"/>
      <c r="AX745" s="1"/>
      <c r="AY745" s="1"/>
      <c r="AZ745" s="1"/>
      <c r="BA745" s="1"/>
    </row>
    <row r="746" spans="1:53">
      <c r="A746" s="1"/>
      <c r="B746" s="1"/>
      <c r="C746" s="1"/>
      <c r="D746" s="1"/>
      <c r="E746" s="1"/>
      <c r="F746" s="1"/>
      <c r="G746" s="1"/>
      <c r="H746" s="1"/>
      <c r="J746" s="1"/>
      <c r="K746" s="1"/>
      <c r="L746" s="180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34"/>
      <c r="AK746" s="1"/>
      <c r="AL746" s="1"/>
      <c r="AM746" s="1"/>
      <c r="AN746" s="1"/>
      <c r="AO746" s="1"/>
      <c r="AP746" s="1"/>
      <c r="AQ746" s="1"/>
      <c r="AR746" s="1"/>
      <c r="AS746" s="1"/>
      <c r="AT746" s="92"/>
      <c r="AU746" s="1"/>
      <c r="AV746" s="1"/>
      <c r="AW746" s="1"/>
      <c r="AX746" s="1"/>
      <c r="AY746" s="1"/>
      <c r="AZ746" s="1"/>
      <c r="BA746" s="1"/>
    </row>
    <row r="747" spans="1:53">
      <c r="A747" s="1"/>
      <c r="B747" s="1"/>
      <c r="C747" s="1"/>
      <c r="D747" s="1"/>
      <c r="E747" s="1"/>
      <c r="F747" s="1"/>
      <c r="G747" s="1"/>
      <c r="H747" s="1"/>
      <c r="J747" s="1"/>
      <c r="K747" s="1"/>
      <c r="L747" s="180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34"/>
      <c r="AK747" s="1"/>
      <c r="AL747" s="1"/>
      <c r="AM747" s="1"/>
      <c r="AN747" s="1"/>
      <c r="AO747" s="1"/>
      <c r="AP747" s="1"/>
      <c r="AQ747" s="1"/>
      <c r="AR747" s="1"/>
      <c r="AS747" s="1"/>
      <c r="AT747" s="92"/>
      <c r="AU747" s="1"/>
      <c r="AV747" s="1"/>
      <c r="AW747" s="1"/>
      <c r="AX747" s="1"/>
      <c r="AY747" s="1"/>
      <c r="AZ747" s="1"/>
      <c r="BA747" s="1"/>
    </row>
    <row r="748" spans="1:53">
      <c r="A748" s="1"/>
      <c r="B748" s="1"/>
      <c r="C748" s="1"/>
      <c r="D748" s="1"/>
      <c r="E748" s="1"/>
      <c r="F748" s="1"/>
      <c r="G748" s="1"/>
      <c r="H748" s="1"/>
      <c r="J748" s="1"/>
      <c r="K748" s="1"/>
      <c r="L748" s="180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34"/>
      <c r="AK748" s="1"/>
      <c r="AL748" s="1"/>
      <c r="AM748" s="1"/>
      <c r="AN748" s="1"/>
      <c r="AO748" s="1"/>
      <c r="AP748" s="1"/>
      <c r="AQ748" s="1"/>
      <c r="AR748" s="1"/>
      <c r="AS748" s="1"/>
      <c r="AT748" s="92"/>
      <c r="AU748" s="1"/>
      <c r="AV748" s="1"/>
      <c r="AW748" s="1"/>
      <c r="AX748" s="1"/>
      <c r="AY748" s="1"/>
      <c r="AZ748" s="1"/>
      <c r="BA748" s="1"/>
    </row>
    <row r="749" spans="1:53">
      <c r="A749" s="1"/>
      <c r="B749" s="1"/>
      <c r="C749" s="1"/>
      <c r="D749" s="1"/>
      <c r="E749" s="1"/>
      <c r="F749" s="1"/>
      <c r="G749" s="1"/>
      <c r="H749" s="1"/>
      <c r="J749" s="1"/>
      <c r="K749" s="1"/>
      <c r="L749" s="180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34"/>
      <c r="AK749" s="1"/>
      <c r="AL749" s="1"/>
      <c r="AM749" s="1"/>
      <c r="AN749" s="1"/>
      <c r="AO749" s="1"/>
      <c r="AP749" s="1"/>
      <c r="AQ749" s="1"/>
      <c r="AR749" s="1"/>
      <c r="AS749" s="1"/>
      <c r="AT749" s="92"/>
      <c r="AU749" s="1"/>
      <c r="AV749" s="1"/>
      <c r="AW749" s="1"/>
      <c r="AX749" s="1"/>
      <c r="AY749" s="1"/>
      <c r="AZ749" s="1"/>
      <c r="BA749" s="1"/>
    </row>
    <row r="750" spans="1:53">
      <c r="A750" s="1"/>
      <c r="B750" s="1"/>
      <c r="C750" s="1"/>
      <c r="D750" s="1"/>
      <c r="E750" s="1"/>
      <c r="F750" s="1"/>
      <c r="G750" s="1"/>
      <c r="H750" s="1"/>
      <c r="J750" s="1"/>
      <c r="K750" s="1"/>
      <c r="L750" s="180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34"/>
      <c r="AK750" s="1"/>
      <c r="AL750" s="1"/>
      <c r="AM750" s="1"/>
      <c r="AN750" s="1"/>
      <c r="AO750" s="1"/>
      <c r="AP750" s="1"/>
      <c r="AQ750" s="1"/>
      <c r="AR750" s="1"/>
      <c r="AS750" s="1"/>
      <c r="AT750" s="92"/>
      <c r="AU750" s="1"/>
      <c r="AV750" s="1"/>
      <c r="AW750" s="1"/>
      <c r="AX750" s="1"/>
      <c r="AY750" s="1"/>
      <c r="AZ750" s="1"/>
      <c r="BA750" s="1"/>
    </row>
    <row r="751" spans="1:53">
      <c r="A751" s="1"/>
      <c r="B751" s="1"/>
      <c r="C751" s="1"/>
      <c r="D751" s="1"/>
      <c r="E751" s="1"/>
      <c r="F751" s="1"/>
      <c r="G751" s="1"/>
      <c r="H751" s="1"/>
      <c r="J751" s="1"/>
      <c r="K751" s="1"/>
      <c r="L751" s="180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34"/>
      <c r="AK751" s="1"/>
      <c r="AL751" s="1"/>
      <c r="AM751" s="1"/>
      <c r="AN751" s="1"/>
      <c r="AO751" s="1"/>
      <c r="AP751" s="1"/>
      <c r="AQ751" s="1"/>
      <c r="AR751" s="1"/>
      <c r="AS751" s="1"/>
      <c r="AT751" s="92"/>
      <c r="AU751" s="1"/>
      <c r="AV751" s="1"/>
      <c r="AW751" s="1"/>
      <c r="AX751" s="1"/>
      <c r="AY751" s="1"/>
      <c r="AZ751" s="1"/>
      <c r="BA751" s="1"/>
    </row>
    <row r="752" spans="1:53">
      <c r="A752" s="1"/>
      <c r="B752" s="1"/>
      <c r="C752" s="1"/>
      <c r="D752" s="1"/>
      <c r="E752" s="1"/>
      <c r="F752" s="1"/>
      <c r="G752" s="1"/>
      <c r="H752" s="1"/>
      <c r="J752" s="1"/>
      <c r="K752" s="1"/>
      <c r="L752" s="180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34"/>
      <c r="AK752" s="1"/>
      <c r="AL752" s="1"/>
      <c r="AM752" s="1"/>
      <c r="AN752" s="1"/>
      <c r="AO752" s="1"/>
      <c r="AP752" s="1"/>
      <c r="AQ752" s="1"/>
      <c r="AR752" s="1"/>
      <c r="AS752" s="1"/>
      <c r="AT752" s="92"/>
      <c r="AU752" s="1"/>
      <c r="AV752" s="1"/>
      <c r="AW752" s="1"/>
      <c r="AX752" s="1"/>
      <c r="AY752" s="1"/>
      <c r="AZ752" s="1"/>
      <c r="BA752" s="1"/>
    </row>
    <row r="753" spans="1:53">
      <c r="A753" s="1"/>
      <c r="B753" s="1"/>
      <c r="C753" s="1"/>
      <c r="D753" s="1"/>
      <c r="E753" s="1"/>
      <c r="F753" s="1"/>
      <c r="G753" s="1"/>
      <c r="H753" s="1"/>
      <c r="J753" s="1"/>
      <c r="K753" s="1"/>
      <c r="L753" s="180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34"/>
      <c r="AK753" s="1"/>
      <c r="AL753" s="1"/>
      <c r="AM753" s="1"/>
      <c r="AN753" s="1"/>
      <c r="AO753" s="1"/>
      <c r="AP753" s="1"/>
      <c r="AQ753" s="1"/>
      <c r="AR753" s="1"/>
      <c r="AS753" s="1"/>
      <c r="AT753" s="92"/>
      <c r="AU753" s="1"/>
      <c r="AV753" s="1"/>
      <c r="AW753" s="1"/>
      <c r="AX753" s="1"/>
      <c r="AY753" s="1"/>
      <c r="AZ753" s="1"/>
      <c r="BA753" s="1"/>
    </row>
    <row r="754" spans="1:53">
      <c r="A754" s="1"/>
      <c r="B754" s="1"/>
      <c r="C754" s="1"/>
      <c r="D754" s="1"/>
      <c r="E754" s="1"/>
      <c r="F754" s="1"/>
      <c r="G754" s="1"/>
      <c r="H754" s="1"/>
      <c r="J754" s="1"/>
      <c r="K754" s="1"/>
      <c r="L754" s="180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34"/>
      <c r="AK754" s="1"/>
      <c r="AL754" s="1"/>
      <c r="AM754" s="1"/>
      <c r="AN754" s="1"/>
      <c r="AO754" s="1"/>
      <c r="AP754" s="1"/>
      <c r="AQ754" s="1"/>
      <c r="AR754" s="1"/>
      <c r="AS754" s="1"/>
      <c r="AT754" s="92"/>
      <c r="AU754" s="1"/>
      <c r="AV754" s="1"/>
      <c r="AW754" s="1"/>
      <c r="AX754" s="1"/>
      <c r="AY754" s="1"/>
      <c r="AZ754" s="1"/>
      <c r="BA754" s="1"/>
    </row>
    <row r="755" spans="1:53">
      <c r="A755" s="1"/>
      <c r="B755" s="1"/>
      <c r="C755" s="1"/>
      <c r="D755" s="1"/>
      <c r="E755" s="1"/>
      <c r="F755" s="1"/>
      <c r="G755" s="1"/>
      <c r="H755" s="1"/>
      <c r="J755" s="1"/>
      <c r="K755" s="1"/>
      <c r="L755" s="180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34"/>
      <c r="AK755" s="1"/>
      <c r="AL755" s="1"/>
      <c r="AM755" s="1"/>
      <c r="AN755" s="1"/>
      <c r="AO755" s="1"/>
      <c r="AP755" s="1"/>
      <c r="AQ755" s="1"/>
      <c r="AR755" s="1"/>
      <c r="AS755" s="1"/>
      <c r="AT755" s="92"/>
      <c r="AU755" s="1"/>
      <c r="AV755" s="1"/>
      <c r="AW755" s="1"/>
      <c r="AX755" s="1"/>
      <c r="AY755" s="1"/>
      <c r="AZ755" s="1"/>
      <c r="BA755" s="1"/>
    </row>
    <row r="756" spans="1:53">
      <c r="A756" s="1"/>
      <c r="B756" s="1"/>
      <c r="C756" s="1"/>
      <c r="D756" s="1"/>
      <c r="E756" s="1"/>
      <c r="F756" s="1"/>
      <c r="G756" s="1"/>
      <c r="H756" s="1"/>
      <c r="J756" s="1"/>
      <c r="K756" s="1"/>
      <c r="L756" s="180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34"/>
      <c r="AK756" s="1"/>
      <c r="AL756" s="1"/>
      <c r="AM756" s="1"/>
      <c r="AN756" s="1"/>
      <c r="AO756" s="1"/>
      <c r="AP756" s="1"/>
      <c r="AQ756" s="1"/>
      <c r="AR756" s="1"/>
      <c r="AS756" s="1"/>
      <c r="AT756" s="92"/>
      <c r="AU756" s="1"/>
      <c r="AV756" s="1"/>
      <c r="AW756" s="1"/>
      <c r="AX756" s="1"/>
      <c r="AY756" s="1"/>
      <c r="AZ756" s="1"/>
      <c r="BA756" s="1"/>
    </row>
    <row r="757" spans="1:53">
      <c r="A757" s="1"/>
      <c r="B757" s="1"/>
      <c r="C757" s="1"/>
      <c r="D757" s="1"/>
      <c r="E757" s="1"/>
      <c r="F757" s="1"/>
      <c r="G757" s="1"/>
      <c r="H757" s="1"/>
      <c r="J757" s="1"/>
      <c r="K757" s="1"/>
      <c r="L757" s="180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34"/>
      <c r="AK757" s="1"/>
      <c r="AL757" s="1"/>
      <c r="AM757" s="1"/>
      <c r="AN757" s="1"/>
      <c r="AO757" s="1"/>
      <c r="AP757" s="1"/>
      <c r="AQ757" s="1"/>
      <c r="AR757" s="1"/>
      <c r="AS757" s="1"/>
      <c r="AT757" s="92"/>
      <c r="AU757" s="1"/>
      <c r="AV757" s="1"/>
      <c r="AW757" s="1"/>
      <c r="AX757" s="1"/>
      <c r="AY757" s="1"/>
      <c r="AZ757" s="1"/>
      <c r="BA757" s="1"/>
    </row>
    <row r="758" spans="1:53">
      <c r="A758" s="1"/>
      <c r="B758" s="1"/>
      <c r="C758" s="1"/>
      <c r="D758" s="1"/>
      <c r="E758" s="1"/>
      <c r="F758" s="1"/>
      <c r="G758" s="1"/>
      <c r="H758" s="1"/>
      <c r="J758" s="1"/>
      <c r="K758" s="1"/>
      <c r="L758" s="180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34"/>
      <c r="AK758" s="1"/>
      <c r="AL758" s="1"/>
      <c r="AM758" s="1"/>
      <c r="AN758" s="1"/>
      <c r="AO758" s="1"/>
      <c r="AP758" s="1"/>
      <c r="AQ758" s="1"/>
      <c r="AR758" s="1"/>
      <c r="AS758" s="1"/>
      <c r="AT758" s="92"/>
      <c r="AU758" s="1"/>
      <c r="AV758" s="1"/>
      <c r="AW758" s="1"/>
      <c r="AX758" s="1"/>
      <c r="AY758" s="1"/>
      <c r="AZ758" s="1"/>
      <c r="BA758" s="1"/>
    </row>
    <row r="759" spans="1:53">
      <c r="A759" s="1"/>
      <c r="B759" s="1"/>
      <c r="C759" s="1"/>
      <c r="D759" s="1"/>
      <c r="E759" s="1"/>
      <c r="F759" s="1"/>
      <c r="G759" s="1"/>
      <c r="H759" s="1"/>
      <c r="J759" s="1"/>
      <c r="K759" s="1"/>
      <c r="L759" s="180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34"/>
      <c r="AK759" s="1"/>
      <c r="AL759" s="1"/>
      <c r="AM759" s="1"/>
      <c r="AN759" s="1"/>
      <c r="AO759" s="1"/>
      <c r="AP759" s="1"/>
      <c r="AQ759" s="1"/>
      <c r="AR759" s="1"/>
      <c r="AS759" s="1"/>
      <c r="AT759" s="92"/>
      <c r="AU759" s="1"/>
      <c r="AV759" s="1"/>
      <c r="AW759" s="1"/>
      <c r="AX759" s="1"/>
      <c r="AY759" s="1"/>
      <c r="AZ759" s="1"/>
      <c r="BA759" s="1"/>
    </row>
    <row r="760" spans="1:53">
      <c r="A760" s="1"/>
      <c r="B760" s="1"/>
      <c r="C760" s="1"/>
      <c r="D760" s="1"/>
      <c r="E760" s="1"/>
      <c r="F760" s="1"/>
      <c r="G760" s="1"/>
      <c r="H760" s="1"/>
      <c r="J760" s="1"/>
      <c r="K760" s="1"/>
      <c r="L760" s="180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34"/>
      <c r="AK760" s="1"/>
      <c r="AL760" s="1"/>
      <c r="AM760" s="1"/>
      <c r="AN760" s="1"/>
      <c r="AO760" s="1"/>
      <c r="AP760" s="1"/>
      <c r="AQ760" s="1"/>
      <c r="AR760" s="1"/>
      <c r="AS760" s="1"/>
      <c r="AT760" s="92"/>
      <c r="AU760" s="1"/>
      <c r="AV760" s="1"/>
      <c r="AW760" s="1"/>
      <c r="AX760" s="1"/>
      <c r="AY760" s="1"/>
      <c r="AZ760" s="1"/>
      <c r="BA760" s="1"/>
    </row>
    <row r="761" spans="1:53">
      <c r="A761" s="1"/>
      <c r="B761" s="1"/>
      <c r="C761" s="1"/>
      <c r="D761" s="1"/>
      <c r="E761" s="1"/>
      <c r="F761" s="1"/>
      <c r="G761" s="1"/>
      <c r="H761" s="1"/>
      <c r="J761" s="1"/>
      <c r="K761" s="1"/>
      <c r="L761" s="180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34"/>
      <c r="AK761" s="1"/>
      <c r="AL761" s="1"/>
      <c r="AM761" s="1"/>
      <c r="AN761" s="1"/>
      <c r="AO761" s="1"/>
      <c r="AP761" s="1"/>
      <c r="AQ761" s="1"/>
      <c r="AR761" s="1"/>
      <c r="AS761" s="1"/>
      <c r="AT761" s="92"/>
      <c r="AU761" s="1"/>
      <c r="AV761" s="1"/>
      <c r="AW761" s="1"/>
      <c r="AX761" s="1"/>
      <c r="AY761" s="1"/>
      <c r="AZ761" s="1"/>
      <c r="BA761" s="1"/>
    </row>
    <row r="762" spans="1:53">
      <c r="A762" s="1"/>
      <c r="B762" s="1"/>
      <c r="C762" s="1"/>
      <c r="D762" s="1"/>
      <c r="E762" s="1"/>
      <c r="F762" s="1"/>
      <c r="G762" s="1"/>
      <c r="H762" s="1"/>
      <c r="J762" s="1"/>
      <c r="K762" s="1"/>
      <c r="L762" s="180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34"/>
      <c r="AK762" s="1"/>
      <c r="AL762" s="1"/>
      <c r="AM762" s="1"/>
      <c r="AN762" s="1"/>
      <c r="AO762" s="1"/>
      <c r="AP762" s="1"/>
      <c r="AQ762" s="1"/>
      <c r="AR762" s="1"/>
      <c r="AS762" s="1"/>
      <c r="AT762" s="92"/>
      <c r="AU762" s="1"/>
      <c r="AV762" s="1"/>
      <c r="AW762" s="1"/>
      <c r="AX762" s="1"/>
      <c r="AY762" s="1"/>
      <c r="AZ762" s="1"/>
      <c r="BA762" s="1"/>
    </row>
    <row r="763" spans="1:53">
      <c r="A763" s="1"/>
      <c r="B763" s="1"/>
      <c r="C763" s="1"/>
      <c r="D763" s="1"/>
      <c r="E763" s="1"/>
      <c r="F763" s="1"/>
      <c r="G763" s="1"/>
      <c r="H763" s="1"/>
      <c r="J763" s="1"/>
      <c r="K763" s="1"/>
      <c r="L763" s="180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34"/>
      <c r="AK763" s="1"/>
      <c r="AL763" s="1"/>
      <c r="AM763" s="1"/>
      <c r="AN763" s="1"/>
      <c r="AO763" s="1"/>
      <c r="AP763" s="1"/>
      <c r="AQ763" s="1"/>
      <c r="AR763" s="1"/>
      <c r="AS763" s="1"/>
      <c r="AT763" s="92"/>
      <c r="AU763" s="1"/>
      <c r="AV763" s="1"/>
      <c r="AW763" s="1"/>
      <c r="AX763" s="1"/>
      <c r="AY763" s="1"/>
      <c r="AZ763" s="1"/>
      <c r="BA763" s="1"/>
    </row>
    <row r="764" spans="1:53">
      <c r="A764" s="1"/>
      <c r="B764" s="1"/>
      <c r="C764" s="1"/>
      <c r="D764" s="1"/>
      <c r="E764" s="1"/>
      <c r="F764" s="1"/>
      <c r="G764" s="1"/>
      <c r="H764" s="1"/>
      <c r="J764" s="1"/>
      <c r="K764" s="1"/>
      <c r="L764" s="180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34"/>
      <c r="AK764" s="1"/>
      <c r="AL764" s="1"/>
      <c r="AM764" s="1"/>
      <c r="AN764" s="1"/>
      <c r="AO764" s="1"/>
      <c r="AP764" s="1"/>
      <c r="AQ764" s="1"/>
      <c r="AR764" s="1"/>
      <c r="AS764" s="1"/>
      <c r="AT764" s="92"/>
      <c r="AU764" s="1"/>
      <c r="AV764" s="1"/>
      <c r="AW764" s="1"/>
      <c r="AX764" s="1"/>
      <c r="AY764" s="1"/>
      <c r="AZ764" s="1"/>
      <c r="BA764" s="1"/>
    </row>
    <row r="765" spans="1:53">
      <c r="A765" s="1"/>
      <c r="B765" s="1"/>
      <c r="C765" s="1"/>
      <c r="D765" s="1"/>
      <c r="E765" s="1"/>
      <c r="F765" s="1"/>
      <c r="G765" s="1"/>
      <c r="H765" s="1"/>
      <c r="J765" s="1"/>
      <c r="K765" s="1"/>
      <c r="L765" s="180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34"/>
      <c r="AK765" s="1"/>
      <c r="AL765" s="1"/>
      <c r="AM765" s="1"/>
      <c r="AN765" s="1"/>
      <c r="AO765" s="1"/>
      <c r="AP765" s="1"/>
      <c r="AQ765" s="1"/>
      <c r="AR765" s="1"/>
      <c r="AS765" s="1"/>
      <c r="AT765" s="92"/>
      <c r="AU765" s="1"/>
      <c r="AV765" s="1"/>
      <c r="AW765" s="1"/>
      <c r="AX765" s="1"/>
      <c r="AY765" s="1"/>
      <c r="AZ765" s="1"/>
      <c r="BA765" s="1"/>
    </row>
    <row r="766" spans="1:53">
      <c r="A766" s="1"/>
      <c r="B766" s="1"/>
      <c r="C766" s="1"/>
      <c r="D766" s="1"/>
      <c r="E766" s="1"/>
      <c r="F766" s="1"/>
      <c r="G766" s="1"/>
      <c r="H766" s="1"/>
      <c r="J766" s="1"/>
      <c r="K766" s="1"/>
      <c r="L766" s="180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34"/>
      <c r="AK766" s="1"/>
      <c r="AL766" s="1"/>
      <c r="AM766" s="1"/>
      <c r="AN766" s="1"/>
      <c r="AO766" s="1"/>
      <c r="AP766" s="1"/>
      <c r="AQ766" s="1"/>
      <c r="AR766" s="1"/>
      <c r="AS766" s="1"/>
      <c r="AT766" s="92"/>
      <c r="AU766" s="1"/>
      <c r="AV766" s="1"/>
      <c r="AW766" s="1"/>
      <c r="AX766" s="1"/>
      <c r="AY766" s="1"/>
      <c r="AZ766" s="1"/>
      <c r="BA766" s="1"/>
    </row>
    <row r="767" spans="1:53">
      <c r="A767" s="1"/>
      <c r="B767" s="1"/>
      <c r="C767" s="1"/>
      <c r="D767" s="1"/>
      <c r="E767" s="1"/>
      <c r="F767" s="1"/>
      <c r="G767" s="1"/>
      <c r="H767" s="1"/>
      <c r="J767" s="1"/>
      <c r="K767" s="1"/>
      <c r="L767" s="180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34"/>
      <c r="AK767" s="1"/>
      <c r="AL767" s="1"/>
      <c r="AM767" s="1"/>
      <c r="AN767" s="1"/>
      <c r="AO767" s="1"/>
      <c r="AP767" s="1"/>
      <c r="AQ767" s="1"/>
      <c r="AR767" s="1"/>
      <c r="AS767" s="1"/>
      <c r="AT767" s="92"/>
      <c r="AU767" s="1"/>
      <c r="AV767" s="1"/>
      <c r="AW767" s="1"/>
      <c r="AX767" s="1"/>
      <c r="AY767" s="1"/>
      <c r="AZ767" s="1"/>
      <c r="BA767" s="1"/>
    </row>
    <row r="768" spans="1:53">
      <c r="A768" s="1"/>
      <c r="B768" s="1"/>
      <c r="C768" s="1"/>
      <c r="D768" s="1"/>
      <c r="E768" s="1"/>
      <c r="F768" s="1"/>
      <c r="G768" s="1"/>
      <c r="H768" s="1"/>
      <c r="J768" s="1"/>
      <c r="K768" s="1"/>
      <c r="L768" s="180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34"/>
      <c r="AK768" s="1"/>
      <c r="AL768" s="1"/>
      <c r="AM768" s="1"/>
      <c r="AN768" s="1"/>
      <c r="AO768" s="1"/>
      <c r="AP768" s="1"/>
      <c r="AQ768" s="1"/>
      <c r="AR768" s="1"/>
      <c r="AS768" s="1"/>
      <c r="AT768" s="92"/>
      <c r="AU768" s="1"/>
      <c r="AV768" s="1"/>
      <c r="AW768" s="1"/>
      <c r="AX768" s="1"/>
      <c r="AY768" s="1"/>
      <c r="AZ768" s="1"/>
      <c r="BA768" s="1"/>
    </row>
    <row r="769" spans="1:53">
      <c r="A769" s="1"/>
      <c r="B769" s="1"/>
      <c r="C769" s="1"/>
      <c r="D769" s="1"/>
      <c r="E769" s="1"/>
      <c r="F769" s="1"/>
      <c r="G769" s="1"/>
      <c r="H769" s="1"/>
      <c r="J769" s="1"/>
      <c r="K769" s="1"/>
      <c r="L769" s="180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34"/>
      <c r="AK769" s="1"/>
      <c r="AL769" s="1"/>
      <c r="AM769" s="1"/>
      <c r="AN769" s="1"/>
      <c r="AO769" s="1"/>
      <c r="AP769" s="1"/>
      <c r="AQ769" s="1"/>
      <c r="AR769" s="1"/>
      <c r="AS769" s="1"/>
      <c r="AT769" s="92"/>
      <c r="AU769" s="1"/>
      <c r="AV769" s="1"/>
      <c r="AW769" s="1"/>
      <c r="AX769" s="1"/>
      <c r="AY769" s="1"/>
      <c r="AZ769" s="1"/>
      <c r="BA769" s="1"/>
    </row>
    <row r="770" spans="1:53">
      <c r="A770" s="1"/>
      <c r="B770" s="1"/>
      <c r="C770" s="1"/>
      <c r="D770" s="1"/>
      <c r="E770" s="1"/>
      <c r="F770" s="1"/>
      <c r="G770" s="1"/>
      <c r="H770" s="1"/>
      <c r="J770" s="1"/>
      <c r="K770" s="1"/>
      <c r="L770" s="180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34"/>
      <c r="AK770" s="1"/>
      <c r="AL770" s="1"/>
      <c r="AM770" s="1"/>
      <c r="AN770" s="1"/>
      <c r="AO770" s="1"/>
      <c r="AP770" s="1"/>
      <c r="AQ770" s="1"/>
      <c r="AR770" s="1"/>
      <c r="AS770" s="1"/>
      <c r="AT770" s="92"/>
      <c r="AU770" s="1"/>
      <c r="AV770" s="1"/>
      <c r="AW770" s="1"/>
      <c r="AX770" s="1"/>
      <c r="AY770" s="1"/>
      <c r="AZ770" s="1"/>
      <c r="BA770" s="1"/>
    </row>
    <row r="771" spans="1:53">
      <c r="A771" s="1"/>
      <c r="B771" s="1"/>
      <c r="C771" s="1"/>
      <c r="D771" s="1"/>
      <c r="E771" s="1"/>
      <c r="F771" s="1"/>
      <c r="G771" s="1"/>
      <c r="H771" s="1"/>
      <c r="J771" s="1"/>
      <c r="K771" s="1"/>
      <c r="L771" s="180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34"/>
      <c r="AK771" s="1"/>
      <c r="AL771" s="1"/>
      <c r="AM771" s="1"/>
      <c r="AN771" s="1"/>
      <c r="AO771" s="1"/>
      <c r="AP771" s="1"/>
      <c r="AQ771" s="1"/>
      <c r="AR771" s="1"/>
      <c r="AS771" s="1"/>
      <c r="AT771" s="92"/>
      <c r="AU771" s="1"/>
      <c r="AV771" s="1"/>
      <c r="AW771" s="1"/>
      <c r="AX771" s="1"/>
      <c r="AY771" s="1"/>
      <c r="AZ771" s="1"/>
      <c r="BA771" s="1"/>
    </row>
    <row r="772" spans="1:53">
      <c r="A772" s="1"/>
      <c r="B772" s="1"/>
      <c r="C772" s="1"/>
      <c r="D772" s="1"/>
      <c r="E772" s="1"/>
      <c r="F772" s="1"/>
      <c r="G772" s="1"/>
      <c r="H772" s="1"/>
      <c r="J772" s="1"/>
      <c r="K772" s="1"/>
      <c r="L772" s="180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34"/>
      <c r="AK772" s="1"/>
      <c r="AL772" s="1"/>
      <c r="AM772" s="1"/>
      <c r="AN772" s="1"/>
      <c r="AO772" s="1"/>
      <c r="AP772" s="1"/>
      <c r="AQ772" s="1"/>
      <c r="AR772" s="1"/>
      <c r="AS772" s="1"/>
      <c r="AT772" s="92"/>
      <c r="AU772" s="1"/>
      <c r="AV772" s="1"/>
      <c r="AW772" s="1"/>
      <c r="AX772" s="1"/>
      <c r="AY772" s="1"/>
      <c r="AZ772" s="1"/>
      <c r="BA772" s="1"/>
    </row>
    <row r="773" spans="1:53">
      <c r="A773" s="1"/>
      <c r="B773" s="1"/>
      <c r="C773" s="1"/>
      <c r="D773" s="1"/>
      <c r="E773" s="1"/>
      <c r="F773" s="1"/>
      <c r="G773" s="1"/>
      <c r="H773" s="1"/>
      <c r="J773" s="1"/>
      <c r="K773" s="1"/>
      <c r="L773" s="180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34"/>
      <c r="AK773" s="1"/>
      <c r="AL773" s="1"/>
      <c r="AM773" s="1"/>
      <c r="AN773" s="1"/>
      <c r="AO773" s="1"/>
      <c r="AP773" s="1"/>
      <c r="AQ773" s="1"/>
      <c r="AR773" s="1"/>
      <c r="AS773" s="1"/>
      <c r="AT773" s="92"/>
      <c r="AU773" s="1"/>
      <c r="AV773" s="1"/>
      <c r="AW773" s="1"/>
      <c r="AX773" s="1"/>
      <c r="AY773" s="1"/>
      <c r="AZ773" s="1"/>
      <c r="BA773" s="1"/>
    </row>
    <row r="774" spans="1:53">
      <c r="A774" s="1"/>
      <c r="B774" s="1"/>
      <c r="C774" s="1"/>
      <c r="D774" s="1"/>
      <c r="E774" s="1"/>
      <c r="F774" s="1"/>
      <c r="G774" s="1"/>
      <c r="H774" s="1"/>
      <c r="J774" s="1"/>
      <c r="K774" s="1"/>
      <c r="L774" s="180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34"/>
      <c r="AK774" s="1"/>
      <c r="AL774" s="1"/>
      <c r="AM774" s="1"/>
      <c r="AN774" s="1"/>
      <c r="AO774" s="1"/>
      <c r="AP774" s="1"/>
      <c r="AQ774" s="1"/>
      <c r="AR774" s="1"/>
      <c r="AS774" s="1"/>
      <c r="AT774" s="92"/>
      <c r="AU774" s="1"/>
      <c r="AV774" s="1"/>
      <c r="AW774" s="1"/>
      <c r="AX774" s="1"/>
      <c r="AY774" s="1"/>
      <c r="AZ774" s="1"/>
      <c r="BA774" s="1"/>
    </row>
    <row r="775" spans="1:53">
      <c r="A775" s="1"/>
      <c r="B775" s="1"/>
      <c r="C775" s="1"/>
      <c r="D775" s="1"/>
      <c r="E775" s="1"/>
      <c r="F775" s="1"/>
      <c r="G775" s="1"/>
      <c r="H775" s="1"/>
      <c r="J775" s="1"/>
      <c r="K775" s="1"/>
      <c r="L775" s="180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34"/>
      <c r="AK775" s="1"/>
      <c r="AL775" s="1"/>
      <c r="AM775" s="1"/>
      <c r="AN775" s="1"/>
      <c r="AO775" s="1"/>
      <c r="AP775" s="1"/>
      <c r="AQ775" s="1"/>
      <c r="AR775" s="1"/>
      <c r="AS775" s="1"/>
      <c r="AT775" s="92"/>
      <c r="AU775" s="1"/>
      <c r="AV775" s="1"/>
      <c r="AW775" s="1"/>
      <c r="AX775" s="1"/>
      <c r="AY775" s="1"/>
      <c r="AZ775" s="1"/>
      <c r="BA775" s="1"/>
    </row>
    <row r="776" spans="1:53">
      <c r="A776" s="1"/>
      <c r="B776" s="1"/>
      <c r="C776" s="1"/>
      <c r="D776" s="1"/>
      <c r="E776" s="1"/>
      <c r="F776" s="1"/>
      <c r="G776" s="1"/>
      <c r="H776" s="1"/>
      <c r="J776" s="1"/>
      <c r="K776" s="1"/>
      <c r="L776" s="180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34"/>
      <c r="AK776" s="1"/>
      <c r="AL776" s="1"/>
      <c r="AM776" s="1"/>
      <c r="AN776" s="1"/>
      <c r="AO776" s="1"/>
      <c r="AP776" s="1"/>
      <c r="AQ776" s="1"/>
      <c r="AR776" s="1"/>
      <c r="AS776" s="1"/>
      <c r="AT776" s="92"/>
      <c r="AU776" s="1"/>
      <c r="AV776" s="1"/>
      <c r="AW776" s="1"/>
      <c r="AX776" s="1"/>
      <c r="AY776" s="1"/>
      <c r="AZ776" s="1"/>
      <c r="BA776" s="1"/>
    </row>
    <row r="777" spans="1:53">
      <c r="A777" s="1"/>
      <c r="B777" s="1"/>
      <c r="C777" s="1"/>
      <c r="D777" s="1"/>
      <c r="E777" s="1"/>
      <c r="F777" s="1"/>
      <c r="G777" s="1"/>
      <c r="H777" s="1"/>
      <c r="J777" s="1"/>
      <c r="K777" s="1"/>
      <c r="L777" s="180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34"/>
      <c r="AK777" s="1"/>
      <c r="AL777" s="1"/>
      <c r="AM777" s="1"/>
      <c r="AN777" s="1"/>
      <c r="AO777" s="1"/>
      <c r="AP777" s="1"/>
      <c r="AQ777" s="1"/>
      <c r="AR777" s="1"/>
      <c r="AS777" s="1"/>
      <c r="AT777" s="92"/>
      <c r="AU777" s="1"/>
      <c r="AV777" s="1"/>
      <c r="AW777" s="1"/>
      <c r="AX777" s="1"/>
      <c r="AY777" s="1"/>
      <c r="AZ777" s="1"/>
      <c r="BA777" s="1"/>
    </row>
    <row r="778" spans="1:53">
      <c r="A778" s="1"/>
      <c r="B778" s="1"/>
      <c r="C778" s="1"/>
      <c r="D778" s="1"/>
      <c r="E778" s="1"/>
      <c r="F778" s="1"/>
      <c r="G778" s="1"/>
      <c r="H778" s="1"/>
      <c r="J778" s="1"/>
      <c r="K778" s="1"/>
      <c r="L778" s="180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34"/>
      <c r="AK778" s="1"/>
      <c r="AL778" s="1"/>
      <c r="AM778" s="1"/>
      <c r="AN778" s="1"/>
      <c r="AO778" s="1"/>
      <c r="AP778" s="1"/>
      <c r="AQ778" s="1"/>
      <c r="AR778" s="1"/>
      <c r="AS778" s="1"/>
      <c r="AT778" s="92"/>
      <c r="AU778" s="1"/>
      <c r="AV778" s="1"/>
      <c r="AW778" s="1"/>
      <c r="AX778" s="1"/>
      <c r="AY778" s="1"/>
      <c r="AZ778" s="1"/>
      <c r="BA778" s="1"/>
    </row>
    <row r="779" spans="1:53">
      <c r="A779" s="1"/>
      <c r="B779" s="1"/>
      <c r="C779" s="1"/>
      <c r="D779" s="1"/>
      <c r="E779" s="1"/>
      <c r="F779" s="1"/>
      <c r="G779" s="1"/>
      <c r="H779" s="1"/>
      <c r="J779" s="1"/>
      <c r="K779" s="1"/>
      <c r="L779" s="180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34"/>
      <c r="AK779" s="1"/>
      <c r="AL779" s="1"/>
      <c r="AM779" s="1"/>
      <c r="AN779" s="1"/>
      <c r="AO779" s="1"/>
      <c r="AP779" s="1"/>
      <c r="AQ779" s="1"/>
      <c r="AR779" s="1"/>
      <c r="AS779" s="1"/>
      <c r="AT779" s="92"/>
      <c r="AU779" s="1"/>
      <c r="AV779" s="1"/>
      <c r="AW779" s="1"/>
      <c r="AX779" s="1"/>
      <c r="AY779" s="1"/>
      <c r="AZ779" s="1"/>
      <c r="BA779" s="1"/>
    </row>
    <row r="780" spans="1:53">
      <c r="A780" s="1"/>
      <c r="B780" s="1"/>
      <c r="C780" s="1"/>
      <c r="D780" s="1"/>
      <c r="E780" s="1"/>
      <c r="F780" s="1"/>
      <c r="G780" s="1"/>
      <c r="H780" s="1"/>
      <c r="J780" s="1"/>
      <c r="K780" s="1"/>
      <c r="L780" s="180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34"/>
      <c r="AK780" s="1"/>
      <c r="AL780" s="1"/>
      <c r="AM780" s="1"/>
      <c r="AN780" s="1"/>
      <c r="AO780" s="1"/>
      <c r="AP780" s="1"/>
      <c r="AQ780" s="1"/>
      <c r="AR780" s="1"/>
      <c r="AS780" s="1"/>
      <c r="AT780" s="92"/>
      <c r="AU780" s="1"/>
      <c r="AV780" s="1"/>
      <c r="AW780" s="1"/>
      <c r="AX780" s="1"/>
      <c r="AY780" s="1"/>
      <c r="AZ780" s="1"/>
      <c r="BA780" s="1"/>
    </row>
    <row r="781" spans="1:53">
      <c r="A781" s="1"/>
      <c r="B781" s="1"/>
      <c r="C781" s="1"/>
      <c r="D781" s="1"/>
      <c r="E781" s="1"/>
      <c r="F781" s="1"/>
      <c r="G781" s="1"/>
      <c r="H781" s="1"/>
      <c r="J781" s="1"/>
      <c r="K781" s="1"/>
      <c r="L781" s="180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34"/>
      <c r="AK781" s="1"/>
      <c r="AL781" s="1"/>
      <c r="AM781" s="1"/>
      <c r="AN781" s="1"/>
      <c r="AO781" s="1"/>
      <c r="AP781" s="1"/>
      <c r="AQ781" s="1"/>
      <c r="AR781" s="1"/>
      <c r="AS781" s="1"/>
      <c r="AT781" s="92"/>
      <c r="AU781" s="1"/>
      <c r="AV781" s="1"/>
      <c r="AW781" s="1"/>
      <c r="AX781" s="1"/>
      <c r="AY781" s="1"/>
      <c r="AZ781" s="1"/>
      <c r="BA781" s="1"/>
    </row>
    <row r="782" spans="1:53">
      <c r="A782" s="1"/>
      <c r="B782" s="1"/>
      <c r="C782" s="1"/>
      <c r="D782" s="1"/>
      <c r="E782" s="1"/>
      <c r="F782" s="1"/>
      <c r="G782" s="1"/>
      <c r="H782" s="1"/>
      <c r="J782" s="1"/>
      <c r="K782" s="1"/>
      <c r="L782" s="180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34"/>
      <c r="AK782" s="1"/>
      <c r="AL782" s="1"/>
      <c r="AM782" s="1"/>
      <c r="AN782" s="1"/>
      <c r="AO782" s="1"/>
      <c r="AP782" s="1"/>
      <c r="AQ782" s="1"/>
      <c r="AR782" s="1"/>
      <c r="AS782" s="1"/>
      <c r="AT782" s="92"/>
      <c r="AU782" s="1"/>
      <c r="AV782" s="1"/>
      <c r="AW782" s="1"/>
      <c r="AX782" s="1"/>
      <c r="AY782" s="1"/>
      <c r="AZ782" s="1"/>
      <c r="BA782" s="1"/>
    </row>
    <row r="783" spans="1:53">
      <c r="A783" s="1"/>
      <c r="B783" s="1"/>
      <c r="C783" s="1"/>
      <c r="D783" s="1"/>
      <c r="E783" s="1"/>
      <c r="F783" s="1"/>
      <c r="G783" s="1"/>
      <c r="H783" s="1"/>
      <c r="J783" s="1"/>
      <c r="K783" s="1"/>
      <c r="L783" s="180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34"/>
      <c r="AK783" s="1"/>
      <c r="AL783" s="1"/>
      <c r="AM783" s="1"/>
      <c r="AN783" s="1"/>
      <c r="AO783" s="1"/>
      <c r="AP783" s="1"/>
      <c r="AQ783" s="1"/>
      <c r="AR783" s="1"/>
      <c r="AS783" s="1"/>
      <c r="AT783" s="92"/>
      <c r="AU783" s="1"/>
      <c r="AV783" s="1"/>
      <c r="AW783" s="1"/>
      <c r="AX783" s="1"/>
      <c r="AY783" s="1"/>
      <c r="AZ783" s="1"/>
      <c r="BA783" s="1"/>
    </row>
    <row r="784" spans="1:53">
      <c r="A784" s="1"/>
      <c r="B784" s="1"/>
      <c r="C784" s="1"/>
      <c r="D784" s="1"/>
      <c r="E784" s="1"/>
      <c r="F784" s="1"/>
      <c r="G784" s="1"/>
      <c r="H784" s="1"/>
      <c r="J784" s="1"/>
      <c r="K784" s="1"/>
      <c r="L784" s="180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34"/>
      <c r="AK784" s="1"/>
      <c r="AL784" s="1"/>
      <c r="AM784" s="1"/>
      <c r="AN784" s="1"/>
      <c r="AO784" s="1"/>
      <c r="AP784" s="1"/>
      <c r="AQ784" s="1"/>
      <c r="AR784" s="1"/>
      <c r="AS784" s="1"/>
      <c r="AT784" s="92"/>
      <c r="AU784" s="1"/>
      <c r="AV784" s="1"/>
      <c r="AW784" s="1"/>
      <c r="AX784" s="1"/>
      <c r="AY784" s="1"/>
      <c r="AZ784" s="1"/>
      <c r="BA784" s="1"/>
    </row>
    <row r="785" spans="1:53">
      <c r="A785" s="1"/>
      <c r="B785" s="1"/>
      <c r="C785" s="1"/>
      <c r="D785" s="1"/>
      <c r="E785" s="1"/>
      <c r="F785" s="1"/>
      <c r="G785" s="1"/>
      <c r="H785" s="1"/>
      <c r="J785" s="1"/>
      <c r="K785" s="1"/>
      <c r="L785" s="180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34"/>
      <c r="AK785" s="1"/>
      <c r="AL785" s="1"/>
      <c r="AM785" s="1"/>
      <c r="AN785" s="1"/>
      <c r="AO785" s="1"/>
      <c r="AP785" s="1"/>
      <c r="AQ785" s="1"/>
      <c r="AR785" s="1"/>
      <c r="AS785" s="1"/>
      <c r="AT785" s="92"/>
      <c r="AU785" s="1"/>
      <c r="AV785" s="1"/>
      <c r="AW785" s="1"/>
      <c r="AX785" s="1"/>
      <c r="AY785" s="1"/>
      <c r="AZ785" s="1"/>
      <c r="BA785" s="1"/>
    </row>
    <row r="786" spans="1:53">
      <c r="A786" s="1"/>
      <c r="B786" s="1"/>
      <c r="C786" s="1"/>
      <c r="D786" s="1"/>
      <c r="E786" s="1"/>
      <c r="F786" s="1"/>
      <c r="G786" s="1"/>
      <c r="H786" s="1"/>
      <c r="J786" s="1"/>
      <c r="K786" s="1"/>
      <c r="L786" s="180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34"/>
      <c r="AK786" s="1"/>
      <c r="AL786" s="1"/>
      <c r="AM786" s="1"/>
      <c r="AN786" s="1"/>
      <c r="AO786" s="1"/>
      <c r="AP786" s="1"/>
      <c r="AQ786" s="1"/>
      <c r="AR786" s="1"/>
      <c r="AS786" s="1"/>
      <c r="AT786" s="92"/>
      <c r="AU786" s="1"/>
      <c r="AV786" s="1"/>
      <c r="AW786" s="1"/>
      <c r="AX786" s="1"/>
      <c r="AY786" s="1"/>
      <c r="AZ786" s="1"/>
      <c r="BA786" s="1"/>
    </row>
    <row r="787" spans="1:53">
      <c r="A787" s="1"/>
      <c r="B787" s="1"/>
      <c r="C787" s="1"/>
      <c r="D787" s="1"/>
      <c r="E787" s="1"/>
      <c r="F787" s="1"/>
      <c r="G787" s="1"/>
      <c r="H787" s="1"/>
      <c r="J787" s="1"/>
      <c r="K787" s="1"/>
      <c r="L787" s="180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34"/>
      <c r="AK787" s="1"/>
      <c r="AL787" s="1"/>
      <c r="AM787" s="1"/>
      <c r="AN787" s="1"/>
      <c r="AO787" s="1"/>
      <c r="AP787" s="1"/>
      <c r="AQ787" s="1"/>
      <c r="AR787" s="1"/>
      <c r="AS787" s="1"/>
      <c r="AT787" s="92"/>
      <c r="AU787" s="1"/>
      <c r="AV787" s="1"/>
      <c r="AW787" s="1"/>
      <c r="AX787" s="1"/>
      <c r="AY787" s="1"/>
      <c r="AZ787" s="1"/>
      <c r="BA787" s="1"/>
    </row>
    <row r="788" spans="1:53">
      <c r="A788" s="1"/>
      <c r="B788" s="1"/>
      <c r="C788" s="1"/>
      <c r="D788" s="1"/>
      <c r="E788" s="1"/>
      <c r="F788" s="1"/>
      <c r="G788" s="1"/>
      <c r="H788" s="1"/>
      <c r="J788" s="1"/>
      <c r="K788" s="1"/>
      <c r="L788" s="180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34"/>
      <c r="AK788" s="1"/>
      <c r="AL788" s="1"/>
      <c r="AM788" s="1"/>
      <c r="AN788" s="1"/>
      <c r="AO788" s="1"/>
      <c r="AP788" s="1"/>
      <c r="AQ788" s="1"/>
      <c r="AR788" s="1"/>
      <c r="AS788" s="1"/>
      <c r="AT788" s="92"/>
      <c r="AU788" s="1"/>
      <c r="AV788" s="1"/>
      <c r="AW788" s="1"/>
      <c r="AX788" s="1"/>
      <c r="AY788" s="1"/>
      <c r="AZ788" s="1"/>
      <c r="BA788" s="1"/>
    </row>
    <row r="789" spans="1:53">
      <c r="A789" s="1"/>
      <c r="B789" s="1"/>
      <c r="C789" s="1"/>
      <c r="D789" s="1"/>
      <c r="E789" s="1"/>
      <c r="F789" s="1"/>
      <c r="G789" s="1"/>
      <c r="H789" s="1"/>
      <c r="J789" s="1"/>
      <c r="K789" s="1"/>
      <c r="L789" s="180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34"/>
      <c r="AK789" s="1"/>
      <c r="AL789" s="1"/>
      <c r="AM789" s="1"/>
      <c r="AN789" s="1"/>
      <c r="AO789" s="1"/>
      <c r="AP789" s="1"/>
      <c r="AQ789" s="1"/>
      <c r="AR789" s="1"/>
      <c r="AS789" s="1"/>
      <c r="AT789" s="92"/>
      <c r="AU789" s="1"/>
      <c r="AV789" s="1"/>
      <c r="AW789" s="1"/>
      <c r="AX789" s="1"/>
      <c r="AY789" s="1"/>
      <c r="AZ789" s="1"/>
      <c r="BA789" s="1"/>
    </row>
    <row r="790" spans="1:53">
      <c r="A790" s="1"/>
      <c r="B790" s="1"/>
      <c r="C790" s="1"/>
      <c r="D790" s="1"/>
      <c r="E790" s="1"/>
      <c r="F790" s="1"/>
      <c r="G790" s="1"/>
      <c r="H790" s="1"/>
      <c r="J790" s="1"/>
      <c r="K790" s="1"/>
      <c r="L790" s="180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34"/>
      <c r="AK790" s="1"/>
      <c r="AL790" s="1"/>
      <c r="AM790" s="1"/>
      <c r="AN790" s="1"/>
      <c r="AO790" s="1"/>
      <c r="AP790" s="1"/>
      <c r="AQ790" s="1"/>
      <c r="AR790" s="1"/>
      <c r="AS790" s="1"/>
      <c r="AT790" s="92"/>
      <c r="AU790" s="1"/>
      <c r="AV790" s="1"/>
      <c r="AW790" s="1"/>
      <c r="AX790" s="1"/>
      <c r="AY790" s="1"/>
      <c r="AZ790" s="1"/>
      <c r="BA790" s="1"/>
    </row>
    <row r="791" spans="1:53">
      <c r="A791" s="1"/>
      <c r="B791" s="1"/>
      <c r="C791" s="1"/>
      <c r="D791" s="1"/>
      <c r="E791" s="1"/>
      <c r="F791" s="1"/>
      <c r="G791" s="1"/>
      <c r="H791" s="1"/>
      <c r="J791" s="1"/>
      <c r="K791" s="1"/>
      <c r="L791" s="180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34"/>
      <c r="AK791" s="1"/>
      <c r="AL791" s="1"/>
      <c r="AM791" s="1"/>
      <c r="AN791" s="1"/>
      <c r="AO791" s="1"/>
      <c r="AP791" s="1"/>
      <c r="AQ791" s="1"/>
      <c r="AR791" s="1"/>
      <c r="AS791" s="1"/>
      <c r="AT791" s="92"/>
      <c r="AU791" s="1"/>
      <c r="AV791" s="1"/>
      <c r="AW791" s="1"/>
      <c r="AX791" s="1"/>
      <c r="AY791" s="1"/>
      <c r="AZ791" s="1"/>
      <c r="BA791" s="1"/>
    </row>
    <row r="792" spans="1:53">
      <c r="A792" s="1"/>
      <c r="B792" s="1"/>
      <c r="C792" s="1"/>
      <c r="D792" s="1"/>
      <c r="E792" s="1"/>
      <c r="F792" s="1"/>
      <c r="G792" s="1"/>
      <c r="H792" s="1"/>
      <c r="J792" s="1"/>
      <c r="K792" s="1"/>
      <c r="L792" s="180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34"/>
      <c r="AK792" s="1"/>
      <c r="AL792" s="1"/>
      <c r="AM792" s="1"/>
      <c r="AN792" s="1"/>
      <c r="AO792" s="1"/>
      <c r="AP792" s="1"/>
      <c r="AQ792" s="1"/>
      <c r="AR792" s="1"/>
      <c r="AS792" s="1"/>
      <c r="AT792" s="92"/>
      <c r="AU792" s="1"/>
      <c r="AV792" s="1"/>
      <c r="AW792" s="1"/>
      <c r="AX792" s="1"/>
      <c r="AY792" s="1"/>
      <c r="AZ792" s="1"/>
      <c r="BA792" s="1"/>
    </row>
    <row r="793" spans="1:53">
      <c r="A793" s="1"/>
      <c r="B793" s="1"/>
      <c r="C793" s="1"/>
      <c r="D793" s="1"/>
      <c r="E793" s="1"/>
      <c r="F793" s="1"/>
      <c r="G793" s="1"/>
      <c r="H793" s="1"/>
      <c r="J793" s="1"/>
      <c r="K793" s="1"/>
      <c r="L793" s="180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34"/>
      <c r="AK793" s="1"/>
      <c r="AL793" s="1"/>
      <c r="AM793" s="1"/>
      <c r="AN793" s="1"/>
      <c r="AO793" s="1"/>
      <c r="AP793" s="1"/>
      <c r="AQ793" s="1"/>
      <c r="AR793" s="1"/>
      <c r="AS793" s="1"/>
      <c r="AT793" s="92"/>
      <c r="AU793" s="1"/>
      <c r="AV793" s="1"/>
      <c r="AW793" s="1"/>
      <c r="AX793" s="1"/>
      <c r="AY793" s="1"/>
      <c r="AZ793" s="1"/>
      <c r="BA793" s="1"/>
    </row>
    <row r="794" spans="1:53">
      <c r="A794" s="1"/>
      <c r="B794" s="1"/>
      <c r="C794" s="1"/>
      <c r="D794" s="1"/>
      <c r="E794" s="1"/>
      <c r="F794" s="1"/>
      <c r="G794" s="1"/>
      <c r="H794" s="1"/>
      <c r="J794" s="1"/>
      <c r="K794" s="1"/>
      <c r="L794" s="180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34"/>
      <c r="AK794" s="1"/>
      <c r="AL794" s="1"/>
      <c r="AM794" s="1"/>
      <c r="AN794" s="1"/>
      <c r="AO794" s="1"/>
      <c r="AP794" s="1"/>
      <c r="AQ794" s="1"/>
      <c r="AR794" s="1"/>
      <c r="AS794" s="1"/>
      <c r="AT794" s="92"/>
      <c r="AU794" s="1"/>
      <c r="AV794" s="1"/>
      <c r="AW794" s="1"/>
      <c r="AX794" s="1"/>
      <c r="AY794" s="1"/>
      <c r="AZ794" s="1"/>
      <c r="BA794" s="1"/>
    </row>
    <row r="795" spans="1:53">
      <c r="A795" s="1"/>
      <c r="B795" s="1"/>
      <c r="C795" s="1"/>
      <c r="D795" s="1"/>
      <c r="E795" s="1"/>
      <c r="F795" s="1"/>
      <c r="G795" s="1"/>
      <c r="H795" s="1"/>
      <c r="J795" s="1"/>
      <c r="K795" s="1"/>
      <c r="L795" s="180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34"/>
      <c r="AK795" s="1"/>
      <c r="AL795" s="1"/>
      <c r="AM795" s="1"/>
      <c r="AN795" s="1"/>
      <c r="AO795" s="1"/>
      <c r="AP795" s="1"/>
      <c r="AQ795" s="1"/>
      <c r="AR795" s="1"/>
      <c r="AS795" s="1"/>
      <c r="AT795" s="92"/>
      <c r="AU795" s="1"/>
      <c r="AV795" s="1"/>
      <c r="AW795" s="1"/>
      <c r="AX795" s="1"/>
      <c r="AY795" s="1"/>
      <c r="AZ795" s="1"/>
      <c r="BA795" s="1"/>
    </row>
    <row r="796" spans="1:53">
      <c r="A796" s="1"/>
      <c r="B796" s="1"/>
      <c r="C796" s="1"/>
      <c r="D796" s="1"/>
      <c r="E796" s="1"/>
      <c r="F796" s="1"/>
      <c r="G796" s="1"/>
      <c r="H796" s="1"/>
      <c r="J796" s="1"/>
      <c r="K796" s="1"/>
      <c r="L796" s="180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34"/>
      <c r="AK796" s="1"/>
      <c r="AL796" s="1"/>
      <c r="AM796" s="1"/>
      <c r="AN796" s="1"/>
      <c r="AO796" s="1"/>
      <c r="AP796" s="1"/>
      <c r="AQ796" s="1"/>
      <c r="AR796" s="1"/>
      <c r="AS796" s="1"/>
      <c r="AT796" s="92"/>
      <c r="AU796" s="1"/>
      <c r="AV796" s="1"/>
      <c r="AW796" s="1"/>
      <c r="AX796" s="1"/>
      <c r="AY796" s="1"/>
      <c r="AZ796" s="1"/>
      <c r="BA796" s="1"/>
    </row>
    <row r="797" spans="1:53">
      <c r="A797" s="1"/>
      <c r="B797" s="1"/>
      <c r="C797" s="1"/>
      <c r="D797" s="1"/>
      <c r="E797" s="1"/>
      <c r="F797" s="1"/>
      <c r="G797" s="1"/>
      <c r="H797" s="1"/>
      <c r="J797" s="1"/>
      <c r="K797" s="1"/>
      <c r="L797" s="180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34"/>
      <c r="AK797" s="1"/>
      <c r="AL797" s="1"/>
      <c r="AM797" s="1"/>
      <c r="AN797" s="1"/>
      <c r="AO797" s="1"/>
      <c r="AP797" s="1"/>
      <c r="AQ797" s="1"/>
      <c r="AR797" s="1"/>
      <c r="AS797" s="1"/>
      <c r="AT797" s="92"/>
      <c r="AU797" s="1"/>
      <c r="AV797" s="1"/>
      <c r="AW797" s="1"/>
      <c r="AX797" s="1"/>
      <c r="AY797" s="1"/>
      <c r="AZ797" s="1"/>
      <c r="BA797" s="1"/>
    </row>
    <row r="798" spans="1:53">
      <c r="A798" s="1"/>
      <c r="B798" s="1"/>
      <c r="C798" s="1"/>
      <c r="D798" s="1"/>
      <c r="E798" s="1"/>
      <c r="F798" s="1"/>
      <c r="G798" s="1"/>
      <c r="H798" s="1"/>
      <c r="J798" s="1"/>
      <c r="K798" s="1"/>
      <c r="L798" s="180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34"/>
      <c r="AK798" s="1"/>
      <c r="AL798" s="1"/>
      <c r="AM798" s="1"/>
      <c r="AN798" s="1"/>
      <c r="AO798" s="1"/>
      <c r="AP798" s="1"/>
      <c r="AQ798" s="1"/>
      <c r="AR798" s="1"/>
      <c r="AS798" s="1"/>
      <c r="AT798" s="92"/>
      <c r="AU798" s="1"/>
      <c r="AV798" s="1"/>
      <c r="AW798" s="1"/>
      <c r="AX798" s="1"/>
      <c r="AY798" s="1"/>
      <c r="AZ798" s="1"/>
      <c r="BA798" s="1"/>
    </row>
    <row r="799" spans="1:53">
      <c r="A799" s="1"/>
      <c r="B799" s="1"/>
      <c r="C799" s="1"/>
      <c r="D799" s="1"/>
      <c r="E799" s="1"/>
      <c r="F799" s="1"/>
      <c r="G799" s="1"/>
      <c r="H799" s="1"/>
      <c r="J799" s="1"/>
      <c r="K799" s="1"/>
      <c r="L799" s="180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34"/>
      <c r="AK799" s="1"/>
      <c r="AL799" s="1"/>
      <c r="AM799" s="1"/>
      <c r="AN799" s="1"/>
      <c r="AO799" s="1"/>
      <c r="AP799" s="1"/>
      <c r="AQ799" s="1"/>
      <c r="AR799" s="1"/>
      <c r="AS799" s="1"/>
      <c r="AT799" s="92"/>
      <c r="AU799" s="1"/>
      <c r="AV799" s="1"/>
      <c r="AW799" s="1"/>
      <c r="AX799" s="1"/>
      <c r="AY799" s="1"/>
      <c r="AZ799" s="1"/>
      <c r="BA799" s="1"/>
    </row>
    <row r="800" spans="1:53">
      <c r="A800" s="1"/>
      <c r="B800" s="1"/>
      <c r="C800" s="1"/>
      <c r="D800" s="1"/>
      <c r="E800" s="1"/>
      <c r="F800" s="1"/>
      <c r="G800" s="1"/>
      <c r="H800" s="1"/>
      <c r="J800" s="1"/>
      <c r="K800" s="1"/>
      <c r="L800" s="180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34"/>
      <c r="AK800" s="1"/>
      <c r="AL800" s="1"/>
      <c r="AM800" s="1"/>
      <c r="AN800" s="1"/>
      <c r="AO800" s="1"/>
      <c r="AP800" s="1"/>
      <c r="AQ800" s="1"/>
      <c r="AR800" s="1"/>
      <c r="AS800" s="1"/>
      <c r="AT800" s="92"/>
      <c r="AU800" s="1"/>
      <c r="AV800" s="1"/>
      <c r="AW800" s="1"/>
      <c r="AX800" s="1"/>
      <c r="AY800" s="1"/>
      <c r="AZ800" s="1"/>
      <c r="BA800" s="1"/>
    </row>
    <row r="801" spans="1:53">
      <c r="A801" s="1"/>
      <c r="B801" s="1"/>
      <c r="C801" s="1"/>
      <c r="D801" s="1"/>
      <c r="E801" s="1"/>
      <c r="F801" s="1"/>
      <c r="G801" s="1"/>
      <c r="H801" s="1"/>
      <c r="J801" s="1"/>
      <c r="K801" s="1"/>
      <c r="L801" s="180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34"/>
      <c r="AK801" s="1"/>
      <c r="AL801" s="1"/>
      <c r="AM801" s="1"/>
      <c r="AN801" s="1"/>
      <c r="AO801" s="1"/>
      <c r="AP801" s="1"/>
      <c r="AQ801" s="1"/>
      <c r="AR801" s="1"/>
      <c r="AS801" s="1"/>
      <c r="AT801" s="92"/>
      <c r="AU801" s="1"/>
      <c r="AV801" s="1"/>
      <c r="AW801" s="1"/>
      <c r="AX801" s="1"/>
      <c r="AY801" s="1"/>
      <c r="AZ801" s="1"/>
      <c r="BA801" s="1"/>
    </row>
    <row r="802" spans="1:53">
      <c r="A802" s="1"/>
      <c r="B802" s="1"/>
      <c r="C802" s="1"/>
      <c r="D802" s="1"/>
      <c r="E802" s="1"/>
      <c r="F802" s="1"/>
      <c r="G802" s="1"/>
      <c r="H802" s="1"/>
      <c r="J802" s="1"/>
      <c r="K802" s="1"/>
      <c r="L802" s="180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34"/>
      <c r="AK802" s="1"/>
      <c r="AL802" s="1"/>
      <c r="AM802" s="1"/>
      <c r="AN802" s="1"/>
      <c r="AO802" s="1"/>
      <c r="AP802" s="1"/>
      <c r="AQ802" s="1"/>
      <c r="AR802" s="1"/>
      <c r="AS802" s="1"/>
      <c r="AT802" s="92"/>
      <c r="AU802" s="1"/>
      <c r="AV802" s="1"/>
      <c r="AW802" s="1"/>
      <c r="AX802" s="1"/>
      <c r="AY802" s="1"/>
      <c r="AZ802" s="1"/>
      <c r="BA802" s="1"/>
    </row>
    <row r="803" spans="1:53">
      <c r="A803" s="1"/>
      <c r="B803" s="1"/>
      <c r="C803" s="1"/>
      <c r="D803" s="1"/>
      <c r="E803" s="1"/>
      <c r="F803" s="1"/>
      <c r="G803" s="1"/>
      <c r="H803" s="1"/>
      <c r="J803" s="1"/>
      <c r="K803" s="1"/>
      <c r="L803" s="180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34"/>
      <c r="AK803" s="1"/>
      <c r="AL803" s="1"/>
      <c r="AM803" s="1"/>
      <c r="AN803" s="1"/>
      <c r="AO803" s="1"/>
      <c r="AP803" s="1"/>
      <c r="AQ803" s="1"/>
      <c r="AR803" s="1"/>
      <c r="AS803" s="1"/>
      <c r="AT803" s="92"/>
      <c r="AU803" s="1"/>
      <c r="AV803" s="1"/>
      <c r="AW803" s="1"/>
      <c r="AX803" s="1"/>
      <c r="AY803" s="1"/>
      <c r="AZ803" s="1"/>
      <c r="BA803" s="1"/>
    </row>
    <row r="804" spans="1:53">
      <c r="A804" s="1"/>
      <c r="B804" s="1"/>
      <c r="C804" s="1"/>
      <c r="D804" s="1"/>
      <c r="E804" s="1"/>
      <c r="F804" s="1"/>
      <c r="G804" s="1"/>
      <c r="H804" s="1"/>
      <c r="J804" s="1"/>
      <c r="K804" s="1"/>
      <c r="L804" s="180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34"/>
      <c r="AK804" s="1"/>
      <c r="AL804" s="1"/>
      <c r="AM804" s="1"/>
      <c r="AN804" s="1"/>
      <c r="AO804" s="1"/>
      <c r="AP804" s="1"/>
      <c r="AQ804" s="1"/>
      <c r="AR804" s="1"/>
      <c r="AS804" s="1"/>
      <c r="AT804" s="92"/>
      <c r="AU804" s="1"/>
      <c r="AV804" s="1"/>
      <c r="AW804" s="1"/>
      <c r="AX804" s="1"/>
      <c r="AY804" s="1"/>
      <c r="AZ804" s="1"/>
      <c r="BA804" s="1"/>
    </row>
    <row r="805" spans="1:53">
      <c r="A805" s="1"/>
      <c r="B805" s="1"/>
      <c r="C805" s="1"/>
      <c r="D805" s="1"/>
      <c r="E805" s="1"/>
      <c r="F805" s="1"/>
      <c r="G805" s="1"/>
      <c r="H805" s="1"/>
      <c r="J805" s="1"/>
      <c r="K805" s="1"/>
      <c r="L805" s="180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34"/>
      <c r="AK805" s="1"/>
      <c r="AL805" s="1"/>
      <c r="AM805" s="1"/>
      <c r="AN805" s="1"/>
      <c r="AO805" s="1"/>
      <c r="AP805" s="1"/>
      <c r="AQ805" s="1"/>
      <c r="AR805" s="1"/>
      <c r="AS805" s="1"/>
      <c r="AT805" s="92"/>
      <c r="AU805" s="1"/>
      <c r="AV805" s="1"/>
      <c r="AW805" s="1"/>
      <c r="AX805" s="1"/>
      <c r="AY805" s="1"/>
      <c r="AZ805" s="1"/>
      <c r="BA805" s="1"/>
    </row>
    <row r="806" spans="1:53">
      <c r="A806" s="1"/>
      <c r="B806" s="1"/>
      <c r="C806" s="1"/>
      <c r="D806" s="1"/>
      <c r="E806" s="1"/>
      <c r="F806" s="1"/>
      <c r="G806" s="1"/>
      <c r="H806" s="1"/>
      <c r="J806" s="1"/>
      <c r="K806" s="1"/>
      <c r="L806" s="180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34"/>
      <c r="AK806" s="1"/>
      <c r="AL806" s="1"/>
      <c r="AM806" s="1"/>
      <c r="AN806" s="1"/>
      <c r="AO806" s="1"/>
      <c r="AP806" s="1"/>
      <c r="AQ806" s="1"/>
      <c r="AR806" s="1"/>
      <c r="AS806" s="1"/>
      <c r="AT806" s="92"/>
      <c r="AU806" s="1"/>
      <c r="AV806" s="1"/>
      <c r="AW806" s="1"/>
      <c r="AX806" s="1"/>
      <c r="AY806" s="1"/>
      <c r="AZ806" s="1"/>
      <c r="BA806" s="1"/>
    </row>
    <row r="807" spans="1:53">
      <c r="A807" s="1"/>
      <c r="B807" s="1"/>
      <c r="C807" s="1"/>
      <c r="D807" s="1"/>
      <c r="E807" s="1"/>
      <c r="F807" s="1"/>
      <c r="G807" s="1"/>
      <c r="H807" s="1"/>
      <c r="J807" s="1"/>
      <c r="K807" s="1"/>
      <c r="L807" s="180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34"/>
      <c r="AK807" s="1"/>
      <c r="AL807" s="1"/>
      <c r="AM807" s="1"/>
      <c r="AN807" s="1"/>
      <c r="AO807" s="1"/>
      <c r="AP807" s="1"/>
      <c r="AQ807" s="1"/>
      <c r="AR807" s="1"/>
      <c r="AS807" s="1"/>
      <c r="AT807" s="92"/>
      <c r="AU807" s="1"/>
      <c r="AV807" s="1"/>
      <c r="AW807" s="1"/>
      <c r="AX807" s="1"/>
      <c r="AY807" s="1"/>
      <c r="AZ807" s="1"/>
      <c r="BA807" s="1"/>
    </row>
    <row r="808" spans="1:53">
      <c r="A808" s="1"/>
      <c r="B808" s="1"/>
      <c r="C808" s="1"/>
      <c r="D808" s="1"/>
      <c r="E808" s="1"/>
      <c r="F808" s="1"/>
      <c r="G808" s="1"/>
      <c r="H808" s="1"/>
      <c r="J808" s="1"/>
      <c r="K808" s="1"/>
      <c r="L808" s="180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34"/>
      <c r="AK808" s="1"/>
      <c r="AL808" s="1"/>
      <c r="AM808" s="1"/>
      <c r="AN808" s="1"/>
      <c r="AO808" s="1"/>
      <c r="AP808" s="1"/>
      <c r="AQ808" s="1"/>
      <c r="AR808" s="1"/>
      <c r="AS808" s="1"/>
      <c r="AT808" s="92"/>
      <c r="AU808" s="1"/>
      <c r="AV808" s="1"/>
      <c r="AW808" s="1"/>
      <c r="AX808" s="1"/>
      <c r="AY808" s="1"/>
      <c r="AZ808" s="1"/>
      <c r="BA808" s="1"/>
    </row>
    <row r="809" spans="1:53">
      <c r="A809" s="1"/>
      <c r="B809" s="1"/>
      <c r="C809" s="1"/>
      <c r="D809" s="1"/>
      <c r="E809" s="1"/>
      <c r="F809" s="1"/>
      <c r="G809" s="1"/>
      <c r="H809" s="1"/>
      <c r="J809" s="1"/>
      <c r="K809" s="1"/>
      <c r="L809" s="180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34"/>
      <c r="AK809" s="1"/>
      <c r="AL809" s="1"/>
      <c r="AM809" s="1"/>
      <c r="AN809" s="1"/>
      <c r="AO809" s="1"/>
      <c r="AP809" s="1"/>
      <c r="AQ809" s="1"/>
      <c r="AR809" s="1"/>
      <c r="AS809" s="1"/>
      <c r="AT809" s="92"/>
      <c r="AU809" s="1"/>
      <c r="AV809" s="1"/>
      <c r="AW809" s="1"/>
      <c r="AX809" s="1"/>
      <c r="AY809" s="1"/>
      <c r="AZ809" s="1"/>
      <c r="BA809" s="1"/>
    </row>
    <row r="810" spans="1:53">
      <c r="A810" s="1"/>
      <c r="B810" s="1"/>
      <c r="C810" s="1"/>
      <c r="D810" s="1"/>
      <c r="E810" s="1"/>
      <c r="F810" s="1"/>
      <c r="G810" s="1"/>
      <c r="H810" s="1"/>
      <c r="J810" s="1"/>
      <c r="K810" s="1"/>
      <c r="L810" s="180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34"/>
      <c r="AK810" s="1"/>
      <c r="AL810" s="1"/>
      <c r="AM810" s="1"/>
      <c r="AN810" s="1"/>
      <c r="AO810" s="1"/>
      <c r="AP810" s="1"/>
      <c r="AQ810" s="1"/>
      <c r="AR810" s="1"/>
      <c r="AS810" s="1"/>
      <c r="AT810" s="92"/>
      <c r="AU810" s="1"/>
      <c r="AV810" s="1"/>
      <c r="AW810" s="1"/>
      <c r="AX810" s="1"/>
      <c r="AY810" s="1"/>
      <c r="AZ810" s="1"/>
      <c r="BA810" s="1"/>
    </row>
    <row r="811" spans="1:53">
      <c r="A811" s="1"/>
      <c r="B811" s="1"/>
      <c r="C811" s="1"/>
      <c r="D811" s="1"/>
      <c r="E811" s="1"/>
      <c r="F811" s="1"/>
      <c r="G811" s="1"/>
      <c r="H811" s="1"/>
      <c r="J811" s="1"/>
      <c r="K811" s="1"/>
      <c r="L811" s="180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34"/>
      <c r="AK811" s="1"/>
      <c r="AL811" s="1"/>
      <c r="AM811" s="1"/>
      <c r="AN811" s="1"/>
      <c r="AO811" s="1"/>
      <c r="AP811" s="1"/>
      <c r="AQ811" s="1"/>
      <c r="AR811" s="1"/>
      <c r="AS811" s="1"/>
      <c r="AT811" s="92"/>
      <c r="AU811" s="1"/>
      <c r="AV811" s="1"/>
      <c r="AW811" s="1"/>
      <c r="AX811" s="1"/>
      <c r="AY811" s="1"/>
      <c r="AZ811" s="1"/>
      <c r="BA811" s="1"/>
    </row>
    <row r="812" spans="1:53">
      <c r="A812" s="1"/>
      <c r="B812" s="1"/>
      <c r="C812" s="1"/>
      <c r="D812" s="1"/>
      <c r="E812" s="1"/>
      <c r="F812" s="1"/>
      <c r="G812" s="1"/>
      <c r="H812" s="1"/>
      <c r="J812" s="1"/>
      <c r="K812" s="1"/>
      <c r="L812" s="180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34"/>
      <c r="AK812" s="1"/>
      <c r="AL812" s="1"/>
      <c r="AM812" s="1"/>
      <c r="AN812" s="1"/>
      <c r="AO812" s="1"/>
      <c r="AP812" s="1"/>
      <c r="AQ812" s="1"/>
      <c r="AR812" s="1"/>
      <c r="AS812" s="1"/>
      <c r="AT812" s="92"/>
      <c r="AU812" s="1"/>
      <c r="AV812" s="1"/>
      <c r="AW812" s="1"/>
      <c r="AX812" s="1"/>
      <c r="AY812" s="1"/>
      <c r="AZ812" s="1"/>
      <c r="BA812" s="1"/>
    </row>
    <row r="813" spans="1:53">
      <c r="A813" s="1"/>
      <c r="B813" s="1"/>
      <c r="C813" s="1"/>
      <c r="D813" s="1"/>
      <c r="E813" s="1"/>
      <c r="F813" s="1"/>
      <c r="G813" s="1"/>
      <c r="H813" s="1"/>
      <c r="J813" s="1"/>
      <c r="K813" s="1"/>
      <c r="L813" s="180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34"/>
      <c r="AK813" s="1"/>
      <c r="AL813" s="1"/>
      <c r="AM813" s="1"/>
      <c r="AN813" s="1"/>
      <c r="AO813" s="1"/>
      <c r="AP813" s="1"/>
      <c r="AQ813" s="1"/>
      <c r="AR813" s="1"/>
      <c r="AS813" s="1"/>
      <c r="AT813" s="92"/>
      <c r="AU813" s="1"/>
      <c r="AV813" s="1"/>
      <c r="AW813" s="1"/>
      <c r="AX813" s="1"/>
      <c r="AY813" s="1"/>
      <c r="AZ813" s="1"/>
      <c r="BA813" s="1"/>
    </row>
    <row r="814" spans="1:53">
      <c r="A814" s="1"/>
      <c r="B814" s="1"/>
      <c r="C814" s="1"/>
      <c r="D814" s="1"/>
      <c r="E814" s="1"/>
      <c r="F814" s="1"/>
      <c r="G814" s="1"/>
      <c r="H814" s="1"/>
      <c r="J814" s="1"/>
      <c r="K814" s="1"/>
      <c r="L814" s="180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34"/>
      <c r="AK814" s="1"/>
      <c r="AL814" s="1"/>
      <c r="AM814" s="1"/>
      <c r="AN814" s="1"/>
      <c r="AO814" s="1"/>
      <c r="AP814" s="1"/>
      <c r="AQ814" s="1"/>
      <c r="AR814" s="1"/>
      <c r="AS814" s="1"/>
      <c r="AT814" s="92"/>
      <c r="AU814" s="1"/>
      <c r="AV814" s="1"/>
      <c r="AW814" s="1"/>
      <c r="AX814" s="1"/>
      <c r="AY814" s="1"/>
      <c r="AZ814" s="1"/>
      <c r="BA814" s="1"/>
    </row>
    <row r="815" spans="1:53">
      <c r="A815" s="1"/>
      <c r="B815" s="1"/>
      <c r="C815" s="1"/>
      <c r="D815" s="1"/>
      <c r="E815" s="1"/>
      <c r="F815" s="1"/>
      <c r="G815" s="1"/>
      <c r="H815" s="1"/>
      <c r="J815" s="1"/>
      <c r="K815" s="1"/>
      <c r="L815" s="180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34"/>
      <c r="AK815" s="1"/>
      <c r="AL815" s="1"/>
      <c r="AM815" s="1"/>
      <c r="AN815" s="1"/>
      <c r="AO815" s="1"/>
      <c r="AP815" s="1"/>
      <c r="AQ815" s="1"/>
      <c r="AR815" s="1"/>
      <c r="AS815" s="1"/>
      <c r="AT815" s="92"/>
      <c r="AU815" s="1"/>
      <c r="AV815" s="1"/>
      <c r="AW815" s="1"/>
      <c r="AX815" s="1"/>
      <c r="AY815" s="1"/>
      <c r="AZ815" s="1"/>
      <c r="BA815" s="1"/>
    </row>
    <row r="816" spans="1:53">
      <c r="A816" s="1"/>
      <c r="B816" s="1"/>
      <c r="C816" s="1"/>
      <c r="D816" s="1"/>
      <c r="E816" s="1"/>
      <c r="F816" s="1"/>
      <c r="G816" s="1"/>
      <c r="H816" s="1"/>
      <c r="J816" s="1"/>
      <c r="K816" s="1"/>
      <c r="L816" s="180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34"/>
      <c r="AK816" s="1"/>
      <c r="AL816" s="1"/>
      <c r="AM816" s="1"/>
      <c r="AN816" s="1"/>
      <c r="AO816" s="1"/>
      <c r="AP816" s="1"/>
      <c r="AQ816" s="1"/>
      <c r="AR816" s="1"/>
      <c r="AS816" s="1"/>
      <c r="AT816" s="92"/>
      <c r="AU816" s="1"/>
      <c r="AV816" s="1"/>
      <c r="AW816" s="1"/>
      <c r="AX816" s="1"/>
      <c r="AY816" s="1"/>
      <c r="AZ816" s="1"/>
      <c r="BA816" s="1"/>
    </row>
    <row r="817" spans="1:53">
      <c r="A817" s="1"/>
      <c r="B817" s="1"/>
      <c r="C817" s="1"/>
      <c r="D817" s="1"/>
      <c r="E817" s="1"/>
      <c r="F817" s="1"/>
      <c r="G817" s="1"/>
      <c r="H817" s="1"/>
      <c r="J817" s="1"/>
      <c r="K817" s="1"/>
      <c r="L817" s="180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34"/>
      <c r="AK817" s="1"/>
      <c r="AL817" s="1"/>
      <c r="AM817" s="1"/>
      <c r="AN817" s="1"/>
      <c r="AO817" s="1"/>
      <c r="AP817" s="1"/>
      <c r="AQ817" s="1"/>
      <c r="AR817" s="1"/>
      <c r="AS817" s="1"/>
      <c r="AT817" s="92"/>
      <c r="AU817" s="1"/>
      <c r="AV817" s="1"/>
      <c r="AW817" s="1"/>
      <c r="AX817" s="1"/>
      <c r="AY817" s="1"/>
      <c r="AZ817" s="1"/>
      <c r="BA817" s="1"/>
    </row>
    <row r="818" spans="1:53">
      <c r="A818" s="1"/>
      <c r="B818" s="1"/>
      <c r="C818" s="1"/>
      <c r="D818" s="1"/>
      <c r="E818" s="1"/>
      <c r="F818" s="1"/>
      <c r="G818" s="1"/>
      <c r="H818" s="1"/>
      <c r="J818" s="1"/>
      <c r="K818" s="1"/>
      <c r="L818" s="180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34"/>
      <c r="AK818" s="1"/>
      <c r="AL818" s="1"/>
      <c r="AM818" s="1"/>
      <c r="AN818" s="1"/>
      <c r="AO818" s="1"/>
      <c r="AP818" s="1"/>
      <c r="AQ818" s="1"/>
      <c r="AR818" s="1"/>
      <c r="AS818" s="1"/>
      <c r="AT818" s="92"/>
      <c r="AU818" s="1"/>
      <c r="AV818" s="1"/>
      <c r="AW818" s="1"/>
      <c r="AX818" s="1"/>
      <c r="AY818" s="1"/>
      <c r="AZ818" s="1"/>
      <c r="BA818" s="1"/>
    </row>
    <row r="819" spans="1:53">
      <c r="A819" s="1"/>
      <c r="B819" s="1"/>
      <c r="C819" s="1"/>
      <c r="D819" s="1"/>
      <c r="E819" s="1"/>
      <c r="F819" s="1"/>
      <c r="G819" s="1"/>
      <c r="H819" s="1"/>
      <c r="J819" s="1"/>
      <c r="K819" s="1"/>
      <c r="L819" s="180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34"/>
      <c r="AK819" s="1"/>
      <c r="AL819" s="1"/>
      <c r="AM819" s="1"/>
      <c r="AN819" s="1"/>
      <c r="AO819" s="1"/>
      <c r="AP819" s="1"/>
      <c r="AQ819" s="1"/>
      <c r="AR819" s="1"/>
      <c r="AS819" s="1"/>
      <c r="AT819" s="92"/>
      <c r="AU819" s="1"/>
      <c r="AV819" s="1"/>
      <c r="AW819" s="1"/>
      <c r="AX819" s="1"/>
      <c r="AY819" s="1"/>
      <c r="AZ819" s="1"/>
      <c r="BA819" s="1"/>
    </row>
    <row r="820" spans="1:53">
      <c r="A820" s="1"/>
      <c r="B820" s="1"/>
      <c r="C820" s="1"/>
      <c r="D820" s="1"/>
      <c r="E820" s="1"/>
      <c r="F820" s="1"/>
      <c r="G820" s="1"/>
      <c r="H820" s="1"/>
      <c r="J820" s="1"/>
      <c r="K820" s="1"/>
      <c r="L820" s="180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34"/>
      <c r="AK820" s="1"/>
      <c r="AL820" s="1"/>
      <c r="AM820" s="1"/>
      <c r="AN820" s="1"/>
      <c r="AO820" s="1"/>
      <c r="AP820" s="1"/>
      <c r="AQ820" s="1"/>
      <c r="AR820" s="1"/>
      <c r="AS820" s="1"/>
      <c r="AT820" s="92"/>
      <c r="AU820" s="1"/>
      <c r="AV820" s="1"/>
      <c r="AW820" s="1"/>
      <c r="AX820" s="1"/>
      <c r="AY820" s="1"/>
      <c r="AZ820" s="1"/>
      <c r="BA820" s="1"/>
    </row>
    <row r="821" spans="1:53">
      <c r="A821" s="1"/>
      <c r="B821" s="1"/>
      <c r="C821" s="1"/>
      <c r="D821" s="1"/>
      <c r="E821" s="1"/>
      <c r="F821" s="1"/>
      <c r="G821" s="1"/>
      <c r="H821" s="1"/>
      <c r="J821" s="1"/>
      <c r="K821" s="1"/>
      <c r="L821" s="180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34"/>
      <c r="AK821" s="1"/>
      <c r="AL821" s="1"/>
      <c r="AM821" s="1"/>
      <c r="AN821" s="1"/>
      <c r="AO821" s="1"/>
      <c r="AP821" s="1"/>
      <c r="AQ821" s="1"/>
      <c r="AR821" s="1"/>
      <c r="AS821" s="1"/>
      <c r="AT821" s="92"/>
      <c r="AU821" s="1"/>
      <c r="AV821" s="1"/>
      <c r="AW821" s="1"/>
      <c r="AX821" s="1"/>
      <c r="AY821" s="1"/>
      <c r="AZ821" s="1"/>
      <c r="BA821" s="1"/>
    </row>
    <row r="822" spans="1:53">
      <c r="A822" s="1"/>
      <c r="B822" s="1"/>
      <c r="C822" s="1"/>
      <c r="D822" s="1"/>
      <c r="E822" s="1"/>
      <c r="F822" s="1"/>
      <c r="G822" s="1"/>
      <c r="H822" s="1"/>
      <c r="J822" s="1"/>
      <c r="K822" s="1"/>
      <c r="L822" s="180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34"/>
      <c r="AK822" s="1"/>
      <c r="AL822" s="1"/>
      <c r="AM822" s="1"/>
      <c r="AN822" s="1"/>
      <c r="AO822" s="1"/>
      <c r="AP822" s="1"/>
      <c r="AQ822" s="1"/>
      <c r="AR822" s="1"/>
      <c r="AS822" s="1"/>
      <c r="AT822" s="92"/>
      <c r="AU822" s="1"/>
      <c r="AV822" s="1"/>
      <c r="AW822" s="1"/>
      <c r="AX822" s="1"/>
      <c r="AY822" s="1"/>
      <c r="AZ822" s="1"/>
      <c r="BA822" s="1"/>
    </row>
    <row r="823" spans="1:53">
      <c r="A823" s="1"/>
      <c r="B823" s="1"/>
      <c r="C823" s="1"/>
      <c r="D823" s="1"/>
      <c r="E823" s="1"/>
      <c r="F823" s="1"/>
      <c r="G823" s="1"/>
      <c r="H823" s="1"/>
      <c r="J823" s="1"/>
      <c r="K823" s="1"/>
      <c r="L823" s="180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34"/>
      <c r="AK823" s="1"/>
      <c r="AL823" s="1"/>
      <c r="AM823" s="1"/>
      <c r="AN823" s="1"/>
      <c r="AO823" s="1"/>
      <c r="AP823" s="1"/>
      <c r="AQ823" s="1"/>
      <c r="AR823" s="1"/>
      <c r="AS823" s="1"/>
      <c r="AT823" s="92"/>
      <c r="AU823" s="1"/>
      <c r="AV823" s="1"/>
      <c r="AW823" s="1"/>
      <c r="AX823" s="1"/>
      <c r="AY823" s="1"/>
      <c r="AZ823" s="1"/>
      <c r="BA823" s="1"/>
    </row>
    <row r="824" spans="1:53">
      <c r="A824" s="1"/>
      <c r="B824" s="1"/>
      <c r="C824" s="1"/>
      <c r="D824" s="1"/>
      <c r="E824" s="1"/>
      <c r="F824" s="1"/>
      <c r="G824" s="1"/>
      <c r="H824" s="1"/>
      <c r="J824" s="1"/>
      <c r="K824" s="1"/>
      <c r="L824" s="180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34"/>
      <c r="AK824" s="1"/>
      <c r="AL824" s="1"/>
      <c r="AM824" s="1"/>
      <c r="AN824" s="1"/>
      <c r="AO824" s="1"/>
      <c r="AP824" s="1"/>
      <c r="AQ824" s="1"/>
      <c r="AR824" s="1"/>
      <c r="AS824" s="1"/>
      <c r="AT824" s="92"/>
      <c r="AU824" s="1"/>
      <c r="AV824" s="1"/>
      <c r="AW824" s="1"/>
      <c r="AX824" s="1"/>
      <c r="AY824" s="1"/>
      <c r="AZ824" s="1"/>
      <c r="BA824" s="1"/>
    </row>
    <row r="825" spans="1:53">
      <c r="A825" s="1"/>
      <c r="B825" s="1"/>
      <c r="C825" s="1"/>
      <c r="D825" s="1"/>
      <c r="E825" s="1"/>
      <c r="F825" s="1"/>
      <c r="G825" s="1"/>
      <c r="H825" s="1"/>
      <c r="J825" s="1"/>
      <c r="K825" s="1"/>
      <c r="L825" s="180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34"/>
      <c r="AK825" s="1"/>
      <c r="AL825" s="1"/>
      <c r="AM825" s="1"/>
      <c r="AN825" s="1"/>
      <c r="AO825" s="1"/>
      <c r="AP825" s="1"/>
      <c r="AQ825" s="1"/>
      <c r="AR825" s="1"/>
      <c r="AS825" s="1"/>
      <c r="AT825" s="92"/>
      <c r="AU825" s="1"/>
      <c r="AV825" s="1"/>
      <c r="AW825" s="1"/>
      <c r="AX825" s="1"/>
      <c r="AY825" s="1"/>
      <c r="AZ825" s="1"/>
      <c r="BA825" s="1"/>
    </row>
    <row r="826" spans="1:53">
      <c r="A826" s="1"/>
      <c r="B826" s="1"/>
      <c r="C826" s="1"/>
      <c r="D826" s="1"/>
      <c r="E826" s="1"/>
      <c r="F826" s="1"/>
      <c r="G826" s="1"/>
      <c r="H826" s="1"/>
      <c r="J826" s="1"/>
      <c r="K826" s="1"/>
      <c r="L826" s="180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34"/>
      <c r="AK826" s="1"/>
      <c r="AL826" s="1"/>
      <c r="AM826" s="1"/>
      <c r="AN826" s="1"/>
      <c r="AO826" s="1"/>
      <c r="AP826" s="1"/>
      <c r="AQ826" s="1"/>
      <c r="AR826" s="1"/>
      <c r="AS826" s="1"/>
      <c r="AT826" s="92"/>
      <c r="AU826" s="1"/>
      <c r="AV826" s="1"/>
      <c r="AW826" s="1"/>
      <c r="AX826" s="1"/>
      <c r="AY826" s="1"/>
      <c r="AZ826" s="1"/>
      <c r="BA826" s="1"/>
    </row>
    <row r="827" spans="1:53">
      <c r="A827" s="1"/>
      <c r="B827" s="1"/>
      <c r="C827" s="1"/>
      <c r="D827" s="1"/>
      <c r="E827" s="1"/>
      <c r="F827" s="1"/>
      <c r="G827" s="1"/>
      <c r="H827" s="1"/>
      <c r="J827" s="1"/>
      <c r="K827" s="1"/>
      <c r="L827" s="180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34"/>
      <c r="AK827" s="1"/>
      <c r="AL827" s="1"/>
      <c r="AM827" s="1"/>
      <c r="AN827" s="1"/>
      <c r="AO827" s="1"/>
      <c r="AP827" s="1"/>
      <c r="AQ827" s="1"/>
      <c r="AR827" s="1"/>
      <c r="AS827" s="1"/>
      <c r="AT827" s="92"/>
      <c r="AU827" s="1"/>
      <c r="AV827" s="1"/>
      <c r="AW827" s="1"/>
      <c r="AX827" s="1"/>
      <c r="AY827" s="1"/>
      <c r="AZ827" s="1"/>
      <c r="BA827" s="1"/>
    </row>
    <row r="828" spans="1:53">
      <c r="A828" s="1"/>
      <c r="B828" s="1"/>
      <c r="C828" s="1"/>
      <c r="D828" s="1"/>
      <c r="E828" s="1"/>
      <c r="F828" s="1"/>
      <c r="G828" s="1"/>
      <c r="H828" s="1"/>
      <c r="J828" s="1"/>
      <c r="K828" s="1"/>
      <c r="L828" s="180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34"/>
      <c r="AK828" s="1"/>
      <c r="AL828" s="1"/>
      <c r="AM828" s="1"/>
      <c r="AN828" s="1"/>
      <c r="AO828" s="1"/>
      <c r="AP828" s="1"/>
      <c r="AQ828" s="1"/>
      <c r="AR828" s="1"/>
      <c r="AS828" s="1"/>
      <c r="AT828" s="92"/>
      <c r="AU828" s="1"/>
      <c r="AV828" s="1"/>
      <c r="AW828" s="1"/>
      <c r="AX828" s="1"/>
      <c r="AY828" s="1"/>
      <c r="AZ828" s="1"/>
      <c r="BA828" s="1"/>
    </row>
    <row r="829" spans="1:53">
      <c r="A829" s="1"/>
      <c r="B829" s="1"/>
      <c r="C829" s="1"/>
      <c r="D829" s="1"/>
      <c r="E829" s="1"/>
      <c r="F829" s="1"/>
      <c r="G829" s="1"/>
      <c r="H829" s="1"/>
      <c r="J829" s="1"/>
      <c r="K829" s="1"/>
      <c r="L829" s="180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34"/>
      <c r="AK829" s="1"/>
      <c r="AL829" s="1"/>
      <c r="AM829" s="1"/>
      <c r="AN829" s="1"/>
      <c r="AO829" s="1"/>
      <c r="AP829" s="1"/>
      <c r="AQ829" s="1"/>
      <c r="AR829" s="1"/>
      <c r="AS829" s="1"/>
      <c r="AT829" s="92"/>
      <c r="AU829" s="1"/>
      <c r="AV829" s="1"/>
      <c r="AW829" s="1"/>
      <c r="AX829" s="1"/>
      <c r="AY829" s="1"/>
      <c r="AZ829" s="1"/>
      <c r="BA829" s="1"/>
    </row>
    <row r="830" spans="1:53">
      <c r="A830" s="1"/>
      <c r="B830" s="1"/>
      <c r="C830" s="1"/>
      <c r="D830" s="1"/>
      <c r="E830" s="1"/>
      <c r="F830" s="1"/>
      <c r="G830" s="1"/>
      <c r="H830" s="1"/>
      <c r="J830" s="1"/>
      <c r="K830" s="1"/>
      <c r="L830" s="180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34"/>
      <c r="AK830" s="1"/>
      <c r="AL830" s="1"/>
      <c r="AM830" s="1"/>
      <c r="AN830" s="1"/>
      <c r="AO830" s="1"/>
      <c r="AP830" s="1"/>
      <c r="AQ830" s="1"/>
      <c r="AR830" s="1"/>
      <c r="AS830" s="1"/>
      <c r="AT830" s="92"/>
      <c r="AU830" s="1"/>
      <c r="AV830" s="1"/>
      <c r="AW830" s="1"/>
      <c r="AX830" s="1"/>
      <c r="AY830" s="1"/>
      <c r="AZ830" s="1"/>
      <c r="BA830" s="1"/>
    </row>
    <row r="831" spans="1:53">
      <c r="A831" s="1"/>
      <c r="B831" s="1"/>
      <c r="C831" s="1"/>
      <c r="D831" s="1"/>
      <c r="E831" s="1"/>
      <c r="F831" s="1"/>
      <c r="G831" s="1"/>
      <c r="H831" s="1"/>
      <c r="J831" s="1"/>
      <c r="K831" s="1"/>
      <c r="L831" s="180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34"/>
      <c r="AK831" s="1"/>
      <c r="AL831" s="1"/>
      <c r="AM831" s="1"/>
      <c r="AN831" s="1"/>
      <c r="AO831" s="1"/>
      <c r="AP831" s="1"/>
      <c r="AQ831" s="1"/>
      <c r="AR831" s="1"/>
      <c r="AS831" s="1"/>
      <c r="AT831" s="92"/>
      <c r="AU831" s="1"/>
      <c r="AV831" s="1"/>
      <c r="AW831" s="1"/>
      <c r="AX831" s="1"/>
      <c r="AY831" s="1"/>
      <c r="AZ831" s="1"/>
      <c r="BA831" s="1"/>
    </row>
    <row r="832" spans="1:53">
      <c r="A832" s="1"/>
      <c r="B832" s="1"/>
      <c r="C832" s="1"/>
      <c r="D832" s="1"/>
      <c r="E832" s="1"/>
      <c r="F832" s="1"/>
      <c r="G832" s="1"/>
      <c r="H832" s="1"/>
      <c r="J832" s="1"/>
      <c r="K832" s="1"/>
      <c r="L832" s="180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34"/>
      <c r="AK832" s="1"/>
      <c r="AL832" s="1"/>
      <c r="AM832" s="1"/>
      <c r="AN832" s="1"/>
      <c r="AO832" s="1"/>
      <c r="AP832" s="1"/>
      <c r="AQ832" s="1"/>
      <c r="AR832" s="1"/>
      <c r="AS832" s="1"/>
      <c r="AT832" s="92"/>
      <c r="AU832" s="1"/>
      <c r="AV832" s="1"/>
      <c r="AW832" s="1"/>
      <c r="AX832" s="1"/>
      <c r="AY832" s="1"/>
      <c r="AZ832" s="1"/>
      <c r="BA832" s="1"/>
    </row>
    <row r="833" spans="1:53">
      <c r="A833" s="1"/>
      <c r="B833" s="1"/>
      <c r="C833" s="1"/>
      <c r="D833" s="1"/>
      <c r="E833" s="1"/>
      <c r="F833" s="1"/>
      <c r="G833" s="1"/>
      <c r="H833" s="1"/>
      <c r="J833" s="1"/>
      <c r="K833" s="1"/>
      <c r="L833" s="180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34"/>
      <c r="AK833" s="1"/>
      <c r="AL833" s="1"/>
      <c r="AM833" s="1"/>
      <c r="AN833" s="1"/>
      <c r="AO833" s="1"/>
      <c r="AP833" s="1"/>
      <c r="AQ833" s="1"/>
      <c r="AR833" s="1"/>
      <c r="AS833" s="1"/>
      <c r="AT833" s="92"/>
      <c r="AU833" s="1"/>
      <c r="AV833" s="1"/>
      <c r="AW833" s="1"/>
      <c r="AX833" s="1"/>
      <c r="AY833" s="1"/>
      <c r="AZ833" s="1"/>
      <c r="BA833" s="1"/>
    </row>
    <row r="834" spans="1:53">
      <c r="A834" s="1"/>
      <c r="B834" s="1"/>
      <c r="C834" s="1"/>
      <c r="D834" s="1"/>
      <c r="E834" s="1"/>
      <c r="F834" s="1"/>
      <c r="G834" s="1"/>
      <c r="H834" s="1"/>
      <c r="J834" s="1"/>
      <c r="K834" s="1"/>
      <c r="L834" s="180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34"/>
      <c r="AK834" s="1"/>
      <c r="AL834" s="1"/>
      <c r="AM834" s="1"/>
      <c r="AN834" s="1"/>
      <c r="AO834" s="1"/>
      <c r="AP834" s="1"/>
      <c r="AQ834" s="1"/>
      <c r="AR834" s="1"/>
      <c r="AS834" s="1"/>
      <c r="AT834" s="92"/>
      <c r="AU834" s="1"/>
      <c r="AV834" s="1"/>
      <c r="AW834" s="1"/>
      <c r="AX834" s="1"/>
      <c r="AY834" s="1"/>
      <c r="AZ834" s="1"/>
      <c r="BA834" s="1"/>
    </row>
    <row r="835" spans="1:53">
      <c r="A835" s="1"/>
      <c r="B835" s="1"/>
      <c r="C835" s="1"/>
      <c r="D835" s="1"/>
      <c r="E835" s="1"/>
      <c r="F835" s="1"/>
      <c r="G835" s="1"/>
      <c r="H835" s="1"/>
      <c r="J835" s="1"/>
      <c r="K835" s="1"/>
      <c r="L835" s="180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34"/>
      <c r="AK835" s="1"/>
      <c r="AL835" s="1"/>
      <c r="AM835" s="1"/>
      <c r="AN835" s="1"/>
      <c r="AO835" s="1"/>
      <c r="AP835" s="1"/>
      <c r="AQ835" s="1"/>
      <c r="AR835" s="1"/>
      <c r="AS835" s="1"/>
      <c r="AT835" s="92"/>
      <c r="AU835" s="1"/>
      <c r="AV835" s="1"/>
      <c r="AW835" s="1"/>
      <c r="AX835" s="1"/>
      <c r="AY835" s="1"/>
      <c r="AZ835" s="1"/>
      <c r="BA835" s="1"/>
    </row>
    <row r="836" spans="1:53">
      <c r="A836" s="1"/>
      <c r="B836" s="1"/>
      <c r="C836" s="1"/>
      <c r="D836" s="1"/>
      <c r="E836" s="1"/>
      <c r="F836" s="1"/>
      <c r="G836" s="1"/>
      <c r="H836" s="1"/>
      <c r="J836" s="1"/>
      <c r="K836" s="1"/>
      <c r="L836" s="180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34"/>
      <c r="AK836" s="1"/>
      <c r="AL836" s="1"/>
      <c r="AM836" s="1"/>
      <c r="AN836" s="1"/>
      <c r="AO836" s="1"/>
      <c r="AP836" s="1"/>
      <c r="AQ836" s="1"/>
      <c r="AR836" s="1"/>
      <c r="AS836" s="1"/>
      <c r="AT836" s="92"/>
      <c r="AU836" s="1"/>
      <c r="AV836" s="1"/>
      <c r="AW836" s="1"/>
      <c r="AX836" s="1"/>
      <c r="AY836" s="1"/>
      <c r="AZ836" s="1"/>
      <c r="BA836" s="1"/>
    </row>
    <row r="837" spans="1:53">
      <c r="A837" s="1"/>
      <c r="B837" s="1"/>
      <c r="C837" s="1"/>
      <c r="D837" s="1"/>
      <c r="E837" s="1"/>
      <c r="F837" s="1"/>
      <c r="G837" s="1"/>
      <c r="H837" s="1"/>
      <c r="J837" s="1"/>
      <c r="K837" s="1"/>
      <c r="L837" s="180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34"/>
      <c r="AK837" s="1"/>
      <c r="AL837" s="1"/>
      <c r="AM837" s="1"/>
      <c r="AN837" s="1"/>
      <c r="AO837" s="1"/>
      <c r="AP837" s="1"/>
      <c r="AQ837" s="1"/>
      <c r="AR837" s="1"/>
      <c r="AS837" s="1"/>
      <c r="AT837" s="92"/>
      <c r="AU837" s="1"/>
      <c r="AV837" s="1"/>
      <c r="AW837" s="1"/>
      <c r="AX837" s="1"/>
      <c r="AY837" s="1"/>
      <c r="AZ837" s="1"/>
      <c r="BA837" s="1"/>
    </row>
    <row r="838" spans="1:53">
      <c r="A838" s="1"/>
      <c r="B838" s="1"/>
      <c r="C838" s="1"/>
      <c r="D838" s="1"/>
      <c r="E838" s="1"/>
      <c r="F838" s="1"/>
      <c r="G838" s="1"/>
      <c r="H838" s="1"/>
      <c r="J838" s="1"/>
      <c r="K838" s="1"/>
      <c r="L838" s="180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34"/>
      <c r="AK838" s="1"/>
      <c r="AL838" s="1"/>
      <c r="AM838" s="1"/>
      <c r="AN838" s="1"/>
      <c r="AO838" s="1"/>
      <c r="AP838" s="1"/>
      <c r="AQ838" s="1"/>
      <c r="AR838" s="1"/>
      <c r="AS838" s="1"/>
      <c r="AT838" s="92"/>
      <c r="AU838" s="1"/>
      <c r="AV838" s="1"/>
      <c r="AW838" s="1"/>
      <c r="AX838" s="1"/>
      <c r="AY838" s="1"/>
      <c r="AZ838" s="1"/>
      <c r="BA838" s="1"/>
    </row>
    <row r="839" spans="1:53">
      <c r="A839" s="1"/>
      <c r="B839" s="1"/>
      <c r="C839" s="1"/>
      <c r="D839" s="1"/>
      <c r="E839" s="1"/>
      <c r="F839" s="1"/>
      <c r="G839" s="1"/>
      <c r="H839" s="1"/>
      <c r="J839" s="1"/>
      <c r="K839" s="1"/>
      <c r="L839" s="180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34"/>
      <c r="AK839" s="1"/>
      <c r="AL839" s="1"/>
      <c r="AM839" s="1"/>
      <c r="AN839" s="1"/>
      <c r="AO839" s="1"/>
      <c r="AP839" s="1"/>
      <c r="AQ839" s="1"/>
      <c r="AR839" s="1"/>
      <c r="AS839" s="1"/>
      <c r="AT839" s="92"/>
      <c r="AU839" s="1"/>
      <c r="AV839" s="1"/>
      <c r="AW839" s="1"/>
      <c r="AX839" s="1"/>
      <c r="AY839" s="1"/>
      <c r="AZ839" s="1"/>
      <c r="BA839" s="1"/>
    </row>
    <row r="840" spans="1:53">
      <c r="A840" s="1"/>
      <c r="B840" s="1"/>
      <c r="C840" s="1"/>
      <c r="D840" s="1"/>
      <c r="E840" s="1"/>
      <c r="F840" s="1"/>
      <c r="G840" s="1"/>
      <c r="H840" s="1"/>
      <c r="J840" s="1"/>
      <c r="K840" s="1"/>
      <c r="L840" s="180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34"/>
      <c r="AK840" s="1"/>
      <c r="AL840" s="1"/>
      <c r="AM840" s="1"/>
      <c r="AN840" s="1"/>
      <c r="AO840" s="1"/>
      <c r="AP840" s="1"/>
      <c r="AQ840" s="1"/>
      <c r="AR840" s="1"/>
      <c r="AS840" s="1"/>
      <c r="AT840" s="92"/>
      <c r="AU840" s="1"/>
      <c r="AV840" s="1"/>
      <c r="AW840" s="1"/>
      <c r="AX840" s="1"/>
      <c r="AY840" s="1"/>
      <c r="AZ840" s="1"/>
      <c r="BA840" s="1"/>
    </row>
    <row r="841" spans="1:53">
      <c r="A841" s="1"/>
      <c r="B841" s="1"/>
      <c r="C841" s="1"/>
      <c r="D841" s="1"/>
      <c r="E841" s="1"/>
      <c r="F841" s="1"/>
      <c r="G841" s="1"/>
      <c r="H841" s="1"/>
      <c r="J841" s="1"/>
      <c r="K841" s="1"/>
      <c r="L841" s="180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34"/>
      <c r="AK841" s="1"/>
      <c r="AL841" s="1"/>
      <c r="AM841" s="1"/>
      <c r="AN841" s="1"/>
      <c r="AO841" s="1"/>
      <c r="AP841" s="1"/>
      <c r="AQ841" s="1"/>
      <c r="AR841" s="1"/>
      <c r="AS841" s="1"/>
      <c r="AT841" s="92"/>
      <c r="AU841" s="1"/>
      <c r="AV841" s="1"/>
      <c r="AW841" s="1"/>
      <c r="AX841" s="1"/>
      <c r="AY841" s="1"/>
      <c r="AZ841" s="1"/>
      <c r="BA841" s="1"/>
    </row>
    <row r="842" spans="1:53">
      <c r="A842" s="1"/>
      <c r="B842" s="1"/>
      <c r="C842" s="1"/>
      <c r="D842" s="1"/>
      <c r="E842" s="1"/>
      <c r="F842" s="1"/>
      <c r="G842" s="1"/>
      <c r="H842" s="1"/>
      <c r="J842" s="1"/>
      <c r="K842" s="1"/>
      <c r="L842" s="180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34"/>
      <c r="AK842" s="1"/>
      <c r="AL842" s="1"/>
      <c r="AM842" s="1"/>
      <c r="AN842" s="1"/>
      <c r="AO842" s="1"/>
      <c r="AP842" s="1"/>
      <c r="AQ842" s="1"/>
      <c r="AR842" s="1"/>
      <c r="AS842" s="1"/>
      <c r="AT842" s="92"/>
      <c r="AU842" s="1"/>
      <c r="AV842" s="1"/>
      <c r="AW842" s="1"/>
      <c r="AX842" s="1"/>
      <c r="AY842" s="1"/>
      <c r="AZ842" s="1"/>
      <c r="BA842" s="1"/>
    </row>
    <row r="843" spans="1:53">
      <c r="A843" s="1"/>
      <c r="B843" s="1"/>
      <c r="C843" s="1"/>
      <c r="D843" s="1"/>
      <c r="E843" s="1"/>
      <c r="F843" s="1"/>
      <c r="G843" s="1"/>
      <c r="H843" s="1"/>
      <c r="J843" s="1"/>
      <c r="K843" s="1"/>
      <c r="L843" s="180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34"/>
      <c r="AK843" s="1"/>
      <c r="AL843" s="1"/>
      <c r="AM843" s="1"/>
      <c r="AN843" s="1"/>
      <c r="AO843" s="1"/>
      <c r="AP843" s="1"/>
      <c r="AQ843" s="1"/>
      <c r="AR843" s="1"/>
      <c r="AS843" s="1"/>
      <c r="AT843" s="92"/>
      <c r="AU843" s="1"/>
      <c r="AV843" s="1"/>
      <c r="AW843" s="1"/>
      <c r="AX843" s="1"/>
      <c r="AY843" s="1"/>
      <c r="AZ843" s="1"/>
      <c r="BA843" s="1"/>
    </row>
    <row r="844" spans="1:53">
      <c r="A844" s="1"/>
      <c r="B844" s="1"/>
      <c r="C844" s="1"/>
      <c r="D844" s="1"/>
      <c r="E844" s="1"/>
      <c r="F844" s="1"/>
      <c r="G844" s="1"/>
      <c r="H844" s="1"/>
      <c r="J844" s="1"/>
      <c r="K844" s="1"/>
      <c r="L844" s="180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34"/>
      <c r="AK844" s="1"/>
      <c r="AL844" s="1"/>
      <c r="AM844" s="1"/>
      <c r="AN844" s="1"/>
      <c r="AO844" s="1"/>
      <c r="AP844" s="1"/>
      <c r="AQ844" s="1"/>
      <c r="AR844" s="1"/>
      <c r="AS844" s="1"/>
      <c r="AT844" s="92"/>
      <c r="AU844" s="1"/>
      <c r="AV844" s="1"/>
      <c r="AW844" s="1"/>
      <c r="AX844" s="1"/>
      <c r="AY844" s="1"/>
      <c r="AZ844" s="1"/>
      <c r="BA844" s="1"/>
    </row>
    <row r="845" spans="1:53">
      <c r="A845" s="1"/>
      <c r="B845" s="1"/>
      <c r="C845" s="1"/>
      <c r="D845" s="1"/>
      <c r="E845" s="1"/>
      <c r="F845" s="1"/>
      <c r="G845" s="1"/>
      <c r="H845" s="1"/>
      <c r="J845" s="1"/>
      <c r="K845" s="1"/>
      <c r="L845" s="180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34"/>
      <c r="AK845" s="1"/>
      <c r="AL845" s="1"/>
      <c r="AM845" s="1"/>
      <c r="AN845" s="1"/>
      <c r="AO845" s="1"/>
      <c r="AP845" s="1"/>
      <c r="AQ845" s="1"/>
      <c r="AR845" s="1"/>
      <c r="AS845" s="1"/>
      <c r="AT845" s="92"/>
      <c r="AU845" s="1"/>
      <c r="AV845" s="1"/>
      <c r="AW845" s="1"/>
      <c r="AX845" s="1"/>
      <c r="AY845" s="1"/>
      <c r="AZ845" s="1"/>
      <c r="BA845" s="1"/>
    </row>
    <row r="846" spans="1:53">
      <c r="A846" s="1"/>
      <c r="B846" s="1"/>
      <c r="C846" s="1"/>
      <c r="D846" s="1"/>
      <c r="E846" s="1"/>
      <c r="F846" s="1"/>
      <c r="G846" s="1"/>
      <c r="H846" s="1"/>
      <c r="J846" s="1"/>
      <c r="K846" s="1"/>
      <c r="L846" s="180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34"/>
      <c r="AK846" s="1"/>
      <c r="AL846" s="1"/>
      <c r="AM846" s="1"/>
      <c r="AN846" s="1"/>
      <c r="AO846" s="1"/>
      <c r="AP846" s="1"/>
      <c r="AQ846" s="1"/>
      <c r="AR846" s="1"/>
      <c r="AS846" s="1"/>
      <c r="AT846" s="92"/>
      <c r="AU846" s="1"/>
      <c r="AV846" s="1"/>
      <c r="AW846" s="1"/>
      <c r="AX846" s="1"/>
      <c r="AY846" s="1"/>
      <c r="AZ846" s="1"/>
      <c r="BA846" s="1"/>
    </row>
    <row r="847" spans="1:53">
      <c r="A847" s="1"/>
      <c r="B847" s="1"/>
      <c r="C847" s="1"/>
      <c r="D847" s="1"/>
      <c r="E847" s="1"/>
      <c r="F847" s="1"/>
      <c r="G847" s="1"/>
      <c r="H847" s="1"/>
      <c r="J847" s="1"/>
      <c r="K847" s="1"/>
      <c r="L847" s="180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34"/>
      <c r="AK847" s="1"/>
      <c r="AL847" s="1"/>
      <c r="AM847" s="1"/>
      <c r="AN847" s="1"/>
      <c r="AO847" s="1"/>
      <c r="AP847" s="1"/>
      <c r="AQ847" s="1"/>
      <c r="AR847" s="1"/>
      <c r="AS847" s="1"/>
      <c r="AT847" s="92"/>
      <c r="AU847" s="1"/>
      <c r="AV847" s="1"/>
      <c r="AW847" s="1"/>
      <c r="AX847" s="1"/>
      <c r="AY847" s="1"/>
      <c r="AZ847" s="1"/>
      <c r="BA847" s="1"/>
    </row>
    <row r="848" spans="1:53">
      <c r="A848" s="1"/>
      <c r="B848" s="1"/>
      <c r="C848" s="1"/>
      <c r="D848" s="1"/>
      <c r="E848" s="1"/>
      <c r="F848" s="1"/>
      <c r="G848" s="1"/>
      <c r="H848" s="1"/>
      <c r="J848" s="1"/>
      <c r="K848" s="1"/>
      <c r="L848" s="180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34"/>
      <c r="AK848" s="1"/>
      <c r="AL848" s="1"/>
      <c r="AM848" s="1"/>
      <c r="AN848" s="1"/>
      <c r="AO848" s="1"/>
      <c r="AP848" s="1"/>
      <c r="AQ848" s="1"/>
      <c r="AR848" s="1"/>
      <c r="AS848" s="1"/>
      <c r="AT848" s="92"/>
      <c r="AU848" s="1"/>
      <c r="AV848" s="1"/>
      <c r="AW848" s="1"/>
      <c r="AX848" s="1"/>
      <c r="AY848" s="1"/>
      <c r="AZ848" s="1"/>
      <c r="BA848" s="1"/>
    </row>
    <row r="849" spans="1:53">
      <c r="A849" s="1"/>
      <c r="B849" s="1"/>
      <c r="C849" s="1"/>
      <c r="D849" s="1"/>
      <c r="E849" s="1"/>
      <c r="F849" s="1"/>
      <c r="G849" s="1"/>
      <c r="H849" s="1"/>
      <c r="J849" s="1"/>
      <c r="K849" s="1"/>
      <c r="L849" s="180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34"/>
      <c r="AK849" s="1"/>
      <c r="AL849" s="1"/>
      <c r="AM849" s="1"/>
      <c r="AN849" s="1"/>
      <c r="AO849" s="1"/>
      <c r="AP849" s="1"/>
      <c r="AQ849" s="1"/>
      <c r="AR849" s="1"/>
      <c r="AS849" s="1"/>
      <c r="AT849" s="92"/>
      <c r="AU849" s="1"/>
      <c r="AV849" s="1"/>
      <c r="AW849" s="1"/>
      <c r="AX849" s="1"/>
      <c r="AY849" s="1"/>
      <c r="AZ849" s="1"/>
      <c r="BA849" s="1"/>
    </row>
    <row r="850" spans="1:53">
      <c r="A850" s="1"/>
      <c r="B850" s="1"/>
      <c r="C850" s="1"/>
      <c r="D850" s="1"/>
      <c r="E850" s="1"/>
      <c r="F850" s="1"/>
      <c r="G850" s="1"/>
      <c r="H850" s="1"/>
      <c r="J850" s="1"/>
      <c r="K850" s="1"/>
      <c r="L850" s="180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34"/>
      <c r="AK850" s="1"/>
      <c r="AL850" s="1"/>
      <c r="AM850" s="1"/>
      <c r="AN850" s="1"/>
      <c r="AO850" s="1"/>
      <c r="AP850" s="1"/>
      <c r="AQ850" s="1"/>
      <c r="AR850" s="1"/>
      <c r="AS850" s="1"/>
      <c r="AT850" s="92"/>
      <c r="AU850" s="1"/>
      <c r="AV850" s="1"/>
      <c r="AW850" s="1"/>
      <c r="AX850" s="1"/>
      <c r="AY850" s="1"/>
      <c r="AZ850" s="1"/>
      <c r="BA850" s="1"/>
    </row>
    <row r="851" spans="1:53">
      <c r="A851" s="1"/>
      <c r="B851" s="1"/>
      <c r="C851" s="1"/>
      <c r="D851" s="1"/>
      <c r="E851" s="1"/>
      <c r="F851" s="1"/>
      <c r="G851" s="1"/>
      <c r="H851" s="1"/>
      <c r="J851" s="1"/>
      <c r="K851" s="1"/>
      <c r="L851" s="180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34"/>
      <c r="AK851" s="1"/>
      <c r="AL851" s="1"/>
      <c r="AM851" s="1"/>
      <c r="AN851" s="1"/>
      <c r="AO851" s="1"/>
      <c r="AP851" s="1"/>
      <c r="AQ851" s="1"/>
      <c r="AR851" s="1"/>
      <c r="AS851" s="1"/>
      <c r="AT851" s="92"/>
      <c r="AU851" s="1"/>
      <c r="AV851" s="1"/>
      <c r="AW851" s="1"/>
      <c r="AX851" s="1"/>
      <c r="AY851" s="1"/>
      <c r="AZ851" s="1"/>
      <c r="BA851" s="1"/>
    </row>
    <row r="852" spans="1:53">
      <c r="A852" s="1"/>
      <c r="B852" s="1"/>
      <c r="C852" s="1"/>
      <c r="D852" s="1"/>
      <c r="E852" s="1"/>
      <c r="F852" s="1"/>
      <c r="G852" s="1"/>
      <c r="H852" s="1"/>
      <c r="J852" s="1"/>
      <c r="K852" s="1"/>
      <c r="L852" s="180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34"/>
      <c r="AK852" s="1"/>
      <c r="AL852" s="1"/>
      <c r="AM852" s="1"/>
      <c r="AN852" s="1"/>
      <c r="AO852" s="1"/>
      <c r="AP852" s="1"/>
      <c r="AQ852" s="1"/>
      <c r="AR852" s="1"/>
      <c r="AS852" s="1"/>
      <c r="AT852" s="92"/>
      <c r="AU852" s="1"/>
      <c r="AV852" s="1"/>
      <c r="AW852" s="1"/>
      <c r="AX852" s="1"/>
      <c r="AY852" s="1"/>
      <c r="AZ852" s="1"/>
      <c r="BA852" s="1"/>
    </row>
    <row r="853" spans="1:53">
      <c r="A853" s="1"/>
      <c r="B853" s="1"/>
      <c r="C853" s="1"/>
      <c r="D853" s="1"/>
      <c r="E853" s="1"/>
      <c r="F853" s="1"/>
      <c r="G853" s="1"/>
      <c r="H853" s="1"/>
      <c r="J853" s="1"/>
      <c r="K853" s="1"/>
      <c r="L853" s="180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34"/>
      <c r="AK853" s="1"/>
      <c r="AL853" s="1"/>
      <c r="AM853" s="1"/>
      <c r="AN853" s="1"/>
      <c r="AO853" s="1"/>
      <c r="AP853" s="1"/>
      <c r="AQ853" s="1"/>
      <c r="AR853" s="1"/>
      <c r="AS853" s="1"/>
      <c r="AT853" s="92"/>
      <c r="AU853" s="1"/>
      <c r="AV853" s="1"/>
      <c r="AW853" s="1"/>
      <c r="AX853" s="1"/>
      <c r="AY853" s="1"/>
      <c r="AZ853" s="1"/>
      <c r="BA853" s="1"/>
    </row>
    <row r="854" spans="1:53">
      <c r="A854" s="1"/>
      <c r="B854" s="1"/>
      <c r="C854" s="1"/>
      <c r="D854" s="1"/>
      <c r="E854" s="1"/>
      <c r="F854" s="1"/>
      <c r="G854" s="1"/>
      <c r="H854" s="1"/>
      <c r="J854" s="1"/>
      <c r="K854" s="1"/>
      <c r="L854" s="180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34"/>
      <c r="AK854" s="1"/>
      <c r="AL854" s="1"/>
      <c r="AM854" s="1"/>
      <c r="AN854" s="1"/>
      <c r="AO854" s="1"/>
      <c r="AP854" s="1"/>
      <c r="AQ854" s="1"/>
      <c r="AR854" s="1"/>
      <c r="AS854" s="1"/>
      <c r="AT854" s="92"/>
      <c r="AU854" s="1"/>
      <c r="AV854" s="1"/>
      <c r="AW854" s="1"/>
      <c r="AX854" s="1"/>
      <c r="AY854" s="1"/>
      <c r="AZ854" s="1"/>
      <c r="BA854" s="1"/>
    </row>
    <row r="855" spans="1:53">
      <c r="A855" s="1"/>
      <c r="B855" s="1"/>
      <c r="C855" s="1"/>
      <c r="D855" s="1"/>
      <c r="E855" s="1"/>
      <c r="F855" s="1"/>
      <c r="G855" s="1"/>
      <c r="H855" s="1"/>
      <c r="J855" s="1"/>
      <c r="K855" s="1"/>
      <c r="L855" s="180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34"/>
      <c r="AK855" s="1"/>
      <c r="AL855" s="1"/>
      <c r="AM855" s="1"/>
      <c r="AN855" s="1"/>
      <c r="AO855" s="1"/>
      <c r="AP855" s="1"/>
      <c r="AQ855" s="1"/>
      <c r="AR855" s="1"/>
      <c r="AS855" s="1"/>
      <c r="AT855" s="92"/>
      <c r="AU855" s="1"/>
      <c r="AV855" s="1"/>
      <c r="AW855" s="1"/>
      <c r="AX855" s="1"/>
      <c r="AY855" s="1"/>
      <c r="AZ855" s="1"/>
      <c r="BA855" s="1"/>
    </row>
    <row r="856" spans="1:53">
      <c r="A856" s="1"/>
      <c r="B856" s="1"/>
      <c r="C856" s="1"/>
      <c r="D856" s="1"/>
      <c r="E856" s="1"/>
      <c r="F856" s="1"/>
      <c r="G856" s="1"/>
      <c r="H856" s="1"/>
      <c r="J856" s="1"/>
      <c r="K856" s="1"/>
      <c r="L856" s="180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34"/>
      <c r="AK856" s="1"/>
      <c r="AL856" s="1"/>
      <c r="AM856" s="1"/>
      <c r="AN856" s="1"/>
      <c r="AO856" s="1"/>
      <c r="AP856" s="1"/>
      <c r="AQ856" s="1"/>
      <c r="AR856" s="1"/>
      <c r="AS856" s="1"/>
      <c r="AT856" s="92"/>
      <c r="AU856" s="1"/>
      <c r="AV856" s="1"/>
      <c r="AW856" s="1"/>
      <c r="AX856" s="1"/>
      <c r="AY856" s="1"/>
      <c r="AZ856" s="1"/>
      <c r="BA856" s="1"/>
    </row>
    <row r="857" spans="1:53">
      <c r="A857" s="1"/>
      <c r="B857" s="1"/>
      <c r="C857" s="1"/>
      <c r="D857" s="1"/>
      <c r="E857" s="1"/>
      <c r="F857" s="1"/>
      <c r="G857" s="1"/>
      <c r="H857" s="1"/>
      <c r="J857" s="1"/>
      <c r="K857" s="1"/>
      <c r="L857" s="180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34"/>
      <c r="AK857" s="1"/>
      <c r="AL857" s="1"/>
      <c r="AM857" s="1"/>
      <c r="AN857" s="1"/>
      <c r="AO857" s="1"/>
      <c r="AP857" s="1"/>
      <c r="AQ857" s="1"/>
      <c r="AR857" s="1"/>
      <c r="AS857" s="1"/>
      <c r="AT857" s="92"/>
      <c r="AU857" s="1"/>
      <c r="AV857" s="1"/>
      <c r="AW857" s="1"/>
      <c r="AX857" s="1"/>
      <c r="AY857" s="1"/>
      <c r="AZ857" s="1"/>
      <c r="BA857" s="1"/>
    </row>
    <row r="858" spans="1:53">
      <c r="A858" s="1"/>
      <c r="B858" s="1"/>
      <c r="C858" s="1"/>
      <c r="D858" s="1"/>
      <c r="E858" s="1"/>
      <c r="F858" s="1"/>
      <c r="G858" s="1"/>
      <c r="H858" s="1"/>
      <c r="J858" s="1"/>
      <c r="K858" s="1"/>
      <c r="L858" s="180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34"/>
      <c r="AK858" s="1"/>
      <c r="AL858" s="1"/>
      <c r="AM858" s="1"/>
      <c r="AN858" s="1"/>
      <c r="AO858" s="1"/>
      <c r="AP858" s="1"/>
      <c r="AQ858" s="1"/>
      <c r="AR858" s="1"/>
      <c r="AS858" s="1"/>
      <c r="AT858" s="92"/>
      <c r="AU858" s="1"/>
      <c r="AV858" s="1"/>
      <c r="AW858" s="1"/>
      <c r="AX858" s="1"/>
      <c r="AY858" s="1"/>
      <c r="AZ858" s="1"/>
      <c r="BA858" s="1"/>
    </row>
    <row r="859" spans="1:53">
      <c r="A859" s="1"/>
      <c r="B859" s="1"/>
      <c r="C859" s="1"/>
      <c r="D859" s="1"/>
      <c r="E859" s="1"/>
      <c r="F859" s="1"/>
      <c r="G859" s="1"/>
      <c r="H859" s="1"/>
      <c r="J859" s="1"/>
      <c r="K859" s="1"/>
      <c r="L859" s="180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34"/>
      <c r="AK859" s="1"/>
      <c r="AL859" s="1"/>
      <c r="AM859" s="1"/>
      <c r="AN859" s="1"/>
      <c r="AO859" s="1"/>
      <c r="AP859" s="1"/>
      <c r="AQ859" s="1"/>
      <c r="AR859" s="1"/>
      <c r="AS859" s="1"/>
      <c r="AT859" s="92"/>
      <c r="AU859" s="1"/>
      <c r="AV859" s="1"/>
      <c r="AW859" s="1"/>
      <c r="AX859" s="1"/>
      <c r="AY859" s="1"/>
      <c r="AZ859" s="1"/>
      <c r="BA859" s="1"/>
    </row>
    <row r="860" spans="1:53">
      <c r="A860" s="1"/>
      <c r="B860" s="1"/>
      <c r="C860" s="1"/>
      <c r="D860" s="1"/>
      <c r="E860" s="1"/>
      <c r="F860" s="1"/>
      <c r="G860" s="1"/>
      <c r="H860" s="1"/>
      <c r="J860" s="1"/>
      <c r="K860" s="1"/>
      <c r="L860" s="180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34"/>
      <c r="AK860" s="1"/>
      <c r="AL860" s="1"/>
      <c r="AM860" s="1"/>
      <c r="AN860" s="1"/>
      <c r="AO860" s="1"/>
      <c r="AP860" s="1"/>
      <c r="AQ860" s="1"/>
      <c r="AR860" s="1"/>
      <c r="AS860" s="1"/>
      <c r="AT860" s="92"/>
      <c r="AU860" s="1"/>
      <c r="AV860" s="1"/>
      <c r="AW860" s="1"/>
      <c r="AX860" s="1"/>
      <c r="AY860" s="1"/>
      <c r="AZ860" s="1"/>
      <c r="BA860" s="1"/>
    </row>
    <row r="861" spans="1:53">
      <c r="A861" s="1"/>
      <c r="B861" s="1"/>
      <c r="C861" s="1"/>
      <c r="D861" s="1"/>
      <c r="E861" s="1"/>
      <c r="F861" s="1"/>
      <c r="G861" s="1"/>
      <c r="H861" s="1"/>
      <c r="J861" s="1"/>
      <c r="K861" s="1"/>
      <c r="L861" s="180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34"/>
      <c r="AK861" s="1"/>
      <c r="AL861" s="1"/>
      <c r="AM861" s="1"/>
      <c r="AN861" s="1"/>
      <c r="AO861" s="1"/>
      <c r="AP861" s="1"/>
      <c r="AQ861" s="1"/>
      <c r="AR861" s="1"/>
      <c r="AS861" s="1"/>
      <c r="AT861" s="92"/>
      <c r="AU861" s="1"/>
      <c r="AV861" s="1"/>
      <c r="AW861" s="1"/>
      <c r="AX861" s="1"/>
      <c r="AY861" s="1"/>
      <c r="AZ861" s="1"/>
      <c r="BA861" s="1"/>
    </row>
    <row r="862" spans="1:53">
      <c r="A862" s="1"/>
      <c r="B862" s="1"/>
      <c r="C862" s="1"/>
      <c r="D862" s="1"/>
      <c r="E862" s="1"/>
      <c r="F862" s="1"/>
      <c r="G862" s="1"/>
      <c r="H862" s="1"/>
      <c r="J862" s="1"/>
      <c r="K862" s="1"/>
      <c r="L862" s="180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34"/>
      <c r="AK862" s="1"/>
      <c r="AL862" s="1"/>
      <c r="AM862" s="1"/>
      <c r="AN862" s="1"/>
      <c r="AO862" s="1"/>
      <c r="AP862" s="1"/>
      <c r="AQ862" s="1"/>
      <c r="AR862" s="1"/>
      <c r="AS862" s="1"/>
      <c r="AT862" s="92"/>
      <c r="AU862" s="1"/>
      <c r="AV862" s="1"/>
      <c r="AW862" s="1"/>
      <c r="AX862" s="1"/>
      <c r="AY862" s="1"/>
      <c r="AZ862" s="1"/>
      <c r="BA862" s="1"/>
    </row>
    <row r="863" spans="1:53">
      <c r="A863" s="1"/>
      <c r="B863" s="1"/>
      <c r="C863" s="1"/>
      <c r="D863" s="1"/>
      <c r="E863" s="1"/>
      <c r="F863" s="1"/>
      <c r="G863" s="1"/>
      <c r="H863" s="1"/>
      <c r="J863" s="1"/>
      <c r="K863" s="1"/>
      <c r="L863" s="180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34"/>
      <c r="AK863" s="1"/>
      <c r="AL863" s="1"/>
      <c r="AM863" s="1"/>
      <c r="AN863" s="1"/>
      <c r="AO863" s="1"/>
      <c r="AP863" s="1"/>
      <c r="AQ863" s="1"/>
      <c r="AR863" s="1"/>
      <c r="AS863" s="1"/>
      <c r="AT863" s="92"/>
      <c r="AU863" s="1"/>
      <c r="AV863" s="1"/>
      <c r="AW863" s="1"/>
      <c r="AX863" s="1"/>
      <c r="AY863" s="1"/>
      <c r="AZ863" s="1"/>
      <c r="BA863" s="1"/>
    </row>
    <row r="864" spans="1:53">
      <c r="A864" s="1"/>
      <c r="B864" s="1"/>
      <c r="C864" s="1"/>
      <c r="D864" s="1"/>
      <c r="E864" s="1"/>
      <c r="F864" s="1"/>
      <c r="G864" s="1"/>
      <c r="H864" s="1"/>
      <c r="J864" s="1"/>
      <c r="K864" s="1"/>
      <c r="L864" s="180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34"/>
      <c r="AK864" s="1"/>
      <c r="AL864" s="1"/>
      <c r="AM864" s="1"/>
      <c r="AN864" s="1"/>
      <c r="AO864" s="1"/>
      <c r="AP864" s="1"/>
      <c r="AQ864" s="1"/>
      <c r="AR864" s="1"/>
      <c r="AS864" s="1"/>
      <c r="AT864" s="92"/>
      <c r="AU864" s="1"/>
      <c r="AV864" s="1"/>
      <c r="AW864" s="1"/>
      <c r="AX864" s="1"/>
      <c r="AY864" s="1"/>
      <c r="AZ864" s="1"/>
      <c r="BA864" s="1"/>
    </row>
    <row r="865" spans="1:53">
      <c r="A865" s="1"/>
      <c r="B865" s="1"/>
      <c r="C865" s="1"/>
      <c r="D865" s="1"/>
      <c r="E865" s="1"/>
      <c r="F865" s="1"/>
      <c r="G865" s="1"/>
      <c r="H865" s="1"/>
      <c r="J865" s="1"/>
      <c r="K865" s="1"/>
      <c r="L865" s="180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34"/>
      <c r="AK865" s="1"/>
      <c r="AL865" s="1"/>
      <c r="AM865" s="1"/>
      <c r="AN865" s="1"/>
      <c r="AO865" s="1"/>
      <c r="AP865" s="1"/>
      <c r="AQ865" s="1"/>
      <c r="AR865" s="1"/>
      <c r="AS865" s="1"/>
      <c r="AT865" s="92"/>
      <c r="AU865" s="1"/>
      <c r="AV865" s="1"/>
      <c r="AW865" s="1"/>
      <c r="AX865" s="1"/>
      <c r="AY865" s="1"/>
      <c r="AZ865" s="1"/>
      <c r="BA865" s="1"/>
    </row>
    <row r="866" spans="1:53">
      <c r="A866" s="1"/>
      <c r="B866" s="1"/>
      <c r="C866" s="1"/>
      <c r="D866" s="1"/>
      <c r="E866" s="1"/>
      <c r="F866" s="1"/>
      <c r="G866" s="1"/>
      <c r="H866" s="1"/>
      <c r="J866" s="1"/>
      <c r="K866" s="1"/>
      <c r="L866" s="180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34"/>
      <c r="AK866" s="1"/>
      <c r="AL866" s="1"/>
      <c r="AM866" s="1"/>
      <c r="AN866" s="1"/>
      <c r="AO866" s="1"/>
      <c r="AP866" s="1"/>
      <c r="AQ866" s="1"/>
      <c r="AR866" s="1"/>
      <c r="AS866" s="1"/>
      <c r="AT866" s="92"/>
      <c r="AU866" s="1"/>
      <c r="AV866" s="1"/>
      <c r="AW866" s="1"/>
      <c r="AX866" s="1"/>
      <c r="AY866" s="1"/>
      <c r="AZ866" s="1"/>
      <c r="BA866" s="1"/>
    </row>
    <row r="867" spans="1:53">
      <c r="A867" s="1"/>
      <c r="B867" s="1"/>
      <c r="C867" s="1"/>
      <c r="D867" s="1"/>
      <c r="E867" s="1"/>
      <c r="F867" s="1"/>
      <c r="G867" s="1"/>
      <c r="H867" s="1"/>
      <c r="J867" s="1"/>
      <c r="K867" s="1"/>
      <c r="L867" s="180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34"/>
      <c r="AK867" s="1"/>
      <c r="AL867" s="1"/>
      <c r="AM867" s="1"/>
      <c r="AN867" s="1"/>
      <c r="AO867" s="1"/>
      <c r="AP867" s="1"/>
      <c r="AQ867" s="1"/>
      <c r="AR867" s="1"/>
      <c r="AS867" s="1"/>
      <c r="AT867" s="92"/>
      <c r="AU867" s="1"/>
      <c r="AV867" s="1"/>
      <c r="AW867" s="1"/>
      <c r="AX867" s="1"/>
      <c r="AY867" s="1"/>
      <c r="AZ867" s="1"/>
      <c r="BA867" s="1"/>
    </row>
    <row r="868" spans="1:53">
      <c r="A868" s="1"/>
      <c r="B868" s="1"/>
      <c r="C868" s="1"/>
      <c r="D868" s="1"/>
      <c r="E868" s="1"/>
      <c r="F868" s="1"/>
      <c r="G868" s="1"/>
      <c r="H868" s="1"/>
      <c r="J868" s="1"/>
      <c r="K868" s="1"/>
      <c r="L868" s="180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34"/>
      <c r="AK868" s="1"/>
      <c r="AL868" s="1"/>
      <c r="AM868" s="1"/>
      <c r="AN868" s="1"/>
      <c r="AO868" s="1"/>
      <c r="AP868" s="1"/>
      <c r="AQ868" s="1"/>
      <c r="AR868" s="1"/>
      <c r="AS868" s="1"/>
      <c r="AT868" s="92"/>
      <c r="AU868" s="1"/>
      <c r="AV868" s="1"/>
      <c r="AW868" s="1"/>
      <c r="AX868" s="1"/>
      <c r="AY868" s="1"/>
      <c r="AZ868" s="1"/>
      <c r="BA868" s="1"/>
    </row>
    <row r="869" spans="1:53">
      <c r="A869" s="1"/>
      <c r="B869" s="1"/>
      <c r="C869" s="1"/>
      <c r="D869" s="1"/>
      <c r="E869" s="1"/>
      <c r="F869" s="1"/>
      <c r="G869" s="1"/>
      <c r="H869" s="1"/>
      <c r="J869" s="1"/>
      <c r="K869" s="1"/>
      <c r="L869" s="180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34"/>
      <c r="AK869" s="1"/>
      <c r="AL869" s="1"/>
      <c r="AM869" s="1"/>
      <c r="AN869" s="1"/>
      <c r="AO869" s="1"/>
      <c r="AP869" s="1"/>
      <c r="AQ869" s="1"/>
      <c r="AR869" s="1"/>
      <c r="AS869" s="1"/>
      <c r="AT869" s="92"/>
      <c r="AU869" s="1"/>
      <c r="AV869" s="1"/>
      <c r="AW869" s="1"/>
      <c r="AX869" s="1"/>
      <c r="AY869" s="1"/>
      <c r="AZ869" s="1"/>
      <c r="BA869" s="1"/>
    </row>
    <row r="870" spans="1:53">
      <c r="A870" s="1"/>
      <c r="B870" s="1"/>
      <c r="C870" s="1"/>
      <c r="D870" s="1"/>
      <c r="E870" s="1"/>
      <c r="F870" s="1"/>
      <c r="G870" s="1"/>
      <c r="H870" s="1"/>
      <c r="J870" s="1"/>
      <c r="K870" s="1"/>
      <c r="L870" s="180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34"/>
      <c r="AK870" s="1"/>
      <c r="AL870" s="1"/>
      <c r="AM870" s="1"/>
      <c r="AN870" s="1"/>
      <c r="AO870" s="1"/>
      <c r="AP870" s="1"/>
      <c r="AQ870" s="1"/>
      <c r="AR870" s="1"/>
      <c r="AS870" s="1"/>
      <c r="AT870" s="92"/>
      <c r="AU870" s="1"/>
      <c r="AV870" s="1"/>
      <c r="AW870" s="1"/>
      <c r="AX870" s="1"/>
      <c r="AY870" s="1"/>
      <c r="AZ870" s="1"/>
      <c r="BA870" s="1"/>
    </row>
    <row r="871" spans="1:53">
      <c r="A871" s="1"/>
      <c r="B871" s="1"/>
      <c r="C871" s="1"/>
      <c r="D871" s="1"/>
      <c r="E871" s="1"/>
      <c r="F871" s="1"/>
      <c r="G871" s="1"/>
      <c r="H871" s="1"/>
      <c r="J871" s="1"/>
      <c r="K871" s="1"/>
      <c r="L871" s="180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34"/>
      <c r="AK871" s="1"/>
      <c r="AL871" s="1"/>
      <c r="AM871" s="1"/>
      <c r="AN871" s="1"/>
      <c r="AO871" s="1"/>
      <c r="AP871" s="1"/>
      <c r="AQ871" s="1"/>
      <c r="AR871" s="1"/>
      <c r="AS871" s="1"/>
      <c r="AT871" s="92"/>
      <c r="AU871" s="1"/>
      <c r="AV871" s="1"/>
      <c r="AW871" s="1"/>
      <c r="AX871" s="1"/>
      <c r="AY871" s="1"/>
      <c r="AZ871" s="1"/>
      <c r="BA871" s="1"/>
    </row>
    <row r="872" spans="1:53">
      <c r="A872" s="1"/>
      <c r="B872" s="1"/>
      <c r="C872" s="1"/>
      <c r="D872" s="1"/>
      <c r="E872" s="1"/>
      <c r="F872" s="1"/>
      <c r="G872" s="1"/>
      <c r="H872" s="1"/>
      <c r="J872" s="1"/>
      <c r="K872" s="1"/>
      <c r="L872" s="180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34"/>
      <c r="AK872" s="1"/>
      <c r="AL872" s="1"/>
      <c r="AM872" s="1"/>
      <c r="AN872" s="1"/>
      <c r="AO872" s="1"/>
      <c r="AP872" s="1"/>
      <c r="AQ872" s="1"/>
      <c r="AR872" s="1"/>
      <c r="AS872" s="1"/>
      <c r="AT872" s="92"/>
      <c r="AU872" s="1"/>
      <c r="AV872" s="1"/>
      <c r="AW872" s="1"/>
      <c r="AX872" s="1"/>
      <c r="AY872" s="1"/>
      <c r="AZ872" s="1"/>
      <c r="BA872" s="1"/>
    </row>
    <row r="873" spans="1:53">
      <c r="A873" s="1"/>
      <c r="B873" s="1"/>
      <c r="C873" s="1"/>
      <c r="D873" s="1"/>
      <c r="E873" s="1"/>
      <c r="F873" s="1"/>
      <c r="G873" s="1"/>
      <c r="H873" s="1"/>
      <c r="J873" s="1"/>
      <c r="K873" s="1"/>
      <c r="L873" s="180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34"/>
      <c r="AK873" s="1"/>
      <c r="AL873" s="1"/>
      <c r="AM873" s="1"/>
      <c r="AN873" s="1"/>
      <c r="AO873" s="1"/>
      <c r="AP873" s="1"/>
      <c r="AQ873" s="1"/>
      <c r="AR873" s="1"/>
      <c r="AS873" s="1"/>
      <c r="AT873" s="92"/>
      <c r="AU873" s="1"/>
      <c r="AV873" s="1"/>
      <c r="AW873" s="1"/>
      <c r="AX873" s="1"/>
      <c r="AY873" s="1"/>
      <c r="AZ873" s="1"/>
      <c r="BA873" s="1"/>
    </row>
    <row r="874" spans="1:53">
      <c r="A874" s="1"/>
      <c r="B874" s="1"/>
      <c r="C874" s="1"/>
      <c r="D874" s="1"/>
      <c r="E874" s="1"/>
      <c r="F874" s="1"/>
      <c r="G874" s="1"/>
      <c r="H874" s="1"/>
      <c r="J874" s="1"/>
      <c r="K874" s="1"/>
      <c r="L874" s="180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34"/>
      <c r="AK874" s="1"/>
      <c r="AL874" s="1"/>
      <c r="AM874" s="1"/>
      <c r="AN874" s="1"/>
      <c r="AO874" s="1"/>
      <c r="AP874" s="1"/>
      <c r="AQ874" s="1"/>
      <c r="AR874" s="1"/>
      <c r="AS874" s="1"/>
      <c r="AT874" s="92"/>
      <c r="AU874" s="1"/>
      <c r="AV874" s="1"/>
      <c r="AW874" s="1"/>
      <c r="AX874" s="1"/>
      <c r="AY874" s="1"/>
      <c r="AZ874" s="1"/>
      <c r="BA874" s="1"/>
    </row>
    <row r="875" spans="1:53">
      <c r="A875" s="1"/>
      <c r="B875" s="1"/>
      <c r="C875" s="1"/>
      <c r="D875" s="1"/>
      <c r="E875" s="1"/>
      <c r="F875" s="1"/>
      <c r="G875" s="1"/>
      <c r="H875" s="1"/>
      <c r="J875" s="1"/>
      <c r="K875" s="1"/>
      <c r="L875" s="180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34"/>
      <c r="AK875" s="1"/>
      <c r="AL875" s="1"/>
      <c r="AM875" s="1"/>
      <c r="AN875" s="1"/>
      <c r="AO875" s="1"/>
      <c r="AP875" s="1"/>
      <c r="AQ875" s="1"/>
      <c r="AR875" s="1"/>
      <c r="AS875" s="1"/>
      <c r="AT875" s="92"/>
      <c r="AU875" s="1"/>
      <c r="AV875" s="1"/>
      <c r="AW875" s="1"/>
      <c r="AX875" s="1"/>
      <c r="AY875" s="1"/>
      <c r="AZ875" s="1"/>
      <c r="BA875" s="1"/>
    </row>
    <row r="876" spans="1:53">
      <c r="A876" s="1"/>
      <c r="B876" s="1"/>
      <c r="C876" s="1"/>
      <c r="D876" s="1"/>
      <c r="E876" s="1"/>
      <c r="F876" s="1"/>
      <c r="G876" s="1"/>
      <c r="H876" s="1"/>
      <c r="J876" s="1"/>
      <c r="K876" s="1"/>
      <c r="L876" s="180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34"/>
      <c r="AK876" s="1"/>
      <c r="AL876" s="1"/>
      <c r="AM876" s="1"/>
      <c r="AN876" s="1"/>
      <c r="AO876" s="1"/>
      <c r="AP876" s="1"/>
      <c r="AQ876" s="1"/>
      <c r="AR876" s="1"/>
      <c r="AS876" s="1"/>
      <c r="AT876" s="92"/>
      <c r="AU876" s="1"/>
      <c r="AV876" s="1"/>
      <c r="AW876" s="1"/>
      <c r="AX876" s="1"/>
      <c r="AY876" s="1"/>
      <c r="AZ876" s="1"/>
      <c r="BA876" s="1"/>
    </row>
    <row r="877" spans="1:53">
      <c r="A877" s="1"/>
      <c r="B877" s="1"/>
      <c r="C877" s="1"/>
      <c r="D877" s="1"/>
      <c r="E877" s="1"/>
      <c r="F877" s="1"/>
      <c r="G877" s="1"/>
      <c r="H877" s="1"/>
      <c r="J877" s="1"/>
      <c r="K877" s="1"/>
      <c r="L877" s="180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34"/>
      <c r="AK877" s="1"/>
      <c r="AL877" s="1"/>
      <c r="AM877" s="1"/>
      <c r="AN877" s="1"/>
      <c r="AO877" s="1"/>
      <c r="AP877" s="1"/>
      <c r="AQ877" s="1"/>
      <c r="AR877" s="1"/>
      <c r="AS877" s="1"/>
      <c r="AT877" s="92"/>
      <c r="AU877" s="1"/>
      <c r="AV877" s="1"/>
      <c r="AW877" s="1"/>
      <c r="AX877" s="1"/>
      <c r="AY877" s="1"/>
      <c r="AZ877" s="1"/>
      <c r="BA877" s="1"/>
    </row>
    <row r="878" spans="1:53">
      <c r="A878" s="1"/>
      <c r="B878" s="1"/>
      <c r="C878" s="1"/>
      <c r="D878" s="1"/>
      <c r="E878" s="1"/>
      <c r="F878" s="1"/>
      <c r="G878" s="1"/>
      <c r="H878" s="1"/>
      <c r="J878" s="1"/>
      <c r="K878" s="1"/>
      <c r="L878" s="180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34"/>
      <c r="AK878" s="1"/>
      <c r="AL878" s="1"/>
      <c r="AM878" s="1"/>
      <c r="AN878" s="1"/>
      <c r="AO878" s="1"/>
      <c r="AP878" s="1"/>
      <c r="AQ878" s="1"/>
      <c r="AR878" s="1"/>
      <c r="AS878" s="1"/>
      <c r="AT878" s="92"/>
      <c r="AU878" s="1"/>
      <c r="AV878" s="1"/>
      <c r="AW878" s="1"/>
      <c r="AX878" s="1"/>
      <c r="AY878" s="1"/>
      <c r="AZ878" s="1"/>
      <c r="BA878" s="1"/>
    </row>
    <row r="879" spans="1:53">
      <c r="A879" s="1"/>
      <c r="B879" s="1"/>
      <c r="C879" s="1"/>
      <c r="D879" s="1"/>
      <c r="E879" s="1"/>
      <c r="F879" s="1"/>
      <c r="G879" s="1"/>
      <c r="H879" s="1"/>
      <c r="J879" s="1"/>
      <c r="K879" s="1"/>
      <c r="L879" s="180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34"/>
      <c r="AK879" s="1"/>
      <c r="AL879" s="1"/>
      <c r="AM879" s="1"/>
      <c r="AN879" s="1"/>
      <c r="AO879" s="1"/>
      <c r="AP879" s="1"/>
      <c r="AQ879" s="1"/>
      <c r="AR879" s="1"/>
      <c r="AS879" s="1"/>
      <c r="AT879" s="92"/>
      <c r="AU879" s="1"/>
      <c r="AV879" s="1"/>
      <c r="AW879" s="1"/>
      <c r="AX879" s="1"/>
      <c r="AY879" s="1"/>
      <c r="AZ879" s="1"/>
      <c r="BA879" s="1"/>
    </row>
    <row r="880" spans="1:53">
      <c r="A880" s="1"/>
      <c r="B880" s="1"/>
      <c r="C880" s="1"/>
      <c r="D880" s="1"/>
      <c r="E880" s="1"/>
      <c r="F880" s="1"/>
      <c r="G880" s="1"/>
      <c r="H880" s="1"/>
      <c r="J880" s="1"/>
      <c r="K880" s="1"/>
      <c r="L880" s="180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34"/>
      <c r="AK880" s="1"/>
      <c r="AL880" s="1"/>
      <c r="AM880" s="1"/>
      <c r="AN880" s="1"/>
      <c r="AO880" s="1"/>
      <c r="AP880" s="1"/>
      <c r="AQ880" s="1"/>
      <c r="AR880" s="1"/>
      <c r="AS880" s="1"/>
      <c r="AT880" s="92"/>
      <c r="AU880" s="1"/>
      <c r="AV880" s="1"/>
      <c r="AW880" s="1"/>
      <c r="AX880" s="1"/>
      <c r="AY880" s="1"/>
      <c r="AZ880" s="1"/>
      <c r="BA880" s="1"/>
    </row>
    <row r="881" spans="1:53">
      <c r="A881" s="1"/>
      <c r="B881" s="1"/>
      <c r="C881" s="1"/>
      <c r="D881" s="1"/>
      <c r="E881" s="1"/>
      <c r="F881" s="1"/>
      <c r="G881" s="1"/>
      <c r="H881" s="1"/>
      <c r="J881" s="1"/>
      <c r="K881" s="1"/>
      <c r="L881" s="180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34"/>
      <c r="AK881" s="1"/>
      <c r="AL881" s="1"/>
      <c r="AM881" s="1"/>
      <c r="AN881" s="1"/>
      <c r="AO881" s="1"/>
      <c r="AP881" s="1"/>
      <c r="AQ881" s="1"/>
      <c r="AR881" s="1"/>
      <c r="AS881" s="1"/>
      <c r="AT881" s="92"/>
      <c r="AU881" s="1"/>
      <c r="AV881" s="1"/>
      <c r="AW881" s="1"/>
      <c r="AX881" s="1"/>
      <c r="AY881" s="1"/>
      <c r="AZ881" s="1"/>
      <c r="BA881" s="1"/>
    </row>
    <row r="882" spans="1:53">
      <c r="A882" s="1"/>
      <c r="B882" s="1"/>
      <c r="C882" s="1"/>
      <c r="D882" s="1"/>
      <c r="E882" s="1"/>
      <c r="F882" s="1"/>
      <c r="G882" s="1"/>
      <c r="H882" s="1"/>
      <c r="J882" s="1"/>
      <c r="K882" s="1"/>
      <c r="L882" s="180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34"/>
      <c r="AK882" s="1"/>
      <c r="AL882" s="1"/>
      <c r="AM882" s="1"/>
      <c r="AN882" s="1"/>
      <c r="AO882" s="1"/>
      <c r="AP882" s="1"/>
      <c r="AQ882" s="1"/>
      <c r="AR882" s="1"/>
      <c r="AS882" s="1"/>
      <c r="AT882" s="92"/>
      <c r="AU882" s="1"/>
      <c r="AV882" s="1"/>
      <c r="AW882" s="1"/>
      <c r="AX882" s="1"/>
      <c r="AY882" s="1"/>
      <c r="AZ882" s="1"/>
      <c r="BA882" s="1"/>
    </row>
    <row r="883" spans="1:53">
      <c r="A883" s="1"/>
      <c r="B883" s="1"/>
      <c r="C883" s="1"/>
      <c r="D883" s="1"/>
      <c r="E883" s="1"/>
      <c r="F883" s="1"/>
      <c r="G883" s="1"/>
      <c r="H883" s="1"/>
      <c r="J883" s="1"/>
      <c r="K883" s="1"/>
      <c r="L883" s="180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34"/>
      <c r="AK883" s="1"/>
      <c r="AL883" s="1"/>
      <c r="AM883" s="1"/>
      <c r="AN883" s="1"/>
      <c r="AO883" s="1"/>
      <c r="AP883" s="1"/>
      <c r="AQ883" s="1"/>
      <c r="AR883" s="1"/>
      <c r="AS883" s="1"/>
      <c r="AT883" s="92"/>
      <c r="AU883" s="1"/>
      <c r="AV883" s="1"/>
      <c r="AW883" s="1"/>
      <c r="AX883" s="1"/>
      <c r="AY883" s="1"/>
      <c r="AZ883" s="1"/>
      <c r="BA883" s="1"/>
    </row>
    <row r="884" spans="1:53">
      <c r="A884" s="1"/>
      <c r="B884" s="1"/>
      <c r="C884" s="1"/>
      <c r="D884" s="1"/>
      <c r="E884" s="1"/>
      <c r="F884" s="1"/>
      <c r="G884" s="1"/>
      <c r="H884" s="1"/>
      <c r="J884" s="1"/>
      <c r="K884" s="1"/>
      <c r="L884" s="180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34"/>
      <c r="AK884" s="1"/>
      <c r="AL884" s="1"/>
      <c r="AM884" s="1"/>
      <c r="AN884" s="1"/>
      <c r="AO884" s="1"/>
      <c r="AP884" s="1"/>
      <c r="AQ884" s="1"/>
      <c r="AR884" s="1"/>
      <c r="AS884" s="1"/>
      <c r="AT884" s="92"/>
      <c r="AU884" s="1"/>
      <c r="AV884" s="1"/>
      <c r="AW884" s="1"/>
      <c r="AX884" s="1"/>
      <c r="AY884" s="1"/>
      <c r="AZ884" s="1"/>
      <c r="BA884" s="1"/>
    </row>
    <row r="885" spans="1:53">
      <c r="A885" s="1"/>
      <c r="B885" s="1"/>
      <c r="C885" s="1"/>
      <c r="D885" s="1"/>
      <c r="E885" s="1"/>
      <c r="F885" s="1"/>
      <c r="G885" s="1"/>
      <c r="H885" s="1"/>
      <c r="J885" s="1"/>
      <c r="K885" s="1"/>
      <c r="L885" s="180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34"/>
      <c r="AK885" s="1"/>
      <c r="AL885" s="1"/>
      <c r="AM885" s="1"/>
      <c r="AN885" s="1"/>
      <c r="AO885" s="1"/>
      <c r="AP885" s="1"/>
      <c r="AQ885" s="1"/>
      <c r="AR885" s="1"/>
      <c r="AS885" s="1"/>
      <c r="AT885" s="92"/>
      <c r="AU885" s="1"/>
      <c r="AV885" s="1"/>
      <c r="AW885" s="1"/>
      <c r="AX885" s="1"/>
      <c r="AY885" s="1"/>
      <c r="AZ885" s="1"/>
      <c r="BA885" s="1"/>
    </row>
    <row r="886" spans="1:53">
      <c r="A886" s="1"/>
      <c r="B886" s="1"/>
      <c r="C886" s="1"/>
      <c r="D886" s="1"/>
      <c r="E886" s="1"/>
      <c r="F886" s="1"/>
      <c r="G886" s="1"/>
      <c r="H886" s="1"/>
      <c r="J886" s="1"/>
      <c r="K886" s="1"/>
      <c r="L886" s="180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34"/>
      <c r="AK886" s="1"/>
      <c r="AL886" s="1"/>
      <c r="AM886" s="1"/>
      <c r="AN886" s="1"/>
      <c r="AO886" s="1"/>
      <c r="AP886" s="1"/>
      <c r="AQ886" s="1"/>
      <c r="AR886" s="1"/>
      <c r="AS886" s="1"/>
      <c r="AT886" s="92"/>
      <c r="AU886" s="1"/>
      <c r="AV886" s="1"/>
      <c r="AW886" s="1"/>
      <c r="AX886" s="1"/>
      <c r="AY886" s="1"/>
      <c r="AZ886" s="1"/>
      <c r="BA886" s="1"/>
    </row>
    <row r="887" spans="1:53">
      <c r="A887" s="1"/>
      <c r="B887" s="1"/>
      <c r="C887" s="1"/>
      <c r="D887" s="1"/>
      <c r="E887" s="1"/>
      <c r="F887" s="1"/>
      <c r="G887" s="1"/>
      <c r="H887" s="1"/>
      <c r="J887" s="1"/>
      <c r="K887" s="1"/>
      <c r="L887" s="180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34"/>
      <c r="AK887" s="1"/>
      <c r="AL887" s="1"/>
      <c r="AM887" s="1"/>
      <c r="AN887" s="1"/>
      <c r="AO887" s="1"/>
      <c r="AP887" s="1"/>
      <c r="AQ887" s="1"/>
      <c r="AR887" s="1"/>
      <c r="AS887" s="1"/>
      <c r="AT887" s="92"/>
      <c r="AU887" s="1"/>
      <c r="AV887" s="1"/>
      <c r="AW887" s="1"/>
      <c r="AX887" s="1"/>
      <c r="AY887" s="1"/>
      <c r="AZ887" s="1"/>
      <c r="BA887" s="1"/>
    </row>
    <row r="888" spans="1:53">
      <c r="A888" s="1"/>
      <c r="B888" s="1"/>
      <c r="C888" s="1"/>
      <c r="D888" s="1"/>
      <c r="E888" s="1"/>
      <c r="F888" s="1"/>
      <c r="G888" s="1"/>
      <c r="H888" s="1"/>
      <c r="J888" s="1"/>
      <c r="K888" s="1"/>
      <c r="L888" s="180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34"/>
      <c r="AK888" s="1"/>
      <c r="AL888" s="1"/>
      <c r="AM888" s="1"/>
      <c r="AN888" s="1"/>
      <c r="AO888" s="1"/>
      <c r="AP888" s="1"/>
      <c r="AQ888" s="1"/>
      <c r="AR888" s="1"/>
      <c r="AS888" s="1"/>
      <c r="AT888" s="92"/>
      <c r="AU888" s="1"/>
      <c r="AV888" s="1"/>
      <c r="AW888" s="1"/>
      <c r="AX888" s="1"/>
      <c r="AY888" s="1"/>
      <c r="AZ888" s="1"/>
      <c r="BA888" s="1"/>
    </row>
    <row r="889" spans="1:53">
      <c r="A889" s="1"/>
      <c r="B889" s="1"/>
      <c r="C889" s="1"/>
      <c r="D889" s="1"/>
      <c r="E889" s="1"/>
      <c r="F889" s="1"/>
      <c r="G889" s="1"/>
      <c r="H889" s="1"/>
      <c r="J889" s="1"/>
      <c r="K889" s="1"/>
      <c r="L889" s="180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34"/>
      <c r="AK889" s="1"/>
      <c r="AL889" s="1"/>
      <c r="AM889" s="1"/>
      <c r="AN889" s="1"/>
      <c r="AO889" s="1"/>
      <c r="AP889" s="1"/>
      <c r="AQ889" s="1"/>
      <c r="AR889" s="1"/>
      <c r="AS889" s="1"/>
      <c r="AT889" s="92"/>
      <c r="AU889" s="1"/>
      <c r="AV889" s="1"/>
      <c r="AW889" s="1"/>
      <c r="AX889" s="1"/>
      <c r="AY889" s="1"/>
      <c r="AZ889" s="1"/>
      <c r="BA889" s="1"/>
    </row>
    <row r="890" spans="1:53">
      <c r="A890" s="1"/>
      <c r="B890" s="1"/>
      <c r="C890" s="1"/>
      <c r="D890" s="1"/>
      <c r="E890" s="1"/>
      <c r="F890" s="1"/>
      <c r="G890" s="1"/>
      <c r="H890" s="1"/>
      <c r="J890" s="1"/>
      <c r="K890" s="1"/>
      <c r="L890" s="180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34"/>
      <c r="AK890" s="1"/>
      <c r="AL890" s="1"/>
      <c r="AM890" s="1"/>
      <c r="AN890" s="1"/>
      <c r="AO890" s="1"/>
      <c r="AP890" s="1"/>
      <c r="AQ890" s="1"/>
      <c r="AR890" s="1"/>
      <c r="AS890" s="1"/>
      <c r="AT890" s="92"/>
      <c r="AU890" s="1"/>
      <c r="AV890" s="1"/>
      <c r="AW890" s="1"/>
      <c r="AX890" s="1"/>
      <c r="AY890" s="1"/>
      <c r="AZ890" s="1"/>
      <c r="BA890" s="1"/>
    </row>
    <row r="891" spans="1:53">
      <c r="A891" s="1"/>
      <c r="B891" s="1"/>
      <c r="C891" s="1"/>
      <c r="D891" s="1"/>
      <c r="E891" s="1"/>
      <c r="F891" s="1"/>
      <c r="G891" s="1"/>
      <c r="H891" s="1"/>
      <c r="J891" s="1"/>
      <c r="K891" s="1"/>
      <c r="L891" s="180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34"/>
      <c r="AK891" s="1"/>
      <c r="AL891" s="1"/>
      <c r="AM891" s="1"/>
      <c r="AN891" s="1"/>
      <c r="AO891" s="1"/>
      <c r="AP891" s="1"/>
      <c r="AQ891" s="1"/>
      <c r="AR891" s="1"/>
      <c r="AS891" s="1"/>
      <c r="AT891" s="92"/>
      <c r="AU891" s="1"/>
      <c r="AV891" s="1"/>
      <c r="AW891" s="1"/>
      <c r="AX891" s="1"/>
      <c r="AY891" s="1"/>
      <c r="AZ891" s="1"/>
      <c r="BA891" s="1"/>
    </row>
    <row r="892" spans="1:53">
      <c r="A892" s="1"/>
      <c r="B892" s="1"/>
      <c r="C892" s="1"/>
      <c r="D892" s="1"/>
      <c r="E892" s="1"/>
      <c r="F892" s="1"/>
      <c r="G892" s="1"/>
      <c r="H892" s="1"/>
      <c r="J892" s="1"/>
      <c r="K892" s="1"/>
      <c r="L892" s="180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34"/>
      <c r="AK892" s="1"/>
      <c r="AL892" s="1"/>
      <c r="AM892" s="1"/>
      <c r="AN892" s="1"/>
      <c r="AO892" s="1"/>
      <c r="AP892" s="1"/>
      <c r="AQ892" s="1"/>
      <c r="AR892" s="1"/>
      <c r="AS892" s="1"/>
      <c r="AT892" s="92"/>
      <c r="AU892" s="1"/>
      <c r="AV892" s="1"/>
      <c r="AW892" s="1"/>
      <c r="AX892" s="1"/>
      <c r="AY892" s="1"/>
      <c r="AZ892" s="1"/>
      <c r="BA892" s="1"/>
    </row>
    <row r="893" spans="1:53">
      <c r="A893" s="1"/>
      <c r="B893" s="1"/>
      <c r="C893" s="1"/>
      <c r="D893" s="1"/>
      <c r="E893" s="1"/>
      <c r="F893" s="1"/>
      <c r="G893" s="1"/>
      <c r="H893" s="1"/>
      <c r="J893" s="1"/>
      <c r="K893" s="1"/>
      <c r="L893" s="180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34"/>
      <c r="AK893" s="1"/>
      <c r="AL893" s="1"/>
      <c r="AM893" s="1"/>
      <c r="AN893" s="1"/>
      <c r="AO893" s="1"/>
      <c r="AP893" s="1"/>
      <c r="AQ893" s="1"/>
      <c r="AR893" s="1"/>
      <c r="AS893" s="1"/>
      <c r="AT893" s="92"/>
      <c r="AU893" s="1"/>
      <c r="AV893" s="1"/>
      <c r="AW893" s="1"/>
      <c r="AX893" s="1"/>
      <c r="AY893" s="1"/>
      <c r="AZ893" s="1"/>
      <c r="BA893" s="1"/>
    </row>
    <row r="894" spans="1:53">
      <c r="A894" s="1"/>
      <c r="B894" s="1"/>
      <c r="C894" s="1"/>
      <c r="D894" s="1"/>
      <c r="E894" s="1"/>
      <c r="F894" s="1"/>
      <c r="G894" s="1"/>
      <c r="H894" s="1"/>
      <c r="J894" s="1"/>
      <c r="K894" s="1"/>
      <c r="L894" s="180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34"/>
      <c r="AK894" s="1"/>
      <c r="AL894" s="1"/>
      <c r="AM894" s="1"/>
      <c r="AN894" s="1"/>
      <c r="AO894" s="1"/>
      <c r="AP894" s="1"/>
      <c r="AQ894" s="1"/>
      <c r="AR894" s="1"/>
      <c r="AS894" s="1"/>
      <c r="AT894" s="92"/>
      <c r="AU894" s="1"/>
      <c r="AV894" s="1"/>
      <c r="AW894" s="1"/>
      <c r="AX894" s="1"/>
      <c r="AY894" s="1"/>
      <c r="AZ894" s="1"/>
      <c r="BA894" s="1"/>
    </row>
    <row r="895" spans="1:53">
      <c r="A895" s="1"/>
      <c r="B895" s="1"/>
      <c r="C895" s="1"/>
      <c r="D895" s="1"/>
      <c r="E895" s="1"/>
      <c r="F895" s="1"/>
      <c r="G895" s="1"/>
      <c r="H895" s="1"/>
      <c r="J895" s="1"/>
      <c r="K895" s="1"/>
      <c r="L895" s="180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34"/>
      <c r="AK895" s="1"/>
      <c r="AL895" s="1"/>
      <c r="AM895" s="1"/>
      <c r="AN895" s="1"/>
      <c r="AO895" s="1"/>
      <c r="AP895" s="1"/>
      <c r="AQ895" s="1"/>
      <c r="AR895" s="1"/>
      <c r="AS895" s="1"/>
      <c r="AT895" s="92"/>
      <c r="AU895" s="1"/>
      <c r="AV895" s="1"/>
      <c r="AW895" s="1"/>
      <c r="AX895" s="1"/>
      <c r="AY895" s="1"/>
      <c r="AZ895" s="1"/>
      <c r="BA895" s="1"/>
    </row>
    <row r="896" spans="1:53">
      <c r="A896" s="1"/>
      <c r="B896" s="1"/>
      <c r="C896" s="1"/>
      <c r="D896" s="1"/>
      <c r="E896" s="1"/>
      <c r="F896" s="1"/>
      <c r="G896" s="1"/>
      <c r="H896" s="1"/>
      <c r="J896" s="1"/>
      <c r="K896" s="1"/>
      <c r="L896" s="180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34"/>
      <c r="AK896" s="1"/>
      <c r="AL896" s="1"/>
      <c r="AM896" s="1"/>
      <c r="AN896" s="1"/>
      <c r="AO896" s="1"/>
      <c r="AP896" s="1"/>
      <c r="AQ896" s="1"/>
      <c r="AR896" s="1"/>
      <c r="AS896" s="1"/>
      <c r="AT896" s="92"/>
      <c r="AU896" s="1"/>
      <c r="AV896" s="1"/>
      <c r="AW896" s="1"/>
      <c r="AX896" s="1"/>
      <c r="AY896" s="1"/>
      <c r="AZ896" s="1"/>
      <c r="BA896" s="1"/>
    </row>
    <row r="897" spans="1:53">
      <c r="A897" s="1"/>
      <c r="B897" s="1"/>
      <c r="C897" s="1"/>
      <c r="D897" s="1"/>
      <c r="E897" s="1"/>
      <c r="F897" s="1"/>
      <c r="G897" s="1"/>
      <c r="H897" s="1"/>
      <c r="J897" s="1"/>
      <c r="K897" s="1"/>
      <c r="L897" s="180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34"/>
      <c r="AK897" s="1"/>
      <c r="AL897" s="1"/>
      <c r="AM897" s="1"/>
      <c r="AN897" s="1"/>
      <c r="AO897" s="1"/>
      <c r="AP897" s="1"/>
      <c r="AQ897" s="1"/>
      <c r="AR897" s="1"/>
      <c r="AS897" s="1"/>
      <c r="AT897" s="92"/>
      <c r="AU897" s="1"/>
      <c r="AV897" s="1"/>
      <c r="AW897" s="1"/>
      <c r="AX897" s="1"/>
      <c r="AY897" s="1"/>
      <c r="AZ897" s="1"/>
      <c r="BA897" s="1"/>
    </row>
    <row r="898" spans="1:53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80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34"/>
      <c r="AK898" s="1"/>
      <c r="AL898" s="1"/>
      <c r="AM898" s="1"/>
      <c r="AN898" s="1"/>
      <c r="AO898" s="1"/>
      <c r="AP898" s="1"/>
      <c r="AQ898" s="1"/>
      <c r="AR898" s="1"/>
      <c r="AS898" s="1"/>
      <c r="AT898" s="92"/>
      <c r="AU898" s="1"/>
      <c r="AV898" s="1"/>
      <c r="AW898" s="1"/>
      <c r="AX898" s="1"/>
      <c r="AY898" s="1"/>
      <c r="AZ898" s="1"/>
      <c r="BA898" s="1"/>
    </row>
    <row r="899" spans="1:53">
      <c r="A899" s="1"/>
      <c r="B899" s="1"/>
      <c r="C899" s="1"/>
      <c r="D899" s="1"/>
      <c r="E899" s="1"/>
      <c r="F899" s="1"/>
      <c r="G899" s="1"/>
      <c r="H899" s="1"/>
      <c r="J899" s="1"/>
      <c r="K899" s="1"/>
      <c r="L899" s="180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34"/>
      <c r="AK899" s="1"/>
      <c r="AL899" s="1"/>
      <c r="AM899" s="1"/>
      <c r="AN899" s="1"/>
      <c r="AO899" s="1"/>
      <c r="AP899" s="1"/>
      <c r="AQ899" s="1"/>
      <c r="AR899" s="1"/>
      <c r="AS899" s="1"/>
      <c r="AT899" s="92"/>
      <c r="AU899" s="1"/>
      <c r="AV899" s="1"/>
      <c r="AW899" s="1"/>
      <c r="AX899" s="1"/>
      <c r="AY899" s="1"/>
      <c r="AZ899" s="1"/>
      <c r="BA899" s="1"/>
    </row>
    <row r="900" spans="1:53">
      <c r="A900" s="1"/>
      <c r="B900" s="1"/>
      <c r="C900" s="1"/>
      <c r="D900" s="1"/>
      <c r="E900" s="1"/>
      <c r="F900" s="1"/>
      <c r="G900" s="1"/>
      <c r="H900" s="1"/>
      <c r="J900" s="1"/>
      <c r="K900" s="1"/>
      <c r="L900" s="180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34"/>
      <c r="AK900" s="1"/>
      <c r="AL900" s="1"/>
      <c r="AM900" s="1"/>
      <c r="AN900" s="1"/>
      <c r="AO900" s="1"/>
      <c r="AP900" s="1"/>
      <c r="AQ900" s="1"/>
      <c r="AR900" s="1"/>
      <c r="AS900" s="1"/>
      <c r="AT900" s="92"/>
      <c r="AU900" s="1"/>
      <c r="AV900" s="1"/>
      <c r="AW900" s="1"/>
      <c r="AX900" s="1"/>
      <c r="AY900" s="1"/>
      <c r="AZ900" s="1"/>
      <c r="BA900" s="1"/>
    </row>
    <row r="901" spans="1:53">
      <c r="A901" s="1"/>
      <c r="B901" s="1"/>
      <c r="C901" s="1"/>
      <c r="D901" s="1"/>
      <c r="E901" s="1"/>
      <c r="F901" s="1"/>
      <c r="G901" s="1"/>
      <c r="H901" s="1"/>
      <c r="J901" s="1"/>
      <c r="K901" s="1"/>
      <c r="L901" s="180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34"/>
      <c r="AK901" s="1"/>
      <c r="AL901" s="1"/>
      <c r="AM901" s="1"/>
      <c r="AN901" s="1"/>
      <c r="AO901" s="1"/>
      <c r="AP901" s="1"/>
      <c r="AQ901" s="1"/>
      <c r="AR901" s="1"/>
      <c r="AS901" s="1"/>
      <c r="AT901" s="92"/>
      <c r="AU901" s="1"/>
      <c r="AV901" s="1"/>
      <c r="AW901" s="1"/>
      <c r="AX901" s="1"/>
      <c r="AY901" s="1"/>
      <c r="AZ901" s="1"/>
      <c r="BA901" s="1"/>
    </row>
    <row r="902" spans="1:53">
      <c r="A902" s="1"/>
      <c r="B902" s="1"/>
      <c r="C902" s="1"/>
      <c r="D902" s="1"/>
      <c r="E902" s="1"/>
      <c r="F902" s="1"/>
      <c r="G902" s="1"/>
      <c r="H902" s="1"/>
      <c r="J902" s="1"/>
      <c r="K902" s="1"/>
      <c r="L902" s="180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34"/>
      <c r="AK902" s="1"/>
      <c r="AL902" s="1"/>
      <c r="AM902" s="1"/>
      <c r="AN902" s="1"/>
      <c r="AO902" s="1"/>
      <c r="AP902" s="1"/>
      <c r="AQ902" s="1"/>
      <c r="AR902" s="1"/>
      <c r="AS902" s="1"/>
      <c r="AT902" s="92"/>
      <c r="AU902" s="1"/>
      <c r="AV902" s="1"/>
      <c r="AW902" s="1"/>
      <c r="AX902" s="1"/>
      <c r="AY902" s="1"/>
      <c r="AZ902" s="1"/>
      <c r="BA902" s="1"/>
    </row>
    <row r="903" spans="1:53">
      <c r="A903" s="1"/>
      <c r="B903" s="1"/>
      <c r="C903" s="1"/>
      <c r="D903" s="1"/>
      <c r="E903" s="1"/>
      <c r="F903" s="1"/>
      <c r="G903" s="1"/>
      <c r="H903" s="1"/>
      <c r="J903" s="1"/>
      <c r="K903" s="1"/>
      <c r="L903" s="180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34"/>
      <c r="AK903" s="1"/>
      <c r="AL903" s="1"/>
      <c r="AM903" s="1"/>
      <c r="AN903" s="1"/>
      <c r="AO903" s="1"/>
      <c r="AP903" s="1"/>
      <c r="AQ903" s="1"/>
      <c r="AR903" s="1"/>
      <c r="AS903" s="1"/>
      <c r="AT903" s="92"/>
      <c r="AU903" s="1"/>
      <c r="AV903" s="1"/>
      <c r="AW903" s="1"/>
      <c r="AX903" s="1"/>
      <c r="AY903" s="1"/>
      <c r="AZ903" s="1"/>
      <c r="BA903" s="1"/>
    </row>
    <row r="904" spans="1:53">
      <c r="A904" s="1"/>
      <c r="B904" s="1"/>
      <c r="C904" s="1"/>
      <c r="D904" s="1"/>
      <c r="E904" s="1"/>
      <c r="F904" s="1"/>
      <c r="G904" s="1"/>
      <c r="H904" s="1"/>
      <c r="J904" s="1"/>
      <c r="K904" s="1"/>
      <c r="L904" s="180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34"/>
      <c r="AK904" s="1"/>
      <c r="AL904" s="1"/>
      <c r="AM904" s="1"/>
      <c r="AN904" s="1"/>
      <c r="AO904" s="1"/>
      <c r="AP904" s="1"/>
      <c r="AQ904" s="1"/>
      <c r="AR904" s="1"/>
      <c r="AS904" s="1"/>
      <c r="AT904" s="92"/>
      <c r="AU904" s="1"/>
      <c r="AV904" s="1"/>
      <c r="AW904" s="1"/>
      <c r="AX904" s="1"/>
      <c r="AY904" s="1"/>
      <c r="AZ904" s="1"/>
      <c r="BA904" s="1"/>
    </row>
    <row r="905" spans="1:53">
      <c r="A905" s="1"/>
      <c r="B905" s="1"/>
      <c r="C905" s="1"/>
      <c r="D905" s="1"/>
      <c r="E905" s="1"/>
      <c r="F905" s="1"/>
      <c r="G905" s="1"/>
      <c r="H905" s="1"/>
      <c r="J905" s="1"/>
      <c r="K905" s="1"/>
      <c r="L905" s="180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34"/>
      <c r="AK905" s="1"/>
      <c r="AL905" s="1"/>
      <c r="AM905" s="1"/>
      <c r="AN905" s="1"/>
      <c r="AO905" s="1"/>
      <c r="AP905" s="1"/>
      <c r="AQ905" s="1"/>
      <c r="AR905" s="1"/>
      <c r="AS905" s="1"/>
      <c r="AT905" s="92"/>
      <c r="AU905" s="1"/>
      <c r="AV905" s="1"/>
      <c r="AW905" s="1"/>
      <c r="AX905" s="1"/>
      <c r="AY905" s="1"/>
      <c r="AZ905" s="1"/>
      <c r="BA905" s="1"/>
    </row>
    <row r="906" spans="1:53">
      <c r="A906" s="1"/>
      <c r="B906" s="1"/>
      <c r="C906" s="1"/>
      <c r="D906" s="1"/>
      <c r="E906" s="1"/>
      <c r="F906" s="1"/>
      <c r="G906" s="1"/>
      <c r="H906" s="1"/>
      <c r="J906" s="1"/>
      <c r="K906" s="1"/>
      <c r="L906" s="180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34"/>
      <c r="AK906" s="1"/>
      <c r="AL906" s="1"/>
      <c r="AM906" s="1"/>
      <c r="AN906" s="1"/>
      <c r="AO906" s="1"/>
      <c r="AP906" s="1"/>
      <c r="AQ906" s="1"/>
      <c r="AR906" s="1"/>
      <c r="AS906" s="1"/>
      <c r="AT906" s="92"/>
      <c r="AU906" s="1"/>
      <c r="AV906" s="1"/>
      <c r="AW906" s="1"/>
      <c r="AX906" s="1"/>
      <c r="AY906" s="1"/>
      <c r="AZ906" s="1"/>
      <c r="BA906" s="1"/>
    </row>
    <row r="907" spans="1:53">
      <c r="A907" s="1"/>
      <c r="B907" s="1"/>
      <c r="C907" s="1"/>
      <c r="D907" s="1"/>
      <c r="E907" s="1"/>
      <c r="F907" s="1"/>
      <c r="G907" s="1"/>
      <c r="H907" s="1"/>
      <c r="J907" s="1"/>
      <c r="K907" s="1"/>
      <c r="L907" s="180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34"/>
      <c r="AK907" s="1"/>
      <c r="AL907" s="1"/>
      <c r="AM907" s="1"/>
      <c r="AN907" s="1"/>
      <c r="AO907" s="1"/>
      <c r="AP907" s="1"/>
      <c r="AQ907" s="1"/>
      <c r="AR907" s="1"/>
      <c r="AS907" s="1"/>
      <c r="AT907" s="92"/>
      <c r="AU907" s="1"/>
      <c r="AV907" s="1"/>
      <c r="AW907" s="1"/>
      <c r="AX907" s="1"/>
      <c r="AY907" s="1"/>
      <c r="AZ907" s="1"/>
      <c r="BA907" s="1"/>
    </row>
    <row r="908" spans="1:53">
      <c r="A908" s="1"/>
      <c r="B908" s="1"/>
      <c r="C908" s="1"/>
      <c r="D908" s="1"/>
      <c r="E908" s="1"/>
      <c r="F908" s="1"/>
      <c r="G908" s="1"/>
      <c r="H908" s="1"/>
      <c r="J908" s="1"/>
      <c r="K908" s="1"/>
      <c r="L908" s="180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34"/>
      <c r="AK908" s="1"/>
      <c r="AL908" s="1"/>
      <c r="AM908" s="1"/>
      <c r="AN908" s="1"/>
      <c r="AO908" s="1"/>
      <c r="AP908" s="1"/>
      <c r="AQ908" s="1"/>
      <c r="AR908" s="1"/>
      <c r="AS908" s="1"/>
      <c r="AT908" s="92"/>
      <c r="AU908" s="1"/>
      <c r="AV908" s="1"/>
      <c r="AW908" s="1"/>
      <c r="AX908" s="1"/>
      <c r="AY908" s="1"/>
      <c r="AZ908" s="1"/>
      <c r="BA908" s="1"/>
    </row>
    <row r="909" spans="1:53">
      <c r="A909" s="1"/>
      <c r="B909" s="1"/>
      <c r="C909" s="1"/>
      <c r="D909" s="1"/>
      <c r="E909" s="1"/>
      <c r="F909" s="1"/>
      <c r="G909" s="1"/>
      <c r="H909" s="1"/>
      <c r="J909" s="1"/>
      <c r="K909" s="1"/>
      <c r="L909" s="180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34"/>
      <c r="AK909" s="1"/>
      <c r="AL909" s="1"/>
      <c r="AM909" s="1"/>
      <c r="AN909" s="1"/>
      <c r="AO909" s="1"/>
      <c r="AP909" s="1"/>
      <c r="AQ909" s="1"/>
      <c r="AR909" s="1"/>
      <c r="AS909" s="1"/>
      <c r="AT909" s="92"/>
      <c r="AU909" s="1"/>
      <c r="AV909" s="1"/>
      <c r="AW909" s="1"/>
      <c r="AX909" s="1"/>
      <c r="AY909" s="1"/>
      <c r="AZ909" s="1"/>
      <c r="BA909" s="1"/>
    </row>
    <row r="910" spans="1:53">
      <c r="A910" s="1"/>
      <c r="B910" s="1"/>
      <c r="C910" s="1"/>
      <c r="D910" s="1"/>
      <c r="E910" s="1"/>
      <c r="F910" s="1"/>
      <c r="G910" s="1"/>
      <c r="H910" s="1"/>
      <c r="J910" s="1"/>
      <c r="K910" s="1"/>
      <c r="L910" s="180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34"/>
      <c r="AK910" s="1"/>
      <c r="AL910" s="1"/>
      <c r="AM910" s="1"/>
      <c r="AN910" s="1"/>
      <c r="AO910" s="1"/>
      <c r="AP910" s="1"/>
      <c r="AQ910" s="1"/>
      <c r="AR910" s="1"/>
      <c r="AS910" s="1"/>
      <c r="AT910" s="92"/>
      <c r="AU910" s="1"/>
      <c r="AV910" s="1"/>
      <c r="AW910" s="1"/>
      <c r="AX910" s="1"/>
      <c r="AY910" s="1"/>
      <c r="AZ910" s="1"/>
      <c r="BA910" s="1"/>
    </row>
    <row r="911" spans="1:53">
      <c r="A911" s="1"/>
      <c r="B911" s="1"/>
      <c r="C911" s="1"/>
      <c r="D911" s="1"/>
      <c r="E911" s="1"/>
      <c r="F911" s="1"/>
      <c r="G911" s="1"/>
      <c r="H911" s="1"/>
      <c r="J911" s="1"/>
      <c r="K911" s="1"/>
      <c r="L911" s="180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34"/>
      <c r="AK911" s="1"/>
      <c r="AL911" s="1"/>
      <c r="AM911" s="1"/>
      <c r="AN911" s="1"/>
      <c r="AO911" s="1"/>
      <c r="AP911" s="1"/>
      <c r="AQ911" s="1"/>
      <c r="AR911" s="1"/>
      <c r="AS911" s="1"/>
      <c r="AT911" s="92"/>
      <c r="AU911" s="1"/>
      <c r="AV911" s="1"/>
      <c r="AW911" s="1"/>
      <c r="AX911" s="1"/>
      <c r="AY911" s="1"/>
      <c r="AZ911" s="1"/>
      <c r="BA911" s="1"/>
    </row>
    <row r="912" spans="1:53">
      <c r="A912" s="1"/>
      <c r="B912" s="1"/>
      <c r="C912" s="1"/>
      <c r="D912" s="1"/>
      <c r="E912" s="1"/>
      <c r="F912" s="1"/>
      <c r="G912" s="1"/>
      <c r="H912" s="1"/>
      <c r="J912" s="1"/>
      <c r="K912" s="1"/>
      <c r="L912" s="180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34"/>
      <c r="AK912" s="1"/>
      <c r="AL912" s="1"/>
      <c r="AM912" s="1"/>
      <c r="AN912" s="1"/>
      <c r="AO912" s="1"/>
      <c r="AP912" s="1"/>
      <c r="AQ912" s="1"/>
      <c r="AR912" s="1"/>
      <c r="AS912" s="1"/>
      <c r="AT912" s="92"/>
      <c r="AU912" s="1"/>
      <c r="AV912" s="1"/>
      <c r="AW912" s="1"/>
      <c r="AX912" s="1"/>
      <c r="AY912" s="1"/>
      <c r="AZ912" s="1"/>
      <c r="BA912" s="1"/>
    </row>
    <row r="913" spans="1:53">
      <c r="A913" s="1"/>
      <c r="B913" s="1"/>
      <c r="C913" s="1"/>
      <c r="D913" s="1"/>
      <c r="E913" s="1"/>
      <c r="F913" s="1"/>
      <c r="G913" s="1"/>
      <c r="H913" s="1"/>
      <c r="J913" s="1"/>
      <c r="K913" s="1"/>
      <c r="L913" s="180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34"/>
      <c r="AK913" s="1"/>
      <c r="AL913" s="1"/>
      <c r="AM913" s="1"/>
      <c r="AN913" s="1"/>
      <c r="AO913" s="1"/>
      <c r="AP913" s="1"/>
      <c r="AQ913" s="1"/>
      <c r="AR913" s="1"/>
      <c r="AS913" s="1"/>
      <c r="AT913" s="92"/>
      <c r="AU913" s="1"/>
      <c r="AV913" s="1"/>
      <c r="AW913" s="1"/>
      <c r="AX913" s="1"/>
      <c r="AY913" s="1"/>
      <c r="AZ913" s="1"/>
      <c r="BA913" s="1"/>
    </row>
    <row r="914" spans="1:53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80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34"/>
      <c r="AK914" s="1"/>
      <c r="AL914" s="1"/>
      <c r="AM914" s="1"/>
      <c r="AN914" s="1"/>
      <c r="AO914" s="1"/>
      <c r="AP914" s="1"/>
      <c r="AQ914" s="1"/>
      <c r="AR914" s="1"/>
      <c r="AS914" s="1"/>
      <c r="AT914" s="92"/>
      <c r="AU914" s="1"/>
      <c r="AV914" s="1"/>
      <c r="AW914" s="1"/>
      <c r="AX914" s="1"/>
      <c r="AY914" s="1"/>
      <c r="AZ914" s="1"/>
      <c r="BA914" s="1"/>
    </row>
    <row r="915" spans="1:53">
      <c r="A915" s="1"/>
      <c r="B915" s="1"/>
      <c r="C915" s="1"/>
      <c r="D915" s="1"/>
      <c r="E915" s="1"/>
      <c r="F915" s="1"/>
      <c r="G915" s="1"/>
      <c r="H915" s="1"/>
      <c r="J915" s="1"/>
      <c r="K915" s="1"/>
      <c r="L915" s="180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34"/>
      <c r="AK915" s="1"/>
      <c r="AL915" s="1"/>
      <c r="AM915" s="1"/>
      <c r="AN915" s="1"/>
      <c r="AO915" s="1"/>
      <c r="AP915" s="1"/>
      <c r="AQ915" s="1"/>
      <c r="AR915" s="1"/>
      <c r="AS915" s="1"/>
      <c r="AT915" s="92"/>
      <c r="AU915" s="1"/>
      <c r="AV915" s="1"/>
      <c r="AW915" s="1"/>
      <c r="AX915" s="1"/>
      <c r="AY915" s="1"/>
      <c r="AZ915" s="1"/>
      <c r="BA915" s="1"/>
    </row>
    <row r="916" spans="1:53">
      <c r="A916" s="1"/>
      <c r="B916" s="1"/>
      <c r="C916" s="1"/>
      <c r="D916" s="1"/>
      <c r="E916" s="1"/>
      <c r="F916" s="1"/>
      <c r="G916" s="1"/>
      <c r="H916" s="1"/>
      <c r="J916" s="1"/>
      <c r="K916" s="1"/>
      <c r="L916" s="180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34"/>
      <c r="AK916" s="1"/>
      <c r="AL916" s="1"/>
      <c r="AM916" s="1"/>
      <c r="AN916" s="1"/>
      <c r="AO916" s="1"/>
      <c r="AP916" s="1"/>
      <c r="AQ916" s="1"/>
      <c r="AR916" s="1"/>
      <c r="AS916" s="1"/>
      <c r="AT916" s="92"/>
      <c r="AU916" s="1"/>
      <c r="AV916" s="1"/>
      <c r="AW916" s="1"/>
      <c r="AX916" s="1"/>
      <c r="AY916" s="1"/>
      <c r="AZ916" s="1"/>
      <c r="BA916" s="1"/>
    </row>
    <row r="917" spans="1:53">
      <c r="A917" s="1"/>
      <c r="B917" s="1"/>
      <c r="C917" s="1"/>
      <c r="D917" s="1"/>
      <c r="E917" s="1"/>
      <c r="F917" s="1"/>
      <c r="G917" s="1"/>
      <c r="H917" s="1"/>
      <c r="J917" s="1"/>
      <c r="K917" s="1"/>
      <c r="L917" s="180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34"/>
      <c r="AK917" s="1"/>
      <c r="AL917" s="1"/>
      <c r="AM917" s="1"/>
      <c r="AN917" s="1"/>
      <c r="AO917" s="1"/>
      <c r="AP917" s="1"/>
      <c r="AQ917" s="1"/>
      <c r="AR917" s="1"/>
      <c r="AS917" s="1"/>
      <c r="AT917" s="92"/>
      <c r="AU917" s="1"/>
      <c r="AV917" s="1"/>
      <c r="AW917" s="1"/>
      <c r="AX917" s="1"/>
      <c r="AY917" s="1"/>
      <c r="AZ917" s="1"/>
      <c r="BA917" s="1"/>
    </row>
    <row r="918" spans="1:53">
      <c r="A918" s="1"/>
      <c r="B918" s="1"/>
      <c r="C918" s="1"/>
      <c r="D918" s="1"/>
      <c r="E918" s="1"/>
      <c r="F918" s="1"/>
      <c r="G918" s="1"/>
      <c r="H918" s="1"/>
      <c r="J918" s="1"/>
      <c r="K918" s="1"/>
      <c r="L918" s="180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34"/>
      <c r="AK918" s="1"/>
      <c r="AL918" s="1"/>
      <c r="AM918" s="1"/>
      <c r="AN918" s="1"/>
      <c r="AO918" s="1"/>
      <c r="AP918" s="1"/>
      <c r="AQ918" s="1"/>
      <c r="AR918" s="1"/>
      <c r="AS918" s="1"/>
      <c r="AT918" s="92"/>
      <c r="AU918" s="1"/>
      <c r="AV918" s="1"/>
      <c r="AW918" s="1"/>
      <c r="AX918" s="1"/>
      <c r="AY918" s="1"/>
      <c r="AZ918" s="1"/>
      <c r="BA918" s="1"/>
    </row>
    <row r="919" spans="1:53">
      <c r="A919" s="1"/>
      <c r="B919" s="1"/>
      <c r="C919" s="1"/>
      <c r="D919" s="1"/>
      <c r="E919" s="1"/>
      <c r="F919" s="1"/>
      <c r="G919" s="1"/>
      <c r="H919" s="1"/>
      <c r="J919" s="1"/>
      <c r="K919" s="1"/>
      <c r="L919" s="180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34"/>
      <c r="AK919" s="1"/>
      <c r="AL919" s="1"/>
      <c r="AM919" s="1"/>
      <c r="AN919" s="1"/>
      <c r="AO919" s="1"/>
      <c r="AP919" s="1"/>
      <c r="AQ919" s="1"/>
      <c r="AR919" s="1"/>
      <c r="AS919" s="1"/>
      <c r="AT919" s="92"/>
      <c r="AU919" s="1"/>
      <c r="AV919" s="1"/>
      <c r="AW919" s="1"/>
      <c r="AX919" s="1"/>
      <c r="AY919" s="1"/>
      <c r="AZ919" s="1"/>
      <c r="BA919" s="1"/>
    </row>
    <row r="920" spans="1:53">
      <c r="A920" s="1"/>
      <c r="B920" s="1"/>
      <c r="C920" s="1"/>
      <c r="D920" s="1"/>
      <c r="E920" s="1"/>
      <c r="F920" s="1"/>
      <c r="G920" s="1"/>
      <c r="H920" s="1"/>
      <c r="J920" s="1"/>
      <c r="K920" s="1"/>
      <c r="L920" s="180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34"/>
      <c r="AK920" s="1"/>
      <c r="AL920" s="1"/>
      <c r="AM920" s="1"/>
      <c r="AN920" s="1"/>
      <c r="AO920" s="1"/>
      <c r="AP920" s="1"/>
      <c r="AQ920" s="1"/>
      <c r="AR920" s="1"/>
      <c r="AS920" s="1"/>
      <c r="AT920" s="92"/>
      <c r="AU920" s="1"/>
      <c r="AV920" s="1"/>
      <c r="AW920" s="1"/>
      <c r="AX920" s="1"/>
      <c r="AY920" s="1"/>
      <c r="AZ920" s="1"/>
      <c r="BA920" s="1"/>
    </row>
    <row r="921" spans="1:53">
      <c r="A921" s="1"/>
      <c r="B921" s="1"/>
      <c r="C921" s="1"/>
      <c r="D921" s="1"/>
      <c r="E921" s="1"/>
      <c r="F921" s="1"/>
      <c r="G921" s="1"/>
      <c r="H921" s="1"/>
      <c r="J921" s="1"/>
      <c r="K921" s="1"/>
      <c r="L921" s="180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34"/>
      <c r="AK921" s="1"/>
      <c r="AL921" s="1"/>
      <c r="AM921" s="1"/>
      <c r="AN921" s="1"/>
      <c r="AO921" s="1"/>
      <c r="AP921" s="1"/>
      <c r="AQ921" s="1"/>
      <c r="AR921" s="1"/>
      <c r="AS921" s="1"/>
      <c r="AT921" s="92"/>
      <c r="AU921" s="1"/>
      <c r="AV921" s="1"/>
      <c r="AW921" s="1"/>
      <c r="AX921" s="1"/>
      <c r="AY921" s="1"/>
      <c r="AZ921" s="1"/>
      <c r="BA921" s="1"/>
    </row>
    <row r="922" spans="1:53">
      <c r="A922" s="1"/>
      <c r="B922" s="1"/>
      <c r="C922" s="1"/>
      <c r="D922" s="1"/>
      <c r="E922" s="1"/>
      <c r="F922" s="1"/>
      <c r="G922" s="1"/>
      <c r="H922" s="1"/>
      <c r="J922" s="1"/>
      <c r="K922" s="1"/>
      <c r="L922" s="180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34"/>
      <c r="AK922" s="1"/>
      <c r="AL922" s="1"/>
      <c r="AM922" s="1"/>
      <c r="AN922" s="1"/>
      <c r="AO922" s="1"/>
      <c r="AP922" s="1"/>
      <c r="AQ922" s="1"/>
      <c r="AR922" s="1"/>
      <c r="AS922" s="1"/>
      <c r="AT922" s="92"/>
      <c r="AU922" s="1"/>
      <c r="AV922" s="1"/>
      <c r="AW922" s="1"/>
      <c r="AX922" s="1"/>
      <c r="AY922" s="1"/>
      <c r="AZ922" s="1"/>
      <c r="BA922" s="1"/>
    </row>
    <row r="923" spans="1:53">
      <c r="A923" s="1"/>
      <c r="B923" s="1"/>
      <c r="C923" s="1"/>
      <c r="D923" s="1"/>
      <c r="E923" s="1"/>
      <c r="F923" s="1"/>
      <c r="G923" s="1"/>
      <c r="H923" s="1"/>
      <c r="J923" s="1"/>
      <c r="K923" s="1"/>
      <c r="L923" s="180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34"/>
      <c r="AK923" s="1"/>
      <c r="AL923" s="1"/>
      <c r="AM923" s="1"/>
      <c r="AN923" s="1"/>
      <c r="AO923" s="1"/>
      <c r="AP923" s="1"/>
      <c r="AQ923" s="1"/>
      <c r="AR923" s="1"/>
      <c r="AS923" s="1"/>
      <c r="AT923" s="92"/>
      <c r="AU923" s="1"/>
      <c r="AV923" s="1"/>
      <c r="AW923" s="1"/>
      <c r="AX923" s="1"/>
      <c r="AY923" s="1"/>
      <c r="AZ923" s="1"/>
      <c r="BA923" s="1"/>
    </row>
    <row r="924" spans="1:53">
      <c r="A924" s="1"/>
      <c r="B924" s="1"/>
      <c r="C924" s="1"/>
      <c r="D924" s="1"/>
      <c r="E924" s="1"/>
      <c r="F924" s="1"/>
      <c r="G924" s="1"/>
      <c r="H924" s="1"/>
      <c r="J924" s="1"/>
      <c r="K924" s="1"/>
      <c r="L924" s="180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34"/>
      <c r="AK924" s="1"/>
      <c r="AL924" s="1"/>
      <c r="AM924" s="1"/>
      <c r="AN924" s="1"/>
      <c r="AO924" s="1"/>
      <c r="AP924" s="1"/>
      <c r="AQ924" s="1"/>
      <c r="AR924" s="1"/>
      <c r="AS924" s="1"/>
      <c r="AT924" s="92"/>
      <c r="AU924" s="1"/>
      <c r="AV924" s="1"/>
      <c r="AW924" s="1"/>
      <c r="AX924" s="1"/>
      <c r="AY924" s="1"/>
      <c r="AZ924" s="1"/>
      <c r="BA924" s="1"/>
    </row>
    <row r="925" spans="1:53">
      <c r="A925" s="1"/>
      <c r="B925" s="1"/>
      <c r="C925" s="1"/>
      <c r="D925" s="1"/>
      <c r="E925" s="1"/>
      <c r="F925" s="1"/>
      <c r="G925" s="1"/>
      <c r="H925" s="1"/>
      <c r="J925" s="1"/>
      <c r="K925" s="1"/>
      <c r="L925" s="180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34"/>
      <c r="AK925" s="1"/>
      <c r="AL925" s="1"/>
      <c r="AM925" s="1"/>
      <c r="AN925" s="1"/>
      <c r="AO925" s="1"/>
      <c r="AP925" s="1"/>
      <c r="AQ925" s="1"/>
      <c r="AR925" s="1"/>
      <c r="AS925" s="1"/>
      <c r="AT925" s="92"/>
      <c r="AU925" s="1"/>
      <c r="AV925" s="1"/>
      <c r="AW925" s="1"/>
      <c r="AX925" s="1"/>
      <c r="AY925" s="1"/>
      <c r="AZ925" s="1"/>
      <c r="BA925" s="1"/>
    </row>
    <row r="926" spans="1:53">
      <c r="A926" s="1"/>
      <c r="B926" s="1"/>
      <c r="C926" s="1"/>
      <c r="D926" s="1"/>
      <c r="E926" s="1"/>
      <c r="F926" s="1"/>
      <c r="G926" s="1"/>
      <c r="H926" s="1"/>
      <c r="J926" s="1"/>
      <c r="K926" s="1"/>
      <c r="L926" s="180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34"/>
      <c r="AK926" s="1"/>
      <c r="AL926" s="1"/>
      <c r="AM926" s="1"/>
      <c r="AN926" s="1"/>
      <c r="AO926" s="1"/>
      <c r="AP926" s="1"/>
      <c r="AQ926" s="1"/>
      <c r="AR926" s="1"/>
      <c r="AS926" s="1"/>
      <c r="AT926" s="92"/>
      <c r="AU926" s="1"/>
      <c r="AV926" s="1"/>
      <c r="AW926" s="1"/>
      <c r="AX926" s="1"/>
      <c r="AY926" s="1"/>
      <c r="AZ926" s="1"/>
      <c r="BA926" s="1"/>
    </row>
    <row r="927" spans="1:53">
      <c r="A927" s="1"/>
      <c r="B927" s="1"/>
      <c r="C927" s="1"/>
      <c r="D927" s="1"/>
      <c r="E927" s="1"/>
      <c r="F927" s="1"/>
      <c r="G927" s="1"/>
      <c r="H927" s="1"/>
      <c r="J927" s="1"/>
      <c r="K927" s="1"/>
      <c r="L927" s="180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34"/>
      <c r="AK927" s="1"/>
      <c r="AL927" s="1"/>
      <c r="AM927" s="1"/>
      <c r="AN927" s="1"/>
      <c r="AO927" s="1"/>
      <c r="AP927" s="1"/>
      <c r="AQ927" s="1"/>
      <c r="AR927" s="1"/>
      <c r="AS927" s="1"/>
      <c r="AT927" s="92"/>
      <c r="AU927" s="1"/>
      <c r="AV927" s="1"/>
      <c r="AW927" s="1"/>
      <c r="AX927" s="1"/>
      <c r="AY927" s="1"/>
      <c r="AZ927" s="1"/>
      <c r="BA927" s="1"/>
    </row>
    <row r="928" spans="1:53">
      <c r="A928" s="1"/>
      <c r="B928" s="1"/>
      <c r="C928" s="1"/>
      <c r="D928" s="1"/>
      <c r="E928" s="1"/>
      <c r="F928" s="1"/>
      <c r="G928" s="1"/>
      <c r="H928" s="1"/>
      <c r="J928" s="1"/>
      <c r="K928" s="1"/>
      <c r="L928" s="180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34"/>
      <c r="AK928" s="1"/>
      <c r="AL928" s="1"/>
      <c r="AM928" s="1"/>
      <c r="AN928" s="1"/>
      <c r="AO928" s="1"/>
      <c r="AP928" s="1"/>
      <c r="AQ928" s="1"/>
      <c r="AR928" s="1"/>
      <c r="AS928" s="1"/>
      <c r="AT928" s="92"/>
      <c r="AU928" s="1"/>
      <c r="AV928" s="1"/>
      <c r="AW928" s="1"/>
      <c r="AX928" s="1"/>
      <c r="AY928" s="1"/>
      <c r="AZ928" s="1"/>
      <c r="BA928" s="1"/>
    </row>
    <row r="929" spans="1:53">
      <c r="A929" s="1"/>
      <c r="B929" s="1"/>
      <c r="C929" s="1"/>
      <c r="D929" s="1"/>
      <c r="E929" s="1"/>
      <c r="F929" s="1"/>
      <c r="G929" s="1"/>
      <c r="H929" s="1"/>
      <c r="J929" s="1"/>
      <c r="K929" s="1"/>
      <c r="L929" s="180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34"/>
      <c r="AK929" s="1"/>
      <c r="AL929" s="1"/>
      <c r="AM929" s="1"/>
      <c r="AN929" s="1"/>
      <c r="AO929" s="1"/>
      <c r="AP929" s="1"/>
      <c r="AQ929" s="1"/>
      <c r="AR929" s="1"/>
      <c r="AS929" s="1"/>
      <c r="AT929" s="92"/>
      <c r="AU929" s="1"/>
      <c r="AV929" s="1"/>
      <c r="AW929" s="1"/>
      <c r="AX929" s="1"/>
      <c r="AY929" s="1"/>
      <c r="AZ929" s="1"/>
      <c r="BA929" s="1"/>
    </row>
  </sheetData>
  <autoFilter ref="A2:BA72" xr:uid="{00000000-0009-0000-0000-000000000000}"/>
  <mergeCells count="8">
    <mergeCell ref="AS1:AV1"/>
    <mergeCell ref="AW1:BA1"/>
    <mergeCell ref="A1:C1"/>
    <mergeCell ref="D1:K1"/>
    <mergeCell ref="L1:M1"/>
    <mergeCell ref="N1:Q1"/>
    <mergeCell ref="AH1:AQ1"/>
    <mergeCell ref="R1:AA1"/>
  </mergeCells>
  <phoneticPr fontId="24" type="noConversion"/>
  <dataValidations disablePrompts="1" count="1">
    <dataValidation type="list" allowBlank="1" showErrorMessage="1" sqref="D3:D72" xr:uid="{90F3D46E-CB31-4252-9D33-51BD3C3B3D11}">
      <formula1>FASES</formula1>
    </dataValidation>
  </dataValidations>
  <printOptions horizontalCentered="1"/>
  <pageMargins left="0" right="0" top="0" bottom="0" header="0" footer="0"/>
  <pageSetup paperSize="9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ErrorMessage="1" xr:uid="{E25879D4-7EAA-4D44-AE2C-F49761A2F87E}">
          <x14:formula1>
            <xm:f>'Lista de Situação'!$D$1:$D$2</xm:f>
          </x14:formula1>
          <xm:sqref>G37 G3:G4 G6:G12 G17:G35 G39:G67</xm:sqref>
        </x14:dataValidation>
        <x14:dataValidation type="list" allowBlank="1" showErrorMessage="1" xr:uid="{8517A35F-C86C-4375-98D6-4827622918BA}">
          <x14:formula1>
            <xm:f>'Lista de Situação'!$H$1:$H$3</xm:f>
          </x14:formula1>
          <xm:sqref>H3:H72</xm:sqref>
        </x14:dataValidation>
        <x14:dataValidation type="list" allowBlank="1" showErrorMessage="1" xr:uid="{34DD7FF2-020C-47AC-8789-6D5110E0E669}">
          <x14:formula1>
            <xm:f>'Lista de Situação'!$F$1:$F$17</xm:f>
          </x14:formula1>
          <xm:sqref>E3:E72</xm:sqref>
        </x14:dataValidation>
        <x14:dataValidation type="list" allowBlank="1" showErrorMessage="1" xr:uid="{F0A6596E-3A41-4D9E-9171-3A7393FB62CB}">
          <x14:formula1>
            <xm:f>'Lista de Situação'!$L$1:$L$5</xm:f>
          </x14:formula1>
          <xm:sqref>N3:N72 S3:S72 Y3:Y72 F3:F72 V3:V72</xm:sqref>
        </x14:dataValidation>
        <x14:dataValidation type="list" allowBlank="1" showErrorMessage="1" xr:uid="{69C6D674-4B82-42EA-BFB0-B677ADE4B715}">
          <x14:formula1>
            <xm:f>'Lista de Situação'!$J$1:$J$9</xm:f>
          </x14:formula1>
          <xm:sqref>U3:U72 R3:R72 X3:X72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BE54-9709-4D7C-B3AD-8AB293F55961}">
  <sheetPr filterMode="1"/>
  <dimension ref="A1:BD928"/>
  <sheetViews>
    <sheetView tabSelected="1" zoomScaleNormal="100" workbookViewId="0">
      <pane xSplit="3" ySplit="1" topLeftCell="N2" activePane="bottomRight" state="frozen"/>
      <selection pane="topRight" activeCell="D1" sqref="D1"/>
      <selection pane="bottomLeft" activeCell="A3" sqref="A3"/>
      <selection pane="bottomRight" activeCell="Q85" sqref="Q85"/>
    </sheetView>
  </sheetViews>
  <sheetFormatPr defaultColWidth="14.42578125" defaultRowHeight="15"/>
  <cols>
    <col min="1" max="1" width="7.140625" customWidth="1"/>
    <col min="2" max="2" width="7.85546875" customWidth="1"/>
    <col min="3" max="3" width="74.140625" bestFit="1" customWidth="1"/>
    <col min="4" max="4" width="38.42578125" customWidth="1"/>
    <col min="5" max="5" width="20.42578125" customWidth="1"/>
    <col min="6" max="6" width="18" customWidth="1"/>
    <col min="7" max="7" width="15.7109375" customWidth="1"/>
    <col min="8" max="9" width="17.28515625" customWidth="1"/>
    <col min="10" max="10" width="21.42578125" customWidth="1"/>
    <col min="11" max="11" width="16.140625" customWidth="1"/>
    <col min="12" max="12" width="15.28515625" customWidth="1"/>
    <col min="13" max="13" width="16" bestFit="1" customWidth="1"/>
    <col min="14" max="14" width="11.28515625" bestFit="1" customWidth="1"/>
    <col min="15" max="15" width="29" style="158" customWidth="1"/>
    <col min="16" max="16" width="11.7109375" customWidth="1"/>
    <col min="17" max="17" width="18.5703125" customWidth="1"/>
    <col min="18" max="18" width="16.140625" customWidth="1"/>
    <col min="19" max="19" width="17.42578125" customWidth="1"/>
    <col min="20" max="20" width="45.28515625" customWidth="1"/>
    <col min="21" max="21" width="16.28515625" customWidth="1"/>
    <col min="22" max="22" width="18.5703125" bestFit="1" customWidth="1"/>
    <col min="23" max="23" width="21" customWidth="1"/>
    <col min="24" max="24" width="19" customWidth="1"/>
    <col min="25" max="25" width="18.5703125" customWidth="1"/>
    <col min="26" max="26" width="29.7109375" bestFit="1" customWidth="1"/>
    <col min="27" max="27" width="28.42578125" bestFit="1" customWidth="1"/>
    <col min="28" max="28" width="20.7109375" customWidth="1"/>
    <col min="29" max="29" width="13.28515625" bestFit="1" customWidth="1"/>
    <col min="30" max="30" width="17.85546875" bestFit="1" customWidth="1"/>
    <col min="31" max="31" width="11" customWidth="1"/>
    <col min="32" max="32" width="10.5703125" customWidth="1"/>
    <col min="33" max="36" width="12.85546875" customWidth="1"/>
    <col min="37" max="37" width="10.140625" customWidth="1"/>
    <col min="38" max="38" width="8.7109375" customWidth="1"/>
    <col min="39" max="39" width="7.85546875" customWidth="1"/>
    <col min="40" max="40" width="9.28515625" customWidth="1"/>
    <col min="41" max="41" width="10.5703125" customWidth="1"/>
    <col min="42" max="42" width="13.5703125" customWidth="1"/>
    <col min="43" max="43" width="8.85546875" customWidth="1"/>
    <col min="44" max="44" width="30.140625" customWidth="1"/>
    <col min="45" max="45" width="9.5703125" customWidth="1"/>
    <col min="46" max="46" width="9.42578125" customWidth="1"/>
    <col min="47" max="47" width="64.42578125" customWidth="1"/>
    <col min="48" max="48" width="13.42578125" customWidth="1"/>
    <col min="49" max="49" width="31.5703125" style="77" customWidth="1"/>
    <col min="50" max="50" width="19.7109375" bestFit="1" customWidth="1"/>
    <col min="51" max="51" width="42.7109375" bestFit="1" customWidth="1"/>
    <col min="52" max="52" width="53.7109375" bestFit="1" customWidth="1"/>
    <col min="53" max="53" width="60" customWidth="1"/>
    <col min="54" max="54" width="60.140625" bestFit="1" customWidth="1"/>
    <col min="55" max="55" width="47.42578125" bestFit="1" customWidth="1"/>
    <col min="56" max="56" width="46.7109375" bestFit="1" customWidth="1"/>
  </cols>
  <sheetData>
    <row r="1" spans="1:56" ht="47.25">
      <c r="A1" s="311" t="s">
        <v>46</v>
      </c>
      <c r="B1" s="312"/>
      <c r="C1" s="312"/>
      <c r="D1" s="311" t="s">
        <v>47</v>
      </c>
      <c r="E1" s="313"/>
      <c r="F1" s="313"/>
      <c r="G1" s="313"/>
      <c r="H1" s="313"/>
      <c r="I1" s="313"/>
      <c r="J1" s="313"/>
      <c r="K1" s="313"/>
      <c r="L1" s="313"/>
      <c r="M1" s="313"/>
      <c r="N1" s="314"/>
      <c r="O1" s="311" t="s">
        <v>48</v>
      </c>
      <c r="P1" s="314"/>
      <c r="Q1" s="311" t="s">
        <v>49</v>
      </c>
      <c r="R1" s="313"/>
      <c r="S1" s="313"/>
      <c r="T1" s="314"/>
      <c r="U1" s="315" t="s">
        <v>50</v>
      </c>
      <c r="V1" s="316"/>
      <c r="W1" s="316"/>
      <c r="X1" s="316"/>
      <c r="Y1" s="316"/>
      <c r="Z1" s="316"/>
      <c r="AA1" s="316"/>
      <c r="AB1" s="316"/>
      <c r="AC1" s="316"/>
      <c r="AD1" s="317"/>
      <c r="AE1" s="100" t="s">
        <v>51</v>
      </c>
      <c r="AF1" s="100" t="s">
        <v>52</v>
      </c>
      <c r="AG1" s="100" t="s">
        <v>53</v>
      </c>
      <c r="AH1" s="100" t="s">
        <v>54</v>
      </c>
      <c r="AI1" s="100" t="s">
        <v>55</v>
      </c>
      <c r="AJ1" s="100" t="s">
        <v>56</v>
      </c>
      <c r="AK1" s="318" t="s">
        <v>57</v>
      </c>
      <c r="AL1" s="319"/>
      <c r="AM1" s="319"/>
      <c r="AN1" s="319"/>
      <c r="AO1" s="319"/>
      <c r="AP1" s="319"/>
      <c r="AQ1" s="319"/>
      <c r="AR1" s="319"/>
      <c r="AS1" s="319"/>
      <c r="AT1" s="319"/>
      <c r="AU1" s="113"/>
      <c r="AV1" s="306" t="s">
        <v>58</v>
      </c>
      <c r="AW1" s="307"/>
      <c r="AX1" s="307"/>
      <c r="AY1" s="308"/>
      <c r="AZ1" s="309" t="s">
        <v>59</v>
      </c>
      <c r="BA1" s="310"/>
      <c r="BB1" s="310"/>
      <c r="BC1" s="310"/>
      <c r="BD1" s="310"/>
    </row>
    <row r="2" spans="1:56" ht="33.75">
      <c r="A2" s="2" t="s">
        <v>60</v>
      </c>
      <c r="B2" s="2" t="s">
        <v>8</v>
      </c>
      <c r="C2" s="2" t="s">
        <v>61</v>
      </c>
      <c r="D2" s="2"/>
      <c r="E2" s="2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323" t="s">
        <v>67</v>
      </c>
      <c r="K2" s="2" t="s">
        <v>68</v>
      </c>
      <c r="L2" s="2" t="s">
        <v>69</v>
      </c>
      <c r="M2" s="2" t="s">
        <v>70</v>
      </c>
      <c r="N2" s="2" t="s">
        <v>71</v>
      </c>
      <c r="O2" s="2" t="s">
        <v>72</v>
      </c>
      <c r="P2" s="323" t="s">
        <v>73</v>
      </c>
      <c r="Q2" s="2" t="s">
        <v>10</v>
      </c>
      <c r="R2" s="2" t="s">
        <v>74</v>
      </c>
      <c r="S2" s="2" t="s">
        <v>75</v>
      </c>
      <c r="T2" s="323" t="s">
        <v>76</v>
      </c>
      <c r="U2" s="135" t="s">
        <v>77</v>
      </c>
      <c r="V2" s="135" t="s">
        <v>10</v>
      </c>
      <c r="W2" s="135" t="s">
        <v>78</v>
      </c>
      <c r="X2" s="325" t="s">
        <v>79</v>
      </c>
      <c r="Y2" s="325" t="s">
        <v>10</v>
      </c>
      <c r="Z2" s="325" t="s">
        <v>78</v>
      </c>
      <c r="AA2" s="136" t="s">
        <v>80</v>
      </c>
      <c r="AB2" s="136" t="s">
        <v>10</v>
      </c>
      <c r="AC2" s="136" t="s">
        <v>81</v>
      </c>
      <c r="AD2" s="136" t="s">
        <v>78</v>
      </c>
      <c r="AE2" s="324">
        <v>45866</v>
      </c>
      <c r="AF2" s="107" t="s">
        <v>82</v>
      </c>
      <c r="AG2" s="2" t="s">
        <v>83</v>
      </c>
      <c r="AH2" s="2" t="s">
        <v>83</v>
      </c>
      <c r="AI2" s="2" t="s">
        <v>84</v>
      </c>
      <c r="AJ2" s="2" t="s">
        <v>84</v>
      </c>
      <c r="AK2" s="3" t="s">
        <v>85</v>
      </c>
      <c r="AL2" s="3" t="s">
        <v>86</v>
      </c>
      <c r="AM2" s="3" t="s">
        <v>87</v>
      </c>
      <c r="AN2" s="3" t="s">
        <v>88</v>
      </c>
      <c r="AO2" s="3" t="s">
        <v>89</v>
      </c>
      <c r="AP2" s="3" t="s">
        <v>90</v>
      </c>
      <c r="AQ2" s="3" t="s">
        <v>91</v>
      </c>
      <c r="AR2" s="4" t="s">
        <v>92</v>
      </c>
      <c r="AS2" s="3" t="s">
        <v>93</v>
      </c>
      <c r="AT2" s="3" t="s">
        <v>94</v>
      </c>
      <c r="AU2" s="59" t="s">
        <v>95</v>
      </c>
      <c r="AV2" s="5" t="s">
        <v>96</v>
      </c>
      <c r="AW2" s="5" t="s">
        <v>97</v>
      </c>
      <c r="AX2" s="5" t="s">
        <v>98</v>
      </c>
      <c r="AY2" s="6" t="s">
        <v>99</v>
      </c>
      <c r="AZ2" s="7" t="s">
        <v>100</v>
      </c>
      <c r="BA2" s="7" t="s">
        <v>101</v>
      </c>
      <c r="BB2" s="7" t="s">
        <v>102</v>
      </c>
      <c r="BC2" s="7" t="s">
        <v>103</v>
      </c>
      <c r="BD2" s="7" t="s">
        <v>104</v>
      </c>
    </row>
    <row r="3" spans="1:56" ht="23.25" hidden="1">
      <c r="A3" s="35" t="s">
        <v>105</v>
      </c>
      <c r="B3" s="35" t="s">
        <v>106</v>
      </c>
      <c r="C3" s="10" t="s">
        <v>107</v>
      </c>
      <c r="D3" s="10" t="s">
        <v>108</v>
      </c>
      <c r="E3" s="10" t="s">
        <v>109</v>
      </c>
      <c r="F3" s="165" t="s">
        <v>110</v>
      </c>
      <c r="G3" s="165" t="s">
        <v>110</v>
      </c>
      <c r="H3" s="165" t="s">
        <v>111</v>
      </c>
      <c r="I3" s="165"/>
      <c r="J3" s="11" t="s">
        <v>112</v>
      </c>
      <c r="K3" s="184" t="s">
        <v>113</v>
      </c>
      <c r="L3" s="12" t="s">
        <v>114</v>
      </c>
      <c r="M3" s="148" t="s">
        <v>115</v>
      </c>
      <c r="N3" s="13" t="s">
        <v>116</v>
      </c>
      <c r="O3" s="285"/>
      <c r="P3" s="14" t="s">
        <v>117</v>
      </c>
      <c r="Q3" s="165" t="s">
        <v>118</v>
      </c>
      <c r="R3" s="219">
        <v>1</v>
      </c>
      <c r="S3" s="109">
        <v>0</v>
      </c>
      <c r="T3" s="110" t="s">
        <v>119</v>
      </c>
      <c r="U3" s="108" t="s">
        <v>120</v>
      </c>
      <c r="V3" s="156" t="s">
        <v>118</v>
      </c>
      <c r="W3" s="13" t="s">
        <v>121</v>
      </c>
      <c r="X3" s="108" t="s">
        <v>122</v>
      </c>
      <c r="Y3" s="13" t="s">
        <v>111</v>
      </c>
      <c r="Z3" s="13" t="s">
        <v>123</v>
      </c>
      <c r="AA3" s="155" t="s">
        <v>124</v>
      </c>
      <c r="AB3" s="156" t="s">
        <v>118</v>
      </c>
      <c r="AC3" s="15">
        <v>1</v>
      </c>
      <c r="AD3" s="13" t="s">
        <v>121</v>
      </c>
      <c r="AE3" s="287" t="s">
        <v>125</v>
      </c>
      <c r="AF3" s="258" t="s">
        <v>126</v>
      </c>
      <c r="AG3" s="258" t="s">
        <v>126</v>
      </c>
      <c r="AH3" s="258" t="s">
        <v>126</v>
      </c>
      <c r="AI3" s="259" t="s">
        <v>127</v>
      </c>
      <c r="AJ3" s="258" t="s">
        <v>126</v>
      </c>
      <c r="AK3" s="16"/>
      <c r="AL3" s="16"/>
      <c r="AM3" s="17" t="s">
        <v>128</v>
      </c>
      <c r="AN3" s="16"/>
      <c r="AO3" s="16"/>
      <c r="AP3" s="18">
        <f t="shared" ref="AP3:AP34" si="0">IFERROR(+AO3/AL3,0)</f>
        <v>0</v>
      </c>
      <c r="AQ3" s="178">
        <v>1</v>
      </c>
      <c r="AR3" s="20"/>
      <c r="AS3" s="112" t="s">
        <v>129</v>
      </c>
      <c r="AT3" s="75">
        <v>0</v>
      </c>
      <c r="AU3" s="111"/>
      <c r="AV3" s="22"/>
      <c r="AW3" s="91" t="s">
        <v>130</v>
      </c>
      <c r="AX3" s="22"/>
      <c r="AY3" s="104" t="s">
        <v>121</v>
      </c>
      <c r="AZ3" s="23" t="str">
        <f>_xlfn.CONCAT("EXP.MIG.LAY.",A3,"-",C3)</f>
        <v>EXP.MIG.LAY.MM-BP06 - BP Ampliar Fornecedores para org e empresas</v>
      </c>
      <c r="BA3" s="23" t="s">
        <v>131</v>
      </c>
      <c r="BB3" s="23" t="str">
        <f>_xlfn.CONCAT("REL.MIG.CMD.",A3,"-",C3)</f>
        <v>REL.MIG.CMD.MM-BP06 - BP Ampliar Fornecedores para org e empresas</v>
      </c>
      <c r="BC3" s="23" t="str">
        <f>_xlfn.CONCAT("REL.MIG.DMG.",A3,"-",C3)</f>
        <v>REL.MIG.DMG.MM-BP06 - BP Ampliar Fornecedores para org e empresas</v>
      </c>
      <c r="BD3" s="23" t="str">
        <f>_xlfn.CONCAT("REL.MIG.ECD.",A3,"-",C3)</f>
        <v>REL.MIG.ECD.MM-BP06 - BP Ampliar Fornecedores para org e empresas</v>
      </c>
    </row>
    <row r="4" spans="1:56" ht="25.5" hidden="1">
      <c r="A4" s="35" t="s">
        <v>132</v>
      </c>
      <c r="B4" s="35" t="s">
        <v>133</v>
      </c>
      <c r="C4" s="10" t="s">
        <v>134</v>
      </c>
      <c r="D4" s="10" t="s">
        <v>108</v>
      </c>
      <c r="E4" s="10" t="s">
        <v>109</v>
      </c>
      <c r="F4" s="165" t="s">
        <v>110</v>
      </c>
      <c r="G4" s="165"/>
      <c r="H4" s="165"/>
      <c r="I4" s="165"/>
      <c r="J4" s="11" t="s">
        <v>135</v>
      </c>
      <c r="K4" s="11" t="s">
        <v>110</v>
      </c>
      <c r="L4" s="12" t="s">
        <v>114</v>
      </c>
      <c r="M4" s="129" t="s">
        <v>136</v>
      </c>
      <c r="N4" s="13" t="s">
        <v>116</v>
      </c>
      <c r="O4" s="285" t="s">
        <v>137</v>
      </c>
      <c r="P4" s="14" t="s">
        <v>138</v>
      </c>
      <c r="Q4" s="13" t="s">
        <v>111</v>
      </c>
      <c r="R4" s="109">
        <v>0</v>
      </c>
      <c r="S4" s="109">
        <v>0</v>
      </c>
      <c r="T4" s="289" t="s">
        <v>139</v>
      </c>
      <c r="U4" s="108" t="s">
        <v>120</v>
      </c>
      <c r="V4" s="13" t="s">
        <v>111</v>
      </c>
      <c r="W4" s="13" t="s">
        <v>121</v>
      </c>
      <c r="X4" s="108" t="s">
        <v>122</v>
      </c>
      <c r="Y4" s="13" t="s">
        <v>111</v>
      </c>
      <c r="Z4" s="13" t="s">
        <v>123</v>
      </c>
      <c r="AA4" s="108" t="s">
        <v>140</v>
      </c>
      <c r="AB4" s="13" t="s">
        <v>141</v>
      </c>
      <c r="AC4" s="15">
        <v>0</v>
      </c>
      <c r="AD4" s="13" t="s">
        <v>121</v>
      </c>
      <c r="AE4" s="287" t="s">
        <v>125</v>
      </c>
      <c r="AF4" s="258" t="s">
        <v>126</v>
      </c>
      <c r="AG4" s="258" t="s">
        <v>126</v>
      </c>
      <c r="AH4" s="258" t="s">
        <v>126</v>
      </c>
      <c r="AI4" s="259" t="s">
        <v>127</v>
      </c>
      <c r="AJ4" s="258" t="s">
        <v>126</v>
      </c>
      <c r="AK4" s="16"/>
      <c r="AL4" s="16"/>
      <c r="AM4" s="17" t="s">
        <v>128</v>
      </c>
      <c r="AN4" s="16"/>
      <c r="AO4" s="16"/>
      <c r="AP4" s="18">
        <f t="shared" si="0"/>
        <v>0</v>
      </c>
      <c r="AQ4" s="105">
        <v>0</v>
      </c>
      <c r="AR4" s="20"/>
      <c r="AS4" s="112" t="s">
        <v>129</v>
      </c>
      <c r="AT4" s="75">
        <v>0</v>
      </c>
      <c r="AU4" s="21" t="s">
        <v>142</v>
      </c>
      <c r="AV4" s="22"/>
      <c r="AW4" s="91" t="s">
        <v>143</v>
      </c>
      <c r="AX4" s="22"/>
      <c r="AY4" s="104" t="s">
        <v>121</v>
      </c>
      <c r="AZ4" s="23" t="str">
        <f>_xlfn.CONCAT("EXP.MIG.LAY.",A4,"-",C4)</f>
        <v>EXP.MIG.LAY.CO-CO03 - Ordem interna</v>
      </c>
      <c r="BA4" s="23" t="s">
        <v>144</v>
      </c>
      <c r="BB4" s="23" t="str">
        <f>_xlfn.CONCAT("REL.MIG.CMD.",A4,"-",C4)</f>
        <v>REL.MIG.CMD.CO-CO03 - Ordem interna</v>
      </c>
      <c r="BC4" s="23" t="str">
        <f>_xlfn.CONCAT("REL.MIG.DMG.",A4,"-",C4)</f>
        <v>REL.MIG.DMG.CO-CO03 - Ordem interna</v>
      </c>
      <c r="BD4" s="23" t="str">
        <f>_xlfn.CONCAT("REL.MIG.ECD.",A4,"-",C4)</f>
        <v>REL.MIG.ECD.CO-CO03 - Ordem interna</v>
      </c>
    </row>
    <row r="5" spans="1:56" ht="23.25" hidden="1">
      <c r="A5" s="243" t="s">
        <v>145</v>
      </c>
      <c r="B5" s="243" t="s">
        <v>146</v>
      </c>
      <c r="C5" s="245" t="s">
        <v>147</v>
      </c>
      <c r="D5" s="68" t="s">
        <v>148</v>
      </c>
      <c r="E5" s="10" t="s">
        <v>109</v>
      </c>
      <c r="F5" s="62" t="s">
        <v>111</v>
      </c>
      <c r="G5" s="62"/>
      <c r="H5" s="62"/>
      <c r="I5" s="62"/>
      <c r="J5" s="11" t="s">
        <v>135</v>
      </c>
      <c r="K5" s="11" t="s">
        <v>111</v>
      </c>
      <c r="L5" s="12" t="s">
        <v>114</v>
      </c>
      <c r="M5" s="129" t="s">
        <v>136</v>
      </c>
      <c r="N5" s="13" t="s">
        <v>116</v>
      </c>
      <c r="O5" s="286"/>
      <c r="P5" s="14" t="s">
        <v>149</v>
      </c>
      <c r="Q5" s="13" t="s">
        <v>111</v>
      </c>
      <c r="R5" s="109">
        <v>0</v>
      </c>
      <c r="S5" s="109">
        <v>0</v>
      </c>
      <c r="T5" s="110" t="s">
        <v>150</v>
      </c>
      <c r="U5" s="108" t="s">
        <v>120</v>
      </c>
      <c r="V5" s="13" t="s">
        <v>111</v>
      </c>
      <c r="W5" s="179" t="s">
        <v>151</v>
      </c>
      <c r="X5" s="108" t="s">
        <v>122</v>
      </c>
      <c r="Y5" s="13" t="s">
        <v>111</v>
      </c>
      <c r="Z5" s="13" t="s">
        <v>123</v>
      </c>
      <c r="AA5" s="108" t="s">
        <v>120</v>
      </c>
      <c r="AB5" s="13" t="s">
        <v>111</v>
      </c>
      <c r="AC5" s="15">
        <v>0</v>
      </c>
      <c r="AD5" s="179" t="s">
        <v>151</v>
      </c>
      <c r="AE5" s="287" t="s">
        <v>125</v>
      </c>
      <c r="AF5" s="258" t="s">
        <v>126</v>
      </c>
      <c r="AG5" s="258" t="s">
        <v>126</v>
      </c>
      <c r="AH5" s="258" t="s">
        <v>126</v>
      </c>
      <c r="AI5" s="259" t="s">
        <v>127</v>
      </c>
      <c r="AJ5" s="260" t="s">
        <v>126</v>
      </c>
      <c r="AK5" s="16"/>
      <c r="AL5" s="16"/>
      <c r="AM5" s="17" t="s">
        <v>128</v>
      </c>
      <c r="AN5" s="16"/>
      <c r="AO5" s="16"/>
      <c r="AP5" s="18">
        <f t="shared" si="0"/>
        <v>0</v>
      </c>
      <c r="AQ5" s="105">
        <v>0</v>
      </c>
      <c r="AR5" s="20"/>
      <c r="AS5" s="112" t="s">
        <v>129</v>
      </c>
      <c r="AT5" s="75">
        <v>0</v>
      </c>
      <c r="AU5" s="21" t="s">
        <v>152</v>
      </c>
      <c r="AV5" s="22"/>
      <c r="AW5" s="91"/>
      <c r="AX5" s="22"/>
      <c r="AY5" s="22"/>
      <c r="AZ5" s="23" t="str">
        <f>_xlfn.CONCAT("EXP.MIG.LAY.",A5,"-",C5)</f>
        <v>EXP.MIG.LAY.DMS-DMS01 - Carga de documentos DMS</v>
      </c>
      <c r="BA5" s="90" t="s">
        <v>153</v>
      </c>
      <c r="BB5" s="23" t="str">
        <f>_xlfn.CONCAT("REL.MIG.CMD.",A5,"-",C5)</f>
        <v>REL.MIG.CMD.DMS-DMS01 - Carga de documentos DMS</v>
      </c>
      <c r="BC5" s="23" t="str">
        <f>_xlfn.CONCAT("REL.MIG.DMG.",A5,"-",C5)</f>
        <v>REL.MIG.DMG.DMS-DMS01 - Carga de documentos DMS</v>
      </c>
      <c r="BD5" s="23" t="str">
        <f>_xlfn.CONCAT("REL.MIG.ECD.",A5,"-",C5)</f>
        <v>REL.MIG.ECD.DMS-DMS01 - Carga de documentos DMS</v>
      </c>
    </row>
    <row r="6" spans="1:56" ht="23.25" hidden="1">
      <c r="A6" s="35" t="s">
        <v>154</v>
      </c>
      <c r="B6" s="35" t="s">
        <v>155</v>
      </c>
      <c r="C6" s="10" t="s">
        <v>43</v>
      </c>
      <c r="D6" s="10" t="s">
        <v>156</v>
      </c>
      <c r="E6" s="10" t="s">
        <v>109</v>
      </c>
      <c r="F6" s="165" t="s">
        <v>110</v>
      </c>
      <c r="G6" s="165"/>
      <c r="H6" s="165"/>
      <c r="I6" s="165"/>
      <c r="J6" s="11" t="s">
        <v>135</v>
      </c>
      <c r="K6" s="184" t="s">
        <v>113</v>
      </c>
      <c r="L6" s="12" t="s">
        <v>114</v>
      </c>
      <c r="M6" s="148" t="s">
        <v>115</v>
      </c>
      <c r="N6" s="13" t="s">
        <v>116</v>
      </c>
      <c r="O6" s="285" t="s">
        <v>157</v>
      </c>
      <c r="P6" s="14" t="s">
        <v>158</v>
      </c>
      <c r="Q6" s="13" t="s">
        <v>111</v>
      </c>
      <c r="R6" s="109">
        <v>0</v>
      </c>
      <c r="S6" s="109">
        <v>0</v>
      </c>
      <c r="T6" s="110" t="s">
        <v>159</v>
      </c>
      <c r="U6" s="108" t="s">
        <v>120</v>
      </c>
      <c r="V6" s="13" t="s">
        <v>111</v>
      </c>
      <c r="W6" s="13" t="s">
        <v>121</v>
      </c>
      <c r="X6" s="108" t="s">
        <v>122</v>
      </c>
      <c r="Y6" s="13" t="s">
        <v>111</v>
      </c>
      <c r="Z6" s="13" t="s">
        <v>123</v>
      </c>
      <c r="AA6" s="155" t="s">
        <v>124</v>
      </c>
      <c r="AB6" s="156" t="s">
        <v>118</v>
      </c>
      <c r="AC6" s="15">
        <v>1</v>
      </c>
      <c r="AD6" s="13" t="s">
        <v>121</v>
      </c>
      <c r="AE6" s="287" t="s">
        <v>125</v>
      </c>
      <c r="AF6" s="258" t="s">
        <v>126</v>
      </c>
      <c r="AG6" s="258" t="s">
        <v>126</v>
      </c>
      <c r="AH6" s="258" t="s">
        <v>126</v>
      </c>
      <c r="AI6" s="259" t="s">
        <v>127</v>
      </c>
      <c r="AJ6" s="258" t="s">
        <v>126</v>
      </c>
      <c r="AK6" s="16"/>
      <c r="AL6" s="16"/>
      <c r="AM6" s="17" t="s">
        <v>128</v>
      </c>
      <c r="AN6" s="16"/>
      <c r="AO6" s="16"/>
      <c r="AP6" s="18">
        <f t="shared" si="0"/>
        <v>0</v>
      </c>
      <c r="AQ6" s="178">
        <v>1</v>
      </c>
      <c r="AR6" s="20"/>
      <c r="AS6" s="112" t="s">
        <v>129</v>
      </c>
      <c r="AT6" s="75">
        <v>0</v>
      </c>
      <c r="AU6" s="248"/>
      <c r="AV6" s="22"/>
      <c r="AW6" s="91" t="s">
        <v>160</v>
      </c>
      <c r="AX6" s="22"/>
      <c r="AY6" s="104" t="s">
        <v>121</v>
      </c>
      <c r="AZ6" s="23" t="str">
        <f>_xlfn.CONCAT("EXP.MIG.LAY.",A6,"-",C6)</f>
        <v>EXP.MIG.LAY.FI-AP-FIAP01 - Partidas em Aberto Fornecedor</v>
      </c>
      <c r="BA6" s="23" t="s">
        <v>161</v>
      </c>
      <c r="BB6" s="23" t="str">
        <f>_xlfn.CONCAT("REL.MIG.CMD.",A6,"-",C6)</f>
        <v>REL.MIG.CMD.FI-AP-FIAP01 - Partidas em Aberto Fornecedor</v>
      </c>
      <c r="BC6" s="23" t="str">
        <f>_xlfn.CONCAT("REL.MIG.DMG.",A6,"-",C6)</f>
        <v>REL.MIG.DMG.FI-AP-FIAP01 - Partidas em Aberto Fornecedor</v>
      </c>
      <c r="BD6" s="23" t="str">
        <f>_xlfn.CONCAT("REL.MIG.ECD.",A6,"-",C6)</f>
        <v>REL.MIG.ECD.FI-AP-FIAP01 - Partidas em Aberto Fornecedor</v>
      </c>
    </row>
    <row r="7" spans="1:56" ht="23.25" hidden="1">
      <c r="A7" s="35" t="s">
        <v>162</v>
      </c>
      <c r="B7" s="35" t="s">
        <v>163</v>
      </c>
      <c r="C7" s="10" t="s">
        <v>44</v>
      </c>
      <c r="D7" s="10" t="s">
        <v>156</v>
      </c>
      <c r="E7" s="10" t="s">
        <v>109</v>
      </c>
      <c r="F7" s="165" t="s">
        <v>110</v>
      </c>
      <c r="G7" s="165"/>
      <c r="H7" s="165"/>
      <c r="I7" s="165"/>
      <c r="J7" s="11" t="s">
        <v>135</v>
      </c>
      <c r="K7" s="184" t="s">
        <v>113</v>
      </c>
      <c r="L7" s="12" t="s">
        <v>114</v>
      </c>
      <c r="M7" s="148" t="s">
        <v>115</v>
      </c>
      <c r="N7" s="13" t="s">
        <v>116</v>
      </c>
      <c r="O7" s="285" t="s">
        <v>164</v>
      </c>
      <c r="P7" s="14" t="s">
        <v>158</v>
      </c>
      <c r="Q7" s="13" t="s">
        <v>111</v>
      </c>
      <c r="R7" s="109">
        <v>0</v>
      </c>
      <c r="S7" s="109">
        <v>0</v>
      </c>
      <c r="T7" s="110" t="s">
        <v>159</v>
      </c>
      <c r="U7" s="108" t="s">
        <v>120</v>
      </c>
      <c r="V7" s="13" t="s">
        <v>111</v>
      </c>
      <c r="W7" s="13" t="s">
        <v>121</v>
      </c>
      <c r="X7" s="108" t="s">
        <v>122</v>
      </c>
      <c r="Y7" s="13" t="s">
        <v>111</v>
      </c>
      <c r="Z7" s="13" t="s">
        <v>123</v>
      </c>
      <c r="AA7" s="155" t="s">
        <v>124</v>
      </c>
      <c r="AB7" s="156" t="s">
        <v>118</v>
      </c>
      <c r="AC7" s="15">
        <v>1</v>
      </c>
      <c r="AD7" s="13" t="s">
        <v>121</v>
      </c>
      <c r="AE7" s="287" t="s">
        <v>125</v>
      </c>
      <c r="AF7" s="258" t="s">
        <v>126</v>
      </c>
      <c r="AG7" s="258" t="s">
        <v>126</v>
      </c>
      <c r="AH7" s="258" t="s">
        <v>126</v>
      </c>
      <c r="AI7" s="259" t="s">
        <v>127</v>
      </c>
      <c r="AJ7" s="258" t="s">
        <v>126</v>
      </c>
      <c r="AK7" s="16"/>
      <c r="AL7" s="16"/>
      <c r="AM7" s="17" t="s">
        <v>128</v>
      </c>
      <c r="AN7" s="16"/>
      <c r="AO7" s="16"/>
      <c r="AP7" s="18">
        <f t="shared" si="0"/>
        <v>0</v>
      </c>
      <c r="AQ7" s="178">
        <v>1</v>
      </c>
      <c r="AR7" s="20"/>
      <c r="AS7" s="112" t="s">
        <v>129</v>
      </c>
      <c r="AT7" s="75">
        <v>0</v>
      </c>
      <c r="AU7" s="248"/>
      <c r="AV7" s="22"/>
      <c r="AW7" s="91" t="s">
        <v>160</v>
      </c>
      <c r="AX7" s="22"/>
      <c r="AY7" s="104" t="s">
        <v>121</v>
      </c>
      <c r="AZ7" s="23" t="str">
        <f>_xlfn.CONCAT("EXP.MIG.LAY.",A7,"-",C7)</f>
        <v>EXP.MIG.LAY.FI-AR-FIAR01 - Partidas em Aberto Cliente</v>
      </c>
      <c r="BA7" s="23" t="s">
        <v>165</v>
      </c>
      <c r="BB7" s="23" t="str">
        <f>_xlfn.CONCAT("REL.MIG.CMD.",A7,"-",C7)</f>
        <v>REL.MIG.CMD.FI-AR-FIAR01 - Partidas em Aberto Cliente</v>
      </c>
      <c r="BC7" s="23" t="str">
        <f>_xlfn.CONCAT("REL.MIG.DMG.",A7,"-",C7)</f>
        <v>REL.MIG.DMG.FI-AR-FIAR01 - Partidas em Aberto Cliente</v>
      </c>
      <c r="BD7" s="23" t="str">
        <f>_xlfn.CONCAT("REL.MIG.ECD.",A7,"-",C7)</f>
        <v>REL.MIG.ECD.FI-AR-FIAR01 - Partidas em Aberto Cliente</v>
      </c>
    </row>
    <row r="8" spans="1:56" ht="23.25" hidden="1">
      <c r="A8" s="35" t="s">
        <v>166</v>
      </c>
      <c r="B8" s="35" t="s">
        <v>167</v>
      </c>
      <c r="C8" s="10" t="s">
        <v>45</v>
      </c>
      <c r="D8" s="10" t="s">
        <v>156</v>
      </c>
      <c r="E8" s="10" t="s">
        <v>109</v>
      </c>
      <c r="F8" s="165" t="s">
        <v>110</v>
      </c>
      <c r="G8" s="165"/>
      <c r="H8" s="165"/>
      <c r="I8" s="165"/>
      <c r="J8" s="11" t="s">
        <v>135</v>
      </c>
      <c r="K8" s="184" t="s">
        <v>113</v>
      </c>
      <c r="L8" s="12" t="s">
        <v>114</v>
      </c>
      <c r="M8" s="148" t="s">
        <v>115</v>
      </c>
      <c r="N8" s="13" t="s">
        <v>116</v>
      </c>
      <c r="O8" s="285" t="s">
        <v>168</v>
      </c>
      <c r="P8" s="14" t="s">
        <v>158</v>
      </c>
      <c r="Q8" s="13" t="s">
        <v>111</v>
      </c>
      <c r="R8" s="109">
        <v>0</v>
      </c>
      <c r="S8" s="109">
        <v>0</v>
      </c>
      <c r="T8" s="110" t="s">
        <v>169</v>
      </c>
      <c r="U8" s="108" t="s">
        <v>120</v>
      </c>
      <c r="V8" s="13" t="s">
        <v>111</v>
      </c>
      <c r="W8" s="13" t="s">
        <v>121</v>
      </c>
      <c r="X8" s="108" t="s">
        <v>122</v>
      </c>
      <c r="Y8" s="13" t="s">
        <v>111</v>
      </c>
      <c r="Z8" s="13" t="s">
        <v>123</v>
      </c>
      <c r="AA8" s="155" t="s">
        <v>124</v>
      </c>
      <c r="AB8" s="156" t="s">
        <v>118</v>
      </c>
      <c r="AC8" s="15">
        <v>1</v>
      </c>
      <c r="AD8" s="13" t="s">
        <v>121</v>
      </c>
      <c r="AE8" s="287" t="s">
        <v>125</v>
      </c>
      <c r="AF8" s="258" t="s">
        <v>126</v>
      </c>
      <c r="AG8" s="258" t="s">
        <v>126</v>
      </c>
      <c r="AH8" s="258" t="s">
        <v>126</v>
      </c>
      <c r="AI8" s="259" t="s">
        <v>127</v>
      </c>
      <c r="AJ8" s="258" t="s">
        <v>126</v>
      </c>
      <c r="AK8" s="16"/>
      <c r="AL8" s="16"/>
      <c r="AM8" s="17" t="s">
        <v>128</v>
      </c>
      <c r="AN8" s="16"/>
      <c r="AO8" s="16"/>
      <c r="AP8" s="18">
        <f t="shared" si="0"/>
        <v>0</v>
      </c>
      <c r="AQ8" s="178">
        <v>1</v>
      </c>
      <c r="AR8" s="20"/>
      <c r="AS8" s="112" t="s">
        <v>129</v>
      </c>
      <c r="AT8" s="75">
        <v>0</v>
      </c>
      <c r="AU8" s="21"/>
      <c r="AV8" s="22"/>
      <c r="AW8" s="91" t="s">
        <v>160</v>
      </c>
      <c r="AX8" s="22"/>
      <c r="AY8" s="104" t="s">
        <v>121</v>
      </c>
      <c r="AZ8" s="23" t="str">
        <f>_xlfn.CONCAT("EXP.MIG.LAY.",A8,"-",C8)</f>
        <v>EXP.MIG.LAY.FI-GL-FIGL02 - Saldo Contábil</v>
      </c>
      <c r="BA8" s="23" t="s">
        <v>170</v>
      </c>
      <c r="BB8" s="23" t="str">
        <f>_xlfn.CONCAT("REL.MIG.CMD.",A8,"-",C8)</f>
        <v>REL.MIG.CMD.FI-GL-FIGL02 - Saldo Contábil</v>
      </c>
      <c r="BC8" s="23" t="str">
        <f>_xlfn.CONCAT("REL.MIG.DMG.",A8,"-",C8)</f>
        <v>REL.MIG.DMG.FI-GL-FIGL02 - Saldo Contábil</v>
      </c>
      <c r="BD8" s="23" t="str">
        <f>_xlfn.CONCAT("REL.MIG.ECD.",A8,"-",C8)</f>
        <v>REL.MIG.ECD.FI-GL-FIGL02 - Saldo Contábil</v>
      </c>
    </row>
    <row r="9" spans="1:56" ht="23.25" hidden="1">
      <c r="A9" s="35" t="s">
        <v>105</v>
      </c>
      <c r="B9" s="35" t="s">
        <v>171</v>
      </c>
      <c r="C9" s="212" t="s">
        <v>172</v>
      </c>
      <c r="D9" s="10" t="s">
        <v>108</v>
      </c>
      <c r="E9" s="10" t="s">
        <v>109</v>
      </c>
      <c r="F9" s="165" t="s">
        <v>173</v>
      </c>
      <c r="G9" s="165" t="s">
        <v>110</v>
      </c>
      <c r="H9" s="165" t="s">
        <v>111</v>
      </c>
      <c r="I9" s="165"/>
      <c r="J9" s="11" t="s">
        <v>112</v>
      </c>
      <c r="K9" s="184" t="s">
        <v>113</v>
      </c>
      <c r="L9" s="12" t="s">
        <v>114</v>
      </c>
      <c r="M9" s="148" t="s">
        <v>115</v>
      </c>
      <c r="N9" s="13" t="s">
        <v>116</v>
      </c>
      <c r="O9" s="285" t="s">
        <v>168</v>
      </c>
      <c r="P9" s="14" t="s">
        <v>117</v>
      </c>
      <c r="Q9" s="13" t="s">
        <v>111</v>
      </c>
      <c r="R9" s="109">
        <v>0</v>
      </c>
      <c r="S9" s="109">
        <v>0</v>
      </c>
      <c r="T9" s="110" t="s">
        <v>174</v>
      </c>
      <c r="U9" s="108" t="s">
        <v>120</v>
      </c>
      <c r="V9" s="156" t="s">
        <v>118</v>
      </c>
      <c r="W9" s="13" t="s">
        <v>121</v>
      </c>
      <c r="X9" s="108" t="s">
        <v>122</v>
      </c>
      <c r="Y9" s="13" t="s">
        <v>111</v>
      </c>
      <c r="Z9" s="13" t="s">
        <v>123</v>
      </c>
      <c r="AA9" s="155" t="s">
        <v>124</v>
      </c>
      <c r="AB9" s="156" t="s">
        <v>118</v>
      </c>
      <c r="AC9" s="15">
        <v>1</v>
      </c>
      <c r="AD9" s="13" t="s">
        <v>121</v>
      </c>
      <c r="AE9" s="287" t="s">
        <v>125</v>
      </c>
      <c r="AF9" s="258" t="s">
        <v>126</v>
      </c>
      <c r="AG9" s="258" t="s">
        <v>126</v>
      </c>
      <c r="AH9" s="258" t="s">
        <v>126</v>
      </c>
      <c r="AI9" s="259" t="s">
        <v>127</v>
      </c>
      <c r="AJ9" s="258" t="s">
        <v>126</v>
      </c>
      <c r="AK9" s="16"/>
      <c r="AL9" s="96"/>
      <c r="AM9" s="17" t="s">
        <v>128</v>
      </c>
      <c r="AN9" s="96"/>
      <c r="AO9" s="96"/>
      <c r="AP9" s="18">
        <f t="shared" si="0"/>
        <v>0</v>
      </c>
      <c r="AQ9" s="178">
        <v>1</v>
      </c>
      <c r="AR9" s="20"/>
      <c r="AS9" s="112" t="s">
        <v>129</v>
      </c>
      <c r="AT9" s="75">
        <v>0</v>
      </c>
      <c r="AU9" s="111"/>
      <c r="AV9" s="22"/>
      <c r="AW9" s="91" t="s">
        <v>175</v>
      </c>
      <c r="AX9" s="22"/>
      <c r="AY9" s="104" t="s">
        <v>121</v>
      </c>
      <c r="AZ9" s="23" t="str">
        <f>_xlfn.CONCAT("EXP.MIG.LAY.",A9,"-",C9)</f>
        <v>EXP.MIG.LAY.MM-MM04 - Ampliar Produto para novos níveis org.</v>
      </c>
      <c r="BA9" s="23" t="s">
        <v>176</v>
      </c>
      <c r="BB9" s="23" t="str">
        <f>_xlfn.CONCAT("REL.MIG.CMD.",A9,"-",C9)</f>
        <v>REL.MIG.CMD.MM-MM04 - Ampliar Produto para novos níveis org.</v>
      </c>
      <c r="BC9" s="23" t="str">
        <f>_xlfn.CONCAT("REL.MIG.DMG.",A9,"-",C9)</f>
        <v>REL.MIG.DMG.MM-MM04 - Ampliar Produto para novos níveis org.</v>
      </c>
      <c r="BD9" s="23" t="str">
        <f>_xlfn.CONCAT("REL.MIG.ECD.",A9,"-",C9)</f>
        <v>REL.MIG.ECD.MM-MM04 - Ampliar Produto para novos níveis org.</v>
      </c>
    </row>
    <row r="10" spans="1:56" ht="23.25" hidden="1">
      <c r="A10" s="35" t="s">
        <v>105</v>
      </c>
      <c r="B10" s="35" t="s">
        <v>177</v>
      </c>
      <c r="C10" s="212" t="s">
        <v>178</v>
      </c>
      <c r="D10" s="10" t="s">
        <v>179</v>
      </c>
      <c r="E10" s="10" t="s">
        <v>109</v>
      </c>
      <c r="F10" s="165" t="s">
        <v>110</v>
      </c>
      <c r="G10" s="165"/>
      <c r="H10" s="165"/>
      <c r="I10" s="165"/>
      <c r="J10" s="11" t="s">
        <v>112</v>
      </c>
      <c r="K10" s="11" t="s">
        <v>110</v>
      </c>
      <c r="L10" s="12" t="s">
        <v>114</v>
      </c>
      <c r="M10" s="148" t="s">
        <v>115</v>
      </c>
      <c r="N10" s="13" t="s">
        <v>116</v>
      </c>
      <c r="O10" s="285"/>
      <c r="P10" s="14" t="s">
        <v>138</v>
      </c>
      <c r="Q10" s="13" t="s">
        <v>111</v>
      </c>
      <c r="R10" s="109">
        <v>0</v>
      </c>
      <c r="S10" s="109">
        <v>0</v>
      </c>
      <c r="T10" s="110" t="s">
        <v>119</v>
      </c>
      <c r="U10" s="108" t="s">
        <v>120</v>
      </c>
      <c r="V10" s="13" t="s">
        <v>111</v>
      </c>
      <c r="W10" s="13" t="s">
        <v>121</v>
      </c>
      <c r="X10" s="108" t="s">
        <v>122</v>
      </c>
      <c r="Y10" s="13" t="s">
        <v>111</v>
      </c>
      <c r="Z10" s="13" t="s">
        <v>123</v>
      </c>
      <c r="AA10" s="108" t="s">
        <v>180</v>
      </c>
      <c r="AB10" s="13" t="s">
        <v>111</v>
      </c>
      <c r="AC10" s="15">
        <v>0</v>
      </c>
      <c r="AD10" s="13" t="s">
        <v>121</v>
      </c>
      <c r="AE10" s="287" t="s">
        <v>125</v>
      </c>
      <c r="AF10" s="258" t="s">
        <v>126</v>
      </c>
      <c r="AG10" s="258" t="s">
        <v>126</v>
      </c>
      <c r="AH10" s="258" t="s">
        <v>126</v>
      </c>
      <c r="AI10" s="259" t="s">
        <v>127</v>
      </c>
      <c r="AJ10" s="258" t="s">
        <v>126</v>
      </c>
      <c r="AK10" s="16"/>
      <c r="AL10" s="96"/>
      <c r="AM10" s="17" t="s">
        <v>128</v>
      </c>
      <c r="AN10" s="96"/>
      <c r="AO10" s="96"/>
      <c r="AP10" s="18">
        <f t="shared" si="0"/>
        <v>0</v>
      </c>
      <c r="AQ10" s="105">
        <v>0</v>
      </c>
      <c r="AR10" s="20"/>
      <c r="AS10" s="112" t="s">
        <v>129</v>
      </c>
      <c r="AT10" s="75">
        <v>0</v>
      </c>
      <c r="AU10" s="35" t="s">
        <v>181</v>
      </c>
      <c r="AV10" s="22"/>
      <c r="AW10" s="91" t="s">
        <v>175</v>
      </c>
      <c r="AX10" s="22"/>
      <c r="AY10" s="104" t="s">
        <v>121</v>
      </c>
      <c r="AZ10" s="23" t="str">
        <f>_xlfn.CONCAT("EXP.MIG.LAY.",A10,"-",C10)</f>
        <v>EXP.MIG.LAY.MM-MM06 - Mestre de serviços</v>
      </c>
      <c r="BA10" s="170" t="s">
        <v>182</v>
      </c>
      <c r="BB10" s="23" t="str">
        <f>_xlfn.CONCAT("REL.MIG.CMD.",A10,"-",C10)</f>
        <v>REL.MIG.CMD.MM-MM06 - Mestre de serviços</v>
      </c>
      <c r="BC10" s="23" t="str">
        <f>_xlfn.CONCAT("REL.MIG.DMG.",A10,"-",C10)</f>
        <v>REL.MIG.DMG.MM-MM06 - Mestre de serviços</v>
      </c>
      <c r="BD10" s="23" t="str">
        <f>_xlfn.CONCAT("REL.MIG.ECD.",A10,"-",C10)</f>
        <v>REL.MIG.ECD.MM-MM06 - Mestre de serviços</v>
      </c>
    </row>
    <row r="11" spans="1:56" ht="23.25" hidden="1">
      <c r="A11" s="35" t="s">
        <v>105</v>
      </c>
      <c r="B11" s="35" t="s">
        <v>183</v>
      </c>
      <c r="C11" s="212" t="s">
        <v>184</v>
      </c>
      <c r="D11" s="10" t="s">
        <v>108</v>
      </c>
      <c r="E11" s="10" t="s">
        <v>109</v>
      </c>
      <c r="F11" s="165" t="s">
        <v>110</v>
      </c>
      <c r="G11" s="165"/>
      <c r="H11" s="165"/>
      <c r="I11" s="165"/>
      <c r="J11" s="11" t="s">
        <v>135</v>
      </c>
      <c r="K11" s="184" t="s">
        <v>113</v>
      </c>
      <c r="L11" s="12" t="s">
        <v>114</v>
      </c>
      <c r="M11" s="148" t="s">
        <v>115</v>
      </c>
      <c r="N11" s="13" t="s">
        <v>116</v>
      </c>
      <c r="O11" s="285" t="s">
        <v>168</v>
      </c>
      <c r="P11" s="14" t="s">
        <v>185</v>
      </c>
      <c r="Q11" s="13" t="s">
        <v>111</v>
      </c>
      <c r="R11" s="109">
        <v>0</v>
      </c>
      <c r="S11" s="109">
        <v>0</v>
      </c>
      <c r="T11" s="110" t="s">
        <v>186</v>
      </c>
      <c r="U11" s="108" t="s">
        <v>120</v>
      </c>
      <c r="V11" s="13" t="s">
        <v>111</v>
      </c>
      <c r="W11" s="13" t="s">
        <v>121</v>
      </c>
      <c r="X11" s="108" t="s">
        <v>122</v>
      </c>
      <c r="Y11" s="13" t="s">
        <v>111</v>
      </c>
      <c r="Z11" s="13" t="s">
        <v>123</v>
      </c>
      <c r="AA11" s="155" t="s">
        <v>124</v>
      </c>
      <c r="AB11" s="156" t="s">
        <v>118</v>
      </c>
      <c r="AC11" s="15">
        <v>1</v>
      </c>
      <c r="AD11" s="13" t="s">
        <v>121</v>
      </c>
      <c r="AE11" s="287" t="s">
        <v>125</v>
      </c>
      <c r="AF11" s="258" t="s">
        <v>126</v>
      </c>
      <c r="AG11" s="258" t="s">
        <v>126</v>
      </c>
      <c r="AH11" s="258" t="s">
        <v>126</v>
      </c>
      <c r="AI11" s="259" t="s">
        <v>127</v>
      </c>
      <c r="AJ11" s="258" t="s">
        <v>126</v>
      </c>
      <c r="AK11" s="16"/>
      <c r="AL11" s="96"/>
      <c r="AM11" s="17" t="s">
        <v>128</v>
      </c>
      <c r="AN11" s="96"/>
      <c r="AO11" s="96"/>
      <c r="AP11" s="18">
        <f t="shared" si="0"/>
        <v>0</v>
      </c>
      <c r="AQ11" s="178">
        <v>1</v>
      </c>
      <c r="AR11" s="20"/>
      <c r="AS11" s="112" t="s">
        <v>129</v>
      </c>
      <c r="AT11" s="75">
        <v>0</v>
      </c>
      <c r="AU11" s="206"/>
      <c r="AV11" s="22"/>
      <c r="AW11" s="91" t="s">
        <v>175</v>
      </c>
      <c r="AX11" s="22"/>
      <c r="AY11" s="104" t="s">
        <v>121</v>
      </c>
      <c r="AZ11" s="23" t="str">
        <f>_xlfn.CONCAT("EXP.MIG.LAY.",A11,"-",C11)</f>
        <v>EXP.MIG.LAY.MM-MM08 - Saldo de estoque</v>
      </c>
      <c r="BA11" s="23" t="s">
        <v>187</v>
      </c>
      <c r="BB11" s="23" t="str">
        <f>_xlfn.CONCAT("REL.MIG.CMD.",A11,"-",C11)</f>
        <v>REL.MIG.CMD.MM-MM08 - Saldo de estoque</v>
      </c>
      <c r="BC11" s="23" t="str">
        <f>_xlfn.CONCAT("REL.MIG.DMG.",A11,"-",C11)</f>
        <v>REL.MIG.DMG.MM-MM08 - Saldo de estoque</v>
      </c>
      <c r="BD11" s="23" t="str">
        <f>_xlfn.CONCAT("REL.MIG.ECD.",A11,"-",C11)</f>
        <v>REL.MIG.ECD.MM-MM08 - Saldo de estoque</v>
      </c>
    </row>
    <row r="12" spans="1:56" ht="25.5" hidden="1">
      <c r="A12" s="35" t="s">
        <v>105</v>
      </c>
      <c r="B12" s="35" t="s">
        <v>188</v>
      </c>
      <c r="C12" s="212" t="s">
        <v>189</v>
      </c>
      <c r="D12" s="10" t="s">
        <v>108</v>
      </c>
      <c r="E12" s="10" t="s">
        <v>109</v>
      </c>
      <c r="F12" s="165" t="s">
        <v>110</v>
      </c>
      <c r="G12" s="165"/>
      <c r="H12" s="165"/>
      <c r="I12" s="165"/>
      <c r="J12" s="11" t="s">
        <v>135</v>
      </c>
      <c r="K12" s="184" t="s">
        <v>113</v>
      </c>
      <c r="L12" s="12" t="s">
        <v>114</v>
      </c>
      <c r="M12" s="129" t="s">
        <v>136</v>
      </c>
      <c r="N12" s="13" t="s">
        <v>116</v>
      </c>
      <c r="O12" s="285" t="s">
        <v>190</v>
      </c>
      <c r="P12" s="14" t="s">
        <v>191</v>
      </c>
      <c r="Q12" s="13" t="s">
        <v>111</v>
      </c>
      <c r="R12" s="109">
        <v>0</v>
      </c>
      <c r="S12" s="109">
        <v>0</v>
      </c>
      <c r="T12" s="110" t="s">
        <v>192</v>
      </c>
      <c r="U12" s="108" t="s">
        <v>120</v>
      </c>
      <c r="V12" s="13" t="s">
        <v>111</v>
      </c>
      <c r="W12" s="13" t="s">
        <v>121</v>
      </c>
      <c r="X12" s="108" t="s">
        <v>122</v>
      </c>
      <c r="Y12" s="156" t="s">
        <v>173</v>
      </c>
      <c r="Z12" s="13" t="s">
        <v>123</v>
      </c>
      <c r="AA12" s="155" t="s">
        <v>124</v>
      </c>
      <c r="AB12" s="156" t="s">
        <v>118</v>
      </c>
      <c r="AC12" s="15">
        <v>1</v>
      </c>
      <c r="AD12" s="13" t="s">
        <v>121</v>
      </c>
      <c r="AE12" s="287" t="s">
        <v>125</v>
      </c>
      <c r="AF12" s="258" t="s">
        <v>126</v>
      </c>
      <c r="AG12" s="258" t="s">
        <v>126</v>
      </c>
      <c r="AH12" s="258" t="s">
        <v>126</v>
      </c>
      <c r="AI12" s="259" t="s">
        <v>127</v>
      </c>
      <c r="AJ12" s="258" t="s">
        <v>126</v>
      </c>
      <c r="AK12" s="16"/>
      <c r="AL12" s="96"/>
      <c r="AM12" s="17" t="s">
        <v>128</v>
      </c>
      <c r="AN12" s="96"/>
      <c r="AO12" s="96"/>
      <c r="AP12" s="18">
        <f t="shared" si="0"/>
        <v>0</v>
      </c>
      <c r="AQ12" s="178">
        <v>1</v>
      </c>
      <c r="AR12" s="20"/>
      <c r="AS12" s="112" t="s">
        <v>129</v>
      </c>
      <c r="AT12" s="75">
        <v>0</v>
      </c>
      <c r="AU12" s="21"/>
      <c r="AV12" s="22"/>
      <c r="AW12" s="91" t="s">
        <v>175</v>
      </c>
      <c r="AX12" s="22"/>
      <c r="AY12" s="104" t="s">
        <v>121</v>
      </c>
      <c r="AZ12" s="23" t="str">
        <f>_xlfn.CONCAT("EXP.MIG.LAY.",A12,"-",C12)</f>
        <v>EXP.MIG.LAY.MM-MM09 - Pedidos de compra</v>
      </c>
      <c r="BA12" s="23" t="s">
        <v>193</v>
      </c>
      <c r="BB12" s="23" t="str">
        <f>_xlfn.CONCAT("REL.MIG.CMD.",A12,"-",C12)</f>
        <v>REL.MIG.CMD.MM-MM09 - Pedidos de compra</v>
      </c>
      <c r="BC12" s="23" t="str">
        <f>_xlfn.CONCAT("REL.MIG.DMG.",A12,"-",C12)</f>
        <v>REL.MIG.DMG.MM-MM09 - Pedidos de compra</v>
      </c>
      <c r="BD12" s="23" t="str">
        <f>_xlfn.CONCAT("REL.MIG.ECD.",A12,"-",C12)</f>
        <v>REL.MIG.ECD.MM-MM09 - Pedidos de compra</v>
      </c>
    </row>
    <row r="13" spans="1:56" ht="25.5" hidden="1">
      <c r="A13" s="35" t="s">
        <v>105</v>
      </c>
      <c r="B13" s="35" t="s">
        <v>194</v>
      </c>
      <c r="C13" s="212" t="s">
        <v>195</v>
      </c>
      <c r="D13" s="10" t="s">
        <v>108</v>
      </c>
      <c r="E13" s="10" t="s">
        <v>109</v>
      </c>
      <c r="F13" s="165" t="s">
        <v>110</v>
      </c>
      <c r="G13" s="165"/>
      <c r="H13" s="165"/>
      <c r="I13" s="165"/>
      <c r="J13" s="11" t="s">
        <v>135</v>
      </c>
      <c r="K13" s="184" t="s">
        <v>113</v>
      </c>
      <c r="L13" s="12" t="s">
        <v>114</v>
      </c>
      <c r="M13" s="129" t="s">
        <v>136</v>
      </c>
      <c r="N13" s="13" t="s">
        <v>116</v>
      </c>
      <c r="O13" s="285" t="s">
        <v>196</v>
      </c>
      <c r="P13" s="14" t="s">
        <v>185</v>
      </c>
      <c r="Q13" s="13" t="s">
        <v>111</v>
      </c>
      <c r="R13" s="109">
        <v>0</v>
      </c>
      <c r="S13" s="109">
        <v>0</v>
      </c>
      <c r="T13" s="110" t="s">
        <v>192</v>
      </c>
      <c r="U13" s="108" t="s">
        <v>120</v>
      </c>
      <c r="V13" s="13" t="s">
        <v>111</v>
      </c>
      <c r="W13" s="13" t="s">
        <v>121</v>
      </c>
      <c r="X13" s="108" t="s">
        <v>122</v>
      </c>
      <c r="Y13" s="156" t="s">
        <v>173</v>
      </c>
      <c r="Z13" s="13" t="s">
        <v>123</v>
      </c>
      <c r="AA13" s="155" t="s">
        <v>124</v>
      </c>
      <c r="AB13" s="156" t="s">
        <v>118</v>
      </c>
      <c r="AC13" s="15">
        <v>1</v>
      </c>
      <c r="AD13" s="13" t="s">
        <v>121</v>
      </c>
      <c r="AE13" s="287" t="s">
        <v>125</v>
      </c>
      <c r="AF13" s="258" t="s">
        <v>126</v>
      </c>
      <c r="AG13" s="258" t="s">
        <v>126</v>
      </c>
      <c r="AH13" s="258" t="s">
        <v>126</v>
      </c>
      <c r="AI13" s="259" t="s">
        <v>127</v>
      </c>
      <c r="AJ13" s="258" t="s">
        <v>126</v>
      </c>
      <c r="AK13" s="16"/>
      <c r="AL13" s="96"/>
      <c r="AM13" s="17" t="s">
        <v>128</v>
      </c>
      <c r="AN13" s="96"/>
      <c r="AO13" s="96"/>
      <c r="AP13" s="18">
        <f t="shared" si="0"/>
        <v>0</v>
      </c>
      <c r="AQ13" s="178">
        <v>1</v>
      </c>
      <c r="AR13" s="20"/>
      <c r="AS13" s="112" t="s">
        <v>129</v>
      </c>
      <c r="AT13" s="75">
        <v>0</v>
      </c>
      <c r="AU13" s="21"/>
      <c r="AV13" s="22"/>
      <c r="AW13" s="91" t="s">
        <v>175</v>
      </c>
      <c r="AX13" s="22"/>
      <c r="AY13" s="104" t="s">
        <v>121</v>
      </c>
      <c r="AZ13" s="23" t="str">
        <f>_xlfn.CONCAT("EXP.MIG.LAY.",A13,"-",C13)</f>
        <v>EXP.MIG.LAY.MM-MM10 - Contratos</v>
      </c>
      <c r="BA13" s="23" t="s">
        <v>197</v>
      </c>
      <c r="BB13" s="23" t="str">
        <f>_xlfn.CONCAT("REL.MIG.CMD.",A13,"-",C13)</f>
        <v>REL.MIG.CMD.MM-MM10 - Contratos</v>
      </c>
      <c r="BC13" s="23" t="str">
        <f>_xlfn.CONCAT("REL.MIG.DMG.",A13,"-",C13)</f>
        <v>REL.MIG.DMG.MM-MM10 - Contratos</v>
      </c>
      <c r="BD13" s="23" t="str">
        <f>_xlfn.CONCAT("REL.MIG.ECD.",A13,"-",C13)</f>
        <v>REL.MIG.ECD.MM-MM10 - Contratos</v>
      </c>
    </row>
    <row r="14" spans="1:56" ht="23.25" hidden="1">
      <c r="A14" s="35" t="s">
        <v>105</v>
      </c>
      <c r="B14" s="35" t="s">
        <v>198</v>
      </c>
      <c r="C14" s="212" t="s">
        <v>199</v>
      </c>
      <c r="D14" s="10" t="s">
        <v>108</v>
      </c>
      <c r="E14" s="10" t="s">
        <v>109</v>
      </c>
      <c r="F14" s="165" t="s">
        <v>110</v>
      </c>
      <c r="G14" s="165"/>
      <c r="H14" s="165"/>
      <c r="I14" s="165"/>
      <c r="J14" s="11" t="s">
        <v>135</v>
      </c>
      <c r="K14" s="11" t="s">
        <v>110</v>
      </c>
      <c r="L14" s="12" t="s">
        <v>114</v>
      </c>
      <c r="M14" s="129" t="s">
        <v>136</v>
      </c>
      <c r="N14" s="13" t="s">
        <v>116</v>
      </c>
      <c r="O14" s="285"/>
      <c r="P14" s="14" t="s">
        <v>149</v>
      </c>
      <c r="Q14" s="13" t="s">
        <v>111</v>
      </c>
      <c r="R14" s="109">
        <v>0</v>
      </c>
      <c r="S14" s="109">
        <v>0</v>
      </c>
      <c r="T14" s="110" t="s">
        <v>192</v>
      </c>
      <c r="U14" s="108" t="s">
        <v>120</v>
      </c>
      <c r="V14" s="13" t="s">
        <v>111</v>
      </c>
      <c r="W14" s="13" t="s">
        <v>121</v>
      </c>
      <c r="X14" s="108" t="s">
        <v>122</v>
      </c>
      <c r="Y14" s="156" t="s">
        <v>173</v>
      </c>
      <c r="Z14" s="13" t="s">
        <v>123</v>
      </c>
      <c r="AA14" s="108" t="s">
        <v>200</v>
      </c>
      <c r="AB14" s="13" t="s">
        <v>111</v>
      </c>
      <c r="AC14" s="15">
        <v>0</v>
      </c>
      <c r="AD14" s="13" t="s">
        <v>121</v>
      </c>
      <c r="AE14" s="287" t="s">
        <v>125</v>
      </c>
      <c r="AF14" s="258" t="s">
        <v>126</v>
      </c>
      <c r="AG14" s="258" t="s">
        <v>126</v>
      </c>
      <c r="AH14" s="258" t="s">
        <v>126</v>
      </c>
      <c r="AI14" s="259" t="s">
        <v>127</v>
      </c>
      <c r="AJ14" s="258" t="s">
        <v>126</v>
      </c>
      <c r="AK14" s="16"/>
      <c r="AL14" s="96"/>
      <c r="AM14" s="17" t="s">
        <v>128</v>
      </c>
      <c r="AN14" s="96"/>
      <c r="AO14" s="96"/>
      <c r="AP14" s="18">
        <f t="shared" si="0"/>
        <v>0</v>
      </c>
      <c r="AQ14" s="105">
        <v>0</v>
      </c>
      <c r="AR14" s="20"/>
      <c r="AS14" s="112" t="s">
        <v>129</v>
      </c>
      <c r="AT14" s="75">
        <v>0</v>
      </c>
      <c r="AU14" s="21"/>
      <c r="AV14" s="22"/>
      <c r="AW14" s="91" t="s">
        <v>175</v>
      </c>
      <c r="AX14" s="22"/>
      <c r="AY14" s="104" t="s">
        <v>121</v>
      </c>
      <c r="AZ14" s="23" t="str">
        <f>_xlfn.CONCAT("EXP.MIG.LAY.",A14,"-",C14)</f>
        <v>EXP.MIG.LAY.MM-MM11 - Requisições de compra</v>
      </c>
      <c r="BA14" s="170" t="s">
        <v>182</v>
      </c>
      <c r="BB14" s="23" t="str">
        <f>_xlfn.CONCAT("REL.MIG.CMD.",A14,"-",C14)</f>
        <v>REL.MIG.CMD.MM-MM11 - Requisições de compra</v>
      </c>
      <c r="BC14" s="23" t="str">
        <f>_xlfn.CONCAT("REL.MIG.DMG.",A14,"-",C14)</f>
        <v>REL.MIG.DMG.MM-MM11 - Requisições de compra</v>
      </c>
      <c r="BD14" s="23" t="str">
        <f>_xlfn.CONCAT("REL.MIG.ECD.",A14,"-",C14)</f>
        <v>REL.MIG.ECD.MM-MM11 - Requisições de compra</v>
      </c>
    </row>
    <row r="15" spans="1:56" ht="23.25" hidden="1">
      <c r="A15" s="35" t="s">
        <v>105</v>
      </c>
      <c r="B15" s="35" t="s">
        <v>201</v>
      </c>
      <c r="C15" s="212" t="s">
        <v>202</v>
      </c>
      <c r="D15" s="10" t="s">
        <v>148</v>
      </c>
      <c r="E15" s="10" t="s">
        <v>109</v>
      </c>
      <c r="F15" s="165" t="s">
        <v>110</v>
      </c>
      <c r="G15" s="165"/>
      <c r="H15" s="165"/>
      <c r="I15" s="165"/>
      <c r="J15" s="11" t="s">
        <v>112</v>
      </c>
      <c r="K15" s="11" t="s">
        <v>110</v>
      </c>
      <c r="L15" s="12" t="s">
        <v>114</v>
      </c>
      <c r="M15" s="129" t="s">
        <v>136</v>
      </c>
      <c r="N15" s="13" t="s">
        <v>116</v>
      </c>
      <c r="O15" s="285" t="s">
        <v>171</v>
      </c>
      <c r="P15" s="14" t="s">
        <v>158</v>
      </c>
      <c r="Q15" s="13" t="s">
        <v>111</v>
      </c>
      <c r="R15" s="109">
        <v>0</v>
      </c>
      <c r="S15" s="109">
        <v>0</v>
      </c>
      <c r="T15" s="110" t="s">
        <v>186</v>
      </c>
      <c r="U15" s="108" t="s">
        <v>120</v>
      </c>
      <c r="V15" s="13" t="s">
        <v>111</v>
      </c>
      <c r="W15" s="13" t="s">
        <v>121</v>
      </c>
      <c r="X15" s="108" t="s">
        <v>122</v>
      </c>
      <c r="Y15" s="13" t="s">
        <v>111</v>
      </c>
      <c r="Z15" s="13" t="s">
        <v>123</v>
      </c>
      <c r="AA15" s="108" t="s">
        <v>200</v>
      </c>
      <c r="AB15" s="13" t="s">
        <v>111</v>
      </c>
      <c r="AC15" s="15">
        <v>0</v>
      </c>
      <c r="AD15" s="13" t="s">
        <v>121</v>
      </c>
      <c r="AE15" s="287" t="s">
        <v>125</v>
      </c>
      <c r="AF15" s="258" t="s">
        <v>126</v>
      </c>
      <c r="AG15" s="258" t="s">
        <v>126</v>
      </c>
      <c r="AH15" s="258" t="s">
        <v>126</v>
      </c>
      <c r="AI15" s="259" t="s">
        <v>127</v>
      </c>
      <c r="AJ15" s="258" t="s">
        <v>126</v>
      </c>
      <c r="AK15" s="16"/>
      <c r="AL15" s="96"/>
      <c r="AM15" s="17" t="s">
        <v>128</v>
      </c>
      <c r="AN15" s="96"/>
      <c r="AO15" s="96"/>
      <c r="AP15" s="18">
        <f t="shared" si="0"/>
        <v>0</v>
      </c>
      <c r="AQ15" s="105">
        <v>0</v>
      </c>
      <c r="AR15" s="20"/>
      <c r="AS15" s="112" t="s">
        <v>129</v>
      </c>
      <c r="AT15" s="75">
        <v>0</v>
      </c>
      <c r="AU15" s="21"/>
      <c r="AV15" s="22"/>
      <c r="AW15" s="91" t="s">
        <v>175</v>
      </c>
      <c r="AX15" s="22"/>
      <c r="AY15" s="104" t="s">
        <v>121</v>
      </c>
      <c r="AZ15" s="23" t="str">
        <f>_xlfn.CONCAT("EXP.MIG.LAY.",A15,"-",C15)</f>
        <v>EXP.MIG.LAY.MM-MM14 - Preços de produtos</v>
      </c>
      <c r="BA15" s="170" t="s">
        <v>182</v>
      </c>
      <c r="BB15" s="23" t="str">
        <f>_xlfn.CONCAT("REL.MIG.CMD.",A15,"-",C15)</f>
        <v>REL.MIG.CMD.MM-MM14 - Preços de produtos</v>
      </c>
      <c r="BC15" s="23" t="str">
        <f>_xlfn.CONCAT("REL.MIG.DMG.",A15,"-",C15)</f>
        <v>REL.MIG.DMG.MM-MM14 - Preços de produtos</v>
      </c>
      <c r="BD15" s="23" t="str">
        <f>_xlfn.CONCAT("REL.MIG.ECD.",A15,"-",C15)</f>
        <v>REL.MIG.ECD.MM-MM14 - Preços de produtos</v>
      </c>
    </row>
    <row r="16" spans="1:56" ht="23.25" hidden="1">
      <c r="A16" s="215" t="s">
        <v>203</v>
      </c>
      <c r="B16" s="215" t="s">
        <v>204</v>
      </c>
      <c r="C16" s="245" t="s">
        <v>205</v>
      </c>
      <c r="D16" s="10" t="s">
        <v>156</v>
      </c>
      <c r="E16" s="10" t="s">
        <v>109</v>
      </c>
      <c r="F16" s="165" t="s">
        <v>110</v>
      </c>
      <c r="G16" s="165"/>
      <c r="H16" s="165"/>
      <c r="I16" s="165"/>
      <c r="J16" s="11" t="s">
        <v>112</v>
      </c>
      <c r="K16" s="184" t="s">
        <v>113</v>
      </c>
      <c r="L16" s="12" t="s">
        <v>114</v>
      </c>
      <c r="M16" s="129" t="s">
        <v>136</v>
      </c>
      <c r="N16" s="13" t="s">
        <v>116</v>
      </c>
      <c r="O16" s="286"/>
      <c r="P16" s="14" t="s">
        <v>206</v>
      </c>
      <c r="Q16" s="13" t="s">
        <v>111</v>
      </c>
      <c r="R16" s="109">
        <v>0</v>
      </c>
      <c r="S16" s="109">
        <v>0</v>
      </c>
      <c r="T16" s="110" t="s">
        <v>207</v>
      </c>
      <c r="U16" s="108" t="s">
        <v>120</v>
      </c>
      <c r="V16" s="13" t="s">
        <v>111</v>
      </c>
      <c r="W16" s="13" t="s">
        <v>121</v>
      </c>
      <c r="X16" s="108" t="s">
        <v>122</v>
      </c>
      <c r="Y16" s="13" t="s">
        <v>111</v>
      </c>
      <c r="Z16" s="13" t="s">
        <v>123</v>
      </c>
      <c r="AA16" s="155" t="s">
        <v>120</v>
      </c>
      <c r="AB16" s="156" t="s">
        <v>118</v>
      </c>
      <c r="AC16" s="15">
        <v>1</v>
      </c>
      <c r="AD16" s="261" t="s">
        <v>121</v>
      </c>
      <c r="AE16" s="287" t="s">
        <v>125</v>
      </c>
      <c r="AF16" s="260" t="s">
        <v>126</v>
      </c>
      <c r="AG16" s="260" t="s">
        <v>126</v>
      </c>
      <c r="AH16" s="260" t="s">
        <v>126</v>
      </c>
      <c r="AI16" s="259" t="s">
        <v>127</v>
      </c>
      <c r="AJ16" s="260" t="s">
        <v>126</v>
      </c>
      <c r="AK16" s="16"/>
      <c r="AL16" s="16"/>
      <c r="AM16" s="17" t="s">
        <v>128</v>
      </c>
      <c r="AN16" s="16"/>
      <c r="AO16" s="16"/>
      <c r="AP16" s="18">
        <f t="shared" si="0"/>
        <v>0</v>
      </c>
      <c r="AQ16" s="178">
        <v>1</v>
      </c>
      <c r="AR16" s="20"/>
      <c r="AS16" s="112" t="s">
        <v>129</v>
      </c>
      <c r="AT16" s="75">
        <v>0</v>
      </c>
      <c r="AU16" s="21"/>
      <c r="AV16" s="22"/>
      <c r="AW16" s="91" t="s">
        <v>208</v>
      </c>
      <c r="AX16" s="22"/>
      <c r="AY16" s="104" t="s">
        <v>121</v>
      </c>
      <c r="AZ16" s="23" t="str">
        <f>_xlfn.CONCAT("EXP.MIG.LAY.",A16,"-",C16)</f>
        <v>EXP.MIG.LAY.PM-PM12 - Revisão de Manutenção</v>
      </c>
      <c r="BA16" s="23" t="s">
        <v>209</v>
      </c>
      <c r="BB16" s="23" t="str">
        <f>_xlfn.CONCAT("REL.MIG.CMD.",A16,"-",C16)</f>
        <v>REL.MIG.CMD.PM-PM12 - Revisão de Manutenção</v>
      </c>
      <c r="BC16" s="23" t="str">
        <f>_xlfn.CONCAT("REL.MIG.DMG.",A16,"-",C16)</f>
        <v>REL.MIG.DMG.PM-PM12 - Revisão de Manutenção</v>
      </c>
      <c r="BD16" s="23" t="str">
        <f>_xlfn.CONCAT("REL.MIG.ECD.",A16,"-",C16)</f>
        <v>REL.MIG.ECD.PM-PM12 - Revisão de Manutenção</v>
      </c>
    </row>
    <row r="17" spans="1:56" ht="23.25" hidden="1">
      <c r="A17" s="215" t="s">
        <v>203</v>
      </c>
      <c r="B17" s="215" t="s">
        <v>210</v>
      </c>
      <c r="C17" s="245" t="s">
        <v>211</v>
      </c>
      <c r="D17" s="10" t="s">
        <v>108</v>
      </c>
      <c r="E17" s="10" t="s">
        <v>109</v>
      </c>
      <c r="F17" s="165" t="s">
        <v>110</v>
      </c>
      <c r="G17" s="165"/>
      <c r="H17" s="165"/>
      <c r="I17" s="165"/>
      <c r="J17" s="11" t="s">
        <v>135</v>
      </c>
      <c r="K17" s="184" t="s">
        <v>113</v>
      </c>
      <c r="L17" s="12" t="s">
        <v>114</v>
      </c>
      <c r="M17" s="129" t="s">
        <v>136</v>
      </c>
      <c r="N17" s="13" t="s">
        <v>116</v>
      </c>
      <c r="O17" s="286"/>
      <c r="P17" s="14" t="s">
        <v>212</v>
      </c>
      <c r="Q17" s="13" t="s">
        <v>111</v>
      </c>
      <c r="R17" s="109">
        <v>0</v>
      </c>
      <c r="S17" s="109">
        <v>0</v>
      </c>
      <c r="T17" s="110" t="s">
        <v>207</v>
      </c>
      <c r="U17" s="108" t="s">
        <v>120</v>
      </c>
      <c r="V17" s="13" t="s">
        <v>111</v>
      </c>
      <c r="W17" s="13" t="s">
        <v>121</v>
      </c>
      <c r="X17" s="108" t="s">
        <v>122</v>
      </c>
      <c r="Y17" s="13" t="s">
        <v>111</v>
      </c>
      <c r="Z17" s="13" t="s">
        <v>123</v>
      </c>
      <c r="AA17" s="155" t="s">
        <v>124</v>
      </c>
      <c r="AB17" s="13" t="s">
        <v>110</v>
      </c>
      <c r="AC17" s="15">
        <v>0</v>
      </c>
      <c r="AD17" s="261" t="s">
        <v>121</v>
      </c>
      <c r="AE17" s="288" t="s">
        <v>125</v>
      </c>
      <c r="AF17" s="260" t="s">
        <v>126</v>
      </c>
      <c r="AG17" s="260" t="s">
        <v>126</v>
      </c>
      <c r="AH17" s="260" t="s">
        <v>126</v>
      </c>
      <c r="AI17" s="259" t="s">
        <v>127</v>
      </c>
      <c r="AJ17" s="260" t="s">
        <v>126</v>
      </c>
      <c r="AK17" s="16"/>
      <c r="AL17" s="16"/>
      <c r="AM17" s="17" t="s">
        <v>128</v>
      </c>
      <c r="AN17" s="16"/>
      <c r="AO17" s="16"/>
      <c r="AP17" s="18">
        <f t="shared" si="0"/>
        <v>0</v>
      </c>
      <c r="AQ17" s="178">
        <v>1</v>
      </c>
      <c r="AR17" s="20"/>
      <c r="AS17" s="112" t="s">
        <v>129</v>
      </c>
      <c r="AT17" s="75">
        <v>0</v>
      </c>
      <c r="AU17" s="21"/>
      <c r="AV17" s="22"/>
      <c r="AW17" s="91" t="s">
        <v>208</v>
      </c>
      <c r="AX17" s="22"/>
      <c r="AY17" s="104" t="s">
        <v>121</v>
      </c>
      <c r="AZ17" s="23" t="str">
        <f>_xlfn.CONCAT("EXP.MIG.LAY.",A17,"-",C17)</f>
        <v>EXP.MIG.LAY.PM-PM13 - Ordem de Manutenção</v>
      </c>
      <c r="BA17" s="23" t="s">
        <v>213</v>
      </c>
      <c r="BB17" s="23" t="str">
        <f>_xlfn.CONCAT("REL.MIG.CMD.",A17,"-",C17)</f>
        <v>REL.MIG.CMD.PM-PM13 - Ordem de Manutenção</v>
      </c>
      <c r="BC17" s="23" t="str">
        <f>_xlfn.CONCAT("REL.MIG.DMG.",A17,"-",C17)</f>
        <v>REL.MIG.DMG.PM-PM13 - Ordem de Manutenção</v>
      </c>
      <c r="BD17" s="23" t="str">
        <f>_xlfn.CONCAT("REL.MIG.ECD.",A17,"-",C17)</f>
        <v>REL.MIG.ECD.PM-PM13 - Ordem de Manutenção</v>
      </c>
    </row>
    <row r="18" spans="1:56" ht="30" hidden="1">
      <c r="A18" s="215" t="s">
        <v>203</v>
      </c>
      <c r="B18" s="215" t="s">
        <v>214</v>
      </c>
      <c r="C18" s="245" t="s">
        <v>215</v>
      </c>
      <c r="D18" s="10" t="s">
        <v>108</v>
      </c>
      <c r="E18" s="10" t="s">
        <v>109</v>
      </c>
      <c r="F18" s="165" t="s">
        <v>110</v>
      </c>
      <c r="G18" s="165"/>
      <c r="H18" s="165"/>
      <c r="I18" s="165"/>
      <c r="J18" s="11" t="s">
        <v>135</v>
      </c>
      <c r="K18" s="184" t="s">
        <v>113</v>
      </c>
      <c r="L18" s="12" t="s">
        <v>114</v>
      </c>
      <c r="M18" s="129" t="s">
        <v>136</v>
      </c>
      <c r="N18" s="13" t="s">
        <v>116</v>
      </c>
      <c r="O18" s="286" t="s">
        <v>216</v>
      </c>
      <c r="P18" s="14" t="s">
        <v>149</v>
      </c>
      <c r="Q18" s="13" t="s">
        <v>111</v>
      </c>
      <c r="R18" s="109">
        <v>0</v>
      </c>
      <c r="S18" s="109">
        <v>0</v>
      </c>
      <c r="T18" s="110" t="s">
        <v>207</v>
      </c>
      <c r="U18" s="108" t="s">
        <v>120</v>
      </c>
      <c r="V18" s="13" t="s">
        <v>111</v>
      </c>
      <c r="W18" s="13" t="s">
        <v>121</v>
      </c>
      <c r="X18" s="108" t="s">
        <v>122</v>
      </c>
      <c r="Y18" s="13" t="s">
        <v>111</v>
      </c>
      <c r="Z18" s="13" t="s">
        <v>123</v>
      </c>
      <c r="AA18" s="155" t="s">
        <v>124</v>
      </c>
      <c r="AB18" s="13" t="s">
        <v>110</v>
      </c>
      <c r="AC18" s="15">
        <v>0</v>
      </c>
      <c r="AD18" s="261" t="s">
        <v>121</v>
      </c>
      <c r="AE18" s="288" t="s">
        <v>125</v>
      </c>
      <c r="AF18" s="260" t="s">
        <v>126</v>
      </c>
      <c r="AG18" s="260" t="s">
        <v>126</v>
      </c>
      <c r="AH18" s="260" t="s">
        <v>126</v>
      </c>
      <c r="AI18" s="259" t="s">
        <v>127</v>
      </c>
      <c r="AJ18" s="260" t="s">
        <v>126</v>
      </c>
      <c r="AK18" s="16"/>
      <c r="AL18" s="16"/>
      <c r="AM18" s="17" t="s">
        <v>128</v>
      </c>
      <c r="AN18" s="16"/>
      <c r="AO18" s="16"/>
      <c r="AP18" s="18">
        <f t="shared" si="0"/>
        <v>0</v>
      </c>
      <c r="AQ18" s="178">
        <v>1</v>
      </c>
      <c r="AR18" s="20"/>
      <c r="AS18" s="112" t="s">
        <v>129</v>
      </c>
      <c r="AT18" s="75">
        <v>0</v>
      </c>
      <c r="AU18" s="21"/>
      <c r="AV18" s="22"/>
      <c r="AW18" s="91" t="s">
        <v>208</v>
      </c>
      <c r="AX18" s="22"/>
      <c r="AY18" s="104" t="s">
        <v>121</v>
      </c>
      <c r="AZ18" s="23" t="str">
        <f>_xlfn.CONCAT("EXP.MIG.LAY.",A18,"-",C18)</f>
        <v>EXP.MIG.LAY.PM-PM14 - Nota PM</v>
      </c>
      <c r="BA18" s="23" t="s">
        <v>217</v>
      </c>
      <c r="BB18" s="23" t="str">
        <f>_xlfn.CONCAT("REL.MIG.CMD.",A18,"-",C18)</f>
        <v>REL.MIG.CMD.PM-PM14 - Nota PM</v>
      </c>
      <c r="BC18" s="23" t="str">
        <f>_xlfn.CONCAT("REL.MIG.DMG.",A18,"-",C18)</f>
        <v>REL.MIG.DMG.PM-PM14 - Nota PM</v>
      </c>
      <c r="BD18" s="23" t="str">
        <f>_xlfn.CONCAT("REL.MIG.ECD.",A18,"-",C18)</f>
        <v>REL.MIG.ECD.PM-PM14 - Nota PM</v>
      </c>
    </row>
    <row r="19" spans="1:56" ht="23.25" hidden="1">
      <c r="A19" s="215" t="s">
        <v>218</v>
      </c>
      <c r="B19" s="215" t="s">
        <v>219</v>
      </c>
      <c r="C19" s="245" t="s">
        <v>220</v>
      </c>
      <c r="D19" s="10" t="s">
        <v>179</v>
      </c>
      <c r="E19" s="10" t="s">
        <v>109</v>
      </c>
      <c r="F19" s="165" t="s">
        <v>110</v>
      </c>
      <c r="G19" s="165"/>
      <c r="H19" s="165"/>
      <c r="I19" s="165"/>
      <c r="J19" s="11" t="s">
        <v>112</v>
      </c>
      <c r="K19" s="11" t="s">
        <v>110</v>
      </c>
      <c r="L19" s="153" t="s">
        <v>221</v>
      </c>
      <c r="M19" s="148" t="s">
        <v>115</v>
      </c>
      <c r="N19" s="13" t="s">
        <v>116</v>
      </c>
      <c r="O19" s="286"/>
      <c r="P19" s="14" t="s">
        <v>222</v>
      </c>
      <c r="Q19" s="13" t="s">
        <v>111</v>
      </c>
      <c r="R19" s="109">
        <v>0</v>
      </c>
      <c r="S19" s="109">
        <v>0</v>
      </c>
      <c r="T19" s="110" t="s">
        <v>223</v>
      </c>
      <c r="U19" s="108" t="s">
        <v>120</v>
      </c>
      <c r="V19" s="13" t="s">
        <v>111</v>
      </c>
      <c r="W19" s="13" t="s">
        <v>121</v>
      </c>
      <c r="X19" s="108" t="s">
        <v>122</v>
      </c>
      <c r="Y19" s="13" t="s">
        <v>111</v>
      </c>
      <c r="Z19" s="13" t="s">
        <v>123</v>
      </c>
      <c r="AA19" s="108" t="s">
        <v>120</v>
      </c>
      <c r="AB19" s="13" t="s">
        <v>111</v>
      </c>
      <c r="AC19" s="15">
        <v>0</v>
      </c>
      <c r="AD19" s="261" t="s">
        <v>121</v>
      </c>
      <c r="AE19" s="287" t="s">
        <v>125</v>
      </c>
      <c r="AF19" s="258" t="s">
        <v>126</v>
      </c>
      <c r="AG19" s="258" t="s">
        <v>126</v>
      </c>
      <c r="AH19" s="258" t="s">
        <v>126</v>
      </c>
      <c r="AI19" s="259" t="s">
        <v>127</v>
      </c>
      <c r="AJ19" s="260" t="s">
        <v>126</v>
      </c>
      <c r="AK19" s="16"/>
      <c r="AL19" s="16"/>
      <c r="AM19" s="17" t="s">
        <v>128</v>
      </c>
      <c r="AN19" s="16"/>
      <c r="AO19" s="16"/>
      <c r="AP19" s="18">
        <f t="shared" si="0"/>
        <v>0</v>
      </c>
      <c r="AQ19" s="105">
        <v>0</v>
      </c>
      <c r="AR19" s="20"/>
      <c r="AS19" s="112" t="s">
        <v>129</v>
      </c>
      <c r="AT19" s="75">
        <v>0</v>
      </c>
      <c r="AU19" s="21"/>
      <c r="AV19" s="22"/>
      <c r="AW19" s="91" t="s">
        <v>224</v>
      </c>
      <c r="AX19" s="22"/>
      <c r="AY19" s="104" t="s">
        <v>121</v>
      </c>
      <c r="AZ19" s="23" t="str">
        <f>_xlfn.CONCAT("EXP.MIG.LAY.",A19,"-",C19)</f>
        <v>EXP.MIG.LAY.PP-PP03 - Roteiro Repetitivo</v>
      </c>
      <c r="BA19" s="90" t="s">
        <v>225</v>
      </c>
      <c r="BB19" s="23" t="str">
        <f>_xlfn.CONCAT("REL.MIG.CMD.",A19,"-",C19)</f>
        <v>REL.MIG.CMD.PP-PP03 - Roteiro Repetitivo</v>
      </c>
      <c r="BC19" s="23" t="str">
        <f>_xlfn.CONCAT("REL.MIG.DMG.",A19,"-",C19)</f>
        <v>REL.MIG.DMG.PP-PP03 - Roteiro Repetitivo</v>
      </c>
      <c r="BD19" s="23" t="str">
        <f>_xlfn.CONCAT("REL.MIG.ECD.",A19,"-",C19)</f>
        <v>REL.MIG.ECD.PP-PP03 - Roteiro Repetitivo</v>
      </c>
    </row>
    <row r="20" spans="1:56" ht="23.25" hidden="1">
      <c r="A20" s="243" t="s">
        <v>226</v>
      </c>
      <c r="B20" s="215" t="s">
        <v>227</v>
      </c>
      <c r="C20" s="245" t="s">
        <v>228</v>
      </c>
      <c r="D20" s="10" t="s">
        <v>156</v>
      </c>
      <c r="E20" s="10" t="s">
        <v>109</v>
      </c>
      <c r="F20" s="165" t="s">
        <v>110</v>
      </c>
      <c r="G20" s="165"/>
      <c r="H20" s="165"/>
      <c r="I20" s="165"/>
      <c r="J20" s="11" t="s">
        <v>135</v>
      </c>
      <c r="K20" s="184" t="s">
        <v>113</v>
      </c>
      <c r="L20" s="12" t="s">
        <v>114</v>
      </c>
      <c r="M20" s="148" t="s">
        <v>115</v>
      </c>
      <c r="N20" s="13" t="s">
        <v>116</v>
      </c>
      <c r="O20" s="286" t="s">
        <v>229</v>
      </c>
      <c r="P20" s="14" t="s">
        <v>138</v>
      </c>
      <c r="Q20" s="13" t="s">
        <v>111</v>
      </c>
      <c r="R20" s="109">
        <v>0</v>
      </c>
      <c r="S20" s="109">
        <v>0</v>
      </c>
      <c r="T20" s="110" t="s">
        <v>230</v>
      </c>
      <c r="U20" s="108" t="s">
        <v>120</v>
      </c>
      <c r="V20" s="13" t="s">
        <v>111</v>
      </c>
      <c r="W20" s="13" t="s">
        <v>121</v>
      </c>
      <c r="X20" s="108" t="s">
        <v>122</v>
      </c>
      <c r="Y20" s="13" t="s">
        <v>111</v>
      </c>
      <c r="Z20" s="13" t="s">
        <v>123</v>
      </c>
      <c r="AA20" s="155" t="s">
        <v>124</v>
      </c>
      <c r="AB20" s="156" t="s">
        <v>118</v>
      </c>
      <c r="AC20" s="15">
        <v>1</v>
      </c>
      <c r="AD20" s="261" t="s">
        <v>121</v>
      </c>
      <c r="AE20" s="288" t="s">
        <v>125</v>
      </c>
      <c r="AF20" s="258" t="s">
        <v>126</v>
      </c>
      <c r="AG20" s="258" t="s">
        <v>126</v>
      </c>
      <c r="AH20" s="258" t="s">
        <v>126</v>
      </c>
      <c r="AI20" s="259" t="s">
        <v>127</v>
      </c>
      <c r="AJ20" s="260" t="s">
        <v>126</v>
      </c>
      <c r="AK20" s="16"/>
      <c r="AL20" s="16"/>
      <c r="AM20" s="17" t="s">
        <v>128</v>
      </c>
      <c r="AN20" s="16"/>
      <c r="AO20" s="16"/>
      <c r="AP20" s="18">
        <f t="shared" si="0"/>
        <v>0</v>
      </c>
      <c r="AQ20" s="178">
        <v>1</v>
      </c>
      <c r="AR20" s="20"/>
      <c r="AS20" s="112" t="s">
        <v>129</v>
      </c>
      <c r="AT20" s="75">
        <v>0</v>
      </c>
      <c r="AU20" s="21"/>
      <c r="AV20" s="22"/>
      <c r="AW20" s="91" t="s">
        <v>231</v>
      </c>
      <c r="AX20" s="22"/>
      <c r="AY20" s="104" t="s">
        <v>121</v>
      </c>
      <c r="AZ20" s="23" t="str">
        <f>_xlfn.CONCAT("EXP.MIG.LAY.",A20,"-",C20)</f>
        <v>EXP.MIG.LAY.PS-PS01 - Definição de Projetos</v>
      </c>
      <c r="BA20" s="23" t="s">
        <v>232</v>
      </c>
      <c r="BB20" s="23" t="str">
        <f>_xlfn.CONCAT("REL.MIG.CMD.",A20,"-",C20)</f>
        <v>REL.MIG.CMD.PS-PS01 - Definição de Projetos</v>
      </c>
      <c r="BC20" s="23" t="str">
        <f>_xlfn.CONCAT("REL.MIG.DMG.",A20,"-",C20)</f>
        <v>REL.MIG.DMG.PS-PS01 - Definição de Projetos</v>
      </c>
      <c r="BD20" s="23" t="str">
        <f>_xlfn.CONCAT("REL.MIG.ECD.",A20,"-",C20)</f>
        <v>REL.MIG.ECD.PS-PS01 - Definição de Projetos</v>
      </c>
    </row>
    <row r="21" spans="1:56" ht="23.25" hidden="1">
      <c r="A21" s="243" t="s">
        <v>226</v>
      </c>
      <c r="B21" s="215" t="s">
        <v>233</v>
      </c>
      <c r="C21" s="245" t="s">
        <v>234</v>
      </c>
      <c r="D21" s="10" t="s">
        <v>156</v>
      </c>
      <c r="E21" s="10" t="s">
        <v>109</v>
      </c>
      <c r="F21" s="165" t="s">
        <v>110</v>
      </c>
      <c r="G21" s="165"/>
      <c r="H21" s="165"/>
      <c r="I21" s="165"/>
      <c r="J21" s="11" t="s">
        <v>135</v>
      </c>
      <c r="K21" s="184" t="s">
        <v>113</v>
      </c>
      <c r="L21" s="12" t="s">
        <v>114</v>
      </c>
      <c r="M21" s="148" t="s">
        <v>115</v>
      </c>
      <c r="N21" s="13" t="s">
        <v>116</v>
      </c>
      <c r="O21" s="286" t="s">
        <v>227</v>
      </c>
      <c r="P21" s="14" t="s">
        <v>117</v>
      </c>
      <c r="Q21" s="13" t="s">
        <v>111</v>
      </c>
      <c r="R21" s="109">
        <v>0</v>
      </c>
      <c r="S21" s="109">
        <v>0</v>
      </c>
      <c r="T21" s="110" t="s">
        <v>230</v>
      </c>
      <c r="U21" s="108" t="s">
        <v>120</v>
      </c>
      <c r="V21" s="13" t="s">
        <v>111</v>
      </c>
      <c r="W21" s="13" t="s">
        <v>121</v>
      </c>
      <c r="X21" s="108" t="s">
        <v>122</v>
      </c>
      <c r="Y21" s="13" t="s">
        <v>111</v>
      </c>
      <c r="Z21" s="13" t="s">
        <v>123</v>
      </c>
      <c r="AA21" s="155" t="s">
        <v>124</v>
      </c>
      <c r="AB21" s="156" t="s">
        <v>118</v>
      </c>
      <c r="AC21" s="15">
        <v>1</v>
      </c>
      <c r="AD21" s="261" t="s">
        <v>121</v>
      </c>
      <c r="AE21" s="288" t="s">
        <v>125</v>
      </c>
      <c r="AF21" s="258" t="s">
        <v>126</v>
      </c>
      <c r="AG21" s="258" t="s">
        <v>126</v>
      </c>
      <c r="AH21" s="258" t="s">
        <v>126</v>
      </c>
      <c r="AI21" s="259" t="s">
        <v>127</v>
      </c>
      <c r="AJ21" s="260" t="s">
        <v>126</v>
      </c>
      <c r="AK21" s="16"/>
      <c r="AL21" s="16"/>
      <c r="AM21" s="17" t="s">
        <v>128</v>
      </c>
      <c r="AN21" s="16"/>
      <c r="AO21" s="16"/>
      <c r="AP21" s="18">
        <f t="shared" si="0"/>
        <v>0</v>
      </c>
      <c r="AQ21" s="178">
        <v>1</v>
      </c>
      <c r="AR21" s="20"/>
      <c r="AS21" s="112" t="s">
        <v>129</v>
      </c>
      <c r="AT21" s="75">
        <v>0</v>
      </c>
      <c r="AU21" s="21"/>
      <c r="AV21" s="22"/>
      <c r="AW21" s="91" t="s">
        <v>231</v>
      </c>
      <c r="AX21" s="22"/>
      <c r="AY21" s="104" t="s">
        <v>121</v>
      </c>
      <c r="AZ21" s="23" t="str">
        <f>_xlfn.CONCAT("EXP.MIG.LAY.",A21,"-",C21)</f>
        <v>EXP.MIG.LAY.PS-PS02 - Definição de Elemento PEP</v>
      </c>
      <c r="BA21" s="23" t="s">
        <v>235</v>
      </c>
      <c r="BB21" s="23" t="str">
        <f>_xlfn.CONCAT("REL.MIG.CMD.",A21,"-",C21)</f>
        <v>REL.MIG.CMD.PS-PS02 - Definição de Elemento PEP</v>
      </c>
      <c r="BC21" s="23" t="str">
        <f>_xlfn.CONCAT("REL.MIG.DMG.",A21,"-",C21)</f>
        <v>REL.MIG.DMG.PS-PS02 - Definição de Elemento PEP</v>
      </c>
      <c r="BD21" s="23" t="str">
        <f>_xlfn.CONCAT("REL.MIG.ECD.",A21,"-",C21)</f>
        <v>REL.MIG.ECD.PS-PS02 - Definição de Elemento PEP</v>
      </c>
    </row>
    <row r="22" spans="1:56" ht="23.25" hidden="1">
      <c r="A22" s="243" t="s">
        <v>236</v>
      </c>
      <c r="B22" s="215" t="s">
        <v>237</v>
      </c>
      <c r="C22" s="245" t="s">
        <v>238</v>
      </c>
      <c r="D22" s="10" t="s">
        <v>179</v>
      </c>
      <c r="E22" s="10" t="s">
        <v>109</v>
      </c>
      <c r="F22" s="165" t="s">
        <v>110</v>
      </c>
      <c r="G22" s="165"/>
      <c r="H22" s="165"/>
      <c r="I22" s="165"/>
      <c r="J22" s="11" t="s">
        <v>135</v>
      </c>
      <c r="K22" s="11" t="s">
        <v>111</v>
      </c>
      <c r="L22" s="12" t="s">
        <v>114</v>
      </c>
      <c r="M22" s="148" t="s">
        <v>115</v>
      </c>
      <c r="N22" s="13" t="s">
        <v>116</v>
      </c>
      <c r="O22" s="286" t="s">
        <v>233</v>
      </c>
      <c r="P22" s="14" t="s">
        <v>158</v>
      </c>
      <c r="Q22" s="13" t="s">
        <v>111</v>
      </c>
      <c r="R22" s="109">
        <v>0</v>
      </c>
      <c r="S22" s="109">
        <v>0</v>
      </c>
      <c r="T22" s="110" t="s">
        <v>239</v>
      </c>
      <c r="U22" s="108" t="s">
        <v>120</v>
      </c>
      <c r="V22" s="13" t="s">
        <v>111</v>
      </c>
      <c r="W22" s="13" t="s">
        <v>121</v>
      </c>
      <c r="X22" s="108" t="s">
        <v>122</v>
      </c>
      <c r="Y22" s="13" t="s">
        <v>111</v>
      </c>
      <c r="Z22" s="13" t="s">
        <v>123</v>
      </c>
      <c r="AA22" s="108" t="s">
        <v>120</v>
      </c>
      <c r="AB22" s="13" t="s">
        <v>111</v>
      </c>
      <c r="AC22" s="15">
        <v>0</v>
      </c>
      <c r="AD22" s="261" t="s">
        <v>121</v>
      </c>
      <c r="AE22" s="287" t="s">
        <v>125</v>
      </c>
      <c r="AF22" s="258" t="s">
        <v>126</v>
      </c>
      <c r="AG22" s="258" t="s">
        <v>126</v>
      </c>
      <c r="AH22" s="258" t="s">
        <v>126</v>
      </c>
      <c r="AI22" s="259" t="s">
        <v>127</v>
      </c>
      <c r="AJ22" s="260" t="s">
        <v>126</v>
      </c>
      <c r="AK22" s="16"/>
      <c r="AL22" s="16"/>
      <c r="AM22" s="17" t="s">
        <v>128</v>
      </c>
      <c r="AN22" s="16"/>
      <c r="AO22" s="16"/>
      <c r="AP22" s="18">
        <f t="shared" si="0"/>
        <v>0</v>
      </c>
      <c r="AQ22" s="105">
        <v>0</v>
      </c>
      <c r="AR22" s="20"/>
      <c r="AS22" s="112" t="s">
        <v>129</v>
      </c>
      <c r="AT22" s="75">
        <v>0</v>
      </c>
      <c r="AU22" s="21" t="s">
        <v>240</v>
      </c>
      <c r="AV22" s="22"/>
      <c r="AW22" s="91" t="s">
        <v>231</v>
      </c>
      <c r="AX22" s="22"/>
      <c r="AY22" s="104" t="s">
        <v>121</v>
      </c>
      <c r="AZ22" s="23" t="str">
        <f>_xlfn.CONCAT("EXP.MIG.LAY.",A22,"-",C22)</f>
        <v>EXP.MIG.LAY.IM-PS03 - Carga de Orçamentos de Projetos</v>
      </c>
      <c r="BA22" s="90" t="s">
        <v>225</v>
      </c>
      <c r="BB22" s="23" t="str">
        <f>_xlfn.CONCAT("REL.MIG.CMD.",A22,"-",C22)</f>
        <v>REL.MIG.CMD.IM-PS03 - Carga de Orçamentos de Projetos</v>
      </c>
      <c r="BC22" s="23" t="str">
        <f>_xlfn.CONCAT("REL.MIG.DMG.",A22,"-",C22)</f>
        <v>REL.MIG.DMG.IM-PS03 - Carga de Orçamentos de Projetos</v>
      </c>
      <c r="BD22" s="23" t="str">
        <f>_xlfn.CONCAT("REL.MIG.ECD.",A22,"-",C22)</f>
        <v>REL.MIG.ECD.IM-PS03 - Carga de Orçamentos de Projetos</v>
      </c>
    </row>
    <row r="23" spans="1:56" ht="23.25" hidden="1">
      <c r="A23" s="243" t="s">
        <v>226</v>
      </c>
      <c r="B23" s="215" t="s">
        <v>241</v>
      </c>
      <c r="C23" s="245" t="s">
        <v>242</v>
      </c>
      <c r="D23" s="10" t="s">
        <v>179</v>
      </c>
      <c r="E23" s="10" t="s">
        <v>109</v>
      </c>
      <c r="F23" s="165" t="s">
        <v>110</v>
      </c>
      <c r="G23" s="165"/>
      <c r="H23" s="165"/>
      <c r="I23" s="165"/>
      <c r="J23" s="11" t="s">
        <v>135</v>
      </c>
      <c r="K23" s="11" t="s">
        <v>111</v>
      </c>
      <c r="L23" s="12" t="s">
        <v>114</v>
      </c>
      <c r="M23" s="148" t="s">
        <v>115</v>
      </c>
      <c r="N23" s="13" t="s">
        <v>116</v>
      </c>
      <c r="O23" s="286" t="s">
        <v>237</v>
      </c>
      <c r="P23" s="14" t="s">
        <v>185</v>
      </c>
      <c r="Q23" s="13" t="s">
        <v>111</v>
      </c>
      <c r="R23" s="109">
        <v>0</v>
      </c>
      <c r="S23" s="109">
        <v>0</v>
      </c>
      <c r="T23" s="110" t="s">
        <v>230</v>
      </c>
      <c r="U23" s="108" t="s">
        <v>120</v>
      </c>
      <c r="V23" s="13" t="s">
        <v>111</v>
      </c>
      <c r="W23" s="13" t="s">
        <v>121</v>
      </c>
      <c r="X23" s="108" t="s">
        <v>122</v>
      </c>
      <c r="Y23" s="13" t="s">
        <v>111</v>
      </c>
      <c r="Z23" s="13" t="s">
        <v>123</v>
      </c>
      <c r="AA23" s="108" t="s">
        <v>120</v>
      </c>
      <c r="AB23" s="13" t="s">
        <v>111</v>
      </c>
      <c r="AC23" s="15">
        <v>0</v>
      </c>
      <c r="AD23" s="261" t="s">
        <v>121</v>
      </c>
      <c r="AE23" s="287" t="s">
        <v>125</v>
      </c>
      <c r="AF23" s="258" t="s">
        <v>126</v>
      </c>
      <c r="AG23" s="258" t="s">
        <v>126</v>
      </c>
      <c r="AH23" s="258" t="s">
        <v>126</v>
      </c>
      <c r="AI23" s="259" t="s">
        <v>127</v>
      </c>
      <c r="AJ23" s="260" t="s">
        <v>126</v>
      </c>
      <c r="AK23" s="16"/>
      <c r="AL23" s="16"/>
      <c r="AM23" s="17" t="s">
        <v>128</v>
      </c>
      <c r="AN23" s="16"/>
      <c r="AO23" s="16"/>
      <c r="AP23" s="18">
        <f t="shared" si="0"/>
        <v>0</v>
      </c>
      <c r="AQ23" s="105">
        <v>0</v>
      </c>
      <c r="AR23" s="20"/>
      <c r="AS23" s="112" t="s">
        <v>129</v>
      </c>
      <c r="AT23" s="75">
        <v>0</v>
      </c>
      <c r="AU23" s="21" t="s">
        <v>240</v>
      </c>
      <c r="AV23" s="22"/>
      <c r="AW23" s="91" t="s">
        <v>231</v>
      </c>
      <c r="AX23" s="22"/>
      <c r="AY23" s="104" t="s">
        <v>121</v>
      </c>
      <c r="AZ23" s="23" t="str">
        <f>_xlfn.CONCAT("EXP.MIG.LAY.",A23,"-",C23)</f>
        <v>EXP.MIG.LAY.PS-PS04 - Carga de Elemento PEP</v>
      </c>
      <c r="BA23" s="90" t="s">
        <v>225</v>
      </c>
      <c r="BB23" s="23" t="str">
        <f>_xlfn.CONCAT("REL.MIG.CMD.",A23,"-",C23)</f>
        <v>REL.MIG.CMD.PS-PS04 - Carga de Elemento PEP</v>
      </c>
      <c r="BC23" s="23" t="str">
        <f>_xlfn.CONCAT("REL.MIG.DMG.",A23,"-",C23)</f>
        <v>REL.MIG.DMG.PS-PS04 - Carga de Elemento PEP</v>
      </c>
      <c r="BD23" s="23" t="str">
        <f>_xlfn.CONCAT("REL.MIG.ECD.",A23,"-",C23)</f>
        <v>REL.MIG.ECD.PS-PS04 - Carga de Elemento PEP</v>
      </c>
    </row>
    <row r="24" spans="1:56" ht="23.25" hidden="1">
      <c r="A24" s="215" t="s">
        <v>243</v>
      </c>
      <c r="B24" s="215" t="s">
        <v>244</v>
      </c>
      <c r="C24" s="245" t="s">
        <v>245</v>
      </c>
      <c r="D24" s="10" t="s">
        <v>156</v>
      </c>
      <c r="E24" s="10" t="s">
        <v>109</v>
      </c>
      <c r="F24" s="165" t="s">
        <v>110</v>
      </c>
      <c r="G24" s="165"/>
      <c r="H24" s="165"/>
      <c r="I24" s="165"/>
      <c r="J24" s="11" t="s">
        <v>112</v>
      </c>
      <c r="K24" s="184" t="s">
        <v>113</v>
      </c>
      <c r="L24" s="153" t="s">
        <v>246</v>
      </c>
      <c r="M24" s="129" t="s">
        <v>136</v>
      </c>
      <c r="N24" s="13" t="s">
        <v>116</v>
      </c>
      <c r="O24" s="285" t="s">
        <v>247</v>
      </c>
      <c r="P24" s="14" t="s">
        <v>149</v>
      </c>
      <c r="Q24" s="13" t="s">
        <v>111</v>
      </c>
      <c r="R24" s="109">
        <v>0</v>
      </c>
      <c r="S24" s="109">
        <v>0</v>
      </c>
      <c r="T24" s="13" t="s">
        <v>248</v>
      </c>
      <c r="U24" s="108" t="s">
        <v>120</v>
      </c>
      <c r="V24" s="13" t="s">
        <v>111</v>
      </c>
      <c r="W24" s="13" t="s">
        <v>121</v>
      </c>
      <c r="X24" s="108" t="s">
        <v>122</v>
      </c>
      <c r="Y24" s="13" t="s">
        <v>111</v>
      </c>
      <c r="Z24" s="13" t="s">
        <v>123</v>
      </c>
      <c r="AA24" s="155" t="s">
        <v>120</v>
      </c>
      <c r="AB24" s="156" t="s">
        <v>118</v>
      </c>
      <c r="AC24" s="15">
        <v>1</v>
      </c>
      <c r="AD24" s="261" t="s">
        <v>121</v>
      </c>
      <c r="AE24" s="287" t="s">
        <v>125</v>
      </c>
      <c r="AF24" s="260" t="s">
        <v>126</v>
      </c>
      <c r="AG24" s="260" t="s">
        <v>126</v>
      </c>
      <c r="AH24" s="260" t="s">
        <v>126</v>
      </c>
      <c r="AI24" s="259" t="s">
        <v>127</v>
      </c>
      <c r="AJ24" s="260" t="s">
        <v>126</v>
      </c>
      <c r="AK24" s="16"/>
      <c r="AL24" s="96"/>
      <c r="AM24" s="17" t="s">
        <v>128</v>
      </c>
      <c r="AN24" s="16"/>
      <c r="AO24" s="16"/>
      <c r="AP24" s="18">
        <f t="shared" si="0"/>
        <v>0</v>
      </c>
      <c r="AQ24" s="178">
        <v>1</v>
      </c>
      <c r="AR24" s="20"/>
      <c r="AS24" s="112" t="s">
        <v>129</v>
      </c>
      <c r="AT24" s="75">
        <v>0</v>
      </c>
      <c r="AU24" s="111" t="s">
        <v>249</v>
      </c>
      <c r="AV24" s="22"/>
      <c r="AW24" s="91" t="s">
        <v>208</v>
      </c>
      <c r="AX24" s="299" t="s">
        <v>248</v>
      </c>
      <c r="AY24" s="104" t="s">
        <v>121</v>
      </c>
      <c r="AZ24" s="23" t="str">
        <f>_xlfn.CONCAT("EXP.MIG.LAY.",A24,"-",C24)</f>
        <v>EXP.MIG.LAY.QM-QM04 - Versões de Características Mestre - Celulose</v>
      </c>
      <c r="BA24" s="23" t="s">
        <v>250</v>
      </c>
      <c r="BB24" s="23" t="str">
        <f>_xlfn.CONCAT("REL.MIG.CMD.",A24,"-",C24)</f>
        <v>REL.MIG.CMD.QM-QM04 - Versões de Características Mestre - Celulose</v>
      </c>
      <c r="BC24" s="23" t="str">
        <f>_xlfn.CONCAT("REL.MIG.DMG.",A24,"-",C24)</f>
        <v>REL.MIG.DMG.QM-QM04 - Versões de Características Mestre - Celulose</v>
      </c>
      <c r="BD24" s="23" t="str">
        <f>_xlfn.CONCAT("REL.MIG.ECD.",A24,"-",C24)</f>
        <v>REL.MIG.ECD.QM-QM04 - Versões de Características Mestre - Celulose</v>
      </c>
    </row>
    <row r="25" spans="1:56" ht="23.25" hidden="1">
      <c r="A25" s="215" t="s">
        <v>243</v>
      </c>
      <c r="B25" s="215" t="s">
        <v>244</v>
      </c>
      <c r="C25" s="245" t="s">
        <v>251</v>
      </c>
      <c r="D25" s="10" t="s">
        <v>156</v>
      </c>
      <c r="E25" s="10" t="s">
        <v>109</v>
      </c>
      <c r="F25" s="165" t="s">
        <v>110</v>
      </c>
      <c r="G25" s="165"/>
      <c r="H25" s="165"/>
      <c r="I25" s="165"/>
      <c r="J25" s="11" t="s">
        <v>112</v>
      </c>
      <c r="K25" s="184" t="s">
        <v>113</v>
      </c>
      <c r="L25" s="153" t="s">
        <v>221</v>
      </c>
      <c r="M25" s="129" t="s">
        <v>136</v>
      </c>
      <c r="N25" s="13" t="s">
        <v>116</v>
      </c>
      <c r="O25" s="285" t="s">
        <v>247</v>
      </c>
      <c r="P25" s="14" t="s">
        <v>149</v>
      </c>
      <c r="Q25" s="13" t="s">
        <v>111</v>
      </c>
      <c r="R25" s="109">
        <v>0</v>
      </c>
      <c r="S25" s="109">
        <v>0</v>
      </c>
      <c r="T25" s="13" t="s">
        <v>252</v>
      </c>
      <c r="U25" s="155" t="s">
        <v>253</v>
      </c>
      <c r="V25" s="156" t="s">
        <v>118</v>
      </c>
      <c r="W25" s="13" t="s">
        <v>125</v>
      </c>
      <c r="X25" s="155" t="s">
        <v>254</v>
      </c>
      <c r="Y25" s="13" t="s">
        <v>118</v>
      </c>
      <c r="Z25" s="13" t="s">
        <v>252</v>
      </c>
      <c r="AA25" s="155" t="s">
        <v>120</v>
      </c>
      <c r="AB25" s="156" t="s">
        <v>118</v>
      </c>
      <c r="AC25" s="15">
        <v>1</v>
      </c>
      <c r="AD25" s="261" t="s">
        <v>121</v>
      </c>
      <c r="AE25" s="287" t="s">
        <v>125</v>
      </c>
      <c r="AF25" s="260" t="s">
        <v>126</v>
      </c>
      <c r="AG25" s="260" t="s">
        <v>126</v>
      </c>
      <c r="AH25" s="260" t="s">
        <v>126</v>
      </c>
      <c r="AI25" s="259" t="s">
        <v>127</v>
      </c>
      <c r="AJ25" s="260" t="s">
        <v>126</v>
      </c>
      <c r="AK25" s="16"/>
      <c r="AL25" s="96"/>
      <c r="AM25" s="17" t="s">
        <v>128</v>
      </c>
      <c r="AN25" s="16"/>
      <c r="AO25" s="16"/>
      <c r="AP25" s="18">
        <f t="shared" si="0"/>
        <v>0</v>
      </c>
      <c r="AQ25" s="178">
        <v>1</v>
      </c>
      <c r="AR25" s="20"/>
      <c r="AS25" s="112" t="s">
        <v>129</v>
      </c>
      <c r="AT25" s="75">
        <v>0</v>
      </c>
      <c r="AU25" s="111" t="s">
        <v>249</v>
      </c>
      <c r="AV25" s="22"/>
      <c r="AW25" s="91" t="s">
        <v>208</v>
      </c>
      <c r="AX25" s="299" t="s">
        <v>252</v>
      </c>
      <c r="AY25" s="104" t="s">
        <v>121</v>
      </c>
      <c r="AZ25" s="23" t="str">
        <f>_xlfn.CONCAT("EXP.MIG.LAY.",A25,"-",C25)</f>
        <v>EXP.MIG.LAY.QM-QM04 - Versões de Características Mestre - Tissue</v>
      </c>
      <c r="BA25" s="23" t="s">
        <v>250</v>
      </c>
      <c r="BB25" s="23" t="str">
        <f>_xlfn.CONCAT("REL.MIG.CMD.",A25,"-",C25)</f>
        <v>REL.MIG.CMD.QM-QM04 - Versões de Características Mestre - Tissue</v>
      </c>
      <c r="BC25" s="23" t="str">
        <f>_xlfn.CONCAT("REL.MIG.DMG.",A25,"-",C25)</f>
        <v>REL.MIG.DMG.QM-QM04 - Versões de Características Mestre - Tissue</v>
      </c>
      <c r="BD25" s="23" t="str">
        <f>_xlfn.CONCAT("REL.MIG.ECD.",A25,"-",C25)</f>
        <v>REL.MIG.ECD.QM-QM04 - Versões de Características Mestre - Tissue</v>
      </c>
    </row>
    <row r="26" spans="1:56" ht="23.25" hidden="1">
      <c r="A26" s="215" t="s">
        <v>243</v>
      </c>
      <c r="B26" s="215" t="s">
        <v>255</v>
      </c>
      <c r="C26" s="294" t="s">
        <v>256</v>
      </c>
      <c r="D26" s="10" t="s">
        <v>179</v>
      </c>
      <c r="E26" s="10" t="s">
        <v>109</v>
      </c>
      <c r="F26" s="165" t="s">
        <v>110</v>
      </c>
      <c r="G26" s="165"/>
      <c r="H26" s="165"/>
      <c r="I26" s="165"/>
      <c r="J26" s="11" t="s">
        <v>112</v>
      </c>
      <c r="K26" s="11" t="s">
        <v>111</v>
      </c>
      <c r="L26" s="153" t="s">
        <v>246</v>
      </c>
      <c r="M26" s="129" t="s">
        <v>136</v>
      </c>
      <c r="N26" s="13" t="s">
        <v>116</v>
      </c>
      <c r="O26" s="285" t="s">
        <v>257</v>
      </c>
      <c r="P26" s="14" t="s">
        <v>149</v>
      </c>
      <c r="Q26" s="13" t="s">
        <v>111</v>
      </c>
      <c r="R26" s="109">
        <v>0</v>
      </c>
      <c r="S26" s="109">
        <v>0</v>
      </c>
      <c r="T26" s="13" t="s">
        <v>248</v>
      </c>
      <c r="U26" s="108" t="s">
        <v>120</v>
      </c>
      <c r="V26" s="13" t="s">
        <v>111</v>
      </c>
      <c r="W26" s="13" t="s">
        <v>121</v>
      </c>
      <c r="X26" s="108" t="s">
        <v>122</v>
      </c>
      <c r="Y26" s="13" t="s">
        <v>111</v>
      </c>
      <c r="Z26" s="13" t="s">
        <v>123</v>
      </c>
      <c r="AA26" s="155" t="s">
        <v>120</v>
      </c>
      <c r="AB26" s="13" t="s">
        <v>111</v>
      </c>
      <c r="AC26" s="15">
        <v>0</v>
      </c>
      <c r="AD26" s="261" t="s">
        <v>121</v>
      </c>
      <c r="AE26" s="287" t="s">
        <v>125</v>
      </c>
      <c r="AF26" s="260" t="s">
        <v>126</v>
      </c>
      <c r="AG26" s="260" t="s">
        <v>126</v>
      </c>
      <c r="AH26" s="260" t="s">
        <v>126</v>
      </c>
      <c r="AI26" s="259" t="s">
        <v>127</v>
      </c>
      <c r="AJ26" s="260" t="s">
        <v>126</v>
      </c>
      <c r="AK26" s="16"/>
      <c r="AL26" s="96"/>
      <c r="AM26" s="17" t="s">
        <v>128</v>
      </c>
      <c r="AN26" s="16"/>
      <c r="AO26" s="16"/>
      <c r="AP26" s="18">
        <f t="shared" si="0"/>
        <v>0</v>
      </c>
      <c r="AQ26" s="105">
        <v>0</v>
      </c>
      <c r="AR26" s="20"/>
      <c r="AS26" s="112" t="s">
        <v>129</v>
      </c>
      <c r="AT26" s="75">
        <v>0</v>
      </c>
      <c r="AU26" s="111" t="s">
        <v>249</v>
      </c>
      <c r="AV26" s="22"/>
      <c r="AW26" s="91" t="s">
        <v>208</v>
      </c>
      <c r="AX26" s="299" t="s">
        <v>248</v>
      </c>
      <c r="AY26" s="104" t="s">
        <v>121</v>
      </c>
      <c r="AZ26" s="23" t="str">
        <f>_xlfn.CONCAT("EXP.MIG.LAY.",A26,"-",C26)</f>
        <v>EXP.MIG.LAY.QM-QM05 - Versões de Método de controle - Celulose</v>
      </c>
      <c r="BA26" s="90" t="s">
        <v>258</v>
      </c>
      <c r="BB26" s="23" t="str">
        <f>_xlfn.CONCAT("REL.MIG.CMD.",A26,"-",C26)</f>
        <v>REL.MIG.CMD.QM-QM05 - Versões de Método de controle - Celulose</v>
      </c>
      <c r="BC26" s="23" t="str">
        <f>_xlfn.CONCAT("REL.MIG.DMG.",A26,"-",C26)</f>
        <v>REL.MIG.DMG.QM-QM05 - Versões de Método de controle - Celulose</v>
      </c>
      <c r="BD26" s="23" t="str">
        <f>_xlfn.CONCAT("REL.MIG.ECD.",A26,"-",C26)</f>
        <v>REL.MIG.ECD.QM-QM05 - Versões de Método de controle - Celulose</v>
      </c>
    </row>
    <row r="27" spans="1:56" ht="23.25" hidden="1">
      <c r="A27" s="215" t="s">
        <v>243</v>
      </c>
      <c r="B27" s="215" t="s">
        <v>255</v>
      </c>
      <c r="C27" s="294" t="s">
        <v>259</v>
      </c>
      <c r="D27" s="10" t="s">
        <v>179</v>
      </c>
      <c r="E27" s="10" t="s">
        <v>109</v>
      </c>
      <c r="F27" s="165" t="s">
        <v>110</v>
      </c>
      <c r="G27" s="165"/>
      <c r="H27" s="165"/>
      <c r="I27" s="165"/>
      <c r="J27" s="11" t="s">
        <v>112</v>
      </c>
      <c r="K27" s="11" t="s">
        <v>111</v>
      </c>
      <c r="L27" s="153" t="s">
        <v>221</v>
      </c>
      <c r="M27" s="129" t="s">
        <v>136</v>
      </c>
      <c r="N27" s="13" t="s">
        <v>116</v>
      </c>
      <c r="O27" s="285" t="s">
        <v>257</v>
      </c>
      <c r="P27" s="14" t="s">
        <v>149</v>
      </c>
      <c r="Q27" s="13" t="s">
        <v>111</v>
      </c>
      <c r="R27" s="109">
        <v>0</v>
      </c>
      <c r="S27" s="109">
        <v>0</v>
      </c>
      <c r="T27" s="13" t="s">
        <v>252</v>
      </c>
      <c r="U27" s="155" t="s">
        <v>253</v>
      </c>
      <c r="V27" s="156" t="s">
        <v>118</v>
      </c>
      <c r="W27" s="13" t="s">
        <v>125</v>
      </c>
      <c r="X27" s="155" t="s">
        <v>254</v>
      </c>
      <c r="Y27" s="13" t="s">
        <v>118</v>
      </c>
      <c r="Z27" s="13" t="s">
        <v>252</v>
      </c>
      <c r="AA27" s="155" t="s">
        <v>120</v>
      </c>
      <c r="AB27" s="13" t="s">
        <v>111</v>
      </c>
      <c r="AC27" s="15">
        <v>0</v>
      </c>
      <c r="AD27" s="261" t="s">
        <v>121</v>
      </c>
      <c r="AE27" s="287" t="s">
        <v>125</v>
      </c>
      <c r="AF27" s="260" t="s">
        <v>126</v>
      </c>
      <c r="AG27" s="260" t="s">
        <v>126</v>
      </c>
      <c r="AH27" s="260" t="s">
        <v>126</v>
      </c>
      <c r="AI27" s="259" t="s">
        <v>127</v>
      </c>
      <c r="AJ27" s="260" t="s">
        <v>126</v>
      </c>
      <c r="AK27" s="16"/>
      <c r="AL27" s="96"/>
      <c r="AM27" s="17" t="s">
        <v>128</v>
      </c>
      <c r="AN27" s="16"/>
      <c r="AO27" s="16"/>
      <c r="AP27" s="18">
        <f t="shared" si="0"/>
        <v>0</v>
      </c>
      <c r="AQ27" s="105">
        <v>0</v>
      </c>
      <c r="AR27" s="20"/>
      <c r="AS27" s="112" t="s">
        <v>129</v>
      </c>
      <c r="AT27" s="75">
        <v>0</v>
      </c>
      <c r="AU27" s="111" t="s">
        <v>249</v>
      </c>
      <c r="AV27" s="22"/>
      <c r="AW27" s="91" t="s">
        <v>208</v>
      </c>
      <c r="AX27" s="299" t="s">
        <v>252</v>
      </c>
      <c r="AY27" s="104" t="s">
        <v>121</v>
      </c>
      <c r="AZ27" s="23" t="str">
        <f>_xlfn.CONCAT("EXP.MIG.LAY.",A27,"-",C27)</f>
        <v>EXP.MIG.LAY.QM-QM05 - Versões de Método de controle - Tissue</v>
      </c>
      <c r="BA27" s="90" t="s">
        <v>258</v>
      </c>
      <c r="BB27" s="23" t="str">
        <f>_xlfn.CONCAT("REL.MIG.CMD.",A27,"-",C27)</f>
        <v>REL.MIG.CMD.QM-QM05 - Versões de Método de controle - Tissue</v>
      </c>
      <c r="BC27" s="23" t="str">
        <f>_xlfn.CONCAT("REL.MIG.DMG.",A27,"-",C27)</f>
        <v>REL.MIG.DMG.QM-QM05 - Versões de Método de controle - Tissue</v>
      </c>
      <c r="BD27" s="23" t="str">
        <f>_xlfn.CONCAT("REL.MIG.ECD.",A27,"-",C27)</f>
        <v>REL.MIG.ECD.QM-QM05 - Versões de Método de controle - Tissue</v>
      </c>
    </row>
    <row r="28" spans="1:56" ht="23.25" hidden="1">
      <c r="A28" s="35" t="s">
        <v>260</v>
      </c>
      <c r="B28" s="35" t="s">
        <v>261</v>
      </c>
      <c r="C28" s="10" t="s">
        <v>262</v>
      </c>
      <c r="D28" s="10" t="s">
        <v>148</v>
      </c>
      <c r="E28" s="10" t="s">
        <v>109</v>
      </c>
      <c r="F28" s="62" t="s">
        <v>111</v>
      </c>
      <c r="G28" s="62"/>
      <c r="H28" s="62"/>
      <c r="I28" s="62"/>
      <c r="J28" s="11" t="s">
        <v>112</v>
      </c>
      <c r="K28" s="11" t="s">
        <v>111</v>
      </c>
      <c r="L28" s="12" t="s">
        <v>114</v>
      </c>
      <c r="M28" s="148" t="s">
        <v>115</v>
      </c>
      <c r="N28" s="13" t="s">
        <v>116</v>
      </c>
      <c r="O28" s="285" t="s">
        <v>263</v>
      </c>
      <c r="P28" s="14" t="s">
        <v>185</v>
      </c>
      <c r="Q28" s="13" t="s">
        <v>111</v>
      </c>
      <c r="R28" s="109">
        <v>0</v>
      </c>
      <c r="S28" s="109">
        <v>0</v>
      </c>
      <c r="T28" s="296" t="s">
        <v>264</v>
      </c>
      <c r="U28" s="108" t="s">
        <v>120</v>
      </c>
      <c r="V28" s="13" t="s">
        <v>111</v>
      </c>
      <c r="W28" s="13" t="s">
        <v>121</v>
      </c>
      <c r="X28" s="108" t="s">
        <v>122</v>
      </c>
      <c r="Y28" s="13" t="s">
        <v>111</v>
      </c>
      <c r="Z28" s="13" t="s">
        <v>123</v>
      </c>
      <c r="AA28" s="108" t="s">
        <v>200</v>
      </c>
      <c r="AB28" s="13" t="s">
        <v>111</v>
      </c>
      <c r="AC28" s="15">
        <v>0</v>
      </c>
      <c r="AD28" s="13" t="s">
        <v>121</v>
      </c>
      <c r="AE28" s="287" t="s">
        <v>125</v>
      </c>
      <c r="AF28" s="258" t="s">
        <v>126</v>
      </c>
      <c r="AG28" s="258" t="s">
        <v>126</v>
      </c>
      <c r="AH28" s="258" t="s">
        <v>126</v>
      </c>
      <c r="AI28" s="259" t="s">
        <v>127</v>
      </c>
      <c r="AJ28" s="258" t="s">
        <v>126</v>
      </c>
      <c r="AK28" s="16"/>
      <c r="AL28" s="96"/>
      <c r="AM28" s="17" t="s">
        <v>128</v>
      </c>
      <c r="AN28" s="96"/>
      <c r="AO28" s="16"/>
      <c r="AP28" s="18">
        <f t="shared" si="0"/>
        <v>0</v>
      </c>
      <c r="AQ28" s="105">
        <v>0</v>
      </c>
      <c r="AR28" s="20"/>
      <c r="AS28" s="112" t="s">
        <v>129</v>
      </c>
      <c r="AT28" s="75">
        <v>0</v>
      </c>
      <c r="AU28" s="111"/>
      <c r="AV28" s="22"/>
      <c r="AW28" s="91" t="s">
        <v>265</v>
      </c>
      <c r="AX28" s="22"/>
      <c r="AY28" s="104" t="s">
        <v>121</v>
      </c>
      <c r="AZ28" s="23" t="str">
        <f>_xlfn.CONCAT("EXP.MIG.LAY.",A28,"-",C28)</f>
        <v>EXP.MIG.LAY.SD-SD01 - Preços em Vendas</v>
      </c>
      <c r="BA28" s="23" t="s">
        <v>266</v>
      </c>
      <c r="BB28" s="23" t="str">
        <f>_xlfn.CONCAT("REL.MIG.CMD.",A28,"-",C28)</f>
        <v>REL.MIG.CMD.SD-SD01 - Preços em Vendas</v>
      </c>
      <c r="BC28" s="23" t="str">
        <f>_xlfn.CONCAT("REL.MIG.DMG.",A28,"-",C28)</f>
        <v>REL.MIG.DMG.SD-SD01 - Preços em Vendas</v>
      </c>
      <c r="BD28" s="23" t="str">
        <f>_xlfn.CONCAT("REL.MIG.ECD.",A28,"-",C28)</f>
        <v>REL.MIG.ECD.SD-SD01 - Preços em Vendas</v>
      </c>
    </row>
    <row r="29" spans="1:56" ht="23.25" hidden="1">
      <c r="A29" s="35" t="s">
        <v>260</v>
      </c>
      <c r="B29" s="35" t="s">
        <v>267</v>
      </c>
      <c r="C29" s="10" t="s">
        <v>268</v>
      </c>
      <c r="D29" s="10" t="s">
        <v>148</v>
      </c>
      <c r="E29" s="10" t="s">
        <v>109</v>
      </c>
      <c r="F29" s="62" t="s">
        <v>111</v>
      </c>
      <c r="G29" s="62"/>
      <c r="H29" s="62"/>
      <c r="I29" s="62"/>
      <c r="J29" s="11" t="s">
        <v>112</v>
      </c>
      <c r="K29" s="11" t="s">
        <v>111</v>
      </c>
      <c r="L29" s="12" t="s">
        <v>114</v>
      </c>
      <c r="M29" s="148" t="s">
        <v>115</v>
      </c>
      <c r="N29" s="13" t="s">
        <v>116</v>
      </c>
      <c r="O29" s="285" t="s">
        <v>137</v>
      </c>
      <c r="P29" s="14" t="s">
        <v>158</v>
      </c>
      <c r="Q29" s="13" t="s">
        <v>111</v>
      </c>
      <c r="R29" s="109">
        <v>0</v>
      </c>
      <c r="S29" s="109">
        <v>0</v>
      </c>
      <c r="T29" s="110" t="s">
        <v>269</v>
      </c>
      <c r="U29" s="108" t="s">
        <v>120</v>
      </c>
      <c r="V29" s="13" t="s">
        <v>111</v>
      </c>
      <c r="W29" s="13" t="s">
        <v>121</v>
      </c>
      <c r="X29" s="108" t="s">
        <v>122</v>
      </c>
      <c r="Y29" s="13" t="s">
        <v>111</v>
      </c>
      <c r="Z29" s="13" t="s">
        <v>123</v>
      </c>
      <c r="AA29" s="108" t="s">
        <v>120</v>
      </c>
      <c r="AB29" s="13" t="s">
        <v>111</v>
      </c>
      <c r="AC29" s="15">
        <v>0</v>
      </c>
      <c r="AD29" s="13" t="s">
        <v>121</v>
      </c>
      <c r="AE29" s="287" t="s">
        <v>125</v>
      </c>
      <c r="AF29" s="258" t="s">
        <v>126</v>
      </c>
      <c r="AG29" s="258" t="s">
        <v>126</v>
      </c>
      <c r="AH29" s="258" t="s">
        <v>126</v>
      </c>
      <c r="AI29" s="259" t="s">
        <v>127</v>
      </c>
      <c r="AJ29" s="258" t="s">
        <v>126</v>
      </c>
      <c r="AK29" s="16"/>
      <c r="AL29" s="96"/>
      <c r="AM29" s="17" t="s">
        <v>128</v>
      </c>
      <c r="AN29" s="96"/>
      <c r="AO29" s="16"/>
      <c r="AP29" s="18">
        <f t="shared" si="0"/>
        <v>0</v>
      </c>
      <c r="AQ29" s="105">
        <v>0</v>
      </c>
      <c r="AR29" s="20"/>
      <c r="AS29" s="112" t="s">
        <v>129</v>
      </c>
      <c r="AT29" s="75">
        <v>0</v>
      </c>
      <c r="AU29" s="111"/>
      <c r="AV29" s="22"/>
      <c r="AW29" s="91" t="s">
        <v>265</v>
      </c>
      <c r="AX29" s="22"/>
      <c r="AY29" s="104" t="s">
        <v>121</v>
      </c>
      <c r="AZ29" s="23" t="str">
        <f>_xlfn.CONCAT("EXP.MIG.LAY.",A29,"-",C29)</f>
        <v>EXP.MIG.LAY.SD-SD02 - Motoristas (Funcionário - HR)</v>
      </c>
      <c r="BA29" s="90" t="s">
        <v>270</v>
      </c>
      <c r="BB29" s="23" t="str">
        <f>_xlfn.CONCAT("REL.MIG.CMD.",A29,"-",C29)</f>
        <v>REL.MIG.CMD.SD-SD02 - Motoristas (Funcionário - HR)</v>
      </c>
      <c r="BC29" s="23" t="str">
        <f>_xlfn.CONCAT("REL.MIG.DMG.",A29,"-",C29)</f>
        <v>REL.MIG.DMG.SD-SD02 - Motoristas (Funcionário - HR)</v>
      </c>
      <c r="BD29" s="23" t="str">
        <f>_xlfn.CONCAT("REL.MIG.ECD.",A29,"-",C29)</f>
        <v>REL.MIG.ECD.SD-SD02 - Motoristas (Funcionário - HR)</v>
      </c>
    </row>
    <row r="30" spans="1:56" ht="23.25" hidden="1">
      <c r="A30" s="35" t="s">
        <v>260</v>
      </c>
      <c r="B30" s="35" t="s">
        <v>271</v>
      </c>
      <c r="C30" s="10" t="s">
        <v>272</v>
      </c>
      <c r="D30" s="10" t="s">
        <v>148</v>
      </c>
      <c r="E30" s="10" t="s">
        <v>109</v>
      </c>
      <c r="F30" s="62" t="s">
        <v>111</v>
      </c>
      <c r="G30" s="62"/>
      <c r="H30" s="62"/>
      <c r="I30" s="62"/>
      <c r="J30" s="11" t="s">
        <v>112</v>
      </c>
      <c r="K30" s="11" t="s">
        <v>111</v>
      </c>
      <c r="L30" s="12" t="s">
        <v>114</v>
      </c>
      <c r="M30" s="148" t="s">
        <v>115</v>
      </c>
      <c r="N30" s="13" t="s">
        <v>116</v>
      </c>
      <c r="O30" s="285" t="s">
        <v>261</v>
      </c>
      <c r="P30" s="14" t="s">
        <v>222</v>
      </c>
      <c r="Q30" s="13" t="s">
        <v>111</v>
      </c>
      <c r="R30" s="109">
        <v>0</v>
      </c>
      <c r="S30" s="109">
        <v>0</v>
      </c>
      <c r="T30" s="296" t="s">
        <v>264</v>
      </c>
      <c r="U30" s="108" t="s">
        <v>120</v>
      </c>
      <c r="V30" s="13" t="s">
        <v>111</v>
      </c>
      <c r="W30" s="13" t="s">
        <v>121</v>
      </c>
      <c r="X30" s="108" t="s">
        <v>122</v>
      </c>
      <c r="Y30" s="13" t="s">
        <v>111</v>
      </c>
      <c r="Z30" s="13" t="s">
        <v>123</v>
      </c>
      <c r="AA30" s="108" t="s">
        <v>273</v>
      </c>
      <c r="AB30" s="13" t="s">
        <v>111</v>
      </c>
      <c r="AC30" s="15">
        <v>0</v>
      </c>
      <c r="AD30" s="13" t="s">
        <v>121</v>
      </c>
      <c r="AE30" s="287" t="s">
        <v>125</v>
      </c>
      <c r="AF30" s="258" t="s">
        <v>126</v>
      </c>
      <c r="AG30" s="258" t="s">
        <v>126</v>
      </c>
      <c r="AH30" s="258" t="s">
        <v>126</v>
      </c>
      <c r="AI30" s="259" t="s">
        <v>127</v>
      </c>
      <c r="AJ30" s="258" t="s">
        <v>126</v>
      </c>
      <c r="AK30" s="16"/>
      <c r="AL30" s="96"/>
      <c r="AM30" s="17" t="s">
        <v>128</v>
      </c>
      <c r="AN30" s="96"/>
      <c r="AO30" s="16"/>
      <c r="AP30" s="18">
        <f t="shared" si="0"/>
        <v>0</v>
      </c>
      <c r="AQ30" s="105">
        <v>0</v>
      </c>
      <c r="AR30" s="20"/>
      <c r="AS30" s="112" t="s">
        <v>129</v>
      </c>
      <c r="AT30" s="75">
        <v>0</v>
      </c>
      <c r="AU30" s="111"/>
      <c r="AV30" s="22"/>
      <c r="AW30" s="91" t="s">
        <v>265</v>
      </c>
      <c r="AX30" s="22"/>
      <c r="AY30" s="104" t="s">
        <v>121</v>
      </c>
      <c r="AZ30" s="23" t="str">
        <f>_xlfn.CONCAT("EXP.MIG.LAY.",A30,"-",C30)</f>
        <v>EXP.MIG.LAY.SD-SD03 - Itinerários</v>
      </c>
      <c r="BA30" s="90" t="s">
        <v>274</v>
      </c>
      <c r="BB30" s="23" t="str">
        <f>_xlfn.CONCAT("REL.MIG.CMD.",A30,"-",C30)</f>
        <v>REL.MIG.CMD.SD-SD03 - Itinerários</v>
      </c>
      <c r="BC30" s="23" t="str">
        <f>_xlfn.CONCAT("REL.MIG.DMG.",A30,"-",C30)</f>
        <v>REL.MIG.DMG.SD-SD03 - Itinerários</v>
      </c>
      <c r="BD30" s="23" t="str">
        <f>_xlfn.CONCAT("REL.MIG.ECD.",A30,"-",C30)</f>
        <v>REL.MIG.ECD.SD-SD03 - Itinerários</v>
      </c>
    </row>
    <row r="31" spans="1:56" ht="23.25" hidden="1">
      <c r="A31" s="35" t="s">
        <v>260</v>
      </c>
      <c r="B31" s="35" t="s">
        <v>275</v>
      </c>
      <c r="C31" s="10" t="s">
        <v>276</v>
      </c>
      <c r="D31" s="10" t="s">
        <v>148</v>
      </c>
      <c r="E31" s="10" t="s">
        <v>109</v>
      </c>
      <c r="F31" s="62" t="s">
        <v>111</v>
      </c>
      <c r="G31" s="62"/>
      <c r="H31" s="62"/>
      <c r="I31" s="62"/>
      <c r="J31" s="11" t="s">
        <v>112</v>
      </c>
      <c r="K31" s="11" t="s">
        <v>111</v>
      </c>
      <c r="L31" s="12" t="s">
        <v>114</v>
      </c>
      <c r="M31" s="148" t="s">
        <v>115</v>
      </c>
      <c r="N31" s="13" t="s">
        <v>116</v>
      </c>
      <c r="O31" s="285" t="s">
        <v>271</v>
      </c>
      <c r="P31" s="14" t="s">
        <v>149</v>
      </c>
      <c r="Q31" s="13" t="s">
        <v>111</v>
      </c>
      <c r="R31" s="109">
        <v>0</v>
      </c>
      <c r="S31" s="109">
        <v>0</v>
      </c>
      <c r="T31" s="296" t="s">
        <v>264</v>
      </c>
      <c r="U31" s="108" t="s">
        <v>120</v>
      </c>
      <c r="V31" s="13" t="s">
        <v>111</v>
      </c>
      <c r="W31" s="13" t="s">
        <v>121</v>
      </c>
      <c r="X31" s="108" t="s">
        <v>122</v>
      </c>
      <c r="Y31" s="13" t="s">
        <v>111</v>
      </c>
      <c r="Z31" s="13" t="s">
        <v>123</v>
      </c>
      <c r="AA31" s="108" t="s">
        <v>273</v>
      </c>
      <c r="AB31" s="13" t="s">
        <v>111</v>
      </c>
      <c r="AC31" s="15">
        <v>0</v>
      </c>
      <c r="AD31" s="13" t="s">
        <v>121</v>
      </c>
      <c r="AE31" s="287" t="s">
        <v>125</v>
      </c>
      <c r="AF31" s="258" t="s">
        <v>126</v>
      </c>
      <c r="AG31" s="258" t="s">
        <v>126</v>
      </c>
      <c r="AH31" s="258" t="s">
        <v>126</v>
      </c>
      <c r="AI31" s="259" t="s">
        <v>127</v>
      </c>
      <c r="AJ31" s="258" t="s">
        <v>126</v>
      </c>
      <c r="AK31" s="16"/>
      <c r="AL31" s="96"/>
      <c r="AM31" s="17" t="s">
        <v>128</v>
      </c>
      <c r="AN31" s="96"/>
      <c r="AO31" s="16"/>
      <c r="AP31" s="18">
        <f t="shared" si="0"/>
        <v>0</v>
      </c>
      <c r="AQ31" s="105">
        <v>0</v>
      </c>
      <c r="AR31" s="20"/>
      <c r="AS31" s="112" t="s">
        <v>129</v>
      </c>
      <c r="AT31" s="75">
        <v>0</v>
      </c>
      <c r="AU31" s="111"/>
      <c r="AV31" s="22"/>
      <c r="AW31" s="91" t="s">
        <v>265</v>
      </c>
      <c r="AX31" s="22"/>
      <c r="AY31" s="104" t="s">
        <v>121</v>
      </c>
      <c r="AZ31" s="23" t="str">
        <f>_xlfn.CONCAT("EXP.MIG.LAY.",A31,"-",C31)</f>
        <v>EXP.MIG.LAY.SD-SD04 - Zonas de transporte</v>
      </c>
      <c r="BA31" s="90" t="s">
        <v>274</v>
      </c>
      <c r="BB31" s="23" t="str">
        <f>_xlfn.CONCAT("REL.MIG.CMD.",A31,"-",C31)</f>
        <v>REL.MIG.CMD.SD-SD04 - Zonas de transporte</v>
      </c>
      <c r="BC31" s="23" t="str">
        <f>_xlfn.CONCAT("REL.MIG.DMG.",A31,"-",C31)</f>
        <v>REL.MIG.DMG.SD-SD04 - Zonas de transporte</v>
      </c>
      <c r="BD31" s="23" t="str">
        <f>_xlfn.CONCAT("REL.MIG.ECD.",A31,"-",C31)</f>
        <v>REL.MIG.ECD.SD-SD04 - Zonas de transporte</v>
      </c>
    </row>
    <row r="32" spans="1:56" ht="24" hidden="1" customHeight="1">
      <c r="A32" s="35" t="s">
        <v>277</v>
      </c>
      <c r="B32" s="35" t="s">
        <v>278</v>
      </c>
      <c r="C32" s="10" t="s">
        <v>279</v>
      </c>
      <c r="D32" s="10" t="s">
        <v>108</v>
      </c>
      <c r="E32" s="10" t="s">
        <v>109</v>
      </c>
      <c r="F32" s="165" t="s">
        <v>110</v>
      </c>
      <c r="G32" s="165"/>
      <c r="H32" s="165"/>
      <c r="I32" s="165"/>
      <c r="J32" s="11" t="s">
        <v>112</v>
      </c>
      <c r="K32" s="11" t="s">
        <v>111</v>
      </c>
      <c r="L32" s="12" t="s">
        <v>114</v>
      </c>
      <c r="M32" s="129" t="s">
        <v>136</v>
      </c>
      <c r="N32" s="13" t="s">
        <v>116</v>
      </c>
      <c r="O32" s="285"/>
      <c r="P32" s="14" t="s">
        <v>280</v>
      </c>
      <c r="Q32" s="13" t="s">
        <v>111</v>
      </c>
      <c r="R32" s="109">
        <v>0</v>
      </c>
      <c r="S32" s="109">
        <v>0</v>
      </c>
      <c r="T32" s="110" t="s">
        <v>281</v>
      </c>
      <c r="U32" s="108" t="s">
        <v>120</v>
      </c>
      <c r="V32" s="13" t="s">
        <v>111</v>
      </c>
      <c r="W32" s="13" t="s">
        <v>121</v>
      </c>
      <c r="X32" s="108" t="s">
        <v>122</v>
      </c>
      <c r="Y32" s="13" t="s">
        <v>111</v>
      </c>
      <c r="Z32" s="13" t="s">
        <v>123</v>
      </c>
      <c r="AA32" s="108" t="s">
        <v>273</v>
      </c>
      <c r="AB32" s="13" t="s">
        <v>111</v>
      </c>
      <c r="AC32" s="15">
        <v>0</v>
      </c>
      <c r="AD32" s="13" t="s">
        <v>121</v>
      </c>
      <c r="AE32" s="287" t="s">
        <v>125</v>
      </c>
      <c r="AF32" s="258" t="s">
        <v>126</v>
      </c>
      <c r="AG32" s="258" t="s">
        <v>126</v>
      </c>
      <c r="AH32" s="258" t="s">
        <v>126</v>
      </c>
      <c r="AI32" s="259" t="s">
        <v>127</v>
      </c>
      <c r="AJ32" s="258" t="s">
        <v>126</v>
      </c>
      <c r="AK32" s="16"/>
      <c r="AL32" s="96"/>
      <c r="AM32" s="17" t="s">
        <v>128</v>
      </c>
      <c r="AN32" s="96"/>
      <c r="AO32" s="16"/>
      <c r="AP32" s="18">
        <f t="shared" si="0"/>
        <v>0</v>
      </c>
      <c r="AQ32" s="105">
        <v>0</v>
      </c>
      <c r="AR32" s="20"/>
      <c r="AS32" s="112" t="s">
        <v>129</v>
      </c>
      <c r="AT32" s="75">
        <v>0</v>
      </c>
      <c r="AU32" s="111"/>
      <c r="AV32" s="22"/>
      <c r="AW32" s="91" t="s">
        <v>282</v>
      </c>
      <c r="AX32" s="22"/>
      <c r="AY32" s="104" t="s">
        <v>121</v>
      </c>
      <c r="AZ32" s="23" t="str">
        <f>_xlfn.CONCAT("EXP.MIG.LAY.",A32,"-",C32)</f>
        <v>EXP.MIG.LAY.WM-WM01 - Posições de WM</v>
      </c>
      <c r="BA32" s="90" t="s">
        <v>274</v>
      </c>
      <c r="BB32" s="23" t="str">
        <f>_xlfn.CONCAT("REL.MIG.CMD.",A32,"-",C32)</f>
        <v>REL.MIG.CMD.WM-WM01 - Posições de WM</v>
      </c>
      <c r="BC32" s="23" t="str">
        <f>_xlfn.CONCAT("REL.MIG.DMG.",A32,"-",C32)</f>
        <v>REL.MIG.DMG.WM-WM01 - Posições de WM</v>
      </c>
      <c r="BD32" s="23" t="str">
        <f>_xlfn.CONCAT("REL.MIG.ECD.",A32,"-",C32)</f>
        <v>REL.MIG.ECD.WM-WM01 - Posições de WM</v>
      </c>
    </row>
    <row r="33" spans="1:56" ht="23.25" hidden="1">
      <c r="A33" s="35" t="s">
        <v>277</v>
      </c>
      <c r="B33" s="35" t="s">
        <v>283</v>
      </c>
      <c r="C33" s="10" t="s">
        <v>284</v>
      </c>
      <c r="D33" s="10" t="s">
        <v>108</v>
      </c>
      <c r="E33" s="10" t="s">
        <v>109</v>
      </c>
      <c r="F33" s="165" t="s">
        <v>110</v>
      </c>
      <c r="G33" s="165"/>
      <c r="H33" s="165"/>
      <c r="I33" s="165"/>
      <c r="J33" s="11" t="s">
        <v>135</v>
      </c>
      <c r="K33" s="184" t="s">
        <v>113</v>
      </c>
      <c r="L33" s="12" t="s">
        <v>114</v>
      </c>
      <c r="M33" s="129" t="s">
        <v>136</v>
      </c>
      <c r="N33" s="13" t="s">
        <v>116</v>
      </c>
      <c r="O33" s="285" t="s">
        <v>285</v>
      </c>
      <c r="P33" s="14" t="s">
        <v>185</v>
      </c>
      <c r="Q33" s="13" t="s">
        <v>111</v>
      </c>
      <c r="R33" s="109">
        <v>0</v>
      </c>
      <c r="S33" s="109">
        <v>0</v>
      </c>
      <c r="T33" s="110" t="s">
        <v>281</v>
      </c>
      <c r="U33" s="108" t="s">
        <v>120</v>
      </c>
      <c r="V33" s="13" t="s">
        <v>111</v>
      </c>
      <c r="W33" s="13" t="s">
        <v>121</v>
      </c>
      <c r="X33" s="108" t="s">
        <v>122</v>
      </c>
      <c r="Y33" s="13" t="s">
        <v>111</v>
      </c>
      <c r="Z33" s="13" t="s">
        <v>123</v>
      </c>
      <c r="AA33" s="155" t="s">
        <v>124</v>
      </c>
      <c r="AB33" s="156" t="s">
        <v>118</v>
      </c>
      <c r="AC33" s="15">
        <v>1</v>
      </c>
      <c r="AD33" s="13" t="s">
        <v>121</v>
      </c>
      <c r="AE33" s="287" t="s">
        <v>125</v>
      </c>
      <c r="AF33" s="258" t="s">
        <v>126</v>
      </c>
      <c r="AG33" s="258" t="s">
        <v>126</v>
      </c>
      <c r="AH33" s="258" t="s">
        <v>126</v>
      </c>
      <c r="AI33" s="259" t="s">
        <v>127</v>
      </c>
      <c r="AJ33" s="258" t="s">
        <v>126</v>
      </c>
      <c r="AK33" s="16"/>
      <c r="AL33" s="96"/>
      <c r="AM33" s="17" t="s">
        <v>128</v>
      </c>
      <c r="AN33" s="96"/>
      <c r="AO33" s="16"/>
      <c r="AP33" s="18">
        <f t="shared" si="0"/>
        <v>0</v>
      </c>
      <c r="AQ33" s="178">
        <v>1</v>
      </c>
      <c r="AR33" s="20"/>
      <c r="AS33" s="112" t="s">
        <v>129</v>
      </c>
      <c r="AT33" s="75">
        <v>0</v>
      </c>
      <c r="AU33" s="111"/>
      <c r="AV33" s="22"/>
      <c r="AW33" s="91" t="s">
        <v>282</v>
      </c>
      <c r="AX33" s="22"/>
      <c r="AY33" s="104" t="s">
        <v>121</v>
      </c>
      <c r="AZ33" s="23" t="str">
        <f>_xlfn.CONCAT("EXP.MIG.LAY.",A33,"-",C33)</f>
        <v>EXP.MIG.LAY.WM-WM02 - Saldo de estoque de WM</v>
      </c>
      <c r="BA33" s="23" t="s">
        <v>187</v>
      </c>
      <c r="BB33" s="23" t="str">
        <f>_xlfn.CONCAT("REL.MIG.CMD.",A33,"-",C33)</f>
        <v>REL.MIG.CMD.WM-WM02 - Saldo de estoque de WM</v>
      </c>
      <c r="BC33" s="23" t="str">
        <f>_xlfn.CONCAT("REL.MIG.DMG.",A33,"-",C33)</f>
        <v>REL.MIG.DMG.WM-WM02 - Saldo de estoque de WM</v>
      </c>
      <c r="BD33" s="23" t="str">
        <f>_xlfn.CONCAT("REL.MIG.ECD.",A33,"-",C33)</f>
        <v>REL.MIG.ECD.WM-WM02 - Saldo de estoque de WM</v>
      </c>
    </row>
    <row r="34" spans="1:56" ht="22.5" hidden="1" customHeight="1">
      <c r="A34" s="35" t="s">
        <v>105</v>
      </c>
      <c r="B34" s="35" t="s">
        <v>286</v>
      </c>
      <c r="C34" s="10" t="s">
        <v>287</v>
      </c>
      <c r="D34" s="10" t="s">
        <v>108</v>
      </c>
      <c r="E34" s="10" t="s">
        <v>109</v>
      </c>
      <c r="F34" s="165" t="s">
        <v>110</v>
      </c>
      <c r="G34" s="165" t="s">
        <v>118</v>
      </c>
      <c r="H34" s="165" t="s">
        <v>173</v>
      </c>
      <c r="I34" s="165" t="s">
        <v>173</v>
      </c>
      <c r="J34" s="11" t="s">
        <v>112</v>
      </c>
      <c r="K34" s="184" t="s">
        <v>113</v>
      </c>
      <c r="L34" s="12" t="s">
        <v>114</v>
      </c>
      <c r="M34" s="148" t="s">
        <v>115</v>
      </c>
      <c r="N34" s="13" t="s">
        <v>116</v>
      </c>
      <c r="O34" s="285" t="s">
        <v>288</v>
      </c>
      <c r="P34" s="14" t="s">
        <v>138</v>
      </c>
      <c r="Q34" s="165" t="s">
        <v>118</v>
      </c>
      <c r="R34" s="219">
        <v>1</v>
      </c>
      <c r="S34" s="109">
        <v>0</v>
      </c>
      <c r="T34" s="110" t="s">
        <v>289</v>
      </c>
      <c r="U34" s="108" t="s">
        <v>120</v>
      </c>
      <c r="V34" s="156" t="s">
        <v>118</v>
      </c>
      <c r="W34" s="13" t="s">
        <v>121</v>
      </c>
      <c r="X34" s="108" t="s">
        <v>122</v>
      </c>
      <c r="Y34" s="156" t="s">
        <v>118</v>
      </c>
      <c r="Z34" s="13" t="s">
        <v>123</v>
      </c>
      <c r="AA34" s="155" t="s">
        <v>124</v>
      </c>
      <c r="AB34" s="156" t="s">
        <v>118</v>
      </c>
      <c r="AC34" s="15">
        <v>1</v>
      </c>
      <c r="AD34" s="13" t="s">
        <v>121</v>
      </c>
      <c r="AE34" s="258" t="s">
        <v>126</v>
      </c>
      <c r="AF34" s="258" t="s">
        <v>126</v>
      </c>
      <c r="AG34" s="258" t="s">
        <v>126</v>
      </c>
      <c r="AH34" s="258" t="s">
        <v>126</v>
      </c>
      <c r="AI34" s="259" t="s">
        <v>127</v>
      </c>
      <c r="AJ34" s="258" t="s">
        <v>126</v>
      </c>
      <c r="AK34" s="16"/>
      <c r="AL34" s="16"/>
      <c r="AM34" s="17" t="s">
        <v>128</v>
      </c>
      <c r="AN34" s="16"/>
      <c r="AO34" s="16"/>
      <c r="AP34" s="18">
        <f t="shared" si="0"/>
        <v>0</v>
      </c>
      <c r="AQ34" s="178">
        <v>1</v>
      </c>
      <c r="AR34" s="103"/>
      <c r="AS34" s="112" t="s">
        <v>129</v>
      </c>
      <c r="AT34" s="75">
        <v>0</v>
      </c>
      <c r="AU34" s="297"/>
      <c r="AV34" s="22"/>
      <c r="AW34" s="91" t="s">
        <v>130</v>
      </c>
      <c r="AX34" s="22"/>
      <c r="AY34" s="104" t="s">
        <v>121</v>
      </c>
      <c r="AZ34" s="23" t="str">
        <f>_xlfn.CONCAT("EXP.MIG.LAY.",A34,"-",C34)</f>
        <v>EXP.MIG.LAY.MM-BP01 - BP Fornecedor</v>
      </c>
      <c r="BA34" s="23" t="s">
        <v>290</v>
      </c>
      <c r="BB34" s="23" t="str">
        <f>_xlfn.CONCAT("REL.MIG.CMD.",A34,"-",C34)</f>
        <v>REL.MIG.CMD.MM-BP01 - BP Fornecedor</v>
      </c>
      <c r="BC34" s="23" t="str">
        <f>_xlfn.CONCAT("REL.MIG.DMG.",A34,"-",C34)</f>
        <v>REL.MIG.DMG.MM-BP01 - BP Fornecedor</v>
      </c>
      <c r="BD34" s="23" t="str">
        <f>_xlfn.CONCAT("REL.MIG.ECD.",A34,"-",C34)</f>
        <v>REL.MIG.ECD.MM-BP01 - BP Fornecedor</v>
      </c>
    </row>
    <row r="35" spans="1:56" ht="23.25" hidden="1">
      <c r="A35" s="35" t="s">
        <v>105</v>
      </c>
      <c r="B35" s="35" t="s">
        <v>291</v>
      </c>
      <c r="C35" s="10" t="s">
        <v>292</v>
      </c>
      <c r="D35" s="10" t="s">
        <v>108</v>
      </c>
      <c r="E35" s="10" t="s">
        <v>109</v>
      </c>
      <c r="F35" s="165" t="s">
        <v>110</v>
      </c>
      <c r="G35" s="165" t="s">
        <v>110</v>
      </c>
      <c r="H35" s="165" t="s">
        <v>111</v>
      </c>
      <c r="I35" s="165"/>
      <c r="J35" s="11" t="s">
        <v>112</v>
      </c>
      <c r="K35" s="184" t="s">
        <v>113</v>
      </c>
      <c r="L35" s="12" t="s">
        <v>114</v>
      </c>
      <c r="M35" s="148" t="s">
        <v>115</v>
      </c>
      <c r="N35" s="13" t="s">
        <v>116</v>
      </c>
      <c r="O35" s="285"/>
      <c r="P35" s="14" t="s">
        <v>117</v>
      </c>
      <c r="Q35" s="165" t="s">
        <v>118</v>
      </c>
      <c r="R35" s="219">
        <v>1</v>
      </c>
      <c r="S35" s="109">
        <v>0</v>
      </c>
      <c r="T35" s="110" t="s">
        <v>119</v>
      </c>
      <c r="U35" s="108" t="s">
        <v>120</v>
      </c>
      <c r="V35" s="156" t="s">
        <v>118</v>
      </c>
      <c r="W35" s="13" t="s">
        <v>121</v>
      </c>
      <c r="X35" s="108" t="s">
        <v>122</v>
      </c>
      <c r="Y35" s="13" t="s">
        <v>111</v>
      </c>
      <c r="Z35" s="13" t="s">
        <v>123</v>
      </c>
      <c r="AA35" s="155" t="s">
        <v>124</v>
      </c>
      <c r="AB35" s="156" t="s">
        <v>118</v>
      </c>
      <c r="AC35" s="15">
        <v>1</v>
      </c>
      <c r="AD35" s="13" t="s">
        <v>121</v>
      </c>
      <c r="AE35" s="258" t="s">
        <v>126</v>
      </c>
      <c r="AF35" s="258" t="s">
        <v>126</v>
      </c>
      <c r="AG35" s="258" t="s">
        <v>126</v>
      </c>
      <c r="AH35" s="258" t="s">
        <v>126</v>
      </c>
      <c r="AI35" s="259" t="s">
        <v>127</v>
      </c>
      <c r="AJ35" s="258" t="s">
        <v>126</v>
      </c>
      <c r="AK35" s="16"/>
      <c r="AL35" s="16"/>
      <c r="AM35" s="17" t="s">
        <v>128</v>
      </c>
      <c r="AN35" s="16"/>
      <c r="AO35" s="16"/>
      <c r="AP35" s="18">
        <f t="shared" ref="AP35:AP66" si="1">IFERROR(+AO35/AL35,0)</f>
        <v>0</v>
      </c>
      <c r="AQ35" s="178">
        <v>1</v>
      </c>
      <c r="AR35" s="20"/>
      <c r="AS35" s="112" t="s">
        <v>129</v>
      </c>
      <c r="AT35" s="75">
        <v>0</v>
      </c>
      <c r="AU35" s="298"/>
      <c r="AV35" s="22"/>
      <c r="AW35" s="91" t="s">
        <v>130</v>
      </c>
      <c r="AX35" s="22"/>
      <c r="AY35" s="104" t="s">
        <v>121</v>
      </c>
      <c r="AZ35" s="23" t="str">
        <f>_xlfn.CONCAT("EXP.MIG.LAY.",A35,"-",C35)</f>
        <v>EXP.MIG.LAY.MM-BP02 - BP Ampliar Cliente para Fornecedores</v>
      </c>
      <c r="BA35" s="23" t="s">
        <v>131</v>
      </c>
      <c r="BB35" s="23" t="str">
        <f>_xlfn.CONCAT("REL.MIG.CMD.",A35,"-",C35)</f>
        <v>REL.MIG.CMD.MM-BP02 - BP Ampliar Cliente para Fornecedores</v>
      </c>
      <c r="BC35" s="23" t="str">
        <f>_xlfn.CONCAT("REL.MIG.DMG.",A35,"-",C35)</f>
        <v>REL.MIG.DMG.MM-BP02 - BP Ampliar Cliente para Fornecedores</v>
      </c>
      <c r="BD35" s="23" t="str">
        <f>_xlfn.CONCAT("REL.MIG.ECD.",A35,"-",C35)</f>
        <v>REL.MIG.ECD.MM-BP02 - BP Ampliar Cliente para Fornecedores</v>
      </c>
    </row>
    <row r="36" spans="1:56" ht="23.25" hidden="1">
      <c r="A36" s="35" t="s">
        <v>260</v>
      </c>
      <c r="B36" s="35" t="s">
        <v>293</v>
      </c>
      <c r="C36" s="10" t="s">
        <v>294</v>
      </c>
      <c r="D36" s="10" t="s">
        <v>148</v>
      </c>
      <c r="E36" s="10" t="s">
        <v>109</v>
      </c>
      <c r="F36" s="165" t="s">
        <v>110</v>
      </c>
      <c r="G36" s="165" t="s">
        <v>110</v>
      </c>
      <c r="H36" s="165" t="s">
        <v>111</v>
      </c>
      <c r="I36" s="165"/>
      <c r="J36" s="11" t="s">
        <v>112</v>
      </c>
      <c r="K36" s="184" t="s">
        <v>113</v>
      </c>
      <c r="L36" s="12" t="s">
        <v>114</v>
      </c>
      <c r="M36" s="148" t="s">
        <v>115</v>
      </c>
      <c r="N36" s="13" t="s">
        <v>116</v>
      </c>
      <c r="O36" s="285" t="s">
        <v>288</v>
      </c>
      <c r="P36" s="14" t="s">
        <v>138</v>
      </c>
      <c r="Q36" s="165" t="s">
        <v>118</v>
      </c>
      <c r="R36" s="219">
        <v>1</v>
      </c>
      <c r="S36" s="109">
        <v>0</v>
      </c>
      <c r="T36" s="110" t="s">
        <v>174</v>
      </c>
      <c r="U36" s="108" t="s">
        <v>120</v>
      </c>
      <c r="V36" s="156" t="s">
        <v>118</v>
      </c>
      <c r="W36" s="13" t="s">
        <v>121</v>
      </c>
      <c r="X36" s="108" t="s">
        <v>122</v>
      </c>
      <c r="Y36" s="292" t="s">
        <v>118</v>
      </c>
      <c r="Z36" s="13" t="s">
        <v>123</v>
      </c>
      <c r="AA36" s="155" t="s">
        <v>124</v>
      </c>
      <c r="AB36" s="156" t="s">
        <v>118</v>
      </c>
      <c r="AC36" s="15">
        <v>1</v>
      </c>
      <c r="AD36" s="13" t="s">
        <v>121</v>
      </c>
      <c r="AE36" s="258" t="s">
        <v>126</v>
      </c>
      <c r="AF36" s="258" t="s">
        <v>126</v>
      </c>
      <c r="AG36" s="258" t="s">
        <v>126</v>
      </c>
      <c r="AH36" s="258" t="s">
        <v>126</v>
      </c>
      <c r="AI36" s="259" t="s">
        <v>127</v>
      </c>
      <c r="AJ36" s="258" t="s">
        <v>126</v>
      </c>
      <c r="AK36" s="16"/>
      <c r="AL36" s="96"/>
      <c r="AM36" s="17" t="s">
        <v>128</v>
      </c>
      <c r="AN36" s="96"/>
      <c r="AO36" s="16"/>
      <c r="AP36" s="18">
        <f t="shared" si="1"/>
        <v>0</v>
      </c>
      <c r="AQ36" s="178">
        <v>1</v>
      </c>
      <c r="AR36" s="20"/>
      <c r="AS36" s="112" t="s">
        <v>129</v>
      </c>
      <c r="AT36" s="75">
        <v>0</v>
      </c>
      <c r="AU36" s="249"/>
      <c r="AV36" s="22"/>
      <c r="AW36" s="91" t="s">
        <v>265</v>
      </c>
      <c r="AX36" s="22"/>
      <c r="AY36" s="104" t="s">
        <v>121</v>
      </c>
      <c r="AZ36" s="23" t="str">
        <f>_xlfn.CONCAT("EXP.MIG.LAY.",A36,"-",C36)</f>
        <v>EXP.MIG.LAY.SD-BP03 - BP Clientes</v>
      </c>
      <c r="BA36" s="23" t="s">
        <v>295</v>
      </c>
      <c r="BB36" s="23" t="str">
        <f>_xlfn.CONCAT("REL.MIG.CMD.",A36,"-",C36)</f>
        <v>REL.MIG.CMD.SD-BP03 - BP Clientes</v>
      </c>
      <c r="BC36" s="23" t="str">
        <f>_xlfn.CONCAT("REL.MIG.DMG.",A36,"-",C36)</f>
        <v>REL.MIG.DMG.SD-BP03 - BP Clientes</v>
      </c>
      <c r="BD36" s="23" t="str">
        <f>_xlfn.CONCAT("REL.MIG.ECD.",A36,"-",C36)</f>
        <v>REL.MIG.ECD.SD-BP03 - BP Clientes</v>
      </c>
    </row>
    <row r="37" spans="1:56" ht="23.25" hidden="1">
      <c r="A37" s="35" t="s">
        <v>260</v>
      </c>
      <c r="B37" s="35" t="s">
        <v>296</v>
      </c>
      <c r="C37" s="10" t="s">
        <v>297</v>
      </c>
      <c r="D37" s="10" t="s">
        <v>148</v>
      </c>
      <c r="E37" s="10" t="s">
        <v>109</v>
      </c>
      <c r="F37" s="165" t="s">
        <v>110</v>
      </c>
      <c r="G37" s="165" t="s">
        <v>110</v>
      </c>
      <c r="H37" s="165" t="s">
        <v>111</v>
      </c>
      <c r="I37" s="165"/>
      <c r="J37" s="11" t="s">
        <v>112</v>
      </c>
      <c r="K37" s="184" t="s">
        <v>113</v>
      </c>
      <c r="L37" s="12" t="s">
        <v>114</v>
      </c>
      <c r="M37" s="148" t="s">
        <v>115</v>
      </c>
      <c r="N37" s="13" t="s">
        <v>116</v>
      </c>
      <c r="O37" s="285" t="s">
        <v>286</v>
      </c>
      <c r="P37" s="14" t="s">
        <v>117</v>
      </c>
      <c r="Q37" s="165" t="s">
        <v>118</v>
      </c>
      <c r="R37" s="219">
        <v>1</v>
      </c>
      <c r="S37" s="109">
        <v>0</v>
      </c>
      <c r="T37" s="110" t="s">
        <v>174</v>
      </c>
      <c r="U37" s="108" t="s">
        <v>120</v>
      </c>
      <c r="V37" s="156" t="s">
        <v>118</v>
      </c>
      <c r="W37" s="13" t="s">
        <v>121</v>
      </c>
      <c r="X37" s="108" t="s">
        <v>122</v>
      </c>
      <c r="Y37" s="13" t="s">
        <v>111</v>
      </c>
      <c r="Z37" s="13" t="s">
        <v>123</v>
      </c>
      <c r="AA37" s="155" t="s">
        <v>124</v>
      </c>
      <c r="AB37" s="156" t="s">
        <v>118</v>
      </c>
      <c r="AC37" s="15">
        <v>1</v>
      </c>
      <c r="AD37" s="13" t="s">
        <v>121</v>
      </c>
      <c r="AE37" s="258" t="s">
        <v>126</v>
      </c>
      <c r="AF37" s="258" t="s">
        <v>126</v>
      </c>
      <c r="AG37" s="258" t="s">
        <v>126</v>
      </c>
      <c r="AH37" s="258" t="s">
        <v>126</v>
      </c>
      <c r="AI37" s="259" t="s">
        <v>127</v>
      </c>
      <c r="AJ37" s="258" t="s">
        <v>126</v>
      </c>
      <c r="AK37" s="16"/>
      <c r="AL37" s="96"/>
      <c r="AM37" s="17" t="s">
        <v>128</v>
      </c>
      <c r="AN37" s="96"/>
      <c r="AO37" s="16"/>
      <c r="AP37" s="18">
        <f t="shared" si="1"/>
        <v>0</v>
      </c>
      <c r="AQ37" s="178">
        <v>1</v>
      </c>
      <c r="AR37" s="20"/>
      <c r="AS37" s="112" t="s">
        <v>129</v>
      </c>
      <c r="AT37" s="75">
        <v>0</v>
      </c>
      <c r="AU37" s="111"/>
      <c r="AV37" s="22"/>
      <c r="AW37" s="91" t="s">
        <v>265</v>
      </c>
      <c r="AX37" s="22"/>
      <c r="AY37" s="104" t="s">
        <v>121</v>
      </c>
      <c r="AZ37" s="23" t="str">
        <f>_xlfn.CONCAT("EXP.MIG.LAY.",A37,"-",C37)</f>
        <v>EXP.MIG.LAY.SD-BP04 - BP Ampliar Fornecedor para Clientes</v>
      </c>
      <c r="BA37" s="23" t="s">
        <v>298</v>
      </c>
      <c r="BB37" s="23" t="str">
        <f>_xlfn.CONCAT("REL.MIG.CMD.",A37,"-",C37)</f>
        <v>REL.MIG.CMD.SD-BP04 - BP Ampliar Fornecedor para Clientes</v>
      </c>
      <c r="BC37" s="23" t="str">
        <f>_xlfn.CONCAT("REL.MIG.DMG.",A37,"-",C37)</f>
        <v>REL.MIG.DMG.SD-BP04 - BP Ampliar Fornecedor para Clientes</v>
      </c>
      <c r="BD37" s="23" t="str">
        <f>_xlfn.CONCAT("REL.MIG.ECD.",A37,"-",C37)</f>
        <v>REL.MIG.ECD.SD-BP04 - BP Ampliar Fornecedor para Clientes</v>
      </c>
    </row>
    <row r="38" spans="1:56" ht="23.25" hidden="1">
      <c r="A38" s="35" t="s">
        <v>260</v>
      </c>
      <c r="B38" s="35" t="s">
        <v>299</v>
      </c>
      <c r="C38" s="10" t="s">
        <v>300</v>
      </c>
      <c r="D38" s="10" t="s">
        <v>148</v>
      </c>
      <c r="E38" s="10" t="s">
        <v>109</v>
      </c>
      <c r="F38" s="165" t="s">
        <v>110</v>
      </c>
      <c r="G38" s="165" t="s">
        <v>110</v>
      </c>
      <c r="H38" s="165" t="s">
        <v>111</v>
      </c>
      <c r="I38" s="165"/>
      <c r="J38" s="11" t="s">
        <v>112</v>
      </c>
      <c r="K38" s="184" t="s">
        <v>113</v>
      </c>
      <c r="L38" s="12" t="s">
        <v>114</v>
      </c>
      <c r="M38" s="148" t="s">
        <v>115</v>
      </c>
      <c r="N38" s="13" t="s">
        <v>116</v>
      </c>
      <c r="O38" s="285"/>
      <c r="P38" s="14" t="s">
        <v>117</v>
      </c>
      <c r="Q38" s="165" t="s">
        <v>118</v>
      </c>
      <c r="R38" s="219">
        <v>1</v>
      </c>
      <c r="S38" s="109">
        <v>0</v>
      </c>
      <c r="T38" s="110" t="s">
        <v>174</v>
      </c>
      <c r="U38" s="108" t="s">
        <v>120</v>
      </c>
      <c r="V38" s="156" t="s">
        <v>118</v>
      </c>
      <c r="W38" s="13" t="s">
        <v>121</v>
      </c>
      <c r="X38" s="108" t="s">
        <v>122</v>
      </c>
      <c r="Y38" s="13" t="s">
        <v>111</v>
      </c>
      <c r="Z38" s="13" t="s">
        <v>123</v>
      </c>
      <c r="AA38" s="155" t="s">
        <v>124</v>
      </c>
      <c r="AB38" s="156" t="s">
        <v>118</v>
      </c>
      <c r="AC38" s="15">
        <v>1</v>
      </c>
      <c r="AD38" s="13" t="s">
        <v>121</v>
      </c>
      <c r="AE38" s="258" t="s">
        <v>126</v>
      </c>
      <c r="AF38" s="258" t="s">
        <v>126</v>
      </c>
      <c r="AG38" s="258" t="s">
        <v>126</v>
      </c>
      <c r="AH38" s="258" t="s">
        <v>126</v>
      </c>
      <c r="AI38" s="259" t="s">
        <v>127</v>
      </c>
      <c r="AJ38" s="258" t="s">
        <v>126</v>
      </c>
      <c r="AK38" s="16"/>
      <c r="AL38" s="96"/>
      <c r="AM38" s="17" t="s">
        <v>128</v>
      </c>
      <c r="AN38" s="96"/>
      <c r="AO38" s="16"/>
      <c r="AP38" s="18">
        <f t="shared" si="1"/>
        <v>0</v>
      </c>
      <c r="AQ38" s="178">
        <v>1</v>
      </c>
      <c r="AR38" s="20"/>
      <c r="AS38" s="112" t="s">
        <v>129</v>
      </c>
      <c r="AT38" s="75">
        <v>0</v>
      </c>
      <c r="AU38" s="111"/>
      <c r="AV38" s="22"/>
      <c r="AW38" s="91" t="s">
        <v>265</v>
      </c>
      <c r="AX38" s="22"/>
      <c r="AY38" s="104" t="s">
        <v>121</v>
      </c>
      <c r="AZ38" s="23" t="str">
        <f>_xlfn.CONCAT("EXP.MIG.LAY.",A38,"-",C38)</f>
        <v>EXP.MIG.LAY.SD-BP05 - BP Ampliar Clientes para novas org e empresas</v>
      </c>
      <c r="BA38" s="23" t="s">
        <v>298</v>
      </c>
      <c r="BB38" s="23" t="str">
        <f>_xlfn.CONCAT("REL.MIG.CMD.",A38,"-",C38)</f>
        <v>REL.MIG.CMD.SD-BP05 - BP Ampliar Clientes para novas org e empresas</v>
      </c>
      <c r="BC38" s="23" t="str">
        <f>_xlfn.CONCAT("REL.MIG.DMG.",A38,"-",C38)</f>
        <v>REL.MIG.DMG.SD-BP05 - BP Ampliar Clientes para novas org e empresas</v>
      </c>
      <c r="BD38" s="23" t="str">
        <f>_xlfn.CONCAT("REL.MIG.ECD.",A38,"-",C38)</f>
        <v>REL.MIG.ECD.SD-BP05 - BP Ampliar Clientes para novas org e empresas</v>
      </c>
    </row>
    <row r="39" spans="1:56" s="83" customFormat="1" ht="25.5" hidden="1">
      <c r="A39" s="244" t="s">
        <v>132</v>
      </c>
      <c r="B39" s="244" t="s">
        <v>301</v>
      </c>
      <c r="C39" s="246" t="s">
        <v>302</v>
      </c>
      <c r="D39" s="10" t="s">
        <v>156</v>
      </c>
      <c r="E39" s="10" t="s">
        <v>303</v>
      </c>
      <c r="F39" s="165" t="s">
        <v>118</v>
      </c>
      <c r="G39" s="165"/>
      <c r="H39" s="165"/>
      <c r="I39" s="165"/>
      <c r="J39" s="11" t="s">
        <v>112</v>
      </c>
      <c r="K39" s="184" t="s">
        <v>113</v>
      </c>
      <c r="L39" s="12" t="s">
        <v>114</v>
      </c>
      <c r="M39" s="148" t="s">
        <v>115</v>
      </c>
      <c r="N39" s="13" t="s">
        <v>116</v>
      </c>
      <c r="O39" s="285" t="s">
        <v>304</v>
      </c>
      <c r="P39" s="14" t="s">
        <v>305</v>
      </c>
      <c r="Q39" s="165" t="s">
        <v>118</v>
      </c>
      <c r="R39" s="219">
        <v>1</v>
      </c>
      <c r="S39" s="109">
        <v>0</v>
      </c>
      <c r="T39" s="289" t="s">
        <v>139</v>
      </c>
      <c r="U39" s="155" t="s">
        <v>253</v>
      </c>
      <c r="V39" s="156" t="s">
        <v>118</v>
      </c>
      <c r="W39" s="156" t="s">
        <v>125</v>
      </c>
      <c r="X39" s="155" t="s">
        <v>254</v>
      </c>
      <c r="Y39" s="156" t="s">
        <v>173</v>
      </c>
      <c r="Z39" s="292" t="s">
        <v>306</v>
      </c>
      <c r="AA39" s="155" t="s">
        <v>124</v>
      </c>
      <c r="AB39" s="156" t="s">
        <v>118</v>
      </c>
      <c r="AC39" s="15">
        <v>1</v>
      </c>
      <c r="AD39" s="13" t="s">
        <v>121</v>
      </c>
      <c r="AE39" s="258" t="s">
        <v>126</v>
      </c>
      <c r="AF39" s="258" t="s">
        <v>126</v>
      </c>
      <c r="AG39" s="258" t="s">
        <v>126</v>
      </c>
      <c r="AH39" s="258" t="s">
        <v>126</v>
      </c>
      <c r="AI39" s="259" t="s">
        <v>127</v>
      </c>
      <c r="AJ39" s="258" t="s">
        <v>126</v>
      </c>
      <c r="AK39" s="16"/>
      <c r="AL39" s="16"/>
      <c r="AM39" s="17" t="s">
        <v>128</v>
      </c>
      <c r="AN39" s="16"/>
      <c r="AO39" s="16"/>
      <c r="AP39" s="18">
        <f t="shared" si="1"/>
        <v>0</v>
      </c>
      <c r="AQ39" s="178">
        <v>1</v>
      </c>
      <c r="AR39" s="20"/>
      <c r="AS39" s="112" t="s">
        <v>129</v>
      </c>
      <c r="AT39" s="75">
        <v>0</v>
      </c>
      <c r="AU39" s="21"/>
      <c r="AV39" s="22"/>
      <c r="AW39" s="91" t="s">
        <v>143</v>
      </c>
      <c r="AX39" s="22"/>
      <c r="AY39" s="104" t="s">
        <v>121</v>
      </c>
      <c r="AZ39" s="23" t="s">
        <v>307</v>
      </c>
      <c r="BA39" s="23" t="s">
        <v>308</v>
      </c>
      <c r="BB39" s="23" t="str">
        <f>_xlfn.CONCAT("REL.MIG.CMD.",A39,"-",C39)</f>
        <v>REL.MIG.CMD.CO-CO01 - Centro de Lucro</v>
      </c>
      <c r="BC39" s="23" t="str">
        <f>_xlfn.CONCAT("REL.MIG.DMG.",A39,"-",C39)</f>
        <v>REL.MIG.DMG.CO-CO01 - Centro de Lucro</v>
      </c>
      <c r="BD39" s="23" t="str">
        <f>_xlfn.CONCAT("REL.MIG.ECD.",A39,"-",C39)</f>
        <v>REL.MIG.ECD.CO-CO01 - Centro de Lucro</v>
      </c>
    </row>
    <row r="40" spans="1:56" ht="25.5" hidden="1">
      <c r="A40" s="35" t="s">
        <v>132</v>
      </c>
      <c r="B40" s="35" t="s">
        <v>309</v>
      </c>
      <c r="C40" s="10" t="s">
        <v>310</v>
      </c>
      <c r="D40" s="10" t="s">
        <v>156</v>
      </c>
      <c r="E40" s="10" t="s">
        <v>303</v>
      </c>
      <c r="F40" s="165" t="s">
        <v>118</v>
      </c>
      <c r="G40" s="165"/>
      <c r="H40" s="165"/>
      <c r="I40" s="165"/>
      <c r="J40" s="11" t="s">
        <v>112</v>
      </c>
      <c r="K40" s="184" t="s">
        <v>113</v>
      </c>
      <c r="L40" s="12" t="s">
        <v>114</v>
      </c>
      <c r="M40" s="148" t="s">
        <v>115</v>
      </c>
      <c r="N40" s="13" t="s">
        <v>116</v>
      </c>
      <c r="O40" s="285" t="s">
        <v>301</v>
      </c>
      <c r="P40" s="14" t="s">
        <v>280</v>
      </c>
      <c r="Q40" s="165" t="s">
        <v>118</v>
      </c>
      <c r="R40" s="219">
        <v>1</v>
      </c>
      <c r="S40" s="109">
        <v>0</v>
      </c>
      <c r="T40" s="289" t="s">
        <v>139</v>
      </c>
      <c r="U40" s="155" t="s">
        <v>253</v>
      </c>
      <c r="V40" s="156" t="s">
        <v>118</v>
      </c>
      <c r="W40" s="156" t="s">
        <v>125</v>
      </c>
      <c r="X40" s="155" t="s">
        <v>254</v>
      </c>
      <c r="Y40" s="156" t="s">
        <v>173</v>
      </c>
      <c r="Z40" s="292" t="s">
        <v>306</v>
      </c>
      <c r="AA40" s="155" t="s">
        <v>124</v>
      </c>
      <c r="AB40" s="156" t="s">
        <v>118</v>
      </c>
      <c r="AC40" s="15">
        <v>1</v>
      </c>
      <c r="AD40" s="13" t="s">
        <v>121</v>
      </c>
      <c r="AE40" s="258" t="s">
        <v>126</v>
      </c>
      <c r="AF40" s="258" t="s">
        <v>126</v>
      </c>
      <c r="AG40" s="258" t="s">
        <v>126</v>
      </c>
      <c r="AH40" s="258" t="s">
        <v>126</v>
      </c>
      <c r="AI40" s="259" t="s">
        <v>127</v>
      </c>
      <c r="AJ40" s="258" t="s">
        <v>126</v>
      </c>
      <c r="AK40" s="16"/>
      <c r="AL40" s="16"/>
      <c r="AM40" s="17" t="s">
        <v>128</v>
      </c>
      <c r="AN40" s="16"/>
      <c r="AO40" s="16"/>
      <c r="AP40" s="18">
        <f t="shared" si="1"/>
        <v>0</v>
      </c>
      <c r="AQ40" s="178">
        <v>1</v>
      </c>
      <c r="AR40" s="20"/>
      <c r="AS40" s="112" t="s">
        <v>129</v>
      </c>
      <c r="AT40" s="75">
        <v>0</v>
      </c>
      <c r="AU40" s="21"/>
      <c r="AV40" s="22"/>
      <c r="AW40" s="91" t="s">
        <v>143</v>
      </c>
      <c r="AX40" s="22"/>
      <c r="AY40" s="104" t="s">
        <v>121</v>
      </c>
      <c r="AZ40" s="23" t="s">
        <v>311</v>
      </c>
      <c r="BA40" s="23" t="s">
        <v>312</v>
      </c>
      <c r="BB40" s="23" t="str">
        <f>_xlfn.CONCAT("REL.MIG.CMD.",A40,"-",C40)</f>
        <v>REL.MIG.CMD.CO-CO02 - Centro de Custo</v>
      </c>
      <c r="BC40" s="23" t="str">
        <f>_xlfn.CONCAT("REL.MIG.DMG.",A40,"-",C40)</f>
        <v>REL.MIG.DMG.CO-CO02 - Centro de Custo</v>
      </c>
      <c r="BD40" s="23" t="str">
        <f>_xlfn.CONCAT("REL.MIG.ECD.",A40,"-",C40)</f>
        <v>REL.MIG.ECD.CO-CO02 - Centro de Custo</v>
      </c>
    </row>
    <row r="41" spans="1:56" s="83" customFormat="1" ht="23.25" hidden="1">
      <c r="A41" s="244" t="s">
        <v>313</v>
      </c>
      <c r="B41" s="35" t="s">
        <v>314</v>
      </c>
      <c r="C41" s="246" t="s">
        <v>42</v>
      </c>
      <c r="D41" s="10" t="s">
        <v>156</v>
      </c>
      <c r="E41" s="10" t="s">
        <v>109</v>
      </c>
      <c r="F41" s="165" t="s">
        <v>110</v>
      </c>
      <c r="G41" s="165" t="s">
        <v>118</v>
      </c>
      <c r="H41" s="165" t="s">
        <v>111</v>
      </c>
      <c r="I41" s="165"/>
      <c r="J41" s="11" t="s">
        <v>112</v>
      </c>
      <c r="K41" s="184" t="s">
        <v>113</v>
      </c>
      <c r="L41" s="12" t="s">
        <v>114</v>
      </c>
      <c r="M41" s="148" t="s">
        <v>115</v>
      </c>
      <c r="N41" s="13" t="s">
        <v>116</v>
      </c>
      <c r="O41" s="285" t="s">
        <v>168</v>
      </c>
      <c r="P41" s="14" t="s">
        <v>158</v>
      </c>
      <c r="Q41" s="13" t="s">
        <v>111</v>
      </c>
      <c r="R41" s="109">
        <v>0</v>
      </c>
      <c r="S41" s="109">
        <v>0</v>
      </c>
      <c r="T41" s="110" t="s">
        <v>315</v>
      </c>
      <c r="U41" s="108" t="s">
        <v>120</v>
      </c>
      <c r="V41" s="13" t="s">
        <v>111</v>
      </c>
      <c r="W41" s="13" t="s">
        <v>121</v>
      </c>
      <c r="X41" s="108" t="s">
        <v>122</v>
      </c>
      <c r="Y41" s="13" t="s">
        <v>111</v>
      </c>
      <c r="Z41" s="13" t="s">
        <v>123</v>
      </c>
      <c r="AA41" s="155" t="s">
        <v>124</v>
      </c>
      <c r="AB41" s="156" t="s">
        <v>118</v>
      </c>
      <c r="AC41" s="15">
        <v>1</v>
      </c>
      <c r="AD41" s="13" t="s">
        <v>121</v>
      </c>
      <c r="AE41" s="258" t="s">
        <v>126</v>
      </c>
      <c r="AF41" s="258" t="s">
        <v>126</v>
      </c>
      <c r="AG41" s="258" t="s">
        <v>126</v>
      </c>
      <c r="AH41" s="258" t="s">
        <v>126</v>
      </c>
      <c r="AI41" s="259" t="s">
        <v>127</v>
      </c>
      <c r="AJ41" s="258" t="s">
        <v>126</v>
      </c>
      <c r="AK41" s="16"/>
      <c r="AL41" s="16"/>
      <c r="AM41" s="17" t="s">
        <v>128</v>
      </c>
      <c r="AN41" s="16"/>
      <c r="AO41" s="16"/>
      <c r="AP41" s="18">
        <f t="shared" si="1"/>
        <v>0</v>
      </c>
      <c r="AQ41" s="178">
        <v>1</v>
      </c>
      <c r="AR41" s="20"/>
      <c r="AS41" s="112" t="s">
        <v>129</v>
      </c>
      <c r="AT41" s="75">
        <v>0</v>
      </c>
      <c r="AU41" s="248"/>
      <c r="AV41" s="31"/>
      <c r="AW41" s="91" t="s">
        <v>160</v>
      </c>
      <c r="AX41" s="31"/>
      <c r="AY41" s="104" t="s">
        <v>121</v>
      </c>
      <c r="AZ41" s="23" t="str">
        <f>_xlfn.CONCAT("EXP.MIG.LAY.",A41,"-",C41)</f>
        <v>EXP.MIG.LAY.FI-AA-FIAA01 - Ativo Imobilizado (Saldos e Transações)</v>
      </c>
      <c r="BA41" s="23" t="s">
        <v>316</v>
      </c>
      <c r="BB41" s="23" t="str">
        <f>_xlfn.CONCAT("REL.MIG.CMD.",A41,"-",C41)</f>
        <v>REL.MIG.CMD.FI-AA-FIAA01 - Ativo Imobilizado (Saldos e Transações)</v>
      </c>
      <c r="BC41" s="23" t="str">
        <f>_xlfn.CONCAT("REL.MIG.DMG.",A41,"-",C41)</f>
        <v>REL.MIG.DMG.FI-AA-FIAA01 - Ativo Imobilizado (Saldos e Transações)</v>
      </c>
      <c r="BD41" s="23" t="str">
        <f>_xlfn.CONCAT("REL.MIG.ECD.",A41,"-",C41)</f>
        <v>REL.MIG.ECD.FI-AA-FIAA01 - Ativo Imobilizado (Saldos e Transações)</v>
      </c>
    </row>
    <row r="42" spans="1:56" s="83" customFormat="1" ht="23.25" hidden="1">
      <c r="A42" s="293" t="s">
        <v>317</v>
      </c>
      <c r="B42" s="213" t="s">
        <v>318</v>
      </c>
      <c r="C42" s="98" t="s">
        <v>319</v>
      </c>
      <c r="D42" s="10" t="s">
        <v>156</v>
      </c>
      <c r="E42" s="10" t="s">
        <v>109</v>
      </c>
      <c r="F42" s="165" t="s">
        <v>111</v>
      </c>
      <c r="G42" s="165" t="s">
        <v>110</v>
      </c>
      <c r="H42" s="165" t="s">
        <v>111</v>
      </c>
      <c r="I42" s="165"/>
      <c r="J42" s="11" t="s">
        <v>112</v>
      </c>
      <c r="K42" s="184" t="s">
        <v>113</v>
      </c>
      <c r="L42" s="12" t="s">
        <v>114</v>
      </c>
      <c r="M42" s="129" t="s">
        <v>136</v>
      </c>
      <c r="N42" s="13" t="s">
        <v>116</v>
      </c>
      <c r="O42" s="285" t="s">
        <v>164</v>
      </c>
      <c r="P42" s="14" t="s">
        <v>158</v>
      </c>
      <c r="Q42" s="13" t="s">
        <v>111</v>
      </c>
      <c r="R42" s="109">
        <v>0</v>
      </c>
      <c r="S42" s="109">
        <v>0</v>
      </c>
      <c r="T42" s="110" t="s">
        <v>159</v>
      </c>
      <c r="U42" s="108" t="s">
        <v>120</v>
      </c>
      <c r="V42" s="13" t="s">
        <v>111</v>
      </c>
      <c r="W42" s="13" t="s">
        <v>121</v>
      </c>
      <c r="X42" s="108" t="s">
        <v>122</v>
      </c>
      <c r="Y42" s="13" t="s">
        <v>111</v>
      </c>
      <c r="Z42" s="13" t="s">
        <v>123</v>
      </c>
      <c r="AA42" s="155" t="s">
        <v>124</v>
      </c>
      <c r="AB42" s="156" t="s">
        <v>118</v>
      </c>
      <c r="AC42" s="15">
        <v>1</v>
      </c>
      <c r="AD42" s="13" t="s">
        <v>121</v>
      </c>
      <c r="AE42" s="258" t="s">
        <v>126</v>
      </c>
      <c r="AF42" s="258" t="s">
        <v>126</v>
      </c>
      <c r="AG42" s="258" t="s">
        <v>126</v>
      </c>
      <c r="AH42" s="258" t="s">
        <v>126</v>
      </c>
      <c r="AI42" s="259" t="s">
        <v>127</v>
      </c>
      <c r="AJ42" s="258" t="s">
        <v>126</v>
      </c>
      <c r="AK42" s="16"/>
      <c r="AL42" s="16"/>
      <c r="AM42" s="17" t="s">
        <v>128</v>
      </c>
      <c r="AN42" s="16"/>
      <c r="AO42" s="16"/>
      <c r="AP42" s="18">
        <f t="shared" si="1"/>
        <v>0</v>
      </c>
      <c r="AQ42" s="178">
        <v>1</v>
      </c>
      <c r="AR42" s="20"/>
      <c r="AS42" s="112" t="s">
        <v>129</v>
      </c>
      <c r="AT42" s="75">
        <v>0</v>
      </c>
      <c r="AU42" s="21"/>
      <c r="AV42" s="22"/>
      <c r="AW42" s="91" t="s">
        <v>160</v>
      </c>
      <c r="AX42" s="22"/>
      <c r="AY42" s="104" t="s">
        <v>121</v>
      </c>
      <c r="AZ42" s="23" t="str">
        <f>_xlfn.CONCAT("EXP.MIG.LAY.",A42,"-",C42)</f>
        <v>EXP.MIG.LAY.FI-CR-FICR01 - BP Clientes (Estender registro de ger. Crédito)</v>
      </c>
      <c r="BA42" s="23" t="s">
        <v>320</v>
      </c>
      <c r="BB42" s="23" t="str">
        <f>_xlfn.CONCAT("REL.MIG.CMD.",A42,"-",C42)</f>
        <v>REL.MIG.CMD.FI-CR-FICR01 - BP Clientes (Estender registro de ger. Crédito)</v>
      </c>
      <c r="BC42" s="23" t="str">
        <f>_xlfn.CONCAT("REL.MIG.DMG.",A42,"-",C42)</f>
        <v>REL.MIG.DMG.FI-CR-FICR01 - BP Clientes (Estender registro de ger. Crédito)</v>
      </c>
      <c r="BD42" s="23" t="str">
        <f>_xlfn.CONCAT("REL.MIG.ECD.",A42,"-",C42)</f>
        <v>REL.MIG.ECD.FI-CR-FICR01 - BP Clientes (Estender registro de ger. Crédito)</v>
      </c>
    </row>
    <row r="43" spans="1:56" s="83" customFormat="1" ht="23.25" hidden="1">
      <c r="A43" s="244" t="s">
        <v>166</v>
      </c>
      <c r="B43" s="35" t="s">
        <v>321</v>
      </c>
      <c r="C43" s="301" t="s">
        <v>322</v>
      </c>
      <c r="D43" s="10" t="s">
        <v>156</v>
      </c>
      <c r="E43" s="10" t="s">
        <v>109</v>
      </c>
      <c r="F43" s="165" t="s">
        <v>110</v>
      </c>
      <c r="G43" s="165" t="s">
        <v>118</v>
      </c>
      <c r="H43" s="165" t="s">
        <v>111</v>
      </c>
      <c r="I43" s="165"/>
      <c r="J43" s="11" t="s">
        <v>112</v>
      </c>
      <c r="K43" s="184" t="s">
        <v>113</v>
      </c>
      <c r="L43" s="12" t="s">
        <v>114</v>
      </c>
      <c r="M43" s="148" t="s">
        <v>115</v>
      </c>
      <c r="N43" s="13" t="s">
        <v>116</v>
      </c>
      <c r="O43" s="286"/>
      <c r="P43" s="14" t="s">
        <v>305</v>
      </c>
      <c r="Q43" s="13" t="s">
        <v>111</v>
      </c>
      <c r="R43" s="109">
        <v>0</v>
      </c>
      <c r="S43" s="109">
        <v>0</v>
      </c>
      <c r="T43" s="110" t="s">
        <v>169</v>
      </c>
      <c r="U43" s="108" t="s">
        <v>120</v>
      </c>
      <c r="V43" s="13" t="s">
        <v>111</v>
      </c>
      <c r="W43" s="13" t="s">
        <v>121</v>
      </c>
      <c r="X43" s="108" t="s">
        <v>254</v>
      </c>
      <c r="Y43" s="13" t="s">
        <v>111</v>
      </c>
      <c r="Z43" s="13" t="s">
        <v>186</v>
      </c>
      <c r="AA43" s="155" t="s">
        <v>124</v>
      </c>
      <c r="AB43" s="156" t="s">
        <v>118</v>
      </c>
      <c r="AC43" s="15">
        <v>1</v>
      </c>
      <c r="AD43" s="13" t="s">
        <v>121</v>
      </c>
      <c r="AE43" s="258" t="s">
        <v>126</v>
      </c>
      <c r="AF43" s="258" t="s">
        <v>126</v>
      </c>
      <c r="AG43" s="258" t="s">
        <v>126</v>
      </c>
      <c r="AH43" s="258" t="s">
        <v>126</v>
      </c>
      <c r="AI43" s="259" t="s">
        <v>127</v>
      </c>
      <c r="AJ43" s="258" t="s">
        <v>126</v>
      </c>
      <c r="AK43" s="96"/>
      <c r="AL43" s="16"/>
      <c r="AM43" s="17" t="s">
        <v>128</v>
      </c>
      <c r="AN43" s="16"/>
      <c r="AO43" s="16"/>
      <c r="AP43" s="18">
        <f t="shared" si="1"/>
        <v>0</v>
      </c>
      <c r="AQ43" s="178">
        <v>1</v>
      </c>
      <c r="AR43" s="20"/>
      <c r="AS43" s="112" t="s">
        <v>129</v>
      </c>
      <c r="AT43" s="75">
        <v>0</v>
      </c>
      <c r="AU43" s="21"/>
      <c r="AV43" s="22"/>
      <c r="AW43" s="91" t="s">
        <v>160</v>
      </c>
      <c r="AX43" s="22"/>
      <c r="AY43" s="104" t="s">
        <v>121</v>
      </c>
      <c r="AZ43" s="23" t="str">
        <f>_xlfn.CONCAT("EXP.MIG.LAY.",A43,"-",C43)</f>
        <v>EXP.MIG.LAY.FI-GL-FIGL01 - Contas do Razão</v>
      </c>
      <c r="BA43" s="23" t="s">
        <v>323</v>
      </c>
      <c r="BB43" s="23" t="str">
        <f>_xlfn.CONCAT("REL.MIG.CMD.",A43,"-",C43)</f>
        <v>REL.MIG.CMD.FI-GL-FIGL01 - Contas do Razão</v>
      </c>
      <c r="BC43" s="23" t="str">
        <f>_xlfn.CONCAT("REL.MIG.DMG.",A43,"-",C43)</f>
        <v>REL.MIG.DMG.FI-GL-FIGL01 - Contas do Razão</v>
      </c>
      <c r="BD43" s="23" t="str">
        <f>_xlfn.CONCAT("REL.MIG.ECD.",A43,"-",C43)</f>
        <v>REL.MIG.ECD.FI-GL-FIGL01 - Contas do Razão</v>
      </c>
    </row>
    <row r="44" spans="1:56" s="83" customFormat="1" ht="23.25" hidden="1">
      <c r="A44" s="244" t="s">
        <v>324</v>
      </c>
      <c r="B44" s="35" t="s">
        <v>288</v>
      </c>
      <c r="C44" s="246" t="s">
        <v>14</v>
      </c>
      <c r="D44" s="10" t="s">
        <v>156</v>
      </c>
      <c r="E44" s="10" t="s">
        <v>303</v>
      </c>
      <c r="F44" s="165" t="s">
        <v>110</v>
      </c>
      <c r="G44" s="165"/>
      <c r="H44" s="165"/>
      <c r="I44" s="165"/>
      <c r="J44" s="11" t="s">
        <v>112</v>
      </c>
      <c r="K44" s="184" t="s">
        <v>113</v>
      </c>
      <c r="L44" s="12" t="s">
        <v>114</v>
      </c>
      <c r="M44" s="148" t="s">
        <v>115</v>
      </c>
      <c r="N44" s="13" t="s">
        <v>116</v>
      </c>
      <c r="O44" s="285"/>
      <c r="P44" s="14" t="s">
        <v>305</v>
      </c>
      <c r="Q44" s="220" t="s">
        <v>118</v>
      </c>
      <c r="R44" s="221">
        <v>1</v>
      </c>
      <c r="S44" s="109">
        <v>0</v>
      </c>
      <c r="T44" s="110" t="s">
        <v>325</v>
      </c>
      <c r="U44" s="155" t="s">
        <v>253</v>
      </c>
      <c r="V44" s="156" t="s">
        <v>118</v>
      </c>
      <c r="W44" s="156" t="s">
        <v>121</v>
      </c>
      <c r="X44" s="155" t="s">
        <v>254</v>
      </c>
      <c r="Y44" s="156" t="s">
        <v>118</v>
      </c>
      <c r="Z44" s="156" t="s">
        <v>326</v>
      </c>
      <c r="AA44" s="155" t="s">
        <v>124</v>
      </c>
      <c r="AB44" s="156" t="s">
        <v>118</v>
      </c>
      <c r="AC44" s="15">
        <v>1</v>
      </c>
      <c r="AD44" s="13" t="s">
        <v>121</v>
      </c>
      <c r="AE44" s="258" t="s">
        <v>126</v>
      </c>
      <c r="AF44" s="258" t="s">
        <v>126</v>
      </c>
      <c r="AG44" s="258" t="s">
        <v>126</v>
      </c>
      <c r="AH44" s="258" t="s">
        <v>126</v>
      </c>
      <c r="AI44" s="259" t="s">
        <v>127</v>
      </c>
      <c r="AJ44" s="258" t="s">
        <v>126</v>
      </c>
      <c r="AK44" s="16"/>
      <c r="AL44" s="16"/>
      <c r="AM44" s="17" t="s">
        <v>128</v>
      </c>
      <c r="AN44" s="16"/>
      <c r="AO44" s="16"/>
      <c r="AP44" s="18">
        <f t="shared" si="1"/>
        <v>0</v>
      </c>
      <c r="AQ44" s="178">
        <v>1</v>
      </c>
      <c r="AR44" s="20"/>
      <c r="AS44" s="112" t="s">
        <v>129</v>
      </c>
      <c r="AT44" s="75">
        <v>0</v>
      </c>
      <c r="AU44" s="21" t="s">
        <v>327</v>
      </c>
      <c r="AV44" s="22"/>
      <c r="AW44" s="91" t="s">
        <v>160</v>
      </c>
      <c r="AX44" s="22"/>
      <c r="AY44" s="104" t="s">
        <v>121</v>
      </c>
      <c r="AZ44" s="23" t="str">
        <f>_xlfn.CONCAT("EXP.MIG.LAY.",A44,"-",C44)</f>
        <v>EXP.MIG.LAY.FI-TR-FITR01 - Banco</v>
      </c>
      <c r="BA44" s="23" t="s">
        <v>328</v>
      </c>
      <c r="BB44" s="23" t="str">
        <f>_xlfn.CONCAT("REL.MIG.CMD.",A44,"-",C44)</f>
        <v>REL.MIG.CMD.FI-TR-FITR01 - Banco</v>
      </c>
      <c r="BC44" s="23" t="str">
        <f>_xlfn.CONCAT("REL.MIG.DMG.",A44,"-",C44)</f>
        <v>REL.MIG.DMG.FI-TR-FITR01 - Banco</v>
      </c>
      <c r="BD44" s="23" t="str">
        <f>_xlfn.CONCAT("REL.MIG.ECD.",A44,"-",C44)</f>
        <v>REL.MIG.ECD.FI-TR-FITR01 - Banco</v>
      </c>
    </row>
    <row r="45" spans="1:56" s="83" customFormat="1" ht="23.25">
      <c r="A45" s="244" t="s">
        <v>105</v>
      </c>
      <c r="B45" s="35" t="s">
        <v>329</v>
      </c>
      <c r="C45" s="246" t="s">
        <v>330</v>
      </c>
      <c r="D45" s="10" t="s">
        <v>156</v>
      </c>
      <c r="E45" s="10" t="s">
        <v>109</v>
      </c>
      <c r="F45" s="165" t="s">
        <v>118</v>
      </c>
      <c r="G45" s="165" t="s">
        <v>118</v>
      </c>
      <c r="H45" s="165" t="s">
        <v>111</v>
      </c>
      <c r="I45" s="165"/>
      <c r="J45" s="11" t="s">
        <v>112</v>
      </c>
      <c r="K45" s="184" t="s">
        <v>113</v>
      </c>
      <c r="L45" s="12" t="s">
        <v>114</v>
      </c>
      <c r="M45" s="148" t="s">
        <v>115</v>
      </c>
      <c r="N45" s="13" t="s">
        <v>116</v>
      </c>
      <c r="O45" s="285" t="s">
        <v>331</v>
      </c>
      <c r="P45" s="14" t="s">
        <v>280</v>
      </c>
      <c r="Q45" s="13" t="s">
        <v>111</v>
      </c>
      <c r="R45" s="109">
        <v>0</v>
      </c>
      <c r="S45" s="109">
        <v>0</v>
      </c>
      <c r="T45" s="110" t="s">
        <v>174</v>
      </c>
      <c r="U45" s="108" t="s">
        <v>120</v>
      </c>
      <c r="V45" s="156" t="s">
        <v>118</v>
      </c>
      <c r="W45" s="13" t="s">
        <v>121</v>
      </c>
      <c r="X45" s="108" t="s">
        <v>122</v>
      </c>
      <c r="Y45" s="13" t="s">
        <v>111</v>
      </c>
      <c r="Z45" s="13" t="s">
        <v>123</v>
      </c>
      <c r="AA45" s="155" t="s">
        <v>124</v>
      </c>
      <c r="AB45" s="156" t="s">
        <v>118</v>
      </c>
      <c r="AC45" s="15">
        <v>1</v>
      </c>
      <c r="AD45" s="13" t="s">
        <v>121</v>
      </c>
      <c r="AE45" s="258" t="s">
        <v>126</v>
      </c>
      <c r="AF45" s="258" t="s">
        <v>126</v>
      </c>
      <c r="AG45" s="258" t="s">
        <v>126</v>
      </c>
      <c r="AH45" s="258" t="s">
        <v>126</v>
      </c>
      <c r="AI45" s="259" t="s">
        <v>127</v>
      </c>
      <c r="AJ45" s="258" t="s">
        <v>126</v>
      </c>
      <c r="AK45" s="16"/>
      <c r="AL45" s="16"/>
      <c r="AM45" s="17" t="s">
        <v>128</v>
      </c>
      <c r="AN45" s="16"/>
      <c r="AO45" s="16"/>
      <c r="AP45" s="18">
        <f t="shared" si="1"/>
        <v>0</v>
      </c>
      <c r="AQ45" s="178">
        <v>1</v>
      </c>
      <c r="AR45" s="20"/>
      <c r="AS45" s="112" t="s">
        <v>129</v>
      </c>
      <c r="AT45" s="75">
        <v>0</v>
      </c>
      <c r="AU45" s="21" t="s">
        <v>332</v>
      </c>
      <c r="AV45" s="22"/>
      <c r="AW45" s="91" t="s">
        <v>175</v>
      </c>
      <c r="AX45" s="22"/>
      <c r="AY45" s="104" t="s">
        <v>121</v>
      </c>
      <c r="AZ45" s="23" t="str">
        <f>_xlfn.CONCAT("EXP.MIG.LAY.",A45,"-",C45)</f>
        <v>EXP.MIG.LAY.MM-MM01 - Classe</v>
      </c>
      <c r="BA45" s="23" t="s">
        <v>333</v>
      </c>
      <c r="BB45" s="23" t="str">
        <f>_xlfn.CONCAT("REL.MIG.CMD.",A45,"-",C45)</f>
        <v>REL.MIG.CMD.MM-MM01 - Classe</v>
      </c>
      <c r="BC45" s="23" t="str">
        <f>_xlfn.CONCAT("REL.MIG.DMG.",A45,"-",C45)</f>
        <v>REL.MIG.DMG.MM-MM01 - Classe</v>
      </c>
      <c r="BD45" s="23" t="str">
        <f>_xlfn.CONCAT("REL.MIG.ECD.",A45,"-",C45)</f>
        <v>REL.MIG.ECD.MM-MM01 - Classe</v>
      </c>
    </row>
    <row r="46" spans="1:56" s="83" customFormat="1" ht="23.25" hidden="1">
      <c r="A46" s="244" t="s">
        <v>105</v>
      </c>
      <c r="B46" s="35" t="s">
        <v>331</v>
      </c>
      <c r="C46" s="246" t="s">
        <v>334</v>
      </c>
      <c r="D46" s="10" t="s">
        <v>108</v>
      </c>
      <c r="E46" s="10" t="s">
        <v>109</v>
      </c>
      <c r="F46" s="165" t="s">
        <v>118</v>
      </c>
      <c r="G46" s="165" t="s">
        <v>118</v>
      </c>
      <c r="H46" s="165" t="s">
        <v>111</v>
      </c>
      <c r="I46" s="165"/>
      <c r="J46" s="11" t="s">
        <v>112</v>
      </c>
      <c r="K46" s="184" t="s">
        <v>113</v>
      </c>
      <c r="L46" s="12" t="s">
        <v>114</v>
      </c>
      <c r="M46" s="148" t="s">
        <v>115</v>
      </c>
      <c r="N46" s="13" t="s">
        <v>116</v>
      </c>
      <c r="O46" s="285"/>
      <c r="P46" s="14" t="s">
        <v>305</v>
      </c>
      <c r="Q46" s="13" t="s">
        <v>111</v>
      </c>
      <c r="R46" s="109">
        <v>0</v>
      </c>
      <c r="S46" s="109">
        <v>0</v>
      </c>
      <c r="T46" s="110" t="s">
        <v>174</v>
      </c>
      <c r="U46" s="108" t="s">
        <v>120</v>
      </c>
      <c r="V46" s="156" t="s">
        <v>118</v>
      </c>
      <c r="W46" s="13" t="s">
        <v>121</v>
      </c>
      <c r="X46" s="108" t="s">
        <v>122</v>
      </c>
      <c r="Y46" s="292" t="s">
        <v>118</v>
      </c>
      <c r="Z46" s="13" t="s">
        <v>123</v>
      </c>
      <c r="AA46" s="155" t="s">
        <v>124</v>
      </c>
      <c r="AB46" s="156" t="s">
        <v>118</v>
      </c>
      <c r="AC46" s="15">
        <v>1</v>
      </c>
      <c r="AD46" s="13" t="s">
        <v>121</v>
      </c>
      <c r="AE46" s="258" t="s">
        <v>126</v>
      </c>
      <c r="AF46" s="258" t="s">
        <v>126</v>
      </c>
      <c r="AG46" s="258" t="s">
        <v>126</v>
      </c>
      <c r="AH46" s="258" t="s">
        <v>126</v>
      </c>
      <c r="AI46" s="259" t="s">
        <v>127</v>
      </c>
      <c r="AJ46" s="258" t="s">
        <v>126</v>
      </c>
      <c r="AK46" s="16"/>
      <c r="AL46" s="16"/>
      <c r="AM46" s="17" t="s">
        <v>128</v>
      </c>
      <c r="AN46" s="16"/>
      <c r="AO46" s="16"/>
      <c r="AP46" s="18">
        <f t="shared" si="1"/>
        <v>0</v>
      </c>
      <c r="AQ46" s="178">
        <v>1</v>
      </c>
      <c r="AR46" s="20"/>
      <c r="AS46" s="112" t="s">
        <v>129</v>
      </c>
      <c r="AT46" s="75">
        <v>0</v>
      </c>
      <c r="AU46" s="21" t="s">
        <v>332</v>
      </c>
      <c r="AV46" s="22"/>
      <c r="AW46" s="91" t="s">
        <v>175</v>
      </c>
      <c r="AX46" s="22"/>
      <c r="AY46" s="104" t="s">
        <v>121</v>
      </c>
      <c r="AZ46" s="23" t="str">
        <f>_xlfn.CONCAT("EXP.MIG.LAY.",A46,"-",C46)</f>
        <v>EXP.MIG.LAY.MM-MM02 - Características</v>
      </c>
      <c r="BA46" s="23" t="s">
        <v>335</v>
      </c>
      <c r="BB46" s="23" t="str">
        <f>_xlfn.CONCAT("REL.MIG.CMD.",A46,"-",C46)</f>
        <v>REL.MIG.CMD.MM-MM02 - Características</v>
      </c>
      <c r="BC46" s="23" t="str">
        <f>_xlfn.CONCAT("REL.MIG.DMG.",A46,"-",C46)</f>
        <v>REL.MIG.DMG.MM-MM02 - Características</v>
      </c>
      <c r="BD46" s="23" t="str">
        <f>_xlfn.CONCAT("REL.MIG.ECD.",A46,"-",C46)</f>
        <v>REL.MIG.ECD.MM-MM02 - Características</v>
      </c>
    </row>
    <row r="47" spans="1:56" s="83" customFormat="1" ht="23.25" hidden="1">
      <c r="A47" s="244" t="s">
        <v>105</v>
      </c>
      <c r="B47" s="35" t="s">
        <v>168</v>
      </c>
      <c r="C47" s="295" t="s">
        <v>336</v>
      </c>
      <c r="D47" s="10" t="s">
        <v>108</v>
      </c>
      <c r="E47" s="10" t="s">
        <v>109</v>
      </c>
      <c r="F47" s="165" t="s">
        <v>118</v>
      </c>
      <c r="G47" s="165" t="s">
        <v>118</v>
      </c>
      <c r="H47" s="165" t="s">
        <v>173</v>
      </c>
      <c r="I47" s="165"/>
      <c r="J47" s="11" t="s">
        <v>112</v>
      </c>
      <c r="K47" s="184" t="s">
        <v>113</v>
      </c>
      <c r="L47" s="12" t="s">
        <v>114</v>
      </c>
      <c r="M47" s="148" t="s">
        <v>115</v>
      </c>
      <c r="N47" s="13" t="s">
        <v>116</v>
      </c>
      <c r="O47" s="285" t="s">
        <v>337</v>
      </c>
      <c r="P47" s="14" t="s">
        <v>138</v>
      </c>
      <c r="Q47" s="13" t="s">
        <v>111</v>
      </c>
      <c r="R47" s="109">
        <v>0</v>
      </c>
      <c r="S47" s="109">
        <v>0</v>
      </c>
      <c r="T47" s="110" t="s">
        <v>174</v>
      </c>
      <c r="U47" s="108" t="s">
        <v>120</v>
      </c>
      <c r="V47" s="156" t="s">
        <v>118</v>
      </c>
      <c r="W47" s="13" t="s">
        <v>121</v>
      </c>
      <c r="X47" s="108" t="s">
        <v>122</v>
      </c>
      <c r="Y47" s="156" t="s">
        <v>118</v>
      </c>
      <c r="Z47" s="13" t="s">
        <v>123</v>
      </c>
      <c r="AA47" s="155" t="s">
        <v>124</v>
      </c>
      <c r="AB47" s="156" t="s">
        <v>118</v>
      </c>
      <c r="AC47" s="15">
        <v>1</v>
      </c>
      <c r="AD47" s="13" t="s">
        <v>121</v>
      </c>
      <c r="AE47" s="258" t="s">
        <v>126</v>
      </c>
      <c r="AF47" s="258" t="s">
        <v>126</v>
      </c>
      <c r="AG47" s="258" t="s">
        <v>126</v>
      </c>
      <c r="AH47" s="258" t="s">
        <v>126</v>
      </c>
      <c r="AI47" s="259" t="s">
        <v>127</v>
      </c>
      <c r="AJ47" s="258" t="s">
        <v>126</v>
      </c>
      <c r="AK47" s="16">
        <v>204000</v>
      </c>
      <c r="AL47" s="16">
        <v>36000</v>
      </c>
      <c r="AM47" s="17" t="s">
        <v>128</v>
      </c>
      <c r="AN47" s="96"/>
      <c r="AO47" s="96"/>
      <c r="AP47" s="18">
        <f t="shared" si="1"/>
        <v>0</v>
      </c>
      <c r="AQ47" s="178">
        <v>1</v>
      </c>
      <c r="AR47" s="20"/>
      <c r="AS47" s="112" t="s">
        <v>129</v>
      </c>
      <c r="AT47" s="75">
        <v>0</v>
      </c>
      <c r="AU47" s="111" t="s">
        <v>338</v>
      </c>
      <c r="AV47" s="22"/>
      <c r="AW47" s="91" t="s">
        <v>175</v>
      </c>
      <c r="AX47" s="22"/>
      <c r="AY47" s="104" t="s">
        <v>121</v>
      </c>
      <c r="AZ47" s="23" t="str">
        <f>_xlfn.CONCAT("EXP.MIG.LAY.",A47,"-",C47)</f>
        <v>EXP.MIG.LAY.MM-MM03 - Produto</v>
      </c>
      <c r="BA47" s="23" t="s">
        <v>339</v>
      </c>
      <c r="BB47" s="23" t="str">
        <f>_xlfn.CONCAT("REL.MIG.CMD.",A47,"-",C47)</f>
        <v>REL.MIG.CMD.MM-MM03 - Produto</v>
      </c>
      <c r="BC47" s="23" t="str">
        <f>_xlfn.CONCAT("REL.MIG.DMG.",A47,"-",C47)</f>
        <v>REL.MIG.DMG.MM-MM03 - Produto</v>
      </c>
      <c r="BD47" s="23" t="str">
        <f>_xlfn.CONCAT("REL.MIG.ECD.",A47,"-",C47)</f>
        <v>REL.MIG.ECD.MM-MM03 - Produto</v>
      </c>
    </row>
    <row r="48" spans="1:56" s="83" customFormat="1" ht="22.5" hidden="1" customHeight="1">
      <c r="A48" s="244" t="s">
        <v>105</v>
      </c>
      <c r="B48" s="35" t="s">
        <v>340</v>
      </c>
      <c r="C48" s="295" t="s">
        <v>341</v>
      </c>
      <c r="D48" s="10" t="s">
        <v>108</v>
      </c>
      <c r="E48" s="10" t="s">
        <v>109</v>
      </c>
      <c r="F48" s="165" t="s">
        <v>173</v>
      </c>
      <c r="G48" s="165" t="s">
        <v>110</v>
      </c>
      <c r="H48" s="165" t="s">
        <v>111</v>
      </c>
      <c r="I48" s="165"/>
      <c r="J48" s="11" t="s">
        <v>112</v>
      </c>
      <c r="K48" s="184" t="s">
        <v>113</v>
      </c>
      <c r="L48" s="12" t="s">
        <v>114</v>
      </c>
      <c r="M48" s="148" t="s">
        <v>115</v>
      </c>
      <c r="N48" s="13" t="s">
        <v>116</v>
      </c>
      <c r="O48" s="285" t="s">
        <v>168</v>
      </c>
      <c r="P48" s="14" t="s">
        <v>117</v>
      </c>
      <c r="Q48" s="13" t="s">
        <v>111</v>
      </c>
      <c r="R48" s="109">
        <v>0</v>
      </c>
      <c r="S48" s="109">
        <v>0</v>
      </c>
      <c r="T48" s="110" t="s">
        <v>174</v>
      </c>
      <c r="U48" s="108" t="s">
        <v>120</v>
      </c>
      <c r="V48" s="156" t="s">
        <v>118</v>
      </c>
      <c r="W48" s="13" t="s">
        <v>121</v>
      </c>
      <c r="X48" s="108" t="s">
        <v>122</v>
      </c>
      <c r="Y48" s="13" t="s">
        <v>111</v>
      </c>
      <c r="Z48" s="13" t="s">
        <v>123</v>
      </c>
      <c r="AA48" s="155" t="s">
        <v>124</v>
      </c>
      <c r="AB48" s="156" t="s">
        <v>118</v>
      </c>
      <c r="AC48" s="15">
        <v>1</v>
      </c>
      <c r="AD48" s="13" t="s">
        <v>121</v>
      </c>
      <c r="AE48" s="258" t="s">
        <v>126</v>
      </c>
      <c r="AF48" s="258" t="s">
        <v>126</v>
      </c>
      <c r="AG48" s="258" t="s">
        <v>126</v>
      </c>
      <c r="AH48" s="258" t="s">
        <v>126</v>
      </c>
      <c r="AI48" s="259" t="s">
        <v>127</v>
      </c>
      <c r="AJ48" s="258" t="s">
        <v>126</v>
      </c>
      <c r="AK48" s="16"/>
      <c r="AL48" s="96"/>
      <c r="AM48" s="17" t="s">
        <v>128</v>
      </c>
      <c r="AN48" s="96"/>
      <c r="AO48" s="96"/>
      <c r="AP48" s="18">
        <f t="shared" si="1"/>
        <v>0</v>
      </c>
      <c r="AQ48" s="178">
        <v>1</v>
      </c>
      <c r="AR48" s="20"/>
      <c r="AS48" s="112" t="s">
        <v>129</v>
      </c>
      <c r="AT48" s="75">
        <v>0</v>
      </c>
      <c r="AU48" s="21"/>
      <c r="AV48" s="22"/>
      <c r="AW48" s="91" t="s">
        <v>175</v>
      </c>
      <c r="AX48" s="22"/>
      <c r="AY48" s="104" t="s">
        <v>121</v>
      </c>
      <c r="AZ48" s="23" t="str">
        <f>_xlfn.CONCAT("EXP.MIG.LAY.",A48,"-",C48)</f>
        <v>EXP.MIG.LAY.MM-MM05 - Ampliar Produto para texto descritivo</v>
      </c>
      <c r="BA48" s="23" t="s">
        <v>342</v>
      </c>
      <c r="BB48" s="23" t="str">
        <f>_xlfn.CONCAT("REL.MIG.CMD.",A48,"-",C48)</f>
        <v>REL.MIG.CMD.MM-MM05 - Ampliar Produto para texto descritivo</v>
      </c>
      <c r="BC48" s="23" t="str">
        <f>_xlfn.CONCAT("REL.MIG.DMG.",A48,"-",C48)</f>
        <v>REL.MIG.DMG.MM-MM05 - Ampliar Produto para texto descritivo</v>
      </c>
      <c r="BD48" s="23" t="str">
        <f>_xlfn.CONCAT("REL.MIG.ECD.",A48,"-",C48)</f>
        <v>REL.MIG.ECD.MM-MM05 - Ampliar Produto para texto descritivo</v>
      </c>
    </row>
    <row r="49" spans="1:56" s="83" customFormat="1" ht="23.25" hidden="1">
      <c r="A49" s="244" t="s">
        <v>105</v>
      </c>
      <c r="B49" s="35" t="s">
        <v>343</v>
      </c>
      <c r="C49" s="295" t="s">
        <v>344</v>
      </c>
      <c r="D49" s="10" t="s">
        <v>179</v>
      </c>
      <c r="E49" s="10" t="s">
        <v>109</v>
      </c>
      <c r="F49" s="165" t="s">
        <v>118</v>
      </c>
      <c r="G49" s="165" t="s">
        <v>118</v>
      </c>
      <c r="H49" s="165" t="s">
        <v>111</v>
      </c>
      <c r="I49" s="165"/>
      <c r="J49" s="11" t="s">
        <v>112</v>
      </c>
      <c r="K49" s="184" t="s">
        <v>113</v>
      </c>
      <c r="L49" s="12" t="s">
        <v>114</v>
      </c>
      <c r="M49" s="148" t="s">
        <v>115</v>
      </c>
      <c r="N49" s="13" t="s">
        <v>116</v>
      </c>
      <c r="O49" s="285" t="s">
        <v>168</v>
      </c>
      <c r="P49" s="14" t="s">
        <v>158</v>
      </c>
      <c r="Q49" s="13" t="s">
        <v>111</v>
      </c>
      <c r="R49" s="109">
        <v>0</v>
      </c>
      <c r="S49" s="109">
        <v>0</v>
      </c>
      <c r="T49" s="110" t="s">
        <v>345</v>
      </c>
      <c r="U49" s="108" t="s">
        <v>120</v>
      </c>
      <c r="V49" s="13" t="s">
        <v>111</v>
      </c>
      <c r="W49" s="13" t="s">
        <v>121</v>
      </c>
      <c r="X49" s="108" t="s">
        <v>122</v>
      </c>
      <c r="Y49" s="13" t="s">
        <v>111</v>
      </c>
      <c r="Z49" s="13" t="s">
        <v>123</v>
      </c>
      <c r="AA49" s="155" t="s">
        <v>124</v>
      </c>
      <c r="AB49" s="156" t="s">
        <v>118</v>
      </c>
      <c r="AC49" s="15">
        <v>1</v>
      </c>
      <c r="AD49" s="13" t="s">
        <v>121</v>
      </c>
      <c r="AE49" s="258" t="s">
        <v>126</v>
      </c>
      <c r="AF49" s="258" t="s">
        <v>126</v>
      </c>
      <c r="AG49" s="258" t="s">
        <v>126</v>
      </c>
      <c r="AH49" s="258" t="s">
        <v>126</v>
      </c>
      <c r="AI49" s="259" t="s">
        <v>127</v>
      </c>
      <c r="AJ49" s="258" t="s">
        <v>126</v>
      </c>
      <c r="AK49" s="16"/>
      <c r="AL49" s="96"/>
      <c r="AM49" s="17" t="s">
        <v>128</v>
      </c>
      <c r="AN49" s="96"/>
      <c r="AO49" s="96"/>
      <c r="AP49" s="18">
        <f t="shared" si="1"/>
        <v>0</v>
      </c>
      <c r="AQ49" s="178">
        <v>1</v>
      </c>
      <c r="AR49" s="20"/>
      <c r="AS49" s="112" t="s">
        <v>129</v>
      </c>
      <c r="AT49" s="75">
        <v>0</v>
      </c>
      <c r="AU49" s="111"/>
      <c r="AV49" s="22"/>
      <c r="AW49" s="91" t="s">
        <v>175</v>
      </c>
      <c r="AX49" s="22"/>
      <c r="AY49" s="104" t="s">
        <v>121</v>
      </c>
      <c r="AZ49" s="23" t="str">
        <f>_xlfn.CONCAT("EXP.MIG.LAY.",A49,"-",C49)</f>
        <v>EXP.MIG.LAY.MM-MM07 - Lotes</v>
      </c>
      <c r="BA49" s="22" t="s">
        <v>346</v>
      </c>
      <c r="BB49" s="23" t="str">
        <f>_xlfn.CONCAT("REL.MIG.CMD.",A49,"-",C49)</f>
        <v>REL.MIG.CMD.MM-MM07 - Lotes</v>
      </c>
      <c r="BC49" s="23" t="str">
        <f>_xlfn.CONCAT("REL.MIG.DMG.",A49,"-",C49)</f>
        <v>REL.MIG.DMG.MM-MM07 - Lotes</v>
      </c>
      <c r="BD49" s="23" t="str">
        <f>_xlfn.CONCAT("REL.MIG.ECD.",A49,"-",C49)</f>
        <v>REL.MIG.ECD.MM-MM07 - Lotes</v>
      </c>
    </row>
    <row r="50" spans="1:56" s="83" customFormat="1" ht="23.25" hidden="1">
      <c r="A50" s="244" t="s">
        <v>105</v>
      </c>
      <c r="B50" s="35" t="s">
        <v>347</v>
      </c>
      <c r="C50" s="295" t="s">
        <v>348</v>
      </c>
      <c r="D50" s="10" t="s">
        <v>148</v>
      </c>
      <c r="E50" s="10" t="s">
        <v>109</v>
      </c>
      <c r="F50" s="165" t="s">
        <v>110</v>
      </c>
      <c r="G50" s="165"/>
      <c r="H50" s="165"/>
      <c r="I50" s="165"/>
      <c r="J50" s="11" t="s">
        <v>135</v>
      </c>
      <c r="K50" s="184" t="s">
        <v>113</v>
      </c>
      <c r="L50" s="12" t="s">
        <v>114</v>
      </c>
      <c r="M50" s="129" t="s">
        <v>136</v>
      </c>
      <c r="N50" s="13" t="s">
        <v>116</v>
      </c>
      <c r="O50" s="285" t="s">
        <v>349</v>
      </c>
      <c r="P50" s="14" t="s">
        <v>222</v>
      </c>
      <c r="Q50" s="13" t="s">
        <v>111</v>
      </c>
      <c r="R50" s="109">
        <v>0</v>
      </c>
      <c r="S50" s="109">
        <v>0</v>
      </c>
      <c r="T50" s="110" t="s">
        <v>192</v>
      </c>
      <c r="U50" s="108" t="s">
        <v>120</v>
      </c>
      <c r="V50" s="13" t="s">
        <v>111</v>
      </c>
      <c r="W50" s="13" t="s">
        <v>121</v>
      </c>
      <c r="X50" s="108" t="s">
        <v>122</v>
      </c>
      <c r="Y50" s="13" t="s">
        <v>111</v>
      </c>
      <c r="Z50" s="13" t="s">
        <v>123</v>
      </c>
      <c r="AA50" s="155" t="s">
        <v>124</v>
      </c>
      <c r="AB50" s="156" t="s">
        <v>118</v>
      </c>
      <c r="AC50" s="15">
        <v>1</v>
      </c>
      <c r="AD50" s="13" t="s">
        <v>121</v>
      </c>
      <c r="AE50" s="258" t="s">
        <v>126</v>
      </c>
      <c r="AF50" s="258" t="s">
        <v>126</v>
      </c>
      <c r="AG50" s="258" t="s">
        <v>126</v>
      </c>
      <c r="AH50" s="258" t="s">
        <v>126</v>
      </c>
      <c r="AI50" s="259" t="s">
        <v>127</v>
      </c>
      <c r="AJ50" s="258" t="s">
        <v>126</v>
      </c>
      <c r="AK50" s="16"/>
      <c r="AL50" s="96"/>
      <c r="AM50" s="17" t="s">
        <v>128</v>
      </c>
      <c r="AN50" s="96"/>
      <c r="AO50" s="96"/>
      <c r="AP50" s="18">
        <f t="shared" si="1"/>
        <v>0</v>
      </c>
      <c r="AQ50" s="178">
        <v>1</v>
      </c>
      <c r="AR50" s="20"/>
      <c r="AS50" s="112" t="s">
        <v>129</v>
      </c>
      <c r="AT50" s="75">
        <v>0</v>
      </c>
      <c r="AU50" s="21"/>
      <c r="AV50" s="22"/>
      <c r="AW50" s="91" t="s">
        <v>175</v>
      </c>
      <c r="AX50" s="22"/>
      <c r="AY50" s="104" t="s">
        <v>121</v>
      </c>
      <c r="AZ50" s="23" t="str">
        <f>_xlfn.CONCAT("EXP.MIG.LAY.",A50,"-",C50)</f>
        <v>EXP.MIG.LAY.MM-MM12 - LOF</v>
      </c>
      <c r="BA50" s="22" t="s">
        <v>350</v>
      </c>
      <c r="BB50" s="23" t="str">
        <f>_xlfn.CONCAT("REL.MIG.CMD.",A50,"-",C50)</f>
        <v>REL.MIG.CMD.MM-MM12 - LOF</v>
      </c>
      <c r="BC50" s="23" t="str">
        <f>_xlfn.CONCAT("REL.MIG.DMG.",A50,"-",C50)</f>
        <v>REL.MIG.DMG.MM-MM12 - LOF</v>
      </c>
      <c r="BD50" s="23" t="str">
        <f>_xlfn.CONCAT("REL.MIG.ECD.",A50,"-",C50)</f>
        <v>REL.MIG.ECD.MM-MM12 - LOF</v>
      </c>
    </row>
    <row r="51" spans="1:56" s="83" customFormat="1" ht="23.25" hidden="1">
      <c r="A51" s="216" t="s">
        <v>203</v>
      </c>
      <c r="B51" s="215" t="s">
        <v>351</v>
      </c>
      <c r="C51" s="99" t="s">
        <v>20</v>
      </c>
      <c r="D51" s="10" t="s">
        <v>156</v>
      </c>
      <c r="E51" s="10" t="s">
        <v>109</v>
      </c>
      <c r="F51" s="165" t="s">
        <v>118</v>
      </c>
      <c r="G51" s="165" t="s">
        <v>118</v>
      </c>
      <c r="H51" s="165" t="s">
        <v>111</v>
      </c>
      <c r="I51" s="165"/>
      <c r="J51" s="11" t="s">
        <v>112</v>
      </c>
      <c r="K51" s="184" t="s">
        <v>113</v>
      </c>
      <c r="L51" s="12" t="s">
        <v>114</v>
      </c>
      <c r="M51" s="148" t="s">
        <v>115</v>
      </c>
      <c r="N51" s="13" t="s">
        <v>116</v>
      </c>
      <c r="O51" s="285" t="s">
        <v>352</v>
      </c>
      <c r="P51" s="14" t="s">
        <v>185</v>
      </c>
      <c r="Q51" s="13" t="s">
        <v>111</v>
      </c>
      <c r="R51" s="109">
        <v>0</v>
      </c>
      <c r="S51" s="109">
        <v>0</v>
      </c>
      <c r="T51" s="110" t="s">
        <v>207</v>
      </c>
      <c r="U51" s="108" t="s">
        <v>120</v>
      </c>
      <c r="V51" s="13" t="s">
        <v>111</v>
      </c>
      <c r="W51" s="13" t="s">
        <v>121</v>
      </c>
      <c r="X51" s="108" t="s">
        <v>122</v>
      </c>
      <c r="Y51" s="292" t="s">
        <v>173</v>
      </c>
      <c r="Z51" s="13" t="s">
        <v>123</v>
      </c>
      <c r="AA51" s="155" t="s">
        <v>124</v>
      </c>
      <c r="AB51" s="156" t="s">
        <v>118</v>
      </c>
      <c r="AC51" s="15">
        <v>1</v>
      </c>
      <c r="AD51" s="261" t="s">
        <v>121</v>
      </c>
      <c r="AE51" s="258" t="s">
        <v>126</v>
      </c>
      <c r="AF51" s="258" t="s">
        <v>126</v>
      </c>
      <c r="AG51" s="258" t="s">
        <v>126</v>
      </c>
      <c r="AH51" s="258" t="s">
        <v>126</v>
      </c>
      <c r="AI51" s="259" t="s">
        <v>127</v>
      </c>
      <c r="AJ51" s="260" t="s">
        <v>126</v>
      </c>
      <c r="AK51" s="16"/>
      <c r="AL51" s="16"/>
      <c r="AM51" s="17" t="s">
        <v>128</v>
      </c>
      <c r="AN51" s="16"/>
      <c r="AO51" s="16"/>
      <c r="AP51" s="18">
        <f t="shared" si="1"/>
        <v>0</v>
      </c>
      <c r="AQ51" s="178">
        <v>1</v>
      </c>
      <c r="AR51" s="20"/>
      <c r="AS51" s="112" t="s">
        <v>129</v>
      </c>
      <c r="AT51" s="75">
        <v>0</v>
      </c>
      <c r="AU51" s="21"/>
      <c r="AV51" s="22"/>
      <c r="AW51" s="91" t="s">
        <v>208</v>
      </c>
      <c r="AX51" s="22"/>
      <c r="AY51" s="104" t="s">
        <v>121</v>
      </c>
      <c r="AZ51" s="23" t="str">
        <f>_xlfn.CONCAT("EXP.MIG.LAY.",A51,"-",C51)</f>
        <v>EXP.MIG.LAY.PM-PM01 - Local de Instalação</v>
      </c>
      <c r="BA51" s="23" t="s">
        <v>353</v>
      </c>
      <c r="BB51" s="23" t="str">
        <f>_xlfn.CONCAT("REL.MIG.CMD.",A51,"-",C51)</f>
        <v>REL.MIG.CMD.PM-PM01 - Local de Instalação</v>
      </c>
      <c r="BC51" s="23" t="str">
        <f>_xlfn.CONCAT("REL.MIG.DMG.",A51,"-",C51)</f>
        <v>REL.MIG.DMG.PM-PM01 - Local de Instalação</v>
      </c>
      <c r="BD51" s="23" t="str">
        <f>_xlfn.CONCAT("REL.MIG.ECD.",A51,"-",C51)</f>
        <v>REL.MIG.ECD.PM-PM01 - Local de Instalação</v>
      </c>
    </row>
    <row r="52" spans="1:56" s="83" customFormat="1" ht="23.25" hidden="1">
      <c r="A52" s="216" t="s">
        <v>203</v>
      </c>
      <c r="B52" s="215" t="s">
        <v>354</v>
      </c>
      <c r="C52" s="99" t="s">
        <v>355</v>
      </c>
      <c r="D52" s="10" t="s">
        <v>156</v>
      </c>
      <c r="E52" s="10" t="s">
        <v>109</v>
      </c>
      <c r="F52" s="165" t="s">
        <v>118</v>
      </c>
      <c r="G52" s="165" t="s">
        <v>118</v>
      </c>
      <c r="H52" s="165" t="s">
        <v>111</v>
      </c>
      <c r="I52" s="165"/>
      <c r="J52" s="11" t="s">
        <v>112</v>
      </c>
      <c r="K52" s="184" t="s">
        <v>113</v>
      </c>
      <c r="L52" s="12" t="s">
        <v>114</v>
      </c>
      <c r="M52" s="148" t="s">
        <v>115</v>
      </c>
      <c r="N52" s="13" t="s">
        <v>116</v>
      </c>
      <c r="O52" s="285" t="s">
        <v>309</v>
      </c>
      <c r="P52" s="14" t="s">
        <v>138</v>
      </c>
      <c r="Q52" s="165" t="s">
        <v>118</v>
      </c>
      <c r="R52" s="219">
        <v>1</v>
      </c>
      <c r="S52" s="109">
        <v>0</v>
      </c>
      <c r="T52" s="110" t="s">
        <v>207</v>
      </c>
      <c r="U52" s="108" t="s">
        <v>120</v>
      </c>
      <c r="V52" s="13" t="s">
        <v>111</v>
      </c>
      <c r="W52" s="13" t="s">
        <v>121</v>
      </c>
      <c r="X52" s="108" t="s">
        <v>122</v>
      </c>
      <c r="Y52" s="292" t="s">
        <v>173</v>
      </c>
      <c r="Z52" s="13" t="s">
        <v>123</v>
      </c>
      <c r="AA52" s="155" t="s">
        <v>124</v>
      </c>
      <c r="AB52" s="156" t="s">
        <v>118</v>
      </c>
      <c r="AC52" s="15">
        <v>1</v>
      </c>
      <c r="AD52" s="261" t="s">
        <v>121</v>
      </c>
      <c r="AE52" s="260" t="s">
        <v>126</v>
      </c>
      <c r="AF52" s="258" t="s">
        <v>126</v>
      </c>
      <c r="AG52" s="258" t="s">
        <v>126</v>
      </c>
      <c r="AH52" s="258" t="s">
        <v>126</v>
      </c>
      <c r="AI52" s="259" t="s">
        <v>127</v>
      </c>
      <c r="AJ52" s="260" t="s">
        <v>126</v>
      </c>
      <c r="AK52" s="16"/>
      <c r="AL52" s="16"/>
      <c r="AM52" s="17" t="s">
        <v>128</v>
      </c>
      <c r="AN52" s="16"/>
      <c r="AO52" s="16"/>
      <c r="AP52" s="18">
        <f t="shared" si="1"/>
        <v>0</v>
      </c>
      <c r="AQ52" s="178">
        <v>1</v>
      </c>
      <c r="AR52" s="20"/>
      <c r="AS52" s="112" t="s">
        <v>129</v>
      </c>
      <c r="AT52" s="75">
        <v>0</v>
      </c>
      <c r="AU52" s="21"/>
      <c r="AV52" s="22"/>
      <c r="AW52" s="91" t="s">
        <v>208</v>
      </c>
      <c r="AX52" s="22"/>
      <c r="AY52" s="104" t="s">
        <v>121</v>
      </c>
      <c r="AZ52" s="23" t="str">
        <f>_xlfn.CONCAT("EXP.MIG.LAY.",A52,"-",C52)</f>
        <v>EXP.MIG.LAY.PM-PM02 - Centro de Trabalho</v>
      </c>
      <c r="BA52" s="23" t="s">
        <v>356</v>
      </c>
      <c r="BB52" s="23" t="str">
        <f>_xlfn.CONCAT("REL.MIG.CMD.",A52,"-",C52)</f>
        <v>REL.MIG.CMD.PM-PM02 - Centro de Trabalho</v>
      </c>
      <c r="BC52" s="23" t="str">
        <f>_xlfn.CONCAT("REL.MIG.DMG.",A52,"-",C52)</f>
        <v>REL.MIG.DMG.PM-PM02 - Centro de Trabalho</v>
      </c>
      <c r="BD52" s="23" t="str">
        <f>_xlfn.CONCAT("REL.MIG.ECD.",A52,"-",C52)</f>
        <v>REL.MIG.ECD.PM-PM02 - Centro de Trabalho</v>
      </c>
    </row>
    <row r="53" spans="1:56" s="83" customFormat="1" ht="23.25" hidden="1">
      <c r="A53" s="216" t="s">
        <v>203</v>
      </c>
      <c r="B53" s="215" t="s">
        <v>357</v>
      </c>
      <c r="C53" s="99" t="s">
        <v>358</v>
      </c>
      <c r="D53" s="10" t="s">
        <v>156</v>
      </c>
      <c r="E53" s="10" t="s">
        <v>109</v>
      </c>
      <c r="F53" s="165" t="s">
        <v>118</v>
      </c>
      <c r="G53" s="165" t="s">
        <v>118</v>
      </c>
      <c r="H53" s="165" t="s">
        <v>111</v>
      </c>
      <c r="I53" s="165"/>
      <c r="J53" s="11" t="s">
        <v>112</v>
      </c>
      <c r="K53" s="184" t="s">
        <v>113</v>
      </c>
      <c r="L53" s="12" t="s">
        <v>114</v>
      </c>
      <c r="M53" s="148" t="s">
        <v>115</v>
      </c>
      <c r="N53" s="13" t="s">
        <v>116</v>
      </c>
      <c r="O53" s="285" t="s">
        <v>359</v>
      </c>
      <c r="P53" s="14" t="s">
        <v>222</v>
      </c>
      <c r="Q53" s="13" t="s">
        <v>111</v>
      </c>
      <c r="R53" s="109">
        <v>0</v>
      </c>
      <c r="S53" s="109">
        <v>0</v>
      </c>
      <c r="T53" s="110" t="s">
        <v>207</v>
      </c>
      <c r="U53" s="108" t="s">
        <v>120</v>
      </c>
      <c r="V53" s="13" t="s">
        <v>111</v>
      </c>
      <c r="W53" s="13" t="s">
        <v>121</v>
      </c>
      <c r="X53" s="108" t="s">
        <v>122</v>
      </c>
      <c r="Y53" s="292" t="s">
        <v>118</v>
      </c>
      <c r="Z53" s="13" t="s">
        <v>123</v>
      </c>
      <c r="AA53" s="108" t="s">
        <v>140</v>
      </c>
      <c r="AB53" s="156" t="s">
        <v>118</v>
      </c>
      <c r="AC53" s="15">
        <v>1</v>
      </c>
      <c r="AD53" s="261" t="s">
        <v>121</v>
      </c>
      <c r="AE53" s="258" t="s">
        <v>126</v>
      </c>
      <c r="AF53" s="258" t="s">
        <v>126</v>
      </c>
      <c r="AG53" s="258" t="s">
        <v>126</v>
      </c>
      <c r="AH53" s="258" t="s">
        <v>126</v>
      </c>
      <c r="AI53" s="259" t="s">
        <v>127</v>
      </c>
      <c r="AJ53" s="260" t="s">
        <v>126</v>
      </c>
      <c r="AK53" s="16"/>
      <c r="AL53" s="16"/>
      <c r="AM53" s="17" t="s">
        <v>128</v>
      </c>
      <c r="AN53" s="16"/>
      <c r="AO53" s="16"/>
      <c r="AP53" s="18">
        <f t="shared" si="1"/>
        <v>0</v>
      </c>
      <c r="AQ53" s="178">
        <v>1</v>
      </c>
      <c r="AR53" s="20"/>
      <c r="AS53" s="112" t="s">
        <v>129</v>
      </c>
      <c r="AT53" s="75">
        <v>0</v>
      </c>
      <c r="AU53" s="21"/>
      <c r="AV53" s="22"/>
      <c r="AW53" s="91" t="s">
        <v>208</v>
      </c>
      <c r="AX53" s="22"/>
      <c r="AY53" s="104" t="s">
        <v>121</v>
      </c>
      <c r="AZ53" s="23" t="str">
        <f>_xlfn.CONCAT("EXP.MIG.LAY.",A53,"-",C53)</f>
        <v>EXP.MIG.LAY.PM-PM03 - Equipamentos</v>
      </c>
      <c r="BA53" s="23" t="s">
        <v>360</v>
      </c>
      <c r="BB53" s="23" t="str">
        <f>_xlfn.CONCAT("REL.MIG.CMD.",A53,"-",C53)</f>
        <v>REL.MIG.CMD.PM-PM03 - Equipamentos</v>
      </c>
      <c r="BC53" s="23" t="str">
        <f>_xlfn.CONCAT("REL.MIG.DMG.",A53,"-",C53)</f>
        <v>REL.MIG.DMG.PM-PM03 - Equipamentos</v>
      </c>
      <c r="BD53" s="23" t="str">
        <f>_xlfn.CONCAT("REL.MIG.ECD.",A53,"-",C53)</f>
        <v>REL.MIG.ECD.PM-PM03 - Equipamentos</v>
      </c>
    </row>
    <row r="54" spans="1:56" s="83" customFormat="1" ht="27" hidden="1">
      <c r="A54" s="216" t="s">
        <v>203</v>
      </c>
      <c r="B54" s="215" t="s">
        <v>361</v>
      </c>
      <c r="C54" s="99" t="s">
        <v>362</v>
      </c>
      <c r="D54" s="10" t="s">
        <v>156</v>
      </c>
      <c r="E54" s="10" t="s">
        <v>109</v>
      </c>
      <c r="F54" s="165" t="s">
        <v>118</v>
      </c>
      <c r="G54" s="165" t="s">
        <v>118</v>
      </c>
      <c r="H54" s="165" t="s">
        <v>111</v>
      </c>
      <c r="I54" s="165"/>
      <c r="J54" s="11" t="s">
        <v>112</v>
      </c>
      <c r="K54" s="184" t="s">
        <v>113</v>
      </c>
      <c r="L54" s="12" t="s">
        <v>114</v>
      </c>
      <c r="M54" s="148" t="s">
        <v>115</v>
      </c>
      <c r="N54" s="13" t="s">
        <v>116</v>
      </c>
      <c r="O54" s="285" t="s">
        <v>363</v>
      </c>
      <c r="P54" s="14" t="s">
        <v>149</v>
      </c>
      <c r="Q54" s="13" t="s">
        <v>111</v>
      </c>
      <c r="R54" s="109">
        <v>0</v>
      </c>
      <c r="S54" s="109">
        <v>0</v>
      </c>
      <c r="T54" s="110" t="s">
        <v>207</v>
      </c>
      <c r="U54" s="108" t="s">
        <v>120</v>
      </c>
      <c r="V54" s="13" t="s">
        <v>111</v>
      </c>
      <c r="W54" s="13" t="s">
        <v>121</v>
      </c>
      <c r="X54" s="108" t="s">
        <v>122</v>
      </c>
      <c r="Y54" s="13" t="s">
        <v>111</v>
      </c>
      <c r="Z54" s="13" t="s">
        <v>123</v>
      </c>
      <c r="AA54" s="155" t="s">
        <v>124</v>
      </c>
      <c r="AB54" s="156" t="s">
        <v>118</v>
      </c>
      <c r="AC54" s="15">
        <v>1</v>
      </c>
      <c r="AD54" s="261" t="s">
        <v>121</v>
      </c>
      <c r="AE54" s="260" t="s">
        <v>126</v>
      </c>
      <c r="AF54" s="260" t="s">
        <v>126</v>
      </c>
      <c r="AG54" s="260" t="s">
        <v>126</v>
      </c>
      <c r="AH54" s="260" t="s">
        <v>126</v>
      </c>
      <c r="AI54" s="259" t="s">
        <v>127</v>
      </c>
      <c r="AJ54" s="260" t="s">
        <v>126</v>
      </c>
      <c r="AK54" s="16"/>
      <c r="AL54" s="16"/>
      <c r="AM54" s="17" t="s">
        <v>128</v>
      </c>
      <c r="AN54" s="16"/>
      <c r="AO54" s="16"/>
      <c r="AP54" s="18">
        <f t="shared" si="1"/>
        <v>0</v>
      </c>
      <c r="AQ54" s="178">
        <v>1</v>
      </c>
      <c r="AR54" s="20" t="s">
        <v>364</v>
      </c>
      <c r="AS54" s="112" t="s">
        <v>129</v>
      </c>
      <c r="AT54" s="75">
        <v>0</v>
      </c>
      <c r="AU54" s="111" t="s">
        <v>365</v>
      </c>
      <c r="AV54" s="22"/>
      <c r="AW54" s="91" t="s">
        <v>208</v>
      </c>
      <c r="AX54" s="22"/>
      <c r="AY54" s="104" t="s">
        <v>121</v>
      </c>
      <c r="AZ54" s="23" t="str">
        <f>_xlfn.CONCAT("EXP.MIG.LAY.",A54,"-",C54)</f>
        <v>EXP.MIG.LAY.PM-PM04 - Lista de tarefas geral PM</v>
      </c>
      <c r="BA54" s="23" t="s">
        <v>366</v>
      </c>
      <c r="BB54" s="23" t="str">
        <f>_xlfn.CONCAT("REL.MIG.CMD.",A54,"-",C54)</f>
        <v>REL.MIG.CMD.PM-PM04 - Lista de tarefas geral PM</v>
      </c>
      <c r="BC54" s="23" t="str">
        <f>_xlfn.CONCAT("REL.MIG.DMG.",A54,"-",C54)</f>
        <v>REL.MIG.DMG.PM-PM04 - Lista de tarefas geral PM</v>
      </c>
      <c r="BD54" s="23" t="str">
        <f>_xlfn.CONCAT("REL.MIG.ECD.",A54,"-",C54)</f>
        <v>REL.MIG.ECD.PM-PM04 - Lista de tarefas geral PM</v>
      </c>
    </row>
    <row r="55" spans="1:56" s="83" customFormat="1" ht="25.5" hidden="1">
      <c r="A55" s="216" t="s">
        <v>203</v>
      </c>
      <c r="B55" s="215" t="s">
        <v>367</v>
      </c>
      <c r="C55" s="99" t="s">
        <v>368</v>
      </c>
      <c r="D55" s="10" t="s">
        <v>156</v>
      </c>
      <c r="E55" s="10" t="s">
        <v>109</v>
      </c>
      <c r="F55" s="165" t="s">
        <v>118</v>
      </c>
      <c r="G55" s="165" t="s">
        <v>118</v>
      </c>
      <c r="H55" s="165" t="s">
        <v>111</v>
      </c>
      <c r="I55" s="165"/>
      <c r="J55" s="11" t="s">
        <v>112</v>
      </c>
      <c r="K55" s="184" t="s">
        <v>113</v>
      </c>
      <c r="L55" s="12" t="s">
        <v>114</v>
      </c>
      <c r="M55" s="148" t="s">
        <v>115</v>
      </c>
      <c r="N55" s="13" t="s">
        <v>116</v>
      </c>
      <c r="O55" s="285" t="s">
        <v>363</v>
      </c>
      <c r="P55" s="14" t="s">
        <v>149</v>
      </c>
      <c r="Q55" s="165" t="s">
        <v>118</v>
      </c>
      <c r="R55" s="219">
        <v>1</v>
      </c>
      <c r="S55" s="109">
        <v>0</v>
      </c>
      <c r="T55" s="110" t="s">
        <v>207</v>
      </c>
      <c r="U55" s="108" t="s">
        <v>120</v>
      </c>
      <c r="V55" s="13" t="s">
        <v>111</v>
      </c>
      <c r="W55" s="13" t="s">
        <v>121</v>
      </c>
      <c r="X55" s="108" t="s">
        <v>122</v>
      </c>
      <c r="Y55" s="13" t="s">
        <v>111</v>
      </c>
      <c r="Z55" s="13" t="s">
        <v>123</v>
      </c>
      <c r="AA55" s="155" t="s">
        <v>124</v>
      </c>
      <c r="AB55" s="156" t="s">
        <v>118</v>
      </c>
      <c r="AC55" s="15">
        <v>1</v>
      </c>
      <c r="AD55" s="261" t="s">
        <v>121</v>
      </c>
      <c r="AE55" s="260" t="s">
        <v>126</v>
      </c>
      <c r="AF55" s="260" t="s">
        <v>126</v>
      </c>
      <c r="AG55" s="260" t="s">
        <v>126</v>
      </c>
      <c r="AH55" s="260" t="s">
        <v>126</v>
      </c>
      <c r="AI55" s="259" t="s">
        <v>127</v>
      </c>
      <c r="AJ55" s="260" t="s">
        <v>126</v>
      </c>
      <c r="AK55" s="16"/>
      <c r="AL55" s="16"/>
      <c r="AM55" s="17" t="s">
        <v>128</v>
      </c>
      <c r="AN55" s="16"/>
      <c r="AO55" s="16"/>
      <c r="AP55" s="18">
        <f t="shared" si="1"/>
        <v>0</v>
      </c>
      <c r="AQ55" s="178">
        <v>1</v>
      </c>
      <c r="AR55" s="20"/>
      <c r="AS55" s="112" t="s">
        <v>129</v>
      </c>
      <c r="AT55" s="75">
        <v>0</v>
      </c>
      <c r="AU55" s="21"/>
      <c r="AV55" s="22"/>
      <c r="AW55" s="91" t="s">
        <v>208</v>
      </c>
      <c r="AX55" s="22"/>
      <c r="AY55" s="104" t="s">
        <v>121</v>
      </c>
      <c r="AZ55" s="23" t="str">
        <f>_xlfn.CONCAT("EXP.MIG.LAY.",A55,"-",C55)</f>
        <v>EXP.MIG.LAY.PM-PM05 - Lista técnica por equipamento</v>
      </c>
      <c r="BA55" s="23" t="s">
        <v>369</v>
      </c>
      <c r="BB55" s="23" t="str">
        <f>_xlfn.CONCAT("REL.MIG.CMD.",A55,"-",C55)</f>
        <v>REL.MIG.CMD.PM-PM05 - Lista técnica por equipamento</v>
      </c>
      <c r="BC55" s="23" t="str">
        <f>_xlfn.CONCAT("REL.MIG.DMG.",A55,"-",C55)</f>
        <v>REL.MIG.DMG.PM-PM05 - Lista técnica por equipamento</v>
      </c>
      <c r="BD55" s="23" t="str">
        <f>_xlfn.CONCAT("REL.MIG.ECD.",A55,"-",C55)</f>
        <v>REL.MIG.ECD.PM-PM05 - Lista técnica por equipamento</v>
      </c>
    </row>
    <row r="56" spans="1:56" s="83" customFormat="1" ht="25.5" hidden="1">
      <c r="A56" s="216" t="s">
        <v>203</v>
      </c>
      <c r="B56" s="215" t="s">
        <v>370</v>
      </c>
      <c r="C56" s="99" t="s">
        <v>371</v>
      </c>
      <c r="D56" s="10" t="s">
        <v>156</v>
      </c>
      <c r="E56" s="10" t="s">
        <v>109</v>
      </c>
      <c r="F56" s="165" t="s">
        <v>118</v>
      </c>
      <c r="G56" s="165" t="s">
        <v>118</v>
      </c>
      <c r="H56" s="165" t="s">
        <v>111</v>
      </c>
      <c r="I56" s="165"/>
      <c r="J56" s="11" t="s">
        <v>112</v>
      </c>
      <c r="K56" s="184" t="s">
        <v>113</v>
      </c>
      <c r="L56" s="12" t="s">
        <v>114</v>
      </c>
      <c r="M56" s="148" t="s">
        <v>115</v>
      </c>
      <c r="N56" s="13" t="s">
        <v>116</v>
      </c>
      <c r="O56" s="285" t="s">
        <v>363</v>
      </c>
      <c r="P56" s="14" t="s">
        <v>149</v>
      </c>
      <c r="Q56" s="165" t="s">
        <v>118</v>
      </c>
      <c r="R56" s="219">
        <v>1</v>
      </c>
      <c r="S56" s="109">
        <v>0</v>
      </c>
      <c r="T56" s="110" t="s">
        <v>207</v>
      </c>
      <c r="U56" s="108" t="s">
        <v>120</v>
      </c>
      <c r="V56" s="13" t="s">
        <v>111</v>
      </c>
      <c r="W56" s="13" t="s">
        <v>121</v>
      </c>
      <c r="X56" s="108" t="s">
        <v>122</v>
      </c>
      <c r="Y56" s="13" t="s">
        <v>111</v>
      </c>
      <c r="Z56" s="13" t="s">
        <v>123</v>
      </c>
      <c r="AA56" s="155" t="s">
        <v>124</v>
      </c>
      <c r="AB56" s="156" t="s">
        <v>118</v>
      </c>
      <c r="AC56" s="15">
        <v>1</v>
      </c>
      <c r="AD56" s="261" t="s">
        <v>121</v>
      </c>
      <c r="AE56" s="260" t="s">
        <v>126</v>
      </c>
      <c r="AF56" s="260" t="s">
        <v>126</v>
      </c>
      <c r="AG56" s="260" t="s">
        <v>126</v>
      </c>
      <c r="AH56" s="260" t="s">
        <v>126</v>
      </c>
      <c r="AI56" s="259" t="s">
        <v>127</v>
      </c>
      <c r="AJ56" s="260" t="s">
        <v>126</v>
      </c>
      <c r="AK56" s="16"/>
      <c r="AL56" s="16"/>
      <c r="AM56" s="17" t="s">
        <v>128</v>
      </c>
      <c r="AN56" s="16"/>
      <c r="AO56" s="16"/>
      <c r="AP56" s="18">
        <f t="shared" si="1"/>
        <v>0</v>
      </c>
      <c r="AQ56" s="178">
        <v>1</v>
      </c>
      <c r="AR56" s="20"/>
      <c r="AS56" s="112" t="s">
        <v>129</v>
      </c>
      <c r="AT56" s="75">
        <v>0</v>
      </c>
      <c r="AU56" s="21"/>
      <c r="AV56" s="22"/>
      <c r="AW56" s="91" t="s">
        <v>208</v>
      </c>
      <c r="AX56" s="300"/>
      <c r="AY56" s="104" t="s">
        <v>121</v>
      </c>
      <c r="AZ56" s="23" t="str">
        <f>_xlfn.CONCAT("EXP.MIG.LAY.",A56,"-",C56)</f>
        <v>EXP.MIG.LAY.PM-PM06 - Lista técnica por local de instalação</v>
      </c>
      <c r="BA56" s="23" t="s">
        <v>372</v>
      </c>
      <c r="BB56" s="23" t="str">
        <f>_xlfn.CONCAT("REL.MIG.CMD.",A56,"-",C56)</f>
        <v>REL.MIG.CMD.PM-PM06 - Lista técnica por local de instalação</v>
      </c>
      <c r="BC56" s="23" t="str">
        <f>_xlfn.CONCAT("REL.MIG.DMG.",A56,"-",C56)</f>
        <v>REL.MIG.DMG.PM-PM06 - Lista técnica por local de instalação</v>
      </c>
      <c r="BD56" s="23" t="str">
        <f>_xlfn.CONCAT("REL.MIG.ECD.",A56,"-",C56)</f>
        <v>REL.MIG.ECD.PM-PM06 - Lista técnica por local de instalação</v>
      </c>
    </row>
    <row r="57" spans="1:56" s="83" customFormat="1" ht="23.25" hidden="1">
      <c r="A57" s="216" t="s">
        <v>203</v>
      </c>
      <c r="B57" s="215" t="s">
        <v>373</v>
      </c>
      <c r="C57" s="99" t="s">
        <v>374</v>
      </c>
      <c r="D57" s="10" t="s">
        <v>156</v>
      </c>
      <c r="E57" s="10" t="s">
        <v>109</v>
      </c>
      <c r="F57" s="165" t="s">
        <v>118</v>
      </c>
      <c r="G57" s="165" t="s">
        <v>118</v>
      </c>
      <c r="H57" s="165" t="s">
        <v>111</v>
      </c>
      <c r="I57" s="165"/>
      <c r="J57" s="11" t="s">
        <v>112</v>
      </c>
      <c r="K57" s="184" t="s">
        <v>113</v>
      </c>
      <c r="L57" s="12" t="s">
        <v>114</v>
      </c>
      <c r="M57" s="148" t="s">
        <v>115</v>
      </c>
      <c r="N57" s="13" t="s">
        <v>116</v>
      </c>
      <c r="O57" s="285" t="s">
        <v>168</v>
      </c>
      <c r="P57" s="14" t="s">
        <v>158</v>
      </c>
      <c r="Q57" s="165" t="s">
        <v>118</v>
      </c>
      <c r="R57" s="219">
        <v>1</v>
      </c>
      <c r="S57" s="109">
        <v>0</v>
      </c>
      <c r="T57" s="110" t="s">
        <v>207</v>
      </c>
      <c r="U57" s="108" t="s">
        <v>120</v>
      </c>
      <c r="V57" s="13" t="s">
        <v>111</v>
      </c>
      <c r="W57" s="13" t="s">
        <v>121</v>
      </c>
      <c r="X57" s="108" t="s">
        <v>122</v>
      </c>
      <c r="Y57" s="13" t="s">
        <v>111</v>
      </c>
      <c r="Z57" s="13" t="s">
        <v>123</v>
      </c>
      <c r="AA57" s="155" t="s">
        <v>124</v>
      </c>
      <c r="AB57" s="156" t="s">
        <v>118</v>
      </c>
      <c r="AC57" s="15">
        <v>1</v>
      </c>
      <c r="AD57" s="261" t="s">
        <v>121</v>
      </c>
      <c r="AE57" s="260" t="s">
        <v>126</v>
      </c>
      <c r="AF57" s="260" t="s">
        <v>126</v>
      </c>
      <c r="AG57" s="260" t="s">
        <v>126</v>
      </c>
      <c r="AH57" s="260" t="s">
        <v>126</v>
      </c>
      <c r="AI57" s="259" t="s">
        <v>127</v>
      </c>
      <c r="AJ57" s="260" t="s">
        <v>126</v>
      </c>
      <c r="AK57" s="16"/>
      <c r="AL57" s="16"/>
      <c r="AM57" s="17" t="s">
        <v>128</v>
      </c>
      <c r="AN57" s="16"/>
      <c r="AO57" s="16"/>
      <c r="AP57" s="18">
        <f t="shared" si="1"/>
        <v>0</v>
      </c>
      <c r="AQ57" s="178">
        <v>1</v>
      </c>
      <c r="AR57" s="20"/>
      <c r="AS57" s="112" t="s">
        <v>129</v>
      </c>
      <c r="AT57" s="75">
        <v>0</v>
      </c>
      <c r="AU57" s="21"/>
      <c r="AV57" s="22"/>
      <c r="AW57" s="91" t="s">
        <v>208</v>
      </c>
      <c r="AX57" s="300"/>
      <c r="AY57" s="104" t="s">
        <v>121</v>
      </c>
      <c r="AZ57" s="23" t="str">
        <f>_xlfn.CONCAT("EXP.MIG.LAY.",A57,"-",C57)</f>
        <v>EXP.MIG.LAY.PM-PM07 - Lista técnica de material</v>
      </c>
      <c r="BA57" s="23" t="s">
        <v>375</v>
      </c>
      <c r="BB57" s="23" t="str">
        <f>_xlfn.CONCAT("REL.MIG.CMD.",A57,"-",C57)</f>
        <v>REL.MIG.CMD.PM-PM07 - Lista técnica de material</v>
      </c>
      <c r="BC57" s="23" t="str">
        <f>_xlfn.CONCAT("REL.MIG.DMG.",A57,"-",C57)</f>
        <v>REL.MIG.DMG.PM-PM07 - Lista técnica de material</v>
      </c>
      <c r="BD57" s="23" t="str">
        <f>_xlfn.CONCAT("REL.MIG.ECD.",A57,"-",C57)</f>
        <v>REL.MIG.ECD.PM-PM07 - Lista técnica de material</v>
      </c>
    </row>
    <row r="58" spans="1:56" s="83" customFormat="1" ht="23.25" hidden="1">
      <c r="A58" s="216" t="s">
        <v>203</v>
      </c>
      <c r="B58" s="215" t="s">
        <v>376</v>
      </c>
      <c r="C58" s="99" t="s">
        <v>377</v>
      </c>
      <c r="D58" s="10" t="s">
        <v>156</v>
      </c>
      <c r="E58" s="10" t="s">
        <v>109</v>
      </c>
      <c r="F58" s="165" t="s">
        <v>118</v>
      </c>
      <c r="G58" s="165" t="s">
        <v>118</v>
      </c>
      <c r="H58" s="165" t="s">
        <v>111</v>
      </c>
      <c r="I58" s="165"/>
      <c r="J58" s="11" t="s">
        <v>112</v>
      </c>
      <c r="K58" s="184" t="s">
        <v>113</v>
      </c>
      <c r="L58" s="12" t="s">
        <v>114</v>
      </c>
      <c r="M58" s="148" t="s">
        <v>115</v>
      </c>
      <c r="N58" s="13" t="s">
        <v>116</v>
      </c>
      <c r="O58" s="286"/>
      <c r="P58" s="14" t="s">
        <v>117</v>
      </c>
      <c r="Q58" s="13" t="s">
        <v>111</v>
      </c>
      <c r="R58" s="109">
        <v>0</v>
      </c>
      <c r="S58" s="109">
        <v>0</v>
      </c>
      <c r="T58" s="110" t="s">
        <v>207</v>
      </c>
      <c r="U58" s="108" t="s">
        <v>120</v>
      </c>
      <c r="V58" s="13" t="s">
        <v>111</v>
      </c>
      <c r="W58" s="13" t="s">
        <v>121</v>
      </c>
      <c r="X58" s="108" t="s">
        <v>122</v>
      </c>
      <c r="Y58" s="13" t="s">
        <v>111</v>
      </c>
      <c r="Z58" s="13" t="s">
        <v>123</v>
      </c>
      <c r="AA58" s="155" t="s">
        <v>124</v>
      </c>
      <c r="AB58" s="156" t="s">
        <v>118</v>
      </c>
      <c r="AC58" s="15">
        <v>1</v>
      </c>
      <c r="AD58" s="261" t="s">
        <v>121</v>
      </c>
      <c r="AE58" s="260" t="s">
        <v>126</v>
      </c>
      <c r="AF58" s="260" t="s">
        <v>126</v>
      </c>
      <c r="AG58" s="260" t="s">
        <v>126</v>
      </c>
      <c r="AH58" s="260" t="s">
        <v>126</v>
      </c>
      <c r="AI58" s="259" t="s">
        <v>127</v>
      </c>
      <c r="AJ58" s="260" t="s">
        <v>126</v>
      </c>
      <c r="AK58" s="16"/>
      <c r="AL58" s="16"/>
      <c r="AM58" s="17" t="s">
        <v>128</v>
      </c>
      <c r="AN58" s="16"/>
      <c r="AO58" s="16"/>
      <c r="AP58" s="18">
        <f t="shared" si="1"/>
        <v>0</v>
      </c>
      <c r="AQ58" s="178">
        <v>1</v>
      </c>
      <c r="AR58" s="20"/>
      <c r="AS58" s="112" t="s">
        <v>129</v>
      </c>
      <c r="AT58" s="75">
        <v>0</v>
      </c>
      <c r="AU58" s="21"/>
      <c r="AV58" s="22"/>
      <c r="AW58" s="91" t="s">
        <v>208</v>
      </c>
      <c r="AX58" s="300"/>
      <c r="AY58" s="104" t="s">
        <v>121</v>
      </c>
      <c r="AZ58" s="23" t="str">
        <f>_xlfn.CONCAT("EXP.MIG.LAY.",A58,"-",C58)</f>
        <v>EXP.MIG.LAY.PM-PM08 - Catálogos de Manutenção</v>
      </c>
      <c r="BA58" s="23" t="s">
        <v>378</v>
      </c>
      <c r="BB58" s="23" t="str">
        <f>_xlfn.CONCAT("REL.MIG.CMD.",A58,"-",C58)</f>
        <v>REL.MIG.CMD.PM-PM08 - Catálogos de Manutenção</v>
      </c>
      <c r="BC58" s="23" t="str">
        <f>_xlfn.CONCAT("REL.MIG.DMG.",A58,"-",C58)</f>
        <v>REL.MIG.DMG.PM-PM08 - Catálogos de Manutenção</v>
      </c>
      <c r="BD58" s="23" t="str">
        <f>_xlfn.CONCAT("REL.MIG.ECD.",A58,"-",C58)</f>
        <v>REL.MIG.ECD.PM-PM08 - Catálogos de Manutenção</v>
      </c>
    </row>
    <row r="59" spans="1:56" s="83" customFormat="1" ht="23.25" hidden="1">
      <c r="A59" s="216" t="s">
        <v>203</v>
      </c>
      <c r="B59" s="215" t="s">
        <v>379</v>
      </c>
      <c r="C59" s="99" t="s">
        <v>380</v>
      </c>
      <c r="D59" s="10" t="s">
        <v>156</v>
      </c>
      <c r="E59" s="10" t="s">
        <v>109</v>
      </c>
      <c r="F59" s="165" t="s">
        <v>118</v>
      </c>
      <c r="G59" s="165" t="s">
        <v>118</v>
      </c>
      <c r="H59" s="165" t="s">
        <v>111</v>
      </c>
      <c r="I59" s="165"/>
      <c r="J59" s="11" t="s">
        <v>112</v>
      </c>
      <c r="K59" s="184" t="s">
        <v>113</v>
      </c>
      <c r="L59" s="12" t="s">
        <v>114</v>
      </c>
      <c r="M59" s="148" t="s">
        <v>115</v>
      </c>
      <c r="N59" s="13" t="s">
        <v>116</v>
      </c>
      <c r="O59" s="286" t="s">
        <v>381</v>
      </c>
      <c r="P59" s="14" t="s">
        <v>149</v>
      </c>
      <c r="Q59" s="13" t="s">
        <v>111</v>
      </c>
      <c r="R59" s="109">
        <v>0</v>
      </c>
      <c r="S59" s="109">
        <v>0</v>
      </c>
      <c r="T59" s="110" t="s">
        <v>207</v>
      </c>
      <c r="U59" s="108" t="s">
        <v>120</v>
      </c>
      <c r="V59" s="13" t="s">
        <v>111</v>
      </c>
      <c r="W59" s="13" t="s">
        <v>121</v>
      </c>
      <c r="X59" s="108" t="s">
        <v>122</v>
      </c>
      <c r="Y59" s="13" t="s">
        <v>111</v>
      </c>
      <c r="Z59" s="13" t="s">
        <v>123</v>
      </c>
      <c r="AA59" s="155" t="s">
        <v>124</v>
      </c>
      <c r="AB59" s="156" t="s">
        <v>118</v>
      </c>
      <c r="AC59" s="15">
        <v>1</v>
      </c>
      <c r="AD59" s="261" t="s">
        <v>121</v>
      </c>
      <c r="AE59" s="260" t="s">
        <v>126</v>
      </c>
      <c r="AF59" s="260" t="s">
        <v>126</v>
      </c>
      <c r="AG59" s="260" t="s">
        <v>126</v>
      </c>
      <c r="AH59" s="260" t="s">
        <v>126</v>
      </c>
      <c r="AI59" s="259" t="s">
        <v>127</v>
      </c>
      <c r="AJ59" s="260" t="s">
        <v>126</v>
      </c>
      <c r="AK59" s="16"/>
      <c r="AL59" s="16"/>
      <c r="AM59" s="17" t="s">
        <v>128</v>
      </c>
      <c r="AN59" s="16"/>
      <c r="AO59" s="16"/>
      <c r="AP59" s="18">
        <f t="shared" si="1"/>
        <v>0</v>
      </c>
      <c r="AQ59" s="178">
        <v>1</v>
      </c>
      <c r="AR59" s="20"/>
      <c r="AS59" s="112" t="s">
        <v>129</v>
      </c>
      <c r="AT59" s="75">
        <v>0</v>
      </c>
      <c r="AU59" s="21" t="s">
        <v>382</v>
      </c>
      <c r="AV59" s="22"/>
      <c r="AW59" s="91" t="s">
        <v>208</v>
      </c>
      <c r="AX59" s="300"/>
      <c r="AY59" s="104" t="s">
        <v>121</v>
      </c>
      <c r="AZ59" s="23" t="str">
        <f>_xlfn.CONCAT("EXP.MIG.LAY.",A59,"-",C59)</f>
        <v>EXP.MIG.LAY.PM-PM09 - Ponto de Medição</v>
      </c>
      <c r="BA59" s="23" t="s">
        <v>383</v>
      </c>
      <c r="BB59" s="23" t="str">
        <f>_xlfn.CONCAT("REL.MIG.CMD.",A59,"-",C59)</f>
        <v>REL.MIG.CMD.PM-PM09 - Ponto de Medição</v>
      </c>
      <c r="BC59" s="23" t="str">
        <f>_xlfn.CONCAT("REL.MIG.DMG.",A59,"-",C59)</f>
        <v>REL.MIG.DMG.PM-PM09 - Ponto de Medição</v>
      </c>
      <c r="BD59" s="23" t="str">
        <f>_xlfn.CONCAT("REL.MIG.ECD.",A59,"-",C59)</f>
        <v>REL.MIG.ECD.PM-PM09 - Ponto de Medição</v>
      </c>
    </row>
    <row r="60" spans="1:56" s="83" customFormat="1" ht="30" hidden="1">
      <c r="A60" s="216" t="s">
        <v>203</v>
      </c>
      <c r="B60" s="215" t="s">
        <v>384</v>
      </c>
      <c r="C60" s="99" t="s">
        <v>385</v>
      </c>
      <c r="D60" s="10" t="s">
        <v>156</v>
      </c>
      <c r="E60" s="10" t="s">
        <v>109</v>
      </c>
      <c r="F60" s="165" t="s">
        <v>118</v>
      </c>
      <c r="G60" s="165" t="s">
        <v>118</v>
      </c>
      <c r="H60" s="165" t="s">
        <v>111</v>
      </c>
      <c r="I60" s="165"/>
      <c r="J60" s="11" t="s">
        <v>112</v>
      </c>
      <c r="K60" s="184" t="s">
        <v>113</v>
      </c>
      <c r="L60" s="12" t="s">
        <v>114</v>
      </c>
      <c r="M60" s="129" t="s">
        <v>136</v>
      </c>
      <c r="N60" s="13" t="s">
        <v>116</v>
      </c>
      <c r="O60" s="286" t="s">
        <v>386</v>
      </c>
      <c r="P60" s="14" t="s">
        <v>191</v>
      </c>
      <c r="Q60" s="13" t="s">
        <v>111</v>
      </c>
      <c r="R60" s="109">
        <v>0</v>
      </c>
      <c r="S60" s="109">
        <v>0</v>
      </c>
      <c r="T60" s="110" t="s">
        <v>207</v>
      </c>
      <c r="U60" s="108" t="s">
        <v>120</v>
      </c>
      <c r="V60" s="13" t="s">
        <v>111</v>
      </c>
      <c r="W60" s="13" t="s">
        <v>121</v>
      </c>
      <c r="X60" s="108" t="s">
        <v>122</v>
      </c>
      <c r="Y60" s="13" t="s">
        <v>111</v>
      </c>
      <c r="Z60" s="13" t="s">
        <v>123</v>
      </c>
      <c r="AA60" s="155" t="s">
        <v>124</v>
      </c>
      <c r="AB60" s="156" t="s">
        <v>118</v>
      </c>
      <c r="AC60" s="15">
        <v>1</v>
      </c>
      <c r="AD60" s="261" t="s">
        <v>121</v>
      </c>
      <c r="AE60" s="260" t="s">
        <v>126</v>
      </c>
      <c r="AF60" s="260" t="s">
        <v>126</v>
      </c>
      <c r="AG60" s="260" t="s">
        <v>126</v>
      </c>
      <c r="AH60" s="260" t="s">
        <v>126</v>
      </c>
      <c r="AI60" s="259" t="s">
        <v>127</v>
      </c>
      <c r="AJ60" s="260" t="s">
        <v>126</v>
      </c>
      <c r="AK60" s="16"/>
      <c r="AL60" s="16"/>
      <c r="AM60" s="17" t="s">
        <v>128</v>
      </c>
      <c r="AN60" s="16"/>
      <c r="AO60" s="16"/>
      <c r="AP60" s="18">
        <f t="shared" si="1"/>
        <v>0</v>
      </c>
      <c r="AQ60" s="178">
        <v>1</v>
      </c>
      <c r="AR60" s="20"/>
      <c r="AS60" s="112" t="s">
        <v>129</v>
      </c>
      <c r="AT60" s="75">
        <v>0</v>
      </c>
      <c r="AU60" s="21"/>
      <c r="AV60" s="22"/>
      <c r="AW60" s="91" t="s">
        <v>208</v>
      </c>
      <c r="AX60" s="300"/>
      <c r="AY60" s="104" t="s">
        <v>121</v>
      </c>
      <c r="AZ60" s="23" t="str">
        <f>_xlfn.CONCAT("EXP.MIG.LAY.",A60,"-",C60)</f>
        <v>EXP.MIG.LAY.PM-PM10 - Planos de Manutenção</v>
      </c>
      <c r="BA60" s="23" t="s">
        <v>387</v>
      </c>
      <c r="BB60" s="23" t="str">
        <f>_xlfn.CONCAT("REL.MIG.CMD.",A60,"-",C60)</f>
        <v>REL.MIG.CMD.PM-PM10 - Planos de Manutenção</v>
      </c>
      <c r="BC60" s="23" t="str">
        <f>_xlfn.CONCAT("REL.MIG.DMG.",A60,"-",C60)</f>
        <v>REL.MIG.DMG.PM-PM10 - Planos de Manutenção</v>
      </c>
      <c r="BD60" s="23" t="str">
        <f>_xlfn.CONCAT("REL.MIG.ECD.",A60,"-",C60)</f>
        <v>REL.MIG.ECD.PM-PM10 - Planos de Manutenção</v>
      </c>
    </row>
    <row r="61" spans="1:56" s="83" customFormat="1" ht="23.25" hidden="1">
      <c r="A61" s="216" t="s">
        <v>218</v>
      </c>
      <c r="B61" s="216" t="s">
        <v>388</v>
      </c>
      <c r="C61" s="99" t="s">
        <v>389</v>
      </c>
      <c r="D61" s="10" t="s">
        <v>156</v>
      </c>
      <c r="E61" s="10" t="s">
        <v>109</v>
      </c>
      <c r="F61" s="165" t="s">
        <v>118</v>
      </c>
      <c r="G61" s="165" t="s">
        <v>118</v>
      </c>
      <c r="H61" s="165" t="s">
        <v>111</v>
      </c>
      <c r="I61" s="165"/>
      <c r="J61" s="11" t="s">
        <v>112</v>
      </c>
      <c r="K61" s="184" t="s">
        <v>113</v>
      </c>
      <c r="L61" s="12" t="s">
        <v>114</v>
      </c>
      <c r="M61" s="148" t="s">
        <v>115</v>
      </c>
      <c r="N61" s="13" t="s">
        <v>116</v>
      </c>
      <c r="O61" s="286" t="s">
        <v>309</v>
      </c>
      <c r="P61" s="14" t="s">
        <v>138</v>
      </c>
      <c r="Q61" s="165" t="s">
        <v>118</v>
      </c>
      <c r="R61" s="219">
        <v>1</v>
      </c>
      <c r="S61" s="109">
        <v>0</v>
      </c>
      <c r="T61" s="110" t="s">
        <v>223</v>
      </c>
      <c r="U61" s="108" t="s">
        <v>120</v>
      </c>
      <c r="V61" s="13" t="s">
        <v>111</v>
      </c>
      <c r="W61" s="13" t="s">
        <v>121</v>
      </c>
      <c r="X61" s="108" t="s">
        <v>122</v>
      </c>
      <c r="Y61" s="13" t="s">
        <v>111</v>
      </c>
      <c r="Z61" s="13" t="s">
        <v>123</v>
      </c>
      <c r="AA61" s="155" t="s">
        <v>124</v>
      </c>
      <c r="AB61" s="156" t="s">
        <v>118</v>
      </c>
      <c r="AC61" s="15">
        <v>1</v>
      </c>
      <c r="AD61" s="261" t="s">
        <v>121</v>
      </c>
      <c r="AE61" s="260" t="s">
        <v>126</v>
      </c>
      <c r="AF61" s="258" t="s">
        <v>126</v>
      </c>
      <c r="AG61" s="258" t="s">
        <v>126</v>
      </c>
      <c r="AH61" s="258" t="s">
        <v>126</v>
      </c>
      <c r="AI61" s="259" t="s">
        <v>127</v>
      </c>
      <c r="AJ61" s="260" t="s">
        <v>126</v>
      </c>
      <c r="AK61" s="16"/>
      <c r="AL61" s="16"/>
      <c r="AM61" s="17" t="s">
        <v>128</v>
      </c>
      <c r="AN61" s="16"/>
      <c r="AO61" s="16"/>
      <c r="AP61" s="18">
        <f t="shared" si="1"/>
        <v>0</v>
      </c>
      <c r="AQ61" s="178">
        <v>1</v>
      </c>
      <c r="AR61" s="20"/>
      <c r="AS61" s="112" t="s">
        <v>129</v>
      </c>
      <c r="AT61" s="75">
        <v>0</v>
      </c>
      <c r="AU61" s="21"/>
      <c r="AV61" s="22"/>
      <c r="AW61" s="91" t="s">
        <v>224</v>
      </c>
      <c r="AX61" s="300"/>
      <c r="AY61" s="104" t="s">
        <v>121</v>
      </c>
      <c r="AZ61" s="23" t="str">
        <f>_xlfn.CONCAT("EXP.MIG.LAY.",A61,"-",C61)</f>
        <v>EXP.MIG.LAY.PP-PP01 - Centro de Trabalho</v>
      </c>
      <c r="BA61" s="23" t="s">
        <v>356</v>
      </c>
      <c r="BB61" s="23" t="str">
        <f>_xlfn.CONCAT("REL.MIG.CMD.",A61,"-",C61)</f>
        <v>REL.MIG.CMD.PP-PP01 - Centro de Trabalho</v>
      </c>
      <c r="BC61" s="23" t="str">
        <f>_xlfn.CONCAT("REL.MIG.DMG.",A61,"-",C61)</f>
        <v>REL.MIG.DMG.PP-PP01 - Centro de Trabalho</v>
      </c>
      <c r="BD61" s="23" t="str">
        <f>_xlfn.CONCAT("REL.MIG.ECD.",A61,"-",C61)</f>
        <v>REL.MIG.ECD.PP-PP01 - Centro de Trabalho</v>
      </c>
    </row>
    <row r="62" spans="1:56" s="83" customFormat="1" ht="23.25" hidden="1">
      <c r="A62" s="216" t="s">
        <v>218</v>
      </c>
      <c r="B62" s="216" t="s">
        <v>390</v>
      </c>
      <c r="C62" s="99" t="s">
        <v>391</v>
      </c>
      <c r="D62" s="10" t="s">
        <v>156</v>
      </c>
      <c r="E62" s="10" t="s">
        <v>109</v>
      </c>
      <c r="F62" s="165" t="s">
        <v>118</v>
      </c>
      <c r="G62" s="165" t="s">
        <v>118</v>
      </c>
      <c r="H62" s="165" t="s">
        <v>111</v>
      </c>
      <c r="I62" s="165"/>
      <c r="J62" s="11" t="s">
        <v>112</v>
      </c>
      <c r="K62" s="184" t="s">
        <v>113</v>
      </c>
      <c r="L62" s="153" t="s">
        <v>392</v>
      </c>
      <c r="M62" s="148" t="s">
        <v>115</v>
      </c>
      <c r="N62" s="13" t="s">
        <v>116</v>
      </c>
      <c r="O62" s="286" t="s">
        <v>393</v>
      </c>
      <c r="P62" s="14" t="s">
        <v>185</v>
      </c>
      <c r="Q62" s="13" t="s">
        <v>111</v>
      </c>
      <c r="R62" s="109">
        <v>0</v>
      </c>
      <c r="S62" s="109">
        <v>0</v>
      </c>
      <c r="T62" s="110" t="s">
        <v>223</v>
      </c>
      <c r="U62" s="108" t="s">
        <v>120</v>
      </c>
      <c r="V62" s="13" t="s">
        <v>111</v>
      </c>
      <c r="W62" s="13" t="s">
        <v>121</v>
      </c>
      <c r="X62" s="108" t="s">
        <v>122</v>
      </c>
      <c r="Y62" s="13" t="s">
        <v>111</v>
      </c>
      <c r="Z62" s="13" t="s">
        <v>123</v>
      </c>
      <c r="AA62" s="155" t="s">
        <v>124</v>
      </c>
      <c r="AB62" s="156" t="s">
        <v>118</v>
      </c>
      <c r="AC62" s="15">
        <v>1</v>
      </c>
      <c r="AD62" s="261" t="s">
        <v>121</v>
      </c>
      <c r="AE62" s="260" t="s">
        <v>126</v>
      </c>
      <c r="AF62" s="258" t="s">
        <v>126</v>
      </c>
      <c r="AG62" s="258" t="s">
        <v>126</v>
      </c>
      <c r="AH62" s="258" t="s">
        <v>126</v>
      </c>
      <c r="AI62" s="259" t="s">
        <v>127</v>
      </c>
      <c r="AJ62" s="260" t="s">
        <v>126</v>
      </c>
      <c r="AK62" s="16"/>
      <c r="AL62" s="16"/>
      <c r="AM62" s="17" t="s">
        <v>128</v>
      </c>
      <c r="AN62" s="16"/>
      <c r="AO62" s="16"/>
      <c r="AP62" s="18">
        <f t="shared" si="1"/>
        <v>0</v>
      </c>
      <c r="AQ62" s="178">
        <v>1</v>
      </c>
      <c r="AR62" s="20"/>
      <c r="AS62" s="112" t="s">
        <v>129</v>
      </c>
      <c r="AT62" s="75">
        <v>0</v>
      </c>
      <c r="AU62" s="21"/>
      <c r="AV62" s="22"/>
      <c r="AW62" s="91" t="s">
        <v>224</v>
      </c>
      <c r="AX62" s="300"/>
      <c r="AY62" s="104" t="s">
        <v>121</v>
      </c>
      <c r="AZ62" s="23" t="str">
        <f>_xlfn.CONCAT("EXP.MIG.LAY.",A62,"-",C62)</f>
        <v>EXP.MIG.LAY.PP-PP02 - Roteiro de Produção</v>
      </c>
      <c r="BA62" s="23" t="s">
        <v>394</v>
      </c>
      <c r="BB62" s="23" t="str">
        <f>_xlfn.CONCAT("REL.MIG.CMD.",A62,"-",C62)</f>
        <v>REL.MIG.CMD.PP-PP02 - Roteiro de Produção</v>
      </c>
      <c r="BC62" s="23" t="str">
        <f>_xlfn.CONCAT("REL.MIG.DMG.",A62,"-",C62)</f>
        <v>REL.MIG.DMG.PP-PP02 - Roteiro de Produção</v>
      </c>
      <c r="BD62" s="23" t="str">
        <f>_xlfn.CONCAT("REL.MIG.ECD.",A62,"-",C62)</f>
        <v>REL.MIG.ECD.PP-PP02 - Roteiro de Produção</v>
      </c>
    </row>
    <row r="63" spans="1:56" s="83" customFormat="1" ht="30" hidden="1">
      <c r="A63" s="216" t="s">
        <v>218</v>
      </c>
      <c r="B63" s="216" t="s">
        <v>395</v>
      </c>
      <c r="C63" s="99" t="s">
        <v>396</v>
      </c>
      <c r="D63" s="10" t="s">
        <v>156</v>
      </c>
      <c r="E63" s="10" t="s">
        <v>109</v>
      </c>
      <c r="F63" s="165" t="s">
        <v>118</v>
      </c>
      <c r="G63" s="165" t="s">
        <v>118</v>
      </c>
      <c r="H63" s="165" t="s">
        <v>111</v>
      </c>
      <c r="I63" s="165"/>
      <c r="J63" s="11" t="s">
        <v>112</v>
      </c>
      <c r="K63" s="184" t="s">
        <v>113</v>
      </c>
      <c r="L63" s="153" t="s">
        <v>246</v>
      </c>
      <c r="M63" s="148" t="s">
        <v>115</v>
      </c>
      <c r="N63" s="13" t="s">
        <v>116</v>
      </c>
      <c r="O63" s="286" t="s">
        <v>397</v>
      </c>
      <c r="P63" s="14" t="s">
        <v>191</v>
      </c>
      <c r="Q63" s="13" t="s">
        <v>111</v>
      </c>
      <c r="R63" s="109">
        <v>0</v>
      </c>
      <c r="S63" s="109">
        <v>0</v>
      </c>
      <c r="T63" s="110" t="s">
        <v>223</v>
      </c>
      <c r="U63" s="108" t="s">
        <v>120</v>
      </c>
      <c r="V63" s="13" t="s">
        <v>111</v>
      </c>
      <c r="W63" s="13" t="s">
        <v>121</v>
      </c>
      <c r="X63" s="108" t="s">
        <v>122</v>
      </c>
      <c r="Y63" s="13" t="s">
        <v>111</v>
      </c>
      <c r="Z63" s="13" t="s">
        <v>123</v>
      </c>
      <c r="AA63" s="155" t="s">
        <v>124</v>
      </c>
      <c r="AB63" s="156" t="s">
        <v>118</v>
      </c>
      <c r="AC63" s="15">
        <v>1</v>
      </c>
      <c r="AD63" s="261" t="s">
        <v>121</v>
      </c>
      <c r="AE63" s="260" t="s">
        <v>126</v>
      </c>
      <c r="AF63" s="258" t="s">
        <v>126</v>
      </c>
      <c r="AG63" s="258" t="s">
        <v>126</v>
      </c>
      <c r="AH63" s="258" t="s">
        <v>126</v>
      </c>
      <c r="AI63" s="259" t="s">
        <v>127</v>
      </c>
      <c r="AJ63" s="260" t="s">
        <v>126</v>
      </c>
      <c r="AK63" s="16"/>
      <c r="AL63" s="16"/>
      <c r="AM63" s="17" t="s">
        <v>128</v>
      </c>
      <c r="AN63" s="16"/>
      <c r="AO63" s="16"/>
      <c r="AP63" s="18">
        <f t="shared" si="1"/>
        <v>0</v>
      </c>
      <c r="AQ63" s="178">
        <v>1</v>
      </c>
      <c r="AR63" s="20"/>
      <c r="AS63" s="112" t="s">
        <v>129</v>
      </c>
      <c r="AT63" s="75">
        <v>0</v>
      </c>
      <c r="AU63" s="21"/>
      <c r="AV63" s="22"/>
      <c r="AW63" s="91" t="s">
        <v>224</v>
      </c>
      <c r="AX63" s="300"/>
      <c r="AY63" s="104" t="s">
        <v>121</v>
      </c>
      <c r="AZ63" s="23" t="str">
        <f>_xlfn.CONCAT("EXP.MIG.LAY.",A63,"-",C63)</f>
        <v>EXP.MIG.LAY.PP-PP04 - Receita Mestre</v>
      </c>
      <c r="BA63" s="23" t="s">
        <v>398</v>
      </c>
      <c r="BB63" s="23" t="str">
        <f>_xlfn.CONCAT("REL.MIG.CMD.",A63,"-",C63)</f>
        <v>REL.MIG.CMD.PP-PP04 - Receita Mestre</v>
      </c>
      <c r="BC63" s="23" t="str">
        <f>_xlfn.CONCAT("REL.MIG.DMG.",A63,"-",C63)</f>
        <v>REL.MIG.DMG.PP-PP04 - Receita Mestre</v>
      </c>
      <c r="BD63" s="23" t="str">
        <f>_xlfn.CONCAT("REL.MIG.ECD.",A63,"-",C63)</f>
        <v>REL.MIG.ECD.PP-PP04 - Receita Mestre</v>
      </c>
    </row>
    <row r="64" spans="1:56" s="83" customFormat="1" ht="23.25" hidden="1">
      <c r="A64" s="216" t="s">
        <v>218</v>
      </c>
      <c r="B64" s="216" t="s">
        <v>399</v>
      </c>
      <c r="C64" s="99" t="s">
        <v>400</v>
      </c>
      <c r="D64" s="10" t="s">
        <v>156</v>
      </c>
      <c r="E64" s="10" t="s">
        <v>109</v>
      </c>
      <c r="F64" s="165" t="s">
        <v>118</v>
      </c>
      <c r="G64" s="165" t="s">
        <v>118</v>
      </c>
      <c r="H64" s="165" t="s">
        <v>111</v>
      </c>
      <c r="I64" s="165"/>
      <c r="J64" s="11" t="s">
        <v>112</v>
      </c>
      <c r="K64" s="184" t="s">
        <v>113</v>
      </c>
      <c r="L64" s="12" t="s">
        <v>114</v>
      </c>
      <c r="M64" s="148" t="s">
        <v>115</v>
      </c>
      <c r="N64" s="13" t="s">
        <v>116</v>
      </c>
      <c r="O64" s="286" t="s">
        <v>401</v>
      </c>
      <c r="P64" s="14" t="s">
        <v>158</v>
      </c>
      <c r="Q64" s="165" t="s">
        <v>118</v>
      </c>
      <c r="R64" s="219">
        <v>1</v>
      </c>
      <c r="S64" s="109">
        <v>0</v>
      </c>
      <c r="T64" s="110" t="s">
        <v>223</v>
      </c>
      <c r="U64" s="108" t="s">
        <v>120</v>
      </c>
      <c r="V64" s="13" t="s">
        <v>111</v>
      </c>
      <c r="W64" s="13" t="s">
        <v>121</v>
      </c>
      <c r="X64" s="108" t="s">
        <v>122</v>
      </c>
      <c r="Y64" s="13" t="s">
        <v>111</v>
      </c>
      <c r="Z64" s="13" t="s">
        <v>123</v>
      </c>
      <c r="AA64" s="155" t="s">
        <v>124</v>
      </c>
      <c r="AB64" s="156" t="s">
        <v>118</v>
      </c>
      <c r="AC64" s="15">
        <v>1</v>
      </c>
      <c r="AD64" s="261" t="s">
        <v>121</v>
      </c>
      <c r="AE64" s="260" t="s">
        <v>126</v>
      </c>
      <c r="AF64" s="258" t="s">
        <v>126</v>
      </c>
      <c r="AG64" s="258" t="s">
        <v>126</v>
      </c>
      <c r="AH64" s="258" t="s">
        <v>126</v>
      </c>
      <c r="AI64" s="259" t="s">
        <v>127</v>
      </c>
      <c r="AJ64" s="260" t="s">
        <v>126</v>
      </c>
      <c r="AK64" s="16"/>
      <c r="AL64" s="16"/>
      <c r="AM64" s="17" t="s">
        <v>128</v>
      </c>
      <c r="AN64" s="16"/>
      <c r="AO64" s="16"/>
      <c r="AP64" s="18">
        <f t="shared" si="1"/>
        <v>0</v>
      </c>
      <c r="AQ64" s="178">
        <v>1</v>
      </c>
      <c r="AR64" s="20"/>
      <c r="AS64" s="112" t="s">
        <v>129</v>
      </c>
      <c r="AT64" s="75">
        <v>0</v>
      </c>
      <c r="AU64" s="21"/>
      <c r="AV64" s="22"/>
      <c r="AW64" s="91" t="s">
        <v>224</v>
      </c>
      <c r="AX64" s="300"/>
      <c r="AY64" s="104" t="s">
        <v>121</v>
      </c>
      <c r="AZ64" s="23" t="str">
        <f>_xlfn.CONCAT("EXP.MIG.LAY.",A64,"-",C64)</f>
        <v>EXP.MIG.LAY.PP-PP05 - Lista Técnica</v>
      </c>
      <c r="BA64" s="23" t="s">
        <v>375</v>
      </c>
      <c r="BB64" s="23" t="str">
        <f>_xlfn.CONCAT("REL.MIG.CMD.",A64,"-",C64)</f>
        <v>REL.MIG.CMD.PP-PP05 - Lista Técnica</v>
      </c>
      <c r="BC64" s="23" t="str">
        <f>_xlfn.CONCAT("REL.MIG.DMG.",A64,"-",C64)</f>
        <v>REL.MIG.DMG.PP-PP05 - Lista Técnica</v>
      </c>
      <c r="BD64" s="23" t="str">
        <f>_xlfn.CONCAT("REL.MIG.ECD.",A64,"-",C64)</f>
        <v>REL.MIG.ECD.PP-PP05 - Lista Técnica</v>
      </c>
    </row>
    <row r="65" spans="1:56" s="83" customFormat="1" ht="23.25" hidden="1">
      <c r="A65" s="216" t="s">
        <v>218</v>
      </c>
      <c r="B65" s="216" t="s">
        <v>402</v>
      </c>
      <c r="C65" s="99" t="s">
        <v>403</v>
      </c>
      <c r="D65" s="10" t="s">
        <v>156</v>
      </c>
      <c r="E65" s="10" t="s">
        <v>109</v>
      </c>
      <c r="F65" s="165" t="s">
        <v>118</v>
      </c>
      <c r="G65" s="165" t="s">
        <v>118</v>
      </c>
      <c r="H65" s="165" t="s">
        <v>111</v>
      </c>
      <c r="I65" s="165"/>
      <c r="J65" s="11" t="s">
        <v>112</v>
      </c>
      <c r="K65" s="184" t="s">
        <v>113</v>
      </c>
      <c r="L65" s="12" t="s">
        <v>114</v>
      </c>
      <c r="M65" s="148" t="s">
        <v>115</v>
      </c>
      <c r="N65" s="13" t="s">
        <v>116</v>
      </c>
      <c r="O65" s="286" t="s">
        <v>404</v>
      </c>
      <c r="P65" s="14" t="s">
        <v>149</v>
      </c>
      <c r="Q65" s="13" t="s">
        <v>111</v>
      </c>
      <c r="R65" s="109">
        <v>0</v>
      </c>
      <c r="S65" s="109">
        <v>0</v>
      </c>
      <c r="T65" s="110" t="s">
        <v>223</v>
      </c>
      <c r="U65" s="108" t="s">
        <v>120</v>
      </c>
      <c r="V65" s="13" t="s">
        <v>111</v>
      </c>
      <c r="W65" s="13" t="s">
        <v>121</v>
      </c>
      <c r="X65" s="108" t="s">
        <v>122</v>
      </c>
      <c r="Y65" s="13" t="s">
        <v>111</v>
      </c>
      <c r="Z65" s="13" t="s">
        <v>123</v>
      </c>
      <c r="AA65" s="155" t="s">
        <v>124</v>
      </c>
      <c r="AB65" s="156" t="s">
        <v>118</v>
      </c>
      <c r="AC65" s="15">
        <v>1</v>
      </c>
      <c r="AD65" s="261" t="s">
        <v>121</v>
      </c>
      <c r="AE65" s="260" t="s">
        <v>126</v>
      </c>
      <c r="AF65" s="258" t="s">
        <v>126</v>
      </c>
      <c r="AG65" s="258" t="s">
        <v>126</v>
      </c>
      <c r="AH65" s="258" t="s">
        <v>126</v>
      </c>
      <c r="AI65" s="259" t="s">
        <v>127</v>
      </c>
      <c r="AJ65" s="260" t="s">
        <v>126</v>
      </c>
      <c r="AK65" s="16"/>
      <c r="AL65" s="16"/>
      <c r="AM65" s="17" t="s">
        <v>128</v>
      </c>
      <c r="AN65" s="16"/>
      <c r="AO65" s="16"/>
      <c r="AP65" s="18">
        <f t="shared" si="1"/>
        <v>0</v>
      </c>
      <c r="AQ65" s="178">
        <v>1</v>
      </c>
      <c r="AR65" s="20"/>
      <c r="AS65" s="112" t="s">
        <v>129</v>
      </c>
      <c r="AT65" s="75">
        <v>0</v>
      </c>
      <c r="AU65" s="21"/>
      <c r="AV65" s="22"/>
      <c r="AW65" s="91" t="s">
        <v>224</v>
      </c>
      <c r="AX65" s="300"/>
      <c r="AY65" s="104" t="s">
        <v>121</v>
      </c>
      <c r="AZ65" s="23" t="str">
        <f>_xlfn.CONCAT("EXP.MIG.LAY.",A65,"-",C65)</f>
        <v>EXP.MIG.LAY.PP-PP06 - Versão de Produção</v>
      </c>
      <c r="BA65" s="23" t="s">
        <v>405</v>
      </c>
      <c r="BB65" s="23" t="str">
        <f>_xlfn.CONCAT("REL.MIG.CMD.",A65,"-",C65)</f>
        <v>REL.MIG.CMD.PP-PP06 - Versão de Produção</v>
      </c>
      <c r="BC65" s="23" t="str">
        <f>_xlfn.CONCAT("REL.MIG.DMG.",A65,"-",C65)</f>
        <v>REL.MIG.DMG.PP-PP06 - Versão de Produção</v>
      </c>
      <c r="BD65" s="23" t="str">
        <f>_xlfn.CONCAT("REL.MIG.ECD.",A65,"-",C65)</f>
        <v>REL.MIG.ECD.PP-PP06 - Versão de Produção</v>
      </c>
    </row>
    <row r="66" spans="1:56" s="83" customFormat="1" ht="23.25" hidden="1">
      <c r="A66" s="216" t="s">
        <v>243</v>
      </c>
      <c r="B66" s="216" t="s">
        <v>257</v>
      </c>
      <c r="C66" s="99" t="s">
        <v>406</v>
      </c>
      <c r="D66" s="10" t="s">
        <v>156</v>
      </c>
      <c r="E66" s="10" t="s">
        <v>109</v>
      </c>
      <c r="F66" s="165" t="s">
        <v>118</v>
      </c>
      <c r="G66" s="165" t="s">
        <v>118</v>
      </c>
      <c r="H66" s="165" t="s">
        <v>111</v>
      </c>
      <c r="I66" s="165"/>
      <c r="J66" s="11" t="s">
        <v>112</v>
      </c>
      <c r="K66" s="184" t="s">
        <v>113</v>
      </c>
      <c r="L66" s="153" t="s">
        <v>246</v>
      </c>
      <c r="M66" s="129" t="s">
        <v>136</v>
      </c>
      <c r="N66" s="13" t="s">
        <v>116</v>
      </c>
      <c r="O66" s="285" t="s">
        <v>376</v>
      </c>
      <c r="P66" s="14" t="s">
        <v>158</v>
      </c>
      <c r="Q66" s="13" t="s">
        <v>111</v>
      </c>
      <c r="R66" s="109">
        <v>0</v>
      </c>
      <c r="S66" s="109">
        <v>0</v>
      </c>
      <c r="T66" s="192" t="s">
        <v>248</v>
      </c>
      <c r="U66" s="108" t="s">
        <v>120</v>
      </c>
      <c r="V66" s="13" t="s">
        <v>111</v>
      </c>
      <c r="W66" s="13" t="s">
        <v>121</v>
      </c>
      <c r="X66" s="108" t="s">
        <v>122</v>
      </c>
      <c r="Y66" s="13" t="s">
        <v>111</v>
      </c>
      <c r="Z66" s="13" t="s">
        <v>123</v>
      </c>
      <c r="AA66" s="155" t="s">
        <v>124</v>
      </c>
      <c r="AB66" s="156" t="s">
        <v>118</v>
      </c>
      <c r="AC66" s="15">
        <v>1</v>
      </c>
      <c r="AD66" s="261" t="s">
        <v>121</v>
      </c>
      <c r="AE66" s="260" t="s">
        <v>126</v>
      </c>
      <c r="AF66" s="260" t="s">
        <v>126</v>
      </c>
      <c r="AG66" s="260" t="s">
        <v>126</v>
      </c>
      <c r="AH66" s="260" t="s">
        <v>126</v>
      </c>
      <c r="AI66" s="259" t="s">
        <v>127</v>
      </c>
      <c r="AJ66" s="260" t="s">
        <v>126</v>
      </c>
      <c r="AK66" s="16"/>
      <c r="AL66" s="96"/>
      <c r="AM66" s="17" t="s">
        <v>128</v>
      </c>
      <c r="AN66" s="16"/>
      <c r="AO66" s="16"/>
      <c r="AP66" s="18">
        <f t="shared" si="1"/>
        <v>0</v>
      </c>
      <c r="AQ66" s="178">
        <v>1</v>
      </c>
      <c r="AR66" s="20"/>
      <c r="AS66" s="112" t="s">
        <v>129</v>
      </c>
      <c r="AT66" s="75">
        <v>0</v>
      </c>
      <c r="AU66" s="111"/>
      <c r="AV66" s="22"/>
      <c r="AW66" s="91" t="s">
        <v>208</v>
      </c>
      <c r="AX66" s="299" t="s">
        <v>248</v>
      </c>
      <c r="AY66" s="104" t="s">
        <v>121</v>
      </c>
      <c r="AZ66" s="23" t="str">
        <f>_xlfn.CONCAT("EXP.MIG.LAY.",A66,"-",C66)</f>
        <v>EXP.MIG.LAY.QM-QM01 - Método de Controle - Celulose</v>
      </c>
      <c r="BA66" s="23" t="s">
        <v>407</v>
      </c>
      <c r="BB66" s="23" t="str">
        <f>_xlfn.CONCAT("REL.MIG.CMD.",A66,"-",C66)</f>
        <v>REL.MIG.CMD.QM-QM01 - Método de Controle - Celulose</v>
      </c>
      <c r="BC66" s="23" t="str">
        <f>_xlfn.CONCAT("REL.MIG.DMG.",A66,"-",C66)</f>
        <v>REL.MIG.DMG.QM-QM01 - Método de Controle - Celulose</v>
      </c>
      <c r="BD66" s="23" t="str">
        <f>_xlfn.CONCAT("REL.MIG.ECD.",A66,"-",C66)</f>
        <v>REL.MIG.ECD.QM-QM01 - Método de Controle - Celulose</v>
      </c>
    </row>
    <row r="67" spans="1:56" s="83" customFormat="1" ht="23.25" hidden="1">
      <c r="A67" s="216" t="s">
        <v>243</v>
      </c>
      <c r="B67" s="216" t="s">
        <v>257</v>
      </c>
      <c r="C67" s="99" t="s">
        <v>408</v>
      </c>
      <c r="D67" s="10" t="s">
        <v>156</v>
      </c>
      <c r="E67" s="10" t="s">
        <v>109</v>
      </c>
      <c r="F67" s="165" t="s">
        <v>110</v>
      </c>
      <c r="G67" s="165"/>
      <c r="H67" s="165"/>
      <c r="I67" s="165"/>
      <c r="J67" s="11" t="s">
        <v>112</v>
      </c>
      <c r="K67" s="184" t="s">
        <v>113</v>
      </c>
      <c r="L67" s="153" t="s">
        <v>221</v>
      </c>
      <c r="M67" s="129" t="s">
        <v>136</v>
      </c>
      <c r="N67" s="13" t="s">
        <v>116</v>
      </c>
      <c r="O67" s="285" t="s">
        <v>376</v>
      </c>
      <c r="P67" s="14" t="s">
        <v>158</v>
      </c>
      <c r="Q67" s="13" t="s">
        <v>111</v>
      </c>
      <c r="R67" s="109">
        <v>0</v>
      </c>
      <c r="S67" s="109">
        <v>0</v>
      </c>
      <c r="T67" s="13" t="s">
        <v>252</v>
      </c>
      <c r="U67" s="155" t="s">
        <v>253</v>
      </c>
      <c r="V67" s="156" t="s">
        <v>118</v>
      </c>
      <c r="W67" s="13" t="s">
        <v>125</v>
      </c>
      <c r="X67" s="155" t="s">
        <v>254</v>
      </c>
      <c r="Y67" s="13" t="s">
        <v>118</v>
      </c>
      <c r="Z67" s="13" t="s">
        <v>252</v>
      </c>
      <c r="AA67" s="155" t="s">
        <v>124</v>
      </c>
      <c r="AB67" s="156" t="s">
        <v>118</v>
      </c>
      <c r="AC67" s="15">
        <v>1</v>
      </c>
      <c r="AD67" s="261" t="s">
        <v>121</v>
      </c>
      <c r="AE67" s="260" t="s">
        <v>126</v>
      </c>
      <c r="AF67" s="260" t="s">
        <v>126</v>
      </c>
      <c r="AG67" s="260" t="s">
        <v>126</v>
      </c>
      <c r="AH67" s="260" t="s">
        <v>126</v>
      </c>
      <c r="AI67" s="259" t="s">
        <v>127</v>
      </c>
      <c r="AJ67" s="260" t="s">
        <v>126</v>
      </c>
      <c r="AK67" s="16"/>
      <c r="AL67" s="96"/>
      <c r="AM67" s="17" t="s">
        <v>128</v>
      </c>
      <c r="AN67" s="16"/>
      <c r="AO67" s="16"/>
      <c r="AP67" s="18">
        <f t="shared" ref="AP67:AP98" si="2">IFERROR(+AO67/AL67,0)</f>
        <v>0</v>
      </c>
      <c r="AQ67" s="178">
        <v>1</v>
      </c>
      <c r="AR67" s="20"/>
      <c r="AS67" s="112" t="s">
        <v>129</v>
      </c>
      <c r="AT67" s="75">
        <v>0</v>
      </c>
      <c r="AU67" s="111"/>
      <c r="AV67" s="22"/>
      <c r="AW67" s="91" t="s">
        <v>208</v>
      </c>
      <c r="AX67" s="299" t="s">
        <v>252</v>
      </c>
      <c r="AY67" s="104" t="s">
        <v>121</v>
      </c>
      <c r="AZ67" s="23" t="str">
        <f>_xlfn.CONCAT("EXP.MIG.LAY.",A67,"-",C67)</f>
        <v>EXP.MIG.LAY.QM-QM01 - Método de Controle - Tissue</v>
      </c>
      <c r="BA67" s="23" t="s">
        <v>407</v>
      </c>
      <c r="BB67" s="23" t="str">
        <f>_xlfn.CONCAT("REL.MIG.CMD.",A67,"-",C67)</f>
        <v>REL.MIG.CMD.QM-QM01 - Método de Controle - Tissue</v>
      </c>
      <c r="BC67" s="23" t="str">
        <f>_xlfn.CONCAT("REL.MIG.DMG.",A67,"-",C67)</f>
        <v>REL.MIG.DMG.QM-QM01 - Método de Controle - Tissue</v>
      </c>
      <c r="BD67" s="23" t="str">
        <f>_xlfn.CONCAT("REL.MIG.ECD.",A67,"-",C67)</f>
        <v>REL.MIG.ECD.QM-QM01 - Método de Controle - Tissue</v>
      </c>
    </row>
    <row r="68" spans="1:56" s="83" customFormat="1" ht="23.25" hidden="1">
      <c r="A68" s="216" t="s">
        <v>243</v>
      </c>
      <c r="B68" s="216" t="s">
        <v>247</v>
      </c>
      <c r="C68" s="99" t="s">
        <v>409</v>
      </c>
      <c r="D68" s="10" t="s">
        <v>156</v>
      </c>
      <c r="E68" s="10" t="s">
        <v>109</v>
      </c>
      <c r="F68" s="165" t="s">
        <v>118</v>
      </c>
      <c r="G68" s="165" t="s">
        <v>118</v>
      </c>
      <c r="H68" s="165" t="s">
        <v>111</v>
      </c>
      <c r="I68" s="165"/>
      <c r="J68" s="11" t="s">
        <v>112</v>
      </c>
      <c r="K68" s="184" t="s">
        <v>113</v>
      </c>
      <c r="L68" s="153" t="s">
        <v>246</v>
      </c>
      <c r="M68" s="129" t="s">
        <v>136</v>
      </c>
      <c r="N68" s="13" t="s">
        <v>116</v>
      </c>
      <c r="O68" s="285" t="s">
        <v>410</v>
      </c>
      <c r="P68" s="14" t="s">
        <v>185</v>
      </c>
      <c r="Q68" s="13" t="s">
        <v>111</v>
      </c>
      <c r="R68" s="109">
        <v>0</v>
      </c>
      <c r="S68" s="109">
        <v>0</v>
      </c>
      <c r="T68" s="192" t="s">
        <v>248</v>
      </c>
      <c r="U68" s="108" t="s">
        <v>120</v>
      </c>
      <c r="V68" s="13" t="s">
        <v>111</v>
      </c>
      <c r="W68" s="13" t="s">
        <v>121</v>
      </c>
      <c r="X68" s="108" t="s">
        <v>122</v>
      </c>
      <c r="Y68" s="13" t="s">
        <v>111</v>
      </c>
      <c r="Z68" s="13" t="s">
        <v>123</v>
      </c>
      <c r="AA68" s="155" t="s">
        <v>124</v>
      </c>
      <c r="AB68" s="156" t="s">
        <v>118</v>
      </c>
      <c r="AC68" s="15">
        <v>1</v>
      </c>
      <c r="AD68" s="261" t="s">
        <v>121</v>
      </c>
      <c r="AE68" s="260" t="s">
        <v>126</v>
      </c>
      <c r="AF68" s="260" t="s">
        <v>126</v>
      </c>
      <c r="AG68" s="260" t="s">
        <v>126</v>
      </c>
      <c r="AH68" s="260" t="s">
        <v>126</v>
      </c>
      <c r="AI68" s="259" t="s">
        <v>127</v>
      </c>
      <c r="AJ68" s="260" t="s">
        <v>126</v>
      </c>
      <c r="AK68" s="16"/>
      <c r="AL68" s="96"/>
      <c r="AM68" s="17" t="s">
        <v>128</v>
      </c>
      <c r="AN68" s="16"/>
      <c r="AO68" s="16"/>
      <c r="AP68" s="18">
        <f t="shared" si="2"/>
        <v>0</v>
      </c>
      <c r="AQ68" s="178">
        <v>1</v>
      </c>
      <c r="AR68" s="20"/>
      <c r="AS68" s="112" t="s">
        <v>129</v>
      </c>
      <c r="AT68" s="75">
        <v>0</v>
      </c>
      <c r="AU68" s="111"/>
      <c r="AV68" s="22"/>
      <c r="AW68" s="91" t="s">
        <v>208</v>
      </c>
      <c r="AX68" s="299" t="s">
        <v>248</v>
      </c>
      <c r="AY68" s="104" t="s">
        <v>121</v>
      </c>
      <c r="AZ68" s="23" t="str">
        <f>_xlfn.CONCAT("EXP.MIG.LAY.",A68,"-",C68)</f>
        <v>EXP.MIG.LAY.QM-QM02 - Características Mestre - Celulose</v>
      </c>
      <c r="BA68" s="23" t="s">
        <v>411</v>
      </c>
      <c r="BB68" s="23" t="str">
        <f>_xlfn.CONCAT("REL.MIG.CMD.",A68,"-",C68)</f>
        <v>REL.MIG.CMD.QM-QM02 - Características Mestre - Celulose</v>
      </c>
      <c r="BC68" s="23" t="str">
        <f>_xlfn.CONCAT("REL.MIG.DMG.",A68,"-",C68)</f>
        <v>REL.MIG.DMG.QM-QM02 - Características Mestre - Celulose</v>
      </c>
      <c r="BD68" s="23" t="str">
        <f>_xlfn.CONCAT("REL.MIG.ECD.",A68,"-",C68)</f>
        <v>REL.MIG.ECD.QM-QM02 - Características Mestre - Celulose</v>
      </c>
    </row>
    <row r="69" spans="1:56" s="83" customFormat="1" ht="23.25" hidden="1">
      <c r="A69" s="216" t="s">
        <v>243</v>
      </c>
      <c r="B69" s="216" t="s">
        <v>247</v>
      </c>
      <c r="C69" s="99" t="s">
        <v>412</v>
      </c>
      <c r="D69" s="10" t="s">
        <v>156</v>
      </c>
      <c r="E69" s="10" t="s">
        <v>109</v>
      </c>
      <c r="F69" s="165" t="s">
        <v>110</v>
      </c>
      <c r="G69" s="165"/>
      <c r="H69" s="165"/>
      <c r="I69" s="165"/>
      <c r="J69" s="11" t="s">
        <v>112</v>
      </c>
      <c r="K69" s="184" t="s">
        <v>113</v>
      </c>
      <c r="L69" s="153" t="s">
        <v>221</v>
      </c>
      <c r="M69" s="129" t="s">
        <v>136</v>
      </c>
      <c r="N69" s="13" t="s">
        <v>116</v>
      </c>
      <c r="O69" s="285" t="s">
        <v>410</v>
      </c>
      <c r="P69" s="14" t="s">
        <v>185</v>
      </c>
      <c r="Q69" s="13" t="s">
        <v>111</v>
      </c>
      <c r="R69" s="109">
        <v>0</v>
      </c>
      <c r="S69" s="109">
        <v>0</v>
      </c>
      <c r="T69" s="192" t="s">
        <v>252</v>
      </c>
      <c r="U69" s="155" t="s">
        <v>253</v>
      </c>
      <c r="V69" s="156" t="s">
        <v>118</v>
      </c>
      <c r="W69" s="13" t="s">
        <v>125</v>
      </c>
      <c r="X69" s="155" t="s">
        <v>254</v>
      </c>
      <c r="Y69" s="13" t="s">
        <v>118</v>
      </c>
      <c r="Z69" s="13" t="s">
        <v>252</v>
      </c>
      <c r="AA69" s="155" t="s">
        <v>124</v>
      </c>
      <c r="AB69" s="156" t="s">
        <v>118</v>
      </c>
      <c r="AC69" s="15">
        <v>1</v>
      </c>
      <c r="AD69" s="261" t="s">
        <v>121</v>
      </c>
      <c r="AE69" s="260" t="s">
        <v>126</v>
      </c>
      <c r="AF69" s="260" t="s">
        <v>126</v>
      </c>
      <c r="AG69" s="260" t="s">
        <v>126</v>
      </c>
      <c r="AH69" s="260" t="s">
        <v>126</v>
      </c>
      <c r="AI69" s="259" t="s">
        <v>127</v>
      </c>
      <c r="AJ69" s="260" t="s">
        <v>126</v>
      </c>
      <c r="AK69" s="16"/>
      <c r="AL69" s="96"/>
      <c r="AM69" s="17" t="s">
        <v>128</v>
      </c>
      <c r="AN69" s="16"/>
      <c r="AO69" s="16"/>
      <c r="AP69" s="18">
        <f t="shared" si="2"/>
        <v>0</v>
      </c>
      <c r="AQ69" s="178">
        <v>1</v>
      </c>
      <c r="AR69" s="20"/>
      <c r="AS69" s="112" t="s">
        <v>129</v>
      </c>
      <c r="AT69" s="75">
        <v>0</v>
      </c>
      <c r="AU69" s="111"/>
      <c r="AV69" s="22"/>
      <c r="AW69" s="91" t="s">
        <v>208</v>
      </c>
      <c r="AX69" s="299" t="s">
        <v>252</v>
      </c>
      <c r="AY69" s="104" t="s">
        <v>121</v>
      </c>
      <c r="AZ69" s="23" t="str">
        <f>_xlfn.CONCAT("EXP.MIG.LAY.",A69,"-",C69)</f>
        <v>EXP.MIG.LAY.QM-QM02 - Características Mestre - Tissue</v>
      </c>
      <c r="BA69" s="23" t="s">
        <v>411</v>
      </c>
      <c r="BB69" s="23" t="str">
        <f>_xlfn.CONCAT("REL.MIG.CMD.",A69,"-",C69)</f>
        <v>REL.MIG.CMD.QM-QM02 - Características Mestre - Tissue</v>
      </c>
      <c r="BC69" s="23" t="str">
        <f>_xlfn.CONCAT("REL.MIG.DMG.",A69,"-",C69)</f>
        <v>REL.MIG.DMG.QM-QM02 - Características Mestre - Tissue</v>
      </c>
      <c r="BD69" s="23" t="str">
        <f>_xlfn.CONCAT("REL.MIG.ECD.",A69,"-",C69)</f>
        <v>REL.MIG.ECD.QM-QM02 - Características Mestre - Tissue</v>
      </c>
    </row>
    <row r="70" spans="1:56" s="83" customFormat="1" ht="23.25" hidden="1">
      <c r="A70" s="216" t="s">
        <v>243</v>
      </c>
      <c r="B70" s="216" t="s">
        <v>413</v>
      </c>
      <c r="C70" s="99" t="s">
        <v>414</v>
      </c>
      <c r="D70" s="10" t="s">
        <v>156</v>
      </c>
      <c r="E70" s="10" t="s">
        <v>109</v>
      </c>
      <c r="F70" s="165" t="s">
        <v>110</v>
      </c>
      <c r="G70" s="165" t="s">
        <v>173</v>
      </c>
      <c r="H70" s="165" t="s">
        <v>111</v>
      </c>
      <c r="I70" s="165"/>
      <c r="J70" s="11" t="s">
        <v>112</v>
      </c>
      <c r="K70" s="184" t="s">
        <v>113</v>
      </c>
      <c r="L70" s="153" t="s">
        <v>246</v>
      </c>
      <c r="M70" s="129" t="s">
        <v>136</v>
      </c>
      <c r="N70" s="13" t="s">
        <v>116</v>
      </c>
      <c r="O70" s="285" t="s">
        <v>415</v>
      </c>
      <c r="P70" s="14" t="s">
        <v>222</v>
      </c>
      <c r="Q70" s="13" t="s">
        <v>111</v>
      </c>
      <c r="R70" s="109">
        <v>0</v>
      </c>
      <c r="S70" s="109">
        <v>0</v>
      </c>
      <c r="T70" s="13" t="s">
        <v>248</v>
      </c>
      <c r="U70" s="108" t="s">
        <v>120</v>
      </c>
      <c r="V70" s="13" t="s">
        <v>111</v>
      </c>
      <c r="W70" s="13" t="s">
        <v>121</v>
      </c>
      <c r="X70" s="108" t="s">
        <v>122</v>
      </c>
      <c r="Y70" s="13" t="s">
        <v>111</v>
      </c>
      <c r="Z70" s="13" t="s">
        <v>123</v>
      </c>
      <c r="AA70" s="155" t="s">
        <v>124</v>
      </c>
      <c r="AB70" s="156" t="s">
        <v>118</v>
      </c>
      <c r="AC70" s="15">
        <v>1</v>
      </c>
      <c r="AD70" s="261" t="s">
        <v>121</v>
      </c>
      <c r="AE70" s="260" t="s">
        <v>126</v>
      </c>
      <c r="AF70" s="260" t="s">
        <v>126</v>
      </c>
      <c r="AG70" s="260" t="s">
        <v>126</v>
      </c>
      <c r="AH70" s="260" t="s">
        <v>126</v>
      </c>
      <c r="AI70" s="259" t="s">
        <v>127</v>
      </c>
      <c r="AJ70" s="260" t="s">
        <v>126</v>
      </c>
      <c r="AK70" s="16"/>
      <c r="AL70" s="96"/>
      <c r="AM70" s="17" t="s">
        <v>128</v>
      </c>
      <c r="AN70" s="16"/>
      <c r="AO70" s="16"/>
      <c r="AP70" s="18">
        <f t="shared" si="2"/>
        <v>0</v>
      </c>
      <c r="AQ70" s="178">
        <v>1</v>
      </c>
      <c r="AR70" s="20"/>
      <c r="AS70" s="112" t="s">
        <v>129</v>
      </c>
      <c r="AT70" s="75">
        <v>0</v>
      </c>
      <c r="AU70" s="111"/>
      <c r="AV70" s="22"/>
      <c r="AW70" s="91" t="s">
        <v>208</v>
      </c>
      <c r="AX70" s="299" t="s">
        <v>248</v>
      </c>
      <c r="AY70" s="104" t="s">
        <v>121</v>
      </c>
      <c r="AZ70" s="23" t="str">
        <f>_xlfn.CONCAT("EXP.MIG.LAY.",A70,"-",C70)</f>
        <v>EXP.MIG.LAY.QM-QM03 - Plano de Controle - Celulose</v>
      </c>
      <c r="BA70" s="23" t="s">
        <v>416</v>
      </c>
      <c r="BB70" s="23" t="str">
        <f>_xlfn.CONCAT("REL.MIG.CMD.",A70,"-",C70)</f>
        <v>REL.MIG.CMD.QM-QM03 - Plano de Controle - Celulose</v>
      </c>
      <c r="BC70" s="23" t="str">
        <f>_xlfn.CONCAT("REL.MIG.DMG.",A70,"-",C70)</f>
        <v>REL.MIG.DMG.QM-QM03 - Plano de Controle - Celulose</v>
      </c>
      <c r="BD70" s="23" t="str">
        <f>_xlfn.CONCAT("REL.MIG.ECD.",A70,"-",C70)</f>
        <v>REL.MIG.ECD.QM-QM03 - Plano de Controle - Celulose</v>
      </c>
    </row>
    <row r="71" spans="1:56" s="83" customFormat="1" ht="23.25" hidden="1">
      <c r="A71" s="216" t="s">
        <v>243</v>
      </c>
      <c r="B71" s="216" t="s">
        <v>413</v>
      </c>
      <c r="C71" s="99" t="s">
        <v>417</v>
      </c>
      <c r="D71" s="10" t="s">
        <v>156</v>
      </c>
      <c r="E71" s="10" t="s">
        <v>109</v>
      </c>
      <c r="F71" s="165" t="s">
        <v>110</v>
      </c>
      <c r="G71" s="165"/>
      <c r="H71" s="165"/>
      <c r="I71" s="165"/>
      <c r="J71" s="11" t="s">
        <v>112</v>
      </c>
      <c r="K71" s="184" t="s">
        <v>113</v>
      </c>
      <c r="L71" s="153" t="s">
        <v>221</v>
      </c>
      <c r="M71" s="129" t="s">
        <v>136</v>
      </c>
      <c r="N71" s="13" t="s">
        <v>116</v>
      </c>
      <c r="O71" s="285" t="s">
        <v>415</v>
      </c>
      <c r="P71" s="14" t="s">
        <v>222</v>
      </c>
      <c r="Q71" s="13" t="s">
        <v>111</v>
      </c>
      <c r="R71" s="109">
        <v>0</v>
      </c>
      <c r="S71" s="109">
        <v>0</v>
      </c>
      <c r="T71" s="13" t="s">
        <v>252</v>
      </c>
      <c r="U71" s="155" t="s">
        <v>253</v>
      </c>
      <c r="V71" s="156" t="s">
        <v>118</v>
      </c>
      <c r="W71" s="13" t="s">
        <v>125</v>
      </c>
      <c r="X71" s="155" t="s">
        <v>254</v>
      </c>
      <c r="Y71" s="13" t="s">
        <v>118</v>
      </c>
      <c r="Z71" s="13" t="s">
        <v>252</v>
      </c>
      <c r="AA71" s="155" t="s">
        <v>124</v>
      </c>
      <c r="AB71" s="156" t="s">
        <v>118</v>
      </c>
      <c r="AC71" s="15">
        <v>1</v>
      </c>
      <c r="AD71" s="261" t="s">
        <v>121</v>
      </c>
      <c r="AE71" s="260" t="s">
        <v>126</v>
      </c>
      <c r="AF71" s="260" t="s">
        <v>126</v>
      </c>
      <c r="AG71" s="260" t="s">
        <v>126</v>
      </c>
      <c r="AH71" s="260" t="s">
        <v>126</v>
      </c>
      <c r="AI71" s="259" t="s">
        <v>127</v>
      </c>
      <c r="AJ71" s="260" t="s">
        <v>126</v>
      </c>
      <c r="AK71" s="16"/>
      <c r="AL71" s="96"/>
      <c r="AM71" s="17" t="s">
        <v>128</v>
      </c>
      <c r="AN71" s="16"/>
      <c r="AO71" s="16"/>
      <c r="AP71" s="18">
        <f t="shared" si="2"/>
        <v>0</v>
      </c>
      <c r="AQ71" s="178">
        <v>1</v>
      </c>
      <c r="AR71" s="20"/>
      <c r="AS71" s="112" t="s">
        <v>129</v>
      </c>
      <c r="AT71" s="75">
        <v>0</v>
      </c>
      <c r="AU71" s="111"/>
      <c r="AV71" s="22"/>
      <c r="AW71" s="91" t="s">
        <v>208</v>
      </c>
      <c r="AX71" s="299" t="s">
        <v>252</v>
      </c>
      <c r="AY71" s="104" t="s">
        <v>121</v>
      </c>
      <c r="AZ71" s="167" t="str">
        <f>_xlfn.CONCAT("EXP.MIG.LAY.",A71,"-",C71)</f>
        <v>EXP.MIG.LAY.QM-QM03 - Plano de Controle - Tissue</v>
      </c>
      <c r="BA71" s="23" t="s">
        <v>416</v>
      </c>
      <c r="BB71" s="167" t="str">
        <f>_xlfn.CONCAT("REL.MIG.CMD.",A71,"-",C71)</f>
        <v>REL.MIG.CMD.QM-QM03 - Plano de Controle - Tissue</v>
      </c>
      <c r="BC71" s="167" t="str">
        <f>_xlfn.CONCAT("REL.MIG.DMG.",A71,"-",C71)</f>
        <v>REL.MIG.DMG.QM-QM03 - Plano de Controle - Tissue</v>
      </c>
      <c r="BD71" s="167" t="str">
        <f>_xlfn.CONCAT("REL.MIG.ECD.",A71,"-",C71)</f>
        <v>REL.MIG.ECD.QM-QM03 - Plano de Controle - Tissue</v>
      </c>
    </row>
    <row r="72" spans="1:5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N72" s="1"/>
      <c r="O72" s="18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34"/>
      <c r="AN72" s="1"/>
      <c r="AO72" s="1"/>
      <c r="AP72" s="1"/>
      <c r="AQ72" s="1"/>
      <c r="AR72" s="1"/>
      <c r="AS72" s="1"/>
      <c r="AT72" s="1"/>
      <c r="AU72" s="1"/>
      <c r="AV72" s="1"/>
      <c r="AW72" s="92"/>
      <c r="AX72" s="1"/>
      <c r="AY72" s="1"/>
      <c r="AZ72" s="1"/>
      <c r="BA72" s="1"/>
      <c r="BB72" s="1"/>
      <c r="BC72" s="1"/>
      <c r="BD72" s="1"/>
    </row>
    <row r="73" spans="1:56">
      <c r="A73" s="1"/>
      <c r="B73" s="1"/>
      <c r="C73" s="159"/>
      <c r="D73" s="1"/>
      <c r="E73" s="1"/>
      <c r="F73" s="1"/>
      <c r="G73" s="1"/>
      <c r="H73" s="1"/>
      <c r="I73" s="1"/>
      <c r="J73" s="1"/>
      <c r="K73" s="1"/>
      <c r="M73" s="1"/>
      <c r="N73" s="1"/>
      <c r="O73" s="180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34"/>
      <c r="AN73" s="1"/>
      <c r="AO73" s="1"/>
      <c r="AP73" s="1"/>
      <c r="AQ73" s="1"/>
      <c r="AR73" s="1"/>
      <c r="AS73" s="1"/>
      <c r="AT73" s="1"/>
      <c r="AU73" s="1"/>
      <c r="AV73" s="1"/>
      <c r="AW73" s="92"/>
      <c r="AX73" s="1"/>
      <c r="AY73" s="1"/>
      <c r="AZ73" s="1"/>
      <c r="BA73" s="1"/>
      <c r="BB73" s="1"/>
      <c r="BC73" s="1"/>
      <c r="BD73" s="1"/>
    </row>
    <row r="74" spans="1:5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N74" s="1"/>
      <c r="O74" s="180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34"/>
      <c r="AN74" s="1"/>
      <c r="AO74" s="1"/>
      <c r="AP74" s="1"/>
      <c r="AQ74" s="1"/>
      <c r="AR74" s="1"/>
      <c r="AS74" s="1"/>
      <c r="AT74" s="1"/>
      <c r="AU74" s="1"/>
      <c r="AV74" s="1"/>
      <c r="AW74" s="92"/>
      <c r="AX74" s="1"/>
      <c r="AY74" s="1"/>
      <c r="AZ74" s="1"/>
      <c r="BA74" s="1"/>
      <c r="BB74" s="1"/>
      <c r="BC74" s="1"/>
      <c r="BD74" s="1"/>
    </row>
    <row r="75" spans="1:5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N75" s="1"/>
      <c r="O75" s="18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34"/>
      <c r="AN75" s="1"/>
      <c r="AO75" s="1"/>
      <c r="AP75" s="1"/>
      <c r="AQ75" s="1"/>
      <c r="AR75" s="1"/>
      <c r="AS75" s="1"/>
      <c r="AT75" s="1"/>
      <c r="AU75" s="1"/>
      <c r="AV75" s="1"/>
      <c r="AW75" s="92"/>
      <c r="AX75" s="1"/>
      <c r="AY75" s="1"/>
      <c r="AZ75" s="1"/>
      <c r="BA75" s="1"/>
      <c r="BB75" s="1"/>
      <c r="BC75" s="1"/>
      <c r="BD75" s="1"/>
    </row>
    <row r="76" spans="1:5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N76" s="1"/>
      <c r="O76" s="18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34"/>
      <c r="AN76" s="1"/>
      <c r="AO76" s="1"/>
      <c r="AP76" s="1"/>
      <c r="AQ76" s="1"/>
      <c r="AR76" s="1"/>
      <c r="AS76" s="1"/>
      <c r="AT76" s="1"/>
      <c r="AU76" s="1"/>
      <c r="AV76" s="1"/>
      <c r="AW76" s="92"/>
      <c r="AX76" s="1"/>
      <c r="AY76" s="1"/>
      <c r="AZ76" s="1"/>
      <c r="BA76" s="1"/>
      <c r="BB76" s="1"/>
      <c r="BC76" s="1"/>
      <c r="BD76" s="1"/>
    </row>
    <row r="77" spans="1:5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N77" s="1"/>
      <c r="O77" s="18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34"/>
      <c r="AN77" s="1"/>
      <c r="AO77" s="1"/>
      <c r="AP77" s="1"/>
      <c r="AQ77" s="1"/>
      <c r="AR77" s="1"/>
      <c r="AS77" s="1"/>
      <c r="AT77" s="1"/>
      <c r="AU77" s="1"/>
      <c r="AV77" s="1"/>
      <c r="AW77" s="92"/>
      <c r="AX77" s="1"/>
      <c r="AY77" s="1"/>
      <c r="AZ77" s="1"/>
      <c r="BA77" s="1"/>
      <c r="BB77" s="1"/>
      <c r="BC77" s="1"/>
      <c r="BD77" s="1"/>
    </row>
    <row r="78" spans="1:5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N78" s="1"/>
      <c r="O78" s="18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34"/>
      <c r="AN78" s="1"/>
      <c r="AO78" s="1"/>
      <c r="AP78" s="1"/>
      <c r="AQ78" s="1"/>
      <c r="AR78" s="1"/>
      <c r="AS78" s="1"/>
      <c r="AT78" s="1"/>
      <c r="AU78" s="1"/>
      <c r="AV78" s="1"/>
      <c r="AW78" s="92"/>
      <c r="AX78" s="1"/>
      <c r="AY78" s="1"/>
      <c r="AZ78" s="1"/>
      <c r="BA78" s="1"/>
      <c r="BB78" s="1"/>
      <c r="BC78" s="1"/>
      <c r="BD78" s="1"/>
    </row>
    <row r="79" spans="1:5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N79" s="1"/>
      <c r="O79" s="18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34"/>
      <c r="AN79" s="1"/>
      <c r="AO79" s="1"/>
      <c r="AP79" s="1"/>
      <c r="AQ79" s="1"/>
      <c r="AR79" s="1"/>
      <c r="AS79" s="1"/>
      <c r="AT79" s="1"/>
      <c r="AU79" s="1"/>
      <c r="AV79" s="1"/>
      <c r="AW79" s="92"/>
      <c r="AX79" s="1"/>
      <c r="AY79" s="1"/>
      <c r="AZ79" s="1"/>
      <c r="BA79" s="1"/>
      <c r="BB79" s="1"/>
      <c r="BC79" s="1"/>
      <c r="BD79" s="1"/>
    </row>
    <row r="80" spans="1:5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N80" s="1"/>
      <c r="O80" s="18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34"/>
      <c r="AN80" s="1"/>
      <c r="AO80" s="1"/>
      <c r="AP80" s="1"/>
      <c r="AQ80" s="1"/>
      <c r="AR80" s="1"/>
      <c r="AS80" s="1"/>
      <c r="AT80" s="1"/>
      <c r="AU80" s="1"/>
      <c r="AV80" s="1"/>
      <c r="AW80" s="92"/>
      <c r="AX80" s="1"/>
      <c r="AY80" s="1"/>
      <c r="AZ80" s="1"/>
      <c r="BA80" s="1"/>
      <c r="BB80" s="1"/>
      <c r="BC80" s="1"/>
      <c r="BD80" s="1"/>
    </row>
    <row r="81" spans="1:5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1"/>
      <c r="O81" s="18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34"/>
      <c r="AN81" s="1"/>
      <c r="AO81" s="1"/>
      <c r="AP81" s="1"/>
      <c r="AQ81" s="1"/>
      <c r="AR81" s="1"/>
      <c r="AS81" s="1"/>
      <c r="AT81" s="1"/>
      <c r="AU81" s="1"/>
      <c r="AV81" s="1"/>
      <c r="AW81" s="92"/>
      <c r="AX81" s="1"/>
      <c r="AY81" s="1"/>
      <c r="AZ81" s="1"/>
      <c r="BA81" s="1"/>
      <c r="BB81" s="1"/>
      <c r="BC81" s="1"/>
      <c r="BD81" s="1"/>
    </row>
    <row r="82" spans="1:5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N82" s="1"/>
      <c r="O82" s="18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34"/>
      <c r="AN82" s="1"/>
      <c r="AO82" s="1"/>
      <c r="AP82" s="1"/>
      <c r="AQ82" s="1"/>
      <c r="AR82" s="1"/>
      <c r="AS82" s="1"/>
      <c r="AT82" s="1"/>
      <c r="AU82" s="1"/>
      <c r="AV82" s="1"/>
      <c r="AW82" s="92"/>
      <c r="AX82" s="1"/>
      <c r="AY82" s="1"/>
      <c r="AZ82" s="1"/>
      <c r="BA82" s="1"/>
      <c r="BB82" s="1"/>
      <c r="BC82" s="1"/>
      <c r="BD82" s="1"/>
    </row>
    <row r="83" spans="1:5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1"/>
      <c r="O83" s="18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34"/>
      <c r="AN83" s="1"/>
      <c r="AO83" s="1"/>
      <c r="AP83" s="1"/>
      <c r="AQ83" s="1"/>
      <c r="AR83" s="1"/>
      <c r="AS83" s="1"/>
      <c r="AT83" s="1"/>
      <c r="AU83" s="1"/>
      <c r="AV83" s="1"/>
      <c r="AW83" s="92"/>
      <c r="AX83" s="1"/>
      <c r="AY83" s="1"/>
      <c r="AZ83" s="1"/>
      <c r="BA83" s="1"/>
      <c r="BB83" s="1"/>
      <c r="BC83" s="1"/>
      <c r="BD83" s="1"/>
    </row>
    <row r="84" spans="1:5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  <c r="O84" s="18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34"/>
      <c r="AN84" s="1"/>
      <c r="AO84" s="1"/>
      <c r="AP84" s="1"/>
      <c r="AQ84" s="1"/>
      <c r="AR84" s="1"/>
      <c r="AS84" s="1"/>
      <c r="AT84" s="1"/>
      <c r="AU84" s="1"/>
      <c r="AV84" s="1"/>
      <c r="AW84" s="92"/>
      <c r="AX84" s="1"/>
      <c r="AY84" s="1"/>
      <c r="AZ84" s="1"/>
      <c r="BA84" s="1"/>
      <c r="BB84" s="1"/>
      <c r="BC84" s="1"/>
      <c r="BD84" s="1"/>
    </row>
    <row r="85" spans="1:5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N85" s="1"/>
      <c r="O85" s="18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34"/>
      <c r="AN85" s="1"/>
      <c r="AO85" s="1"/>
      <c r="AP85" s="1"/>
      <c r="AQ85" s="1"/>
      <c r="AR85" s="1"/>
      <c r="AS85" s="1"/>
      <c r="AT85" s="1"/>
      <c r="AU85" s="1"/>
      <c r="AV85" s="1"/>
      <c r="AW85" s="92"/>
      <c r="AX85" s="1"/>
      <c r="AY85" s="1"/>
      <c r="AZ85" s="1"/>
      <c r="BA85" s="1"/>
      <c r="BB85" s="1"/>
      <c r="BC85" s="1"/>
      <c r="BD85" s="1"/>
    </row>
    <row r="86" spans="1:5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N86" s="1"/>
      <c r="O86" s="18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34"/>
      <c r="AN86" s="1"/>
      <c r="AO86" s="1"/>
      <c r="AP86" s="1"/>
      <c r="AQ86" s="1"/>
      <c r="AR86" s="1"/>
      <c r="AS86" s="1"/>
      <c r="AT86" s="1"/>
      <c r="AU86" s="1"/>
      <c r="AV86" s="1"/>
      <c r="AW86" s="92"/>
      <c r="AX86" s="1"/>
      <c r="AY86" s="1"/>
      <c r="AZ86" s="1"/>
      <c r="BA86" s="1"/>
      <c r="BB86" s="1"/>
      <c r="BC86" s="1"/>
      <c r="BD86" s="1"/>
    </row>
    <row r="87" spans="1:5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N87" s="1"/>
      <c r="O87" s="18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34"/>
      <c r="AN87" s="1"/>
      <c r="AO87" s="1"/>
      <c r="AP87" s="1"/>
      <c r="AQ87" s="1"/>
      <c r="AR87" s="1"/>
      <c r="AS87" s="1"/>
      <c r="AT87" s="1"/>
      <c r="AU87" s="1"/>
      <c r="AV87" s="1"/>
      <c r="AW87" s="92"/>
      <c r="AX87" s="1"/>
      <c r="AY87" s="1"/>
      <c r="AZ87" s="1"/>
      <c r="BA87" s="1"/>
      <c r="BB87" s="1"/>
      <c r="BC87" s="1"/>
      <c r="BD87" s="1"/>
    </row>
    <row r="88" spans="1:5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8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34"/>
      <c r="AN88" s="1"/>
      <c r="AO88" s="1"/>
      <c r="AP88" s="1"/>
      <c r="AQ88" s="1"/>
      <c r="AR88" s="1"/>
      <c r="AS88" s="1"/>
      <c r="AT88" s="1"/>
      <c r="AU88" s="1"/>
      <c r="AV88" s="1"/>
      <c r="AW88" s="92"/>
      <c r="AX88" s="1"/>
      <c r="AY88" s="1"/>
      <c r="AZ88" s="1"/>
      <c r="BA88" s="1"/>
      <c r="BB88" s="1"/>
      <c r="BC88" s="1"/>
      <c r="BD88" s="1"/>
    </row>
    <row r="89" spans="1:5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  <c r="N89" s="1"/>
      <c r="O89" s="18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34"/>
      <c r="AN89" s="1"/>
      <c r="AO89" s="1"/>
      <c r="AP89" s="1"/>
      <c r="AQ89" s="1"/>
      <c r="AR89" s="1"/>
      <c r="AS89" s="1"/>
      <c r="AT89" s="1"/>
      <c r="AU89" s="1"/>
      <c r="AV89" s="1"/>
      <c r="AW89" s="92"/>
      <c r="AX89" s="1"/>
      <c r="AY89" s="1"/>
      <c r="AZ89" s="1"/>
      <c r="BA89" s="1"/>
      <c r="BB89" s="1"/>
      <c r="BC89" s="1"/>
      <c r="BD89" s="1"/>
    </row>
    <row r="90" spans="1:5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N90" s="1"/>
      <c r="O90" s="18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34"/>
      <c r="AN90" s="1"/>
      <c r="AO90" s="1"/>
      <c r="AP90" s="1"/>
      <c r="AQ90" s="1"/>
      <c r="AR90" s="1"/>
      <c r="AS90" s="1"/>
      <c r="AT90" s="1"/>
      <c r="AU90" s="1"/>
      <c r="AV90" s="1"/>
      <c r="AW90" s="92"/>
      <c r="AX90" s="1"/>
      <c r="AY90" s="1"/>
      <c r="AZ90" s="1"/>
      <c r="BA90" s="1"/>
      <c r="BB90" s="1"/>
      <c r="BC90" s="1"/>
      <c r="BD90" s="1"/>
    </row>
    <row r="91" spans="1:5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  <c r="N91" s="1"/>
      <c r="O91" s="18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34"/>
      <c r="AN91" s="1"/>
      <c r="AO91" s="1"/>
      <c r="AP91" s="1"/>
      <c r="AQ91" s="1"/>
      <c r="AR91" s="1"/>
      <c r="AS91" s="1"/>
      <c r="AT91" s="1"/>
      <c r="AU91" s="1"/>
      <c r="AV91" s="1"/>
      <c r="AW91" s="92"/>
      <c r="AX91" s="1"/>
      <c r="AY91" s="1"/>
      <c r="AZ91" s="1"/>
      <c r="BA91" s="1"/>
      <c r="BB91" s="1"/>
      <c r="BC91" s="1"/>
      <c r="BD91" s="1"/>
    </row>
    <row r="92" spans="1:5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  <c r="N92" s="1"/>
      <c r="O92" s="18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34"/>
      <c r="AN92" s="1"/>
      <c r="AO92" s="1"/>
      <c r="AP92" s="1"/>
      <c r="AQ92" s="1"/>
      <c r="AR92" s="1"/>
      <c r="AS92" s="1"/>
      <c r="AT92" s="1"/>
      <c r="AU92" s="1"/>
      <c r="AV92" s="1"/>
      <c r="AW92" s="92"/>
      <c r="AX92" s="1"/>
      <c r="AY92" s="1"/>
      <c r="AZ92" s="1"/>
      <c r="BA92" s="1"/>
      <c r="BB92" s="1"/>
      <c r="BC92" s="1"/>
      <c r="BD92" s="1"/>
    </row>
    <row r="93" spans="1:5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  <c r="N93" s="1"/>
      <c r="O93" s="18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34"/>
      <c r="AN93" s="1"/>
      <c r="AO93" s="1"/>
      <c r="AP93" s="1"/>
      <c r="AQ93" s="1"/>
      <c r="AR93" s="1"/>
      <c r="AS93" s="1"/>
      <c r="AT93" s="1"/>
      <c r="AU93" s="1"/>
      <c r="AV93" s="1"/>
      <c r="AW93" s="92"/>
      <c r="AX93" s="1"/>
      <c r="AY93" s="1"/>
      <c r="AZ93" s="1"/>
      <c r="BA93" s="1"/>
      <c r="BB93" s="1"/>
      <c r="BC93" s="1"/>
      <c r="BD93" s="1"/>
    </row>
    <row r="94" spans="1:5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  <c r="N94" s="1"/>
      <c r="O94" s="18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34"/>
      <c r="AN94" s="1"/>
      <c r="AO94" s="1"/>
      <c r="AP94" s="1"/>
      <c r="AQ94" s="1"/>
      <c r="AR94" s="1"/>
      <c r="AS94" s="1"/>
      <c r="AT94" s="1"/>
      <c r="AU94" s="1"/>
      <c r="AV94" s="1"/>
      <c r="AW94" s="92"/>
      <c r="AX94" s="1"/>
      <c r="AY94" s="1"/>
      <c r="AZ94" s="1"/>
      <c r="BA94" s="1"/>
      <c r="BB94" s="1"/>
      <c r="BC94" s="1"/>
      <c r="BD94" s="1"/>
    </row>
    <row r="95" spans="1:5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  <c r="N95" s="1"/>
      <c r="O95" s="18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34"/>
      <c r="AN95" s="1"/>
      <c r="AO95" s="1"/>
      <c r="AP95" s="1"/>
      <c r="AQ95" s="1"/>
      <c r="AR95" s="1"/>
      <c r="AS95" s="1"/>
      <c r="AT95" s="1"/>
      <c r="AU95" s="1"/>
      <c r="AV95" s="1"/>
      <c r="AW95" s="92"/>
      <c r="AX95" s="1"/>
      <c r="AY95" s="1"/>
      <c r="AZ95" s="1"/>
      <c r="BA95" s="1"/>
      <c r="BB95" s="1"/>
      <c r="BC95" s="1"/>
      <c r="BD95" s="1"/>
    </row>
    <row r="96" spans="1:5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  <c r="N96" s="1"/>
      <c r="O96" s="18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34"/>
      <c r="AN96" s="1"/>
      <c r="AO96" s="1"/>
      <c r="AP96" s="1"/>
      <c r="AQ96" s="1"/>
      <c r="AR96" s="1"/>
      <c r="AS96" s="1"/>
      <c r="AT96" s="1"/>
      <c r="AU96" s="1"/>
      <c r="AV96" s="1"/>
      <c r="AW96" s="92"/>
      <c r="AX96" s="1"/>
      <c r="AY96" s="1"/>
      <c r="AZ96" s="1"/>
      <c r="BA96" s="1"/>
      <c r="BB96" s="1"/>
      <c r="BC96" s="1"/>
      <c r="BD96" s="1"/>
    </row>
    <row r="97" spans="1:5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  <c r="N97" s="1"/>
      <c r="O97" s="180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34"/>
      <c r="AN97" s="1"/>
      <c r="AO97" s="1"/>
      <c r="AP97" s="1"/>
      <c r="AQ97" s="1"/>
      <c r="AR97" s="1"/>
      <c r="AS97" s="1"/>
      <c r="AT97" s="1"/>
      <c r="AU97" s="1"/>
      <c r="AV97" s="1"/>
      <c r="AW97" s="92"/>
      <c r="AX97" s="1"/>
      <c r="AY97" s="1"/>
      <c r="AZ97" s="1"/>
      <c r="BA97" s="1"/>
      <c r="BB97" s="1"/>
      <c r="BC97" s="1"/>
      <c r="BD97" s="1"/>
    </row>
    <row r="98" spans="1:5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N98" s="1"/>
      <c r="O98" s="180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34"/>
      <c r="AN98" s="1"/>
      <c r="AO98" s="1"/>
      <c r="AP98" s="1"/>
      <c r="AQ98" s="1"/>
      <c r="AR98" s="1"/>
      <c r="AS98" s="1"/>
      <c r="AT98" s="1"/>
      <c r="AU98" s="1"/>
      <c r="AV98" s="1"/>
      <c r="AW98" s="92"/>
      <c r="AX98" s="1"/>
      <c r="AY98" s="1"/>
      <c r="AZ98" s="1"/>
      <c r="BA98" s="1"/>
      <c r="BB98" s="1"/>
      <c r="BC98" s="1"/>
      <c r="BD98" s="1"/>
    </row>
    <row r="99" spans="1:5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  <c r="N99" s="1"/>
      <c r="O99" s="18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34"/>
      <c r="AN99" s="1"/>
      <c r="AO99" s="1"/>
      <c r="AP99" s="1"/>
      <c r="AQ99" s="1"/>
      <c r="AR99" s="1"/>
      <c r="AS99" s="1"/>
      <c r="AT99" s="1"/>
      <c r="AU99" s="1"/>
      <c r="AV99" s="1"/>
      <c r="AW99" s="92"/>
      <c r="AX99" s="1"/>
      <c r="AY99" s="1"/>
      <c r="AZ99" s="1"/>
      <c r="BA99" s="1"/>
      <c r="BB99" s="1"/>
      <c r="BC99" s="1"/>
      <c r="BD99" s="1"/>
    </row>
    <row r="100" spans="1:5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  <c r="N100" s="1"/>
      <c r="O100" s="18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34"/>
      <c r="AN100" s="1"/>
      <c r="AO100" s="1"/>
      <c r="AP100" s="1"/>
      <c r="AQ100" s="1"/>
      <c r="AR100" s="1"/>
      <c r="AS100" s="1"/>
      <c r="AT100" s="1"/>
      <c r="AU100" s="1"/>
      <c r="AV100" s="1"/>
      <c r="AW100" s="92"/>
      <c r="AX100" s="1"/>
      <c r="AY100" s="1"/>
      <c r="AZ100" s="1"/>
      <c r="BA100" s="1"/>
      <c r="BB100" s="1"/>
      <c r="BC100" s="1"/>
      <c r="BD100" s="1"/>
    </row>
    <row r="101" spans="1:5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  <c r="N101" s="1"/>
      <c r="O101" s="18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34"/>
      <c r="AN101" s="1"/>
      <c r="AO101" s="1"/>
      <c r="AP101" s="1"/>
      <c r="AQ101" s="1"/>
      <c r="AR101" s="1"/>
      <c r="AS101" s="1"/>
      <c r="AT101" s="1"/>
      <c r="AU101" s="1"/>
      <c r="AV101" s="1"/>
      <c r="AW101" s="92"/>
      <c r="AX101" s="1"/>
      <c r="AY101" s="1"/>
      <c r="AZ101" s="1"/>
      <c r="BA101" s="1"/>
      <c r="BB101" s="1"/>
      <c r="BC101" s="1"/>
      <c r="BD101" s="1"/>
    </row>
    <row r="102" spans="1:5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  <c r="N102" s="1"/>
      <c r="O102" s="18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34"/>
      <c r="AN102" s="1"/>
      <c r="AO102" s="1"/>
      <c r="AP102" s="1"/>
      <c r="AQ102" s="1"/>
      <c r="AR102" s="1"/>
      <c r="AS102" s="1"/>
      <c r="AT102" s="1"/>
      <c r="AU102" s="1"/>
      <c r="AV102" s="1"/>
      <c r="AW102" s="92"/>
      <c r="AX102" s="1"/>
      <c r="AY102" s="1"/>
      <c r="AZ102" s="1"/>
      <c r="BA102" s="1"/>
      <c r="BB102" s="1"/>
      <c r="BC102" s="1"/>
      <c r="BD102" s="1"/>
    </row>
    <row r="103" spans="1:5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  <c r="N103" s="1"/>
      <c r="O103" s="18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34"/>
      <c r="AN103" s="1"/>
      <c r="AO103" s="1"/>
      <c r="AP103" s="1"/>
      <c r="AQ103" s="1"/>
      <c r="AR103" s="1"/>
      <c r="AS103" s="1"/>
      <c r="AT103" s="1"/>
      <c r="AU103" s="1"/>
      <c r="AV103" s="1"/>
      <c r="AW103" s="92"/>
      <c r="AX103" s="1"/>
      <c r="AY103" s="1"/>
      <c r="AZ103" s="1"/>
      <c r="BA103" s="1"/>
      <c r="BB103" s="1"/>
      <c r="BC103" s="1"/>
      <c r="BD103" s="1"/>
    </row>
    <row r="104" spans="1:5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  <c r="N104" s="1"/>
      <c r="O104" s="18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34"/>
      <c r="AN104" s="1"/>
      <c r="AO104" s="1"/>
      <c r="AP104" s="1"/>
      <c r="AQ104" s="1"/>
      <c r="AR104" s="1"/>
      <c r="AS104" s="1"/>
      <c r="AT104" s="1"/>
      <c r="AU104" s="1"/>
      <c r="AV104" s="1"/>
      <c r="AW104" s="92"/>
      <c r="AX104" s="1"/>
      <c r="AY104" s="1"/>
      <c r="AZ104" s="1"/>
      <c r="BA104" s="1"/>
      <c r="BB104" s="1"/>
      <c r="BC104" s="1"/>
      <c r="BD104" s="1"/>
    </row>
    <row r="105" spans="1:5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  <c r="N105" s="1"/>
      <c r="O105" s="18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34"/>
      <c r="AN105" s="1"/>
      <c r="AO105" s="1"/>
      <c r="AP105" s="1"/>
      <c r="AQ105" s="1"/>
      <c r="AR105" s="1"/>
      <c r="AS105" s="1"/>
      <c r="AT105" s="1"/>
      <c r="AU105" s="1"/>
      <c r="AV105" s="1"/>
      <c r="AW105" s="92"/>
      <c r="AX105" s="1"/>
      <c r="AY105" s="1"/>
      <c r="AZ105" s="1"/>
      <c r="BA105" s="1"/>
      <c r="BB105" s="1"/>
      <c r="BC105" s="1"/>
      <c r="BD105" s="1"/>
    </row>
    <row r="106" spans="1:5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  <c r="N106" s="1"/>
      <c r="O106" s="18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34"/>
      <c r="AN106" s="1"/>
      <c r="AO106" s="1"/>
      <c r="AP106" s="1"/>
      <c r="AQ106" s="1"/>
      <c r="AR106" s="1"/>
      <c r="AS106" s="1"/>
      <c r="AT106" s="1"/>
      <c r="AU106" s="1"/>
      <c r="AV106" s="1"/>
      <c r="AW106" s="92"/>
      <c r="AX106" s="1"/>
      <c r="AY106" s="1"/>
      <c r="AZ106" s="1"/>
      <c r="BA106" s="1"/>
      <c r="BB106" s="1"/>
      <c r="BC106" s="1"/>
      <c r="BD106" s="1"/>
    </row>
    <row r="107" spans="1:5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  <c r="N107" s="1"/>
      <c r="O107" s="18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34"/>
      <c r="AN107" s="1"/>
      <c r="AO107" s="1"/>
      <c r="AP107" s="1"/>
      <c r="AQ107" s="1"/>
      <c r="AR107" s="1"/>
      <c r="AS107" s="1"/>
      <c r="AT107" s="1"/>
      <c r="AU107" s="1"/>
      <c r="AV107" s="1"/>
      <c r="AW107" s="92"/>
      <c r="AX107" s="1"/>
      <c r="AY107" s="1"/>
      <c r="AZ107" s="1"/>
      <c r="BA107" s="1"/>
      <c r="BB107" s="1"/>
      <c r="BC107" s="1"/>
      <c r="BD107" s="1"/>
    </row>
    <row r="108" spans="1:5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  <c r="N108" s="1"/>
      <c r="O108" s="18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34"/>
      <c r="AN108" s="1"/>
      <c r="AO108" s="1"/>
      <c r="AP108" s="1"/>
      <c r="AQ108" s="1"/>
      <c r="AR108" s="1"/>
      <c r="AS108" s="1"/>
      <c r="AT108" s="1"/>
      <c r="AU108" s="1"/>
      <c r="AV108" s="1"/>
      <c r="AW108" s="92"/>
      <c r="AX108" s="1"/>
      <c r="AY108" s="1"/>
      <c r="AZ108" s="1"/>
      <c r="BA108" s="1"/>
      <c r="BB108" s="1"/>
      <c r="BC108" s="1"/>
      <c r="BD108" s="1"/>
    </row>
    <row r="109" spans="1:5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  <c r="N109" s="1"/>
      <c r="O109" s="18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34"/>
      <c r="AN109" s="1"/>
      <c r="AO109" s="1"/>
      <c r="AP109" s="1"/>
      <c r="AQ109" s="1"/>
      <c r="AR109" s="1"/>
      <c r="AS109" s="1"/>
      <c r="AT109" s="1"/>
      <c r="AU109" s="1"/>
      <c r="AV109" s="1"/>
      <c r="AW109" s="92"/>
      <c r="AX109" s="1"/>
      <c r="AY109" s="1"/>
      <c r="AZ109" s="1"/>
      <c r="BA109" s="1"/>
      <c r="BB109" s="1"/>
      <c r="BC109" s="1"/>
      <c r="BD109" s="1"/>
    </row>
    <row r="110" spans="1:5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  <c r="N110" s="1"/>
      <c r="O110" s="18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34"/>
      <c r="AN110" s="1"/>
      <c r="AO110" s="1"/>
      <c r="AP110" s="1"/>
      <c r="AQ110" s="1"/>
      <c r="AR110" s="1"/>
      <c r="AS110" s="1"/>
      <c r="AT110" s="1"/>
      <c r="AU110" s="1"/>
      <c r="AV110" s="1"/>
      <c r="AW110" s="92"/>
      <c r="AX110" s="1"/>
      <c r="AY110" s="1"/>
      <c r="AZ110" s="1"/>
      <c r="BA110" s="1"/>
      <c r="BB110" s="1"/>
      <c r="BC110" s="1"/>
      <c r="BD110" s="1"/>
    </row>
    <row r="111" spans="1:5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8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34"/>
      <c r="AN111" s="1"/>
      <c r="AO111" s="1"/>
      <c r="AP111" s="1"/>
      <c r="AQ111" s="1"/>
      <c r="AR111" s="1"/>
      <c r="AS111" s="1"/>
      <c r="AT111" s="1"/>
      <c r="AU111" s="1"/>
      <c r="AV111" s="1"/>
      <c r="AW111" s="92"/>
      <c r="AX111" s="1"/>
      <c r="AY111" s="1"/>
      <c r="AZ111" s="1"/>
      <c r="BA111" s="1"/>
      <c r="BB111" s="1"/>
      <c r="BC111" s="1"/>
      <c r="BD111" s="1"/>
    </row>
    <row r="112" spans="1:5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  <c r="N112" s="1"/>
      <c r="O112" s="18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34"/>
      <c r="AN112" s="1"/>
      <c r="AO112" s="1"/>
      <c r="AP112" s="1"/>
      <c r="AQ112" s="1"/>
      <c r="AR112" s="1"/>
      <c r="AS112" s="1"/>
      <c r="AT112" s="1"/>
      <c r="AU112" s="1"/>
      <c r="AV112" s="1"/>
      <c r="AW112" s="92"/>
      <c r="AX112" s="1"/>
      <c r="AY112" s="1"/>
      <c r="AZ112" s="1"/>
      <c r="BA112" s="1"/>
      <c r="BB112" s="1"/>
      <c r="BC112" s="1"/>
      <c r="BD112" s="1"/>
    </row>
    <row r="113" spans="1:5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  <c r="N113" s="1"/>
      <c r="O113" s="18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34"/>
      <c r="AN113" s="1"/>
      <c r="AO113" s="1"/>
      <c r="AP113" s="1"/>
      <c r="AQ113" s="1"/>
      <c r="AR113" s="1"/>
      <c r="AS113" s="1"/>
      <c r="AT113" s="1"/>
      <c r="AU113" s="1"/>
      <c r="AV113" s="1"/>
      <c r="AW113" s="92"/>
      <c r="AX113" s="1"/>
      <c r="AY113" s="1"/>
      <c r="AZ113" s="1"/>
      <c r="BA113" s="1"/>
      <c r="BB113" s="1"/>
      <c r="BC113" s="1"/>
      <c r="BD113" s="1"/>
    </row>
    <row r="114" spans="1:5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  <c r="N114" s="1"/>
      <c r="O114" s="18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34"/>
      <c r="AN114" s="1"/>
      <c r="AO114" s="1"/>
      <c r="AP114" s="1"/>
      <c r="AQ114" s="1"/>
      <c r="AR114" s="1"/>
      <c r="AS114" s="1"/>
      <c r="AT114" s="1"/>
      <c r="AU114" s="1"/>
      <c r="AV114" s="1"/>
      <c r="AW114" s="92"/>
      <c r="AX114" s="1"/>
      <c r="AY114" s="1"/>
      <c r="AZ114" s="1"/>
      <c r="BA114" s="1"/>
      <c r="BB114" s="1"/>
      <c r="BC114" s="1"/>
      <c r="BD114" s="1"/>
    </row>
    <row r="115" spans="1:5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  <c r="N115" s="1"/>
      <c r="O115" s="18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34"/>
      <c r="AN115" s="1"/>
      <c r="AO115" s="1"/>
      <c r="AP115" s="1"/>
      <c r="AQ115" s="1"/>
      <c r="AR115" s="1"/>
      <c r="AS115" s="1"/>
      <c r="AT115" s="1"/>
      <c r="AU115" s="1"/>
      <c r="AV115" s="1"/>
      <c r="AW115" s="92"/>
      <c r="AX115" s="1"/>
      <c r="AY115" s="1"/>
      <c r="AZ115" s="1"/>
      <c r="BA115" s="1"/>
      <c r="BB115" s="1"/>
      <c r="BC115" s="1"/>
      <c r="BD115" s="1"/>
    </row>
    <row r="116" spans="1:5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  <c r="N116" s="1"/>
      <c r="O116" s="18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34"/>
      <c r="AN116" s="1"/>
      <c r="AO116" s="1"/>
      <c r="AP116" s="1"/>
      <c r="AQ116" s="1"/>
      <c r="AR116" s="1"/>
      <c r="AS116" s="1"/>
      <c r="AT116" s="1"/>
      <c r="AU116" s="1"/>
      <c r="AV116" s="1"/>
      <c r="AW116" s="92"/>
      <c r="AX116" s="1"/>
      <c r="AY116" s="1"/>
      <c r="AZ116" s="1"/>
      <c r="BA116" s="1"/>
      <c r="BB116" s="1"/>
      <c r="BC116" s="1"/>
      <c r="BD116" s="1"/>
    </row>
    <row r="117" spans="1:5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N117" s="1"/>
      <c r="O117" s="18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34"/>
      <c r="AN117" s="1"/>
      <c r="AO117" s="1"/>
      <c r="AP117" s="1"/>
      <c r="AQ117" s="1"/>
      <c r="AR117" s="1"/>
      <c r="AS117" s="1"/>
      <c r="AT117" s="1"/>
      <c r="AU117" s="1"/>
      <c r="AV117" s="1"/>
      <c r="AW117" s="92"/>
      <c r="AX117" s="1"/>
      <c r="AY117" s="1"/>
      <c r="AZ117" s="1"/>
      <c r="BA117" s="1"/>
      <c r="BB117" s="1"/>
      <c r="BC117" s="1"/>
      <c r="BD117" s="1"/>
    </row>
    <row r="118" spans="1:5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  <c r="N118" s="1"/>
      <c r="O118" s="18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34"/>
      <c r="AN118" s="1"/>
      <c r="AO118" s="1"/>
      <c r="AP118" s="1"/>
      <c r="AQ118" s="1"/>
      <c r="AR118" s="1"/>
      <c r="AS118" s="1"/>
      <c r="AT118" s="1"/>
      <c r="AU118" s="1"/>
      <c r="AV118" s="1"/>
      <c r="AW118" s="92"/>
      <c r="AX118" s="1"/>
      <c r="AY118" s="1"/>
      <c r="AZ118" s="1"/>
      <c r="BA118" s="1"/>
      <c r="BB118" s="1"/>
      <c r="BC118" s="1"/>
      <c r="BD118" s="1"/>
    </row>
    <row r="119" spans="1:5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  <c r="N119" s="1"/>
      <c r="O119" s="18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34"/>
      <c r="AN119" s="1"/>
      <c r="AO119" s="1"/>
      <c r="AP119" s="1"/>
      <c r="AQ119" s="1"/>
      <c r="AR119" s="1"/>
      <c r="AS119" s="1"/>
      <c r="AT119" s="1"/>
      <c r="AU119" s="1"/>
      <c r="AV119" s="1"/>
      <c r="AW119" s="92"/>
      <c r="AX119" s="1"/>
      <c r="AY119" s="1"/>
      <c r="AZ119" s="1"/>
      <c r="BA119" s="1"/>
      <c r="BB119" s="1"/>
      <c r="BC119" s="1"/>
      <c r="BD119" s="1"/>
    </row>
    <row r="120" spans="1:5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"/>
      <c r="N120" s="1"/>
      <c r="O120" s="18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34"/>
      <c r="AN120" s="1"/>
      <c r="AO120" s="1"/>
      <c r="AP120" s="1"/>
      <c r="AQ120" s="1"/>
      <c r="AR120" s="1"/>
      <c r="AS120" s="1"/>
      <c r="AT120" s="1"/>
      <c r="AU120" s="1"/>
      <c r="AV120" s="1"/>
      <c r="AW120" s="92"/>
      <c r="AX120" s="1"/>
      <c r="AY120" s="1"/>
      <c r="AZ120" s="1"/>
      <c r="BA120" s="1"/>
      <c r="BB120" s="1"/>
      <c r="BC120" s="1"/>
      <c r="BD120" s="1"/>
    </row>
    <row r="121" spans="1:5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"/>
      <c r="N121" s="1"/>
      <c r="O121" s="18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34"/>
      <c r="AN121" s="1"/>
      <c r="AO121" s="1"/>
      <c r="AP121" s="1"/>
      <c r="AQ121" s="1"/>
      <c r="AR121" s="1"/>
      <c r="AS121" s="1"/>
      <c r="AT121" s="1"/>
      <c r="AU121" s="1"/>
      <c r="AV121" s="1"/>
      <c r="AW121" s="92"/>
      <c r="AX121" s="1"/>
      <c r="AY121" s="1"/>
      <c r="AZ121" s="1"/>
      <c r="BA121" s="1"/>
      <c r="BB121" s="1"/>
      <c r="BC121" s="1"/>
      <c r="BD121" s="1"/>
    </row>
    <row r="122" spans="1:5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"/>
      <c r="N122" s="1"/>
      <c r="O122" s="18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34"/>
      <c r="AN122" s="1"/>
      <c r="AO122" s="1"/>
      <c r="AP122" s="1"/>
      <c r="AQ122" s="1"/>
      <c r="AR122" s="1"/>
      <c r="AS122" s="1"/>
      <c r="AT122" s="1"/>
      <c r="AU122" s="1"/>
      <c r="AV122" s="1"/>
      <c r="AW122" s="92"/>
      <c r="AX122" s="1"/>
      <c r="AY122" s="1"/>
      <c r="AZ122" s="1"/>
      <c r="BA122" s="1"/>
      <c r="BB122" s="1"/>
      <c r="BC122" s="1"/>
      <c r="BD122" s="1"/>
    </row>
    <row r="123" spans="1:5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"/>
      <c r="N123" s="1"/>
      <c r="O123" s="18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34"/>
      <c r="AN123" s="1"/>
      <c r="AO123" s="1"/>
      <c r="AP123" s="1"/>
      <c r="AQ123" s="1"/>
      <c r="AR123" s="1"/>
      <c r="AS123" s="1"/>
      <c r="AT123" s="1"/>
      <c r="AU123" s="1"/>
      <c r="AV123" s="1"/>
      <c r="AW123" s="92"/>
      <c r="AX123" s="1"/>
      <c r="AY123" s="1"/>
      <c r="AZ123" s="1"/>
      <c r="BA123" s="1"/>
      <c r="BB123" s="1"/>
      <c r="BC123" s="1"/>
      <c r="BD123" s="1"/>
    </row>
    <row r="124" spans="1:5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"/>
      <c r="N124" s="1"/>
      <c r="O124" s="18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34"/>
      <c r="AN124" s="1"/>
      <c r="AO124" s="1"/>
      <c r="AP124" s="1"/>
      <c r="AQ124" s="1"/>
      <c r="AR124" s="1"/>
      <c r="AS124" s="1"/>
      <c r="AT124" s="1"/>
      <c r="AU124" s="1"/>
      <c r="AV124" s="1"/>
      <c r="AW124" s="92"/>
      <c r="AX124" s="1"/>
      <c r="AY124" s="1"/>
      <c r="AZ124" s="1"/>
      <c r="BA124" s="1"/>
      <c r="BB124" s="1"/>
      <c r="BC124" s="1"/>
      <c r="BD124" s="1"/>
    </row>
    <row r="125" spans="1:5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"/>
      <c r="N125" s="1"/>
      <c r="O125" s="18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34"/>
      <c r="AN125" s="1"/>
      <c r="AO125" s="1"/>
      <c r="AP125" s="1"/>
      <c r="AQ125" s="1"/>
      <c r="AR125" s="1"/>
      <c r="AS125" s="1"/>
      <c r="AT125" s="1"/>
      <c r="AU125" s="1"/>
      <c r="AV125" s="1"/>
      <c r="AW125" s="92"/>
      <c r="AX125" s="1"/>
      <c r="AY125" s="1"/>
      <c r="AZ125" s="1"/>
      <c r="BA125" s="1"/>
      <c r="BB125" s="1"/>
      <c r="BC125" s="1"/>
      <c r="BD125" s="1"/>
    </row>
    <row r="126" spans="1:5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"/>
      <c r="N126" s="1"/>
      <c r="O126" s="18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34"/>
      <c r="AN126" s="1"/>
      <c r="AO126" s="1"/>
      <c r="AP126" s="1"/>
      <c r="AQ126" s="1"/>
      <c r="AR126" s="1"/>
      <c r="AS126" s="1"/>
      <c r="AT126" s="1"/>
      <c r="AU126" s="1"/>
      <c r="AV126" s="1"/>
      <c r="AW126" s="92"/>
      <c r="AX126" s="1"/>
      <c r="AY126" s="1"/>
      <c r="AZ126" s="1"/>
      <c r="BA126" s="1"/>
      <c r="BB126" s="1"/>
      <c r="BC126" s="1"/>
      <c r="BD126" s="1"/>
    </row>
    <row r="127" spans="1:5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"/>
      <c r="N127" s="1"/>
      <c r="O127" s="18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34"/>
      <c r="AN127" s="1"/>
      <c r="AO127" s="1"/>
      <c r="AP127" s="1"/>
      <c r="AQ127" s="1"/>
      <c r="AR127" s="1"/>
      <c r="AS127" s="1"/>
      <c r="AT127" s="1"/>
      <c r="AU127" s="1"/>
      <c r="AV127" s="1"/>
      <c r="AW127" s="92"/>
      <c r="AX127" s="1"/>
      <c r="AY127" s="1"/>
      <c r="AZ127" s="1"/>
      <c r="BA127" s="1"/>
      <c r="BB127" s="1"/>
      <c r="BC127" s="1"/>
      <c r="BD127" s="1"/>
    </row>
    <row r="128" spans="1:5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"/>
      <c r="N128" s="1"/>
      <c r="O128" s="18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34"/>
      <c r="AN128" s="1"/>
      <c r="AO128" s="1"/>
      <c r="AP128" s="1"/>
      <c r="AQ128" s="1"/>
      <c r="AR128" s="1"/>
      <c r="AS128" s="1"/>
      <c r="AT128" s="1"/>
      <c r="AU128" s="1"/>
      <c r="AV128" s="1"/>
      <c r="AW128" s="92"/>
      <c r="AX128" s="1"/>
      <c r="AY128" s="1"/>
      <c r="AZ128" s="1"/>
      <c r="BA128" s="1"/>
      <c r="BB128" s="1"/>
      <c r="BC128" s="1"/>
      <c r="BD128" s="1"/>
    </row>
    <row r="129" spans="1:5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"/>
      <c r="N129" s="1"/>
      <c r="O129" s="18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34"/>
      <c r="AN129" s="1"/>
      <c r="AO129" s="1"/>
      <c r="AP129" s="1"/>
      <c r="AQ129" s="1"/>
      <c r="AR129" s="1"/>
      <c r="AS129" s="1"/>
      <c r="AT129" s="1"/>
      <c r="AU129" s="1"/>
      <c r="AV129" s="1"/>
      <c r="AW129" s="92"/>
      <c r="AX129" s="1"/>
      <c r="AY129" s="1"/>
      <c r="AZ129" s="1"/>
      <c r="BA129" s="1"/>
      <c r="BB129" s="1"/>
      <c r="BC129" s="1"/>
      <c r="BD129" s="1"/>
    </row>
    <row r="130" spans="1:5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"/>
      <c r="N130" s="1"/>
      <c r="O130" s="18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34"/>
      <c r="AN130" s="1"/>
      <c r="AO130" s="1"/>
      <c r="AP130" s="1"/>
      <c r="AQ130" s="1"/>
      <c r="AR130" s="1"/>
      <c r="AS130" s="1"/>
      <c r="AT130" s="1"/>
      <c r="AU130" s="1"/>
      <c r="AV130" s="1"/>
      <c r="AW130" s="92"/>
      <c r="AX130" s="1"/>
      <c r="AY130" s="1"/>
      <c r="AZ130" s="1"/>
      <c r="BA130" s="1"/>
      <c r="BB130" s="1"/>
      <c r="BC130" s="1"/>
      <c r="BD130" s="1"/>
    </row>
    <row r="131" spans="1:5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"/>
      <c r="N131" s="1"/>
      <c r="O131" s="18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34"/>
      <c r="AN131" s="1"/>
      <c r="AO131" s="1"/>
      <c r="AP131" s="1"/>
      <c r="AQ131" s="1"/>
      <c r="AR131" s="1"/>
      <c r="AS131" s="1"/>
      <c r="AT131" s="1"/>
      <c r="AU131" s="1"/>
      <c r="AV131" s="1"/>
      <c r="AW131" s="92"/>
      <c r="AX131" s="1"/>
      <c r="AY131" s="1"/>
      <c r="AZ131" s="1"/>
      <c r="BA131" s="1"/>
      <c r="BB131" s="1"/>
      <c r="BC131" s="1"/>
      <c r="BD131" s="1"/>
    </row>
    <row r="132" spans="1:5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"/>
      <c r="N132" s="1"/>
      <c r="O132" s="18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34"/>
      <c r="AN132" s="1"/>
      <c r="AO132" s="1"/>
      <c r="AP132" s="1"/>
      <c r="AQ132" s="1"/>
      <c r="AR132" s="1"/>
      <c r="AS132" s="1"/>
      <c r="AT132" s="1"/>
      <c r="AU132" s="1"/>
      <c r="AV132" s="1"/>
      <c r="AW132" s="92"/>
      <c r="AX132" s="1"/>
      <c r="AY132" s="1"/>
      <c r="AZ132" s="1"/>
      <c r="BA132" s="1"/>
      <c r="BB132" s="1"/>
      <c r="BC132" s="1"/>
      <c r="BD132" s="1"/>
    </row>
    <row r="133" spans="1:5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"/>
      <c r="N133" s="1"/>
      <c r="O133" s="18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34"/>
      <c r="AN133" s="1"/>
      <c r="AO133" s="1"/>
      <c r="AP133" s="1"/>
      <c r="AQ133" s="1"/>
      <c r="AR133" s="1"/>
      <c r="AS133" s="1"/>
      <c r="AT133" s="1"/>
      <c r="AU133" s="1"/>
      <c r="AV133" s="1"/>
      <c r="AW133" s="92"/>
      <c r="AX133" s="1"/>
      <c r="AY133" s="1"/>
      <c r="AZ133" s="1"/>
      <c r="BA133" s="1"/>
      <c r="BB133" s="1"/>
      <c r="BC133" s="1"/>
      <c r="BD133" s="1"/>
    </row>
    <row r="134" spans="1:5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8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34"/>
      <c r="AN134" s="1"/>
      <c r="AO134" s="1"/>
      <c r="AP134" s="1"/>
      <c r="AQ134" s="1"/>
      <c r="AR134" s="1"/>
      <c r="AS134" s="1"/>
      <c r="AT134" s="1"/>
      <c r="AU134" s="1"/>
      <c r="AV134" s="1"/>
      <c r="AW134" s="92"/>
      <c r="AX134" s="1"/>
      <c r="AY134" s="1"/>
      <c r="AZ134" s="1"/>
      <c r="BA134" s="1"/>
      <c r="BB134" s="1"/>
      <c r="BC134" s="1"/>
      <c r="BD134" s="1"/>
    </row>
    <row r="135" spans="1:5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"/>
      <c r="N135" s="1"/>
      <c r="O135" s="18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34"/>
      <c r="AN135" s="1"/>
      <c r="AO135" s="1"/>
      <c r="AP135" s="1"/>
      <c r="AQ135" s="1"/>
      <c r="AR135" s="1"/>
      <c r="AS135" s="1"/>
      <c r="AT135" s="1"/>
      <c r="AU135" s="1"/>
      <c r="AV135" s="1"/>
      <c r="AW135" s="92"/>
      <c r="AX135" s="1"/>
      <c r="AY135" s="1"/>
      <c r="AZ135" s="1"/>
      <c r="BA135" s="1"/>
      <c r="BB135" s="1"/>
      <c r="BC135" s="1"/>
      <c r="BD135" s="1"/>
    </row>
    <row r="136" spans="1:5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"/>
      <c r="N136" s="1"/>
      <c r="O136" s="18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34"/>
      <c r="AN136" s="1"/>
      <c r="AO136" s="1"/>
      <c r="AP136" s="1"/>
      <c r="AQ136" s="1"/>
      <c r="AR136" s="1"/>
      <c r="AS136" s="1"/>
      <c r="AT136" s="1"/>
      <c r="AU136" s="1"/>
      <c r="AV136" s="1"/>
      <c r="AW136" s="92"/>
      <c r="AX136" s="1"/>
      <c r="AY136" s="1"/>
      <c r="AZ136" s="1"/>
      <c r="BA136" s="1"/>
      <c r="BB136" s="1"/>
      <c r="BC136" s="1"/>
      <c r="BD136" s="1"/>
    </row>
    <row r="137" spans="1:5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18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34"/>
      <c r="AN137" s="1"/>
      <c r="AO137" s="1"/>
      <c r="AP137" s="1"/>
      <c r="AQ137" s="1"/>
      <c r="AR137" s="1"/>
      <c r="AS137" s="1"/>
      <c r="AT137" s="1"/>
      <c r="AU137" s="1"/>
      <c r="AV137" s="1"/>
      <c r="AW137" s="92"/>
      <c r="AX137" s="1"/>
      <c r="AY137" s="1"/>
      <c r="AZ137" s="1"/>
      <c r="BA137" s="1"/>
      <c r="BB137" s="1"/>
      <c r="BC137" s="1"/>
      <c r="BD137" s="1"/>
    </row>
    <row r="138" spans="1:5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"/>
      <c r="N138" s="1"/>
      <c r="O138" s="18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34"/>
      <c r="AN138" s="1"/>
      <c r="AO138" s="1"/>
      <c r="AP138" s="1"/>
      <c r="AQ138" s="1"/>
      <c r="AR138" s="1"/>
      <c r="AS138" s="1"/>
      <c r="AT138" s="1"/>
      <c r="AU138" s="1"/>
      <c r="AV138" s="1"/>
      <c r="AW138" s="92"/>
      <c r="AX138" s="1"/>
      <c r="AY138" s="1"/>
      <c r="AZ138" s="1"/>
      <c r="BA138" s="1"/>
      <c r="BB138" s="1"/>
      <c r="BC138" s="1"/>
      <c r="BD138" s="1"/>
    </row>
    <row r="139" spans="1:5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"/>
      <c r="N139" s="1"/>
      <c r="O139" s="18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34"/>
      <c r="AN139" s="1"/>
      <c r="AO139" s="1"/>
      <c r="AP139" s="1"/>
      <c r="AQ139" s="1"/>
      <c r="AR139" s="1"/>
      <c r="AS139" s="1"/>
      <c r="AT139" s="1"/>
      <c r="AU139" s="1"/>
      <c r="AV139" s="1"/>
      <c r="AW139" s="92"/>
      <c r="AX139" s="1"/>
      <c r="AY139" s="1"/>
      <c r="AZ139" s="1"/>
      <c r="BA139" s="1"/>
      <c r="BB139" s="1"/>
      <c r="BC139" s="1"/>
      <c r="BD139" s="1"/>
    </row>
    <row r="140" spans="1:5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"/>
      <c r="N140" s="1"/>
      <c r="O140" s="18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34"/>
      <c r="AN140" s="1"/>
      <c r="AO140" s="1"/>
      <c r="AP140" s="1"/>
      <c r="AQ140" s="1"/>
      <c r="AR140" s="1"/>
      <c r="AS140" s="1"/>
      <c r="AT140" s="1"/>
      <c r="AU140" s="1"/>
      <c r="AV140" s="1"/>
      <c r="AW140" s="92"/>
      <c r="AX140" s="1"/>
      <c r="AY140" s="1"/>
      <c r="AZ140" s="1"/>
      <c r="BA140" s="1"/>
      <c r="BB140" s="1"/>
      <c r="BC140" s="1"/>
      <c r="BD140" s="1"/>
    </row>
    <row r="141" spans="1:5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"/>
      <c r="N141" s="1"/>
      <c r="O141" s="18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34"/>
      <c r="AN141" s="1"/>
      <c r="AO141" s="1"/>
      <c r="AP141" s="1"/>
      <c r="AQ141" s="1"/>
      <c r="AR141" s="1"/>
      <c r="AS141" s="1"/>
      <c r="AT141" s="1"/>
      <c r="AU141" s="1"/>
      <c r="AV141" s="1"/>
      <c r="AW141" s="92"/>
      <c r="AX141" s="1"/>
      <c r="AY141" s="1"/>
      <c r="AZ141" s="1"/>
      <c r="BA141" s="1"/>
      <c r="BB141" s="1"/>
      <c r="BC141" s="1"/>
      <c r="BD141" s="1"/>
    </row>
    <row r="142" spans="1:5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"/>
      <c r="N142" s="1"/>
      <c r="O142" s="18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34"/>
      <c r="AN142" s="1"/>
      <c r="AO142" s="1"/>
      <c r="AP142" s="1"/>
      <c r="AQ142" s="1"/>
      <c r="AR142" s="1"/>
      <c r="AS142" s="1"/>
      <c r="AT142" s="1"/>
      <c r="AU142" s="1"/>
      <c r="AV142" s="1"/>
      <c r="AW142" s="92"/>
      <c r="AX142" s="1"/>
      <c r="AY142" s="1"/>
      <c r="AZ142" s="1"/>
      <c r="BA142" s="1"/>
      <c r="BB142" s="1"/>
      <c r="BC142" s="1"/>
      <c r="BD142" s="1"/>
    </row>
    <row r="143" spans="1:5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"/>
      <c r="N143" s="1"/>
      <c r="O143" s="18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34"/>
      <c r="AN143" s="1"/>
      <c r="AO143" s="1"/>
      <c r="AP143" s="1"/>
      <c r="AQ143" s="1"/>
      <c r="AR143" s="1"/>
      <c r="AS143" s="1"/>
      <c r="AT143" s="1"/>
      <c r="AU143" s="1"/>
      <c r="AV143" s="1"/>
      <c r="AW143" s="92"/>
      <c r="AX143" s="1"/>
      <c r="AY143" s="1"/>
      <c r="AZ143" s="1"/>
      <c r="BA143" s="1"/>
      <c r="BB143" s="1"/>
      <c r="BC143" s="1"/>
      <c r="BD143" s="1"/>
    </row>
    <row r="144" spans="1:5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"/>
      <c r="N144" s="1"/>
      <c r="O144" s="18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34"/>
      <c r="AN144" s="1"/>
      <c r="AO144" s="1"/>
      <c r="AP144" s="1"/>
      <c r="AQ144" s="1"/>
      <c r="AR144" s="1"/>
      <c r="AS144" s="1"/>
      <c r="AT144" s="1"/>
      <c r="AU144" s="1"/>
      <c r="AV144" s="1"/>
      <c r="AW144" s="92"/>
      <c r="AX144" s="1"/>
      <c r="AY144" s="1"/>
      <c r="AZ144" s="1"/>
      <c r="BA144" s="1"/>
      <c r="BB144" s="1"/>
      <c r="BC144" s="1"/>
      <c r="BD144" s="1"/>
    </row>
    <row r="145" spans="1:5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"/>
      <c r="N145" s="1"/>
      <c r="O145" s="18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34"/>
      <c r="AN145" s="1"/>
      <c r="AO145" s="1"/>
      <c r="AP145" s="1"/>
      <c r="AQ145" s="1"/>
      <c r="AR145" s="1"/>
      <c r="AS145" s="1"/>
      <c r="AT145" s="1"/>
      <c r="AU145" s="1"/>
      <c r="AV145" s="1"/>
      <c r="AW145" s="92"/>
      <c r="AX145" s="1"/>
      <c r="AY145" s="1"/>
      <c r="AZ145" s="1"/>
      <c r="BA145" s="1"/>
      <c r="BB145" s="1"/>
      <c r="BC145" s="1"/>
      <c r="BD145" s="1"/>
    </row>
    <row r="146" spans="1:5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"/>
      <c r="N146" s="1"/>
      <c r="O146" s="18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34"/>
      <c r="AN146" s="1"/>
      <c r="AO146" s="1"/>
      <c r="AP146" s="1"/>
      <c r="AQ146" s="1"/>
      <c r="AR146" s="1"/>
      <c r="AS146" s="1"/>
      <c r="AT146" s="1"/>
      <c r="AU146" s="1"/>
      <c r="AV146" s="1"/>
      <c r="AW146" s="92"/>
      <c r="AX146" s="1"/>
      <c r="AY146" s="1"/>
      <c r="AZ146" s="1"/>
      <c r="BA146" s="1"/>
      <c r="BB146" s="1"/>
      <c r="BC146" s="1"/>
      <c r="BD146" s="1"/>
    </row>
    <row r="147" spans="1:5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"/>
      <c r="N147" s="1"/>
      <c r="O147" s="18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34"/>
      <c r="AN147" s="1"/>
      <c r="AO147" s="1"/>
      <c r="AP147" s="1"/>
      <c r="AQ147" s="1"/>
      <c r="AR147" s="1"/>
      <c r="AS147" s="1"/>
      <c r="AT147" s="1"/>
      <c r="AU147" s="1"/>
      <c r="AV147" s="1"/>
      <c r="AW147" s="92"/>
      <c r="AX147" s="1"/>
      <c r="AY147" s="1"/>
      <c r="AZ147" s="1"/>
      <c r="BA147" s="1"/>
      <c r="BB147" s="1"/>
      <c r="BC147" s="1"/>
      <c r="BD147" s="1"/>
    </row>
    <row r="148" spans="1:5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"/>
      <c r="N148" s="1"/>
      <c r="O148" s="18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34"/>
      <c r="AN148" s="1"/>
      <c r="AO148" s="1"/>
      <c r="AP148" s="1"/>
      <c r="AQ148" s="1"/>
      <c r="AR148" s="1"/>
      <c r="AS148" s="1"/>
      <c r="AT148" s="1"/>
      <c r="AU148" s="1"/>
      <c r="AV148" s="1"/>
      <c r="AW148" s="92"/>
      <c r="AX148" s="1"/>
      <c r="AY148" s="1"/>
      <c r="AZ148" s="1"/>
      <c r="BA148" s="1"/>
      <c r="BB148" s="1"/>
      <c r="BC148" s="1"/>
      <c r="BD148" s="1"/>
    </row>
    <row r="149" spans="1:5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"/>
      <c r="N149" s="1"/>
      <c r="O149" s="18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34"/>
      <c r="AN149" s="1"/>
      <c r="AO149" s="1"/>
      <c r="AP149" s="1"/>
      <c r="AQ149" s="1"/>
      <c r="AR149" s="1"/>
      <c r="AS149" s="1"/>
      <c r="AT149" s="1"/>
      <c r="AU149" s="1"/>
      <c r="AV149" s="1"/>
      <c r="AW149" s="92"/>
      <c r="AX149" s="1"/>
      <c r="AY149" s="1"/>
      <c r="AZ149" s="1"/>
      <c r="BA149" s="1"/>
      <c r="BB149" s="1"/>
      <c r="BC149" s="1"/>
      <c r="BD149" s="1"/>
    </row>
    <row r="150" spans="1:5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"/>
      <c r="N150" s="1"/>
      <c r="O150" s="18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34"/>
      <c r="AN150" s="1"/>
      <c r="AO150" s="1"/>
      <c r="AP150" s="1"/>
      <c r="AQ150" s="1"/>
      <c r="AR150" s="1"/>
      <c r="AS150" s="1"/>
      <c r="AT150" s="1"/>
      <c r="AU150" s="1"/>
      <c r="AV150" s="1"/>
      <c r="AW150" s="92"/>
      <c r="AX150" s="1"/>
      <c r="AY150" s="1"/>
      <c r="AZ150" s="1"/>
      <c r="BA150" s="1"/>
      <c r="BB150" s="1"/>
      <c r="BC150" s="1"/>
      <c r="BD150" s="1"/>
    </row>
    <row r="151" spans="1:5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"/>
      <c r="N151" s="1"/>
      <c r="O151" s="18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34"/>
      <c r="AN151" s="1"/>
      <c r="AO151" s="1"/>
      <c r="AP151" s="1"/>
      <c r="AQ151" s="1"/>
      <c r="AR151" s="1"/>
      <c r="AS151" s="1"/>
      <c r="AT151" s="1"/>
      <c r="AU151" s="1"/>
      <c r="AV151" s="1"/>
      <c r="AW151" s="92"/>
      <c r="AX151" s="1"/>
      <c r="AY151" s="1"/>
      <c r="AZ151" s="1"/>
      <c r="BA151" s="1"/>
      <c r="BB151" s="1"/>
      <c r="BC151" s="1"/>
      <c r="BD151" s="1"/>
    </row>
    <row r="152" spans="1:5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"/>
      <c r="N152" s="1"/>
      <c r="O152" s="18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34"/>
      <c r="AN152" s="1"/>
      <c r="AO152" s="1"/>
      <c r="AP152" s="1"/>
      <c r="AQ152" s="1"/>
      <c r="AR152" s="1"/>
      <c r="AS152" s="1"/>
      <c r="AT152" s="1"/>
      <c r="AU152" s="1"/>
      <c r="AV152" s="1"/>
      <c r="AW152" s="92"/>
      <c r="AX152" s="1"/>
      <c r="AY152" s="1"/>
      <c r="AZ152" s="1"/>
      <c r="BA152" s="1"/>
      <c r="BB152" s="1"/>
      <c r="BC152" s="1"/>
      <c r="BD152" s="1"/>
    </row>
    <row r="153" spans="1:5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"/>
      <c r="N153" s="1"/>
      <c r="O153" s="18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34"/>
      <c r="AN153" s="1"/>
      <c r="AO153" s="1"/>
      <c r="AP153" s="1"/>
      <c r="AQ153" s="1"/>
      <c r="AR153" s="1"/>
      <c r="AS153" s="1"/>
      <c r="AT153" s="1"/>
      <c r="AU153" s="1"/>
      <c r="AV153" s="1"/>
      <c r="AW153" s="92"/>
      <c r="AX153" s="1"/>
      <c r="AY153" s="1"/>
      <c r="AZ153" s="1"/>
      <c r="BA153" s="1"/>
      <c r="BB153" s="1"/>
      <c r="BC153" s="1"/>
      <c r="BD153" s="1"/>
    </row>
    <row r="154" spans="1:5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"/>
      <c r="N154" s="1"/>
      <c r="O154" s="18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34"/>
      <c r="AN154" s="1"/>
      <c r="AO154" s="1"/>
      <c r="AP154" s="1"/>
      <c r="AQ154" s="1"/>
      <c r="AR154" s="1"/>
      <c r="AS154" s="1"/>
      <c r="AT154" s="1"/>
      <c r="AU154" s="1"/>
      <c r="AV154" s="1"/>
      <c r="AW154" s="92"/>
      <c r="AX154" s="1"/>
      <c r="AY154" s="1"/>
      <c r="AZ154" s="1"/>
      <c r="BA154" s="1"/>
      <c r="BB154" s="1"/>
      <c r="BC154" s="1"/>
      <c r="BD154" s="1"/>
    </row>
    <row r="155" spans="1:5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"/>
      <c r="N155" s="1"/>
      <c r="O155" s="18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34"/>
      <c r="AN155" s="1"/>
      <c r="AO155" s="1"/>
      <c r="AP155" s="1"/>
      <c r="AQ155" s="1"/>
      <c r="AR155" s="1"/>
      <c r="AS155" s="1"/>
      <c r="AT155" s="1"/>
      <c r="AU155" s="1"/>
      <c r="AV155" s="1"/>
      <c r="AW155" s="92"/>
      <c r="AX155" s="1"/>
      <c r="AY155" s="1"/>
      <c r="AZ155" s="1"/>
      <c r="BA155" s="1"/>
      <c r="BB155" s="1"/>
      <c r="BC155" s="1"/>
      <c r="BD155" s="1"/>
    </row>
    <row r="156" spans="1: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"/>
      <c r="N156" s="1"/>
      <c r="O156" s="18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34"/>
      <c r="AN156" s="1"/>
      <c r="AO156" s="1"/>
      <c r="AP156" s="1"/>
      <c r="AQ156" s="1"/>
      <c r="AR156" s="1"/>
      <c r="AS156" s="1"/>
      <c r="AT156" s="1"/>
      <c r="AU156" s="1"/>
      <c r="AV156" s="1"/>
      <c r="AW156" s="92"/>
      <c r="AX156" s="1"/>
      <c r="AY156" s="1"/>
      <c r="AZ156" s="1"/>
      <c r="BA156" s="1"/>
      <c r="BB156" s="1"/>
      <c r="BC156" s="1"/>
      <c r="BD156" s="1"/>
    </row>
    <row r="157" spans="1:5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"/>
      <c r="N157" s="1"/>
      <c r="O157" s="18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34"/>
      <c r="AN157" s="1"/>
      <c r="AO157" s="1"/>
      <c r="AP157" s="1"/>
      <c r="AQ157" s="1"/>
      <c r="AR157" s="1"/>
      <c r="AS157" s="1"/>
      <c r="AT157" s="1"/>
      <c r="AU157" s="1"/>
      <c r="AV157" s="1"/>
      <c r="AW157" s="92"/>
      <c r="AX157" s="1"/>
      <c r="AY157" s="1"/>
      <c r="AZ157" s="1"/>
      <c r="BA157" s="1"/>
      <c r="BB157" s="1"/>
      <c r="BC157" s="1"/>
      <c r="BD157" s="1"/>
    </row>
    <row r="158" spans="1:5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"/>
      <c r="N158" s="1"/>
      <c r="O158" s="18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34"/>
      <c r="AN158" s="1"/>
      <c r="AO158" s="1"/>
      <c r="AP158" s="1"/>
      <c r="AQ158" s="1"/>
      <c r="AR158" s="1"/>
      <c r="AS158" s="1"/>
      <c r="AT158" s="1"/>
      <c r="AU158" s="1"/>
      <c r="AV158" s="1"/>
      <c r="AW158" s="92"/>
      <c r="AX158" s="1"/>
      <c r="AY158" s="1"/>
      <c r="AZ158" s="1"/>
      <c r="BA158" s="1"/>
      <c r="BB158" s="1"/>
      <c r="BC158" s="1"/>
      <c r="BD158" s="1"/>
    </row>
    <row r="159" spans="1:5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"/>
      <c r="N159" s="1"/>
      <c r="O159" s="18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34"/>
      <c r="AN159" s="1"/>
      <c r="AO159" s="1"/>
      <c r="AP159" s="1"/>
      <c r="AQ159" s="1"/>
      <c r="AR159" s="1"/>
      <c r="AS159" s="1"/>
      <c r="AT159" s="1"/>
      <c r="AU159" s="1"/>
      <c r="AV159" s="1"/>
      <c r="AW159" s="92"/>
      <c r="AX159" s="1"/>
      <c r="AY159" s="1"/>
      <c r="AZ159" s="1"/>
      <c r="BA159" s="1"/>
      <c r="BB159" s="1"/>
      <c r="BC159" s="1"/>
      <c r="BD159" s="1"/>
    </row>
    <row r="160" spans="1:5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"/>
      <c r="N160" s="1"/>
      <c r="O160" s="18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34"/>
      <c r="AN160" s="1"/>
      <c r="AO160" s="1"/>
      <c r="AP160" s="1"/>
      <c r="AQ160" s="1"/>
      <c r="AR160" s="1"/>
      <c r="AS160" s="1"/>
      <c r="AT160" s="1"/>
      <c r="AU160" s="1"/>
      <c r="AV160" s="1"/>
      <c r="AW160" s="92"/>
      <c r="AX160" s="1"/>
      <c r="AY160" s="1"/>
      <c r="AZ160" s="1"/>
      <c r="BA160" s="1"/>
      <c r="BB160" s="1"/>
      <c r="BC160" s="1"/>
      <c r="BD160" s="1"/>
    </row>
    <row r="161" spans="1:5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"/>
      <c r="N161" s="1"/>
      <c r="O161" s="18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34"/>
      <c r="AN161" s="1"/>
      <c r="AO161" s="1"/>
      <c r="AP161" s="1"/>
      <c r="AQ161" s="1"/>
      <c r="AR161" s="1"/>
      <c r="AS161" s="1"/>
      <c r="AT161" s="1"/>
      <c r="AU161" s="1"/>
      <c r="AV161" s="1"/>
      <c r="AW161" s="92"/>
      <c r="AX161" s="1"/>
      <c r="AY161" s="1"/>
      <c r="AZ161" s="1"/>
      <c r="BA161" s="1"/>
      <c r="BB161" s="1"/>
      <c r="BC161" s="1"/>
      <c r="BD161" s="1"/>
    </row>
    <row r="162" spans="1:5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"/>
      <c r="N162" s="1"/>
      <c r="O162" s="18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34"/>
      <c r="AN162" s="1"/>
      <c r="AO162" s="1"/>
      <c r="AP162" s="1"/>
      <c r="AQ162" s="1"/>
      <c r="AR162" s="1"/>
      <c r="AS162" s="1"/>
      <c r="AT162" s="1"/>
      <c r="AU162" s="1"/>
      <c r="AV162" s="1"/>
      <c r="AW162" s="92"/>
      <c r="AX162" s="1"/>
      <c r="AY162" s="1"/>
      <c r="AZ162" s="1"/>
      <c r="BA162" s="1"/>
      <c r="BB162" s="1"/>
      <c r="BC162" s="1"/>
      <c r="BD162" s="1"/>
    </row>
    <row r="163" spans="1:5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"/>
      <c r="N163" s="1"/>
      <c r="O163" s="18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34"/>
      <c r="AN163" s="1"/>
      <c r="AO163" s="1"/>
      <c r="AP163" s="1"/>
      <c r="AQ163" s="1"/>
      <c r="AR163" s="1"/>
      <c r="AS163" s="1"/>
      <c r="AT163" s="1"/>
      <c r="AU163" s="1"/>
      <c r="AV163" s="1"/>
      <c r="AW163" s="92"/>
      <c r="AX163" s="1"/>
      <c r="AY163" s="1"/>
      <c r="AZ163" s="1"/>
      <c r="BA163" s="1"/>
      <c r="BB163" s="1"/>
      <c r="BC163" s="1"/>
      <c r="BD163" s="1"/>
    </row>
    <row r="164" spans="1:5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"/>
      <c r="N164" s="1"/>
      <c r="O164" s="18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34"/>
      <c r="AN164" s="1"/>
      <c r="AO164" s="1"/>
      <c r="AP164" s="1"/>
      <c r="AQ164" s="1"/>
      <c r="AR164" s="1"/>
      <c r="AS164" s="1"/>
      <c r="AT164" s="1"/>
      <c r="AU164" s="1"/>
      <c r="AV164" s="1"/>
      <c r="AW164" s="92"/>
      <c r="AX164" s="1"/>
      <c r="AY164" s="1"/>
      <c r="AZ164" s="1"/>
      <c r="BA164" s="1"/>
      <c r="BB164" s="1"/>
      <c r="BC164" s="1"/>
      <c r="BD164" s="1"/>
    </row>
    <row r="165" spans="1:5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"/>
      <c r="N165" s="1"/>
      <c r="O165" s="18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34"/>
      <c r="AN165" s="1"/>
      <c r="AO165" s="1"/>
      <c r="AP165" s="1"/>
      <c r="AQ165" s="1"/>
      <c r="AR165" s="1"/>
      <c r="AS165" s="1"/>
      <c r="AT165" s="1"/>
      <c r="AU165" s="1"/>
      <c r="AV165" s="1"/>
      <c r="AW165" s="92"/>
      <c r="AX165" s="1"/>
      <c r="AY165" s="1"/>
      <c r="AZ165" s="1"/>
      <c r="BA165" s="1"/>
      <c r="BB165" s="1"/>
      <c r="BC165" s="1"/>
      <c r="BD165" s="1"/>
    </row>
    <row r="166" spans="1:5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"/>
      <c r="N166" s="1"/>
      <c r="O166" s="18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34"/>
      <c r="AN166" s="1"/>
      <c r="AO166" s="1"/>
      <c r="AP166" s="1"/>
      <c r="AQ166" s="1"/>
      <c r="AR166" s="1"/>
      <c r="AS166" s="1"/>
      <c r="AT166" s="1"/>
      <c r="AU166" s="1"/>
      <c r="AV166" s="1"/>
      <c r="AW166" s="92"/>
      <c r="AX166" s="1"/>
      <c r="AY166" s="1"/>
      <c r="AZ166" s="1"/>
      <c r="BA166" s="1"/>
      <c r="BB166" s="1"/>
      <c r="BC166" s="1"/>
      <c r="BD166" s="1"/>
    </row>
    <row r="167" spans="1:5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"/>
      <c r="N167" s="1"/>
      <c r="O167" s="18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34"/>
      <c r="AN167" s="1"/>
      <c r="AO167" s="1"/>
      <c r="AP167" s="1"/>
      <c r="AQ167" s="1"/>
      <c r="AR167" s="1"/>
      <c r="AS167" s="1"/>
      <c r="AT167" s="1"/>
      <c r="AU167" s="1"/>
      <c r="AV167" s="1"/>
      <c r="AW167" s="92"/>
      <c r="AX167" s="1"/>
      <c r="AY167" s="1"/>
      <c r="AZ167" s="1"/>
      <c r="BA167" s="1"/>
      <c r="BB167" s="1"/>
      <c r="BC167" s="1"/>
      <c r="BD167" s="1"/>
    </row>
    <row r="168" spans="1:5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"/>
      <c r="N168" s="1"/>
      <c r="O168" s="18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34"/>
      <c r="AN168" s="1"/>
      <c r="AO168" s="1"/>
      <c r="AP168" s="1"/>
      <c r="AQ168" s="1"/>
      <c r="AR168" s="1"/>
      <c r="AS168" s="1"/>
      <c r="AT168" s="1"/>
      <c r="AU168" s="1"/>
      <c r="AV168" s="1"/>
      <c r="AW168" s="92"/>
      <c r="AX168" s="1"/>
      <c r="AY168" s="1"/>
      <c r="AZ168" s="1"/>
      <c r="BA168" s="1"/>
      <c r="BB168" s="1"/>
      <c r="BC168" s="1"/>
      <c r="BD168" s="1"/>
    </row>
    <row r="169" spans="1:5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"/>
      <c r="N169" s="1"/>
      <c r="O169" s="18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34"/>
      <c r="AN169" s="1"/>
      <c r="AO169" s="1"/>
      <c r="AP169" s="1"/>
      <c r="AQ169" s="1"/>
      <c r="AR169" s="1"/>
      <c r="AS169" s="1"/>
      <c r="AT169" s="1"/>
      <c r="AU169" s="1"/>
      <c r="AV169" s="1"/>
      <c r="AW169" s="92"/>
      <c r="AX169" s="1"/>
      <c r="AY169" s="1"/>
      <c r="AZ169" s="1"/>
      <c r="BA169" s="1"/>
      <c r="BB169" s="1"/>
      <c r="BC169" s="1"/>
      <c r="BD169" s="1"/>
    </row>
    <row r="170" spans="1:5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"/>
      <c r="N170" s="1"/>
      <c r="O170" s="18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34"/>
      <c r="AN170" s="1"/>
      <c r="AO170" s="1"/>
      <c r="AP170" s="1"/>
      <c r="AQ170" s="1"/>
      <c r="AR170" s="1"/>
      <c r="AS170" s="1"/>
      <c r="AT170" s="1"/>
      <c r="AU170" s="1"/>
      <c r="AV170" s="1"/>
      <c r="AW170" s="92"/>
      <c r="AX170" s="1"/>
      <c r="AY170" s="1"/>
      <c r="AZ170" s="1"/>
      <c r="BA170" s="1"/>
      <c r="BB170" s="1"/>
      <c r="BC170" s="1"/>
      <c r="BD170" s="1"/>
    </row>
    <row r="171" spans="1:5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"/>
      <c r="N171" s="1"/>
      <c r="O171" s="18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34"/>
      <c r="AN171" s="1"/>
      <c r="AO171" s="1"/>
      <c r="AP171" s="1"/>
      <c r="AQ171" s="1"/>
      <c r="AR171" s="1"/>
      <c r="AS171" s="1"/>
      <c r="AT171" s="1"/>
      <c r="AU171" s="1"/>
      <c r="AV171" s="1"/>
      <c r="AW171" s="92"/>
      <c r="AX171" s="1"/>
      <c r="AY171" s="1"/>
      <c r="AZ171" s="1"/>
      <c r="BA171" s="1"/>
      <c r="BB171" s="1"/>
      <c r="BC171" s="1"/>
      <c r="BD171" s="1"/>
    </row>
    <row r="172" spans="1:5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"/>
      <c r="N172" s="1"/>
      <c r="O172" s="18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34"/>
      <c r="AN172" s="1"/>
      <c r="AO172" s="1"/>
      <c r="AP172" s="1"/>
      <c r="AQ172" s="1"/>
      <c r="AR172" s="1"/>
      <c r="AS172" s="1"/>
      <c r="AT172" s="1"/>
      <c r="AU172" s="1"/>
      <c r="AV172" s="1"/>
      <c r="AW172" s="92"/>
      <c r="AX172" s="1"/>
      <c r="AY172" s="1"/>
      <c r="AZ172" s="1"/>
      <c r="BA172" s="1"/>
      <c r="BB172" s="1"/>
      <c r="BC172" s="1"/>
      <c r="BD172" s="1"/>
    </row>
    <row r="173" spans="1:5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"/>
      <c r="N173" s="1"/>
      <c r="O173" s="18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34"/>
      <c r="AN173" s="1"/>
      <c r="AO173" s="1"/>
      <c r="AP173" s="1"/>
      <c r="AQ173" s="1"/>
      <c r="AR173" s="1"/>
      <c r="AS173" s="1"/>
      <c r="AT173" s="1"/>
      <c r="AU173" s="1"/>
      <c r="AV173" s="1"/>
      <c r="AW173" s="92"/>
      <c r="AX173" s="1"/>
      <c r="AY173" s="1"/>
      <c r="AZ173" s="1"/>
      <c r="BA173" s="1"/>
      <c r="BB173" s="1"/>
      <c r="BC173" s="1"/>
      <c r="BD173" s="1"/>
    </row>
    <row r="174" spans="1:5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"/>
      <c r="N174" s="1"/>
      <c r="O174" s="18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34"/>
      <c r="AN174" s="1"/>
      <c r="AO174" s="1"/>
      <c r="AP174" s="1"/>
      <c r="AQ174" s="1"/>
      <c r="AR174" s="1"/>
      <c r="AS174" s="1"/>
      <c r="AT174" s="1"/>
      <c r="AU174" s="1"/>
      <c r="AV174" s="1"/>
      <c r="AW174" s="92"/>
      <c r="AX174" s="1"/>
      <c r="AY174" s="1"/>
      <c r="AZ174" s="1"/>
      <c r="BA174" s="1"/>
      <c r="BB174" s="1"/>
      <c r="BC174" s="1"/>
      <c r="BD174" s="1"/>
    </row>
    <row r="175" spans="1:5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"/>
      <c r="N175" s="1"/>
      <c r="O175" s="18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34"/>
      <c r="AN175" s="1"/>
      <c r="AO175" s="1"/>
      <c r="AP175" s="1"/>
      <c r="AQ175" s="1"/>
      <c r="AR175" s="1"/>
      <c r="AS175" s="1"/>
      <c r="AT175" s="1"/>
      <c r="AU175" s="1"/>
      <c r="AV175" s="1"/>
      <c r="AW175" s="92"/>
      <c r="AX175" s="1"/>
      <c r="AY175" s="1"/>
      <c r="AZ175" s="1"/>
      <c r="BA175" s="1"/>
      <c r="BB175" s="1"/>
      <c r="BC175" s="1"/>
      <c r="BD175" s="1"/>
    </row>
    <row r="176" spans="1:5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"/>
      <c r="N176" s="1"/>
      <c r="O176" s="18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34"/>
      <c r="AN176" s="1"/>
      <c r="AO176" s="1"/>
      <c r="AP176" s="1"/>
      <c r="AQ176" s="1"/>
      <c r="AR176" s="1"/>
      <c r="AS176" s="1"/>
      <c r="AT176" s="1"/>
      <c r="AU176" s="1"/>
      <c r="AV176" s="1"/>
      <c r="AW176" s="92"/>
      <c r="AX176" s="1"/>
      <c r="AY176" s="1"/>
      <c r="AZ176" s="1"/>
      <c r="BA176" s="1"/>
      <c r="BB176" s="1"/>
      <c r="BC176" s="1"/>
      <c r="BD176" s="1"/>
    </row>
    <row r="177" spans="1:5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"/>
      <c r="N177" s="1"/>
      <c r="O177" s="18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34"/>
      <c r="AN177" s="1"/>
      <c r="AO177" s="1"/>
      <c r="AP177" s="1"/>
      <c r="AQ177" s="1"/>
      <c r="AR177" s="1"/>
      <c r="AS177" s="1"/>
      <c r="AT177" s="1"/>
      <c r="AU177" s="1"/>
      <c r="AV177" s="1"/>
      <c r="AW177" s="92"/>
      <c r="AX177" s="1"/>
      <c r="AY177" s="1"/>
      <c r="AZ177" s="1"/>
      <c r="BA177" s="1"/>
      <c r="BB177" s="1"/>
      <c r="BC177" s="1"/>
      <c r="BD177" s="1"/>
    </row>
    <row r="178" spans="1:5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"/>
      <c r="N178" s="1"/>
      <c r="O178" s="18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34"/>
      <c r="AN178" s="1"/>
      <c r="AO178" s="1"/>
      <c r="AP178" s="1"/>
      <c r="AQ178" s="1"/>
      <c r="AR178" s="1"/>
      <c r="AS178" s="1"/>
      <c r="AT178" s="1"/>
      <c r="AU178" s="1"/>
      <c r="AV178" s="1"/>
      <c r="AW178" s="92"/>
      <c r="AX178" s="1"/>
      <c r="AY178" s="1"/>
      <c r="AZ178" s="1"/>
      <c r="BA178" s="1"/>
      <c r="BB178" s="1"/>
      <c r="BC178" s="1"/>
      <c r="BD178" s="1"/>
    </row>
    <row r="179" spans="1:5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"/>
      <c r="N179" s="1"/>
      <c r="O179" s="18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34"/>
      <c r="AN179" s="1"/>
      <c r="AO179" s="1"/>
      <c r="AP179" s="1"/>
      <c r="AQ179" s="1"/>
      <c r="AR179" s="1"/>
      <c r="AS179" s="1"/>
      <c r="AT179" s="1"/>
      <c r="AU179" s="1"/>
      <c r="AV179" s="1"/>
      <c r="AW179" s="92"/>
      <c r="AX179" s="1"/>
      <c r="AY179" s="1"/>
      <c r="AZ179" s="1"/>
      <c r="BA179" s="1"/>
      <c r="BB179" s="1"/>
      <c r="BC179" s="1"/>
      <c r="BD179" s="1"/>
    </row>
    <row r="180" spans="1:5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"/>
      <c r="N180" s="1"/>
      <c r="O180" s="18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34"/>
      <c r="AN180" s="1"/>
      <c r="AO180" s="1"/>
      <c r="AP180" s="1"/>
      <c r="AQ180" s="1"/>
      <c r="AR180" s="1"/>
      <c r="AS180" s="1"/>
      <c r="AT180" s="1"/>
      <c r="AU180" s="1"/>
      <c r="AV180" s="1"/>
      <c r="AW180" s="92"/>
      <c r="AX180" s="1"/>
      <c r="AY180" s="1"/>
      <c r="AZ180" s="1"/>
      <c r="BA180" s="1"/>
      <c r="BB180" s="1"/>
      <c r="BC180" s="1"/>
      <c r="BD180" s="1"/>
    </row>
    <row r="181" spans="1:5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"/>
      <c r="N181" s="1"/>
      <c r="O181" s="18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34"/>
      <c r="AN181" s="1"/>
      <c r="AO181" s="1"/>
      <c r="AP181" s="1"/>
      <c r="AQ181" s="1"/>
      <c r="AR181" s="1"/>
      <c r="AS181" s="1"/>
      <c r="AT181" s="1"/>
      <c r="AU181" s="1"/>
      <c r="AV181" s="1"/>
      <c r="AW181" s="92"/>
      <c r="AX181" s="1"/>
      <c r="AY181" s="1"/>
      <c r="AZ181" s="1"/>
      <c r="BA181" s="1"/>
      <c r="BB181" s="1"/>
      <c r="BC181" s="1"/>
      <c r="BD181" s="1"/>
    </row>
    <row r="182" spans="1:5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"/>
      <c r="N182" s="1"/>
      <c r="O182" s="18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34"/>
      <c r="AN182" s="1"/>
      <c r="AO182" s="1"/>
      <c r="AP182" s="1"/>
      <c r="AQ182" s="1"/>
      <c r="AR182" s="1"/>
      <c r="AS182" s="1"/>
      <c r="AT182" s="1"/>
      <c r="AU182" s="1"/>
      <c r="AV182" s="1"/>
      <c r="AW182" s="92"/>
      <c r="AX182" s="1"/>
      <c r="AY182" s="1"/>
      <c r="AZ182" s="1"/>
      <c r="BA182" s="1"/>
      <c r="BB182" s="1"/>
      <c r="BC182" s="1"/>
      <c r="BD182" s="1"/>
    </row>
    <row r="183" spans="1:5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"/>
      <c r="N183" s="1"/>
      <c r="O183" s="18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34"/>
      <c r="AN183" s="1"/>
      <c r="AO183" s="1"/>
      <c r="AP183" s="1"/>
      <c r="AQ183" s="1"/>
      <c r="AR183" s="1"/>
      <c r="AS183" s="1"/>
      <c r="AT183" s="1"/>
      <c r="AU183" s="1"/>
      <c r="AV183" s="1"/>
      <c r="AW183" s="92"/>
      <c r="AX183" s="1"/>
      <c r="AY183" s="1"/>
      <c r="AZ183" s="1"/>
      <c r="BA183" s="1"/>
      <c r="BB183" s="1"/>
      <c r="BC183" s="1"/>
      <c r="BD183" s="1"/>
    </row>
    <row r="184" spans="1:5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"/>
      <c r="N184" s="1"/>
      <c r="O184" s="18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34"/>
      <c r="AN184" s="1"/>
      <c r="AO184" s="1"/>
      <c r="AP184" s="1"/>
      <c r="AQ184" s="1"/>
      <c r="AR184" s="1"/>
      <c r="AS184" s="1"/>
      <c r="AT184" s="1"/>
      <c r="AU184" s="1"/>
      <c r="AV184" s="1"/>
      <c r="AW184" s="92"/>
      <c r="AX184" s="1"/>
      <c r="AY184" s="1"/>
      <c r="AZ184" s="1"/>
      <c r="BA184" s="1"/>
      <c r="BB184" s="1"/>
      <c r="BC184" s="1"/>
      <c r="BD184" s="1"/>
    </row>
    <row r="185" spans="1:5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"/>
      <c r="N185" s="1"/>
      <c r="O185" s="18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34"/>
      <c r="AN185" s="1"/>
      <c r="AO185" s="1"/>
      <c r="AP185" s="1"/>
      <c r="AQ185" s="1"/>
      <c r="AR185" s="1"/>
      <c r="AS185" s="1"/>
      <c r="AT185" s="1"/>
      <c r="AU185" s="1"/>
      <c r="AV185" s="1"/>
      <c r="AW185" s="92"/>
      <c r="AX185" s="1"/>
      <c r="AY185" s="1"/>
      <c r="AZ185" s="1"/>
      <c r="BA185" s="1"/>
      <c r="BB185" s="1"/>
      <c r="BC185" s="1"/>
      <c r="BD185" s="1"/>
    </row>
    <row r="186" spans="1:5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"/>
      <c r="N186" s="1"/>
      <c r="O186" s="18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34"/>
      <c r="AN186" s="1"/>
      <c r="AO186" s="1"/>
      <c r="AP186" s="1"/>
      <c r="AQ186" s="1"/>
      <c r="AR186" s="1"/>
      <c r="AS186" s="1"/>
      <c r="AT186" s="1"/>
      <c r="AU186" s="1"/>
      <c r="AV186" s="1"/>
      <c r="AW186" s="92"/>
      <c r="AX186" s="1"/>
      <c r="AY186" s="1"/>
      <c r="AZ186" s="1"/>
      <c r="BA186" s="1"/>
      <c r="BB186" s="1"/>
      <c r="BC186" s="1"/>
      <c r="BD186" s="1"/>
    </row>
    <row r="187" spans="1:5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"/>
      <c r="N187" s="1"/>
      <c r="O187" s="18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34"/>
      <c r="AN187" s="1"/>
      <c r="AO187" s="1"/>
      <c r="AP187" s="1"/>
      <c r="AQ187" s="1"/>
      <c r="AR187" s="1"/>
      <c r="AS187" s="1"/>
      <c r="AT187" s="1"/>
      <c r="AU187" s="1"/>
      <c r="AV187" s="1"/>
      <c r="AW187" s="92"/>
      <c r="AX187" s="1"/>
      <c r="AY187" s="1"/>
      <c r="AZ187" s="1"/>
      <c r="BA187" s="1"/>
      <c r="BB187" s="1"/>
      <c r="BC187" s="1"/>
      <c r="BD187" s="1"/>
    </row>
    <row r="188" spans="1:5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"/>
      <c r="N188" s="1"/>
      <c r="O188" s="18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34"/>
      <c r="AN188" s="1"/>
      <c r="AO188" s="1"/>
      <c r="AP188" s="1"/>
      <c r="AQ188" s="1"/>
      <c r="AR188" s="1"/>
      <c r="AS188" s="1"/>
      <c r="AT188" s="1"/>
      <c r="AU188" s="1"/>
      <c r="AV188" s="1"/>
      <c r="AW188" s="92"/>
      <c r="AX188" s="1"/>
      <c r="AY188" s="1"/>
      <c r="AZ188" s="1"/>
      <c r="BA188" s="1"/>
      <c r="BB188" s="1"/>
      <c r="BC188" s="1"/>
      <c r="BD188" s="1"/>
    </row>
    <row r="189" spans="1:5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"/>
      <c r="N189" s="1"/>
      <c r="O189" s="18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34"/>
      <c r="AN189" s="1"/>
      <c r="AO189" s="1"/>
      <c r="AP189" s="1"/>
      <c r="AQ189" s="1"/>
      <c r="AR189" s="1"/>
      <c r="AS189" s="1"/>
      <c r="AT189" s="1"/>
      <c r="AU189" s="1"/>
      <c r="AV189" s="1"/>
      <c r="AW189" s="92"/>
      <c r="AX189" s="1"/>
      <c r="AY189" s="1"/>
      <c r="AZ189" s="1"/>
      <c r="BA189" s="1"/>
      <c r="BB189" s="1"/>
      <c r="BC189" s="1"/>
      <c r="BD189" s="1"/>
    </row>
    <row r="190" spans="1:5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"/>
      <c r="N190" s="1"/>
      <c r="O190" s="18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34"/>
      <c r="AN190" s="1"/>
      <c r="AO190" s="1"/>
      <c r="AP190" s="1"/>
      <c r="AQ190" s="1"/>
      <c r="AR190" s="1"/>
      <c r="AS190" s="1"/>
      <c r="AT190" s="1"/>
      <c r="AU190" s="1"/>
      <c r="AV190" s="1"/>
      <c r="AW190" s="92"/>
      <c r="AX190" s="1"/>
      <c r="AY190" s="1"/>
      <c r="AZ190" s="1"/>
      <c r="BA190" s="1"/>
      <c r="BB190" s="1"/>
      <c r="BC190" s="1"/>
      <c r="BD190" s="1"/>
    </row>
    <row r="191" spans="1:5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"/>
      <c r="N191" s="1"/>
      <c r="O191" s="18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34"/>
      <c r="AN191" s="1"/>
      <c r="AO191" s="1"/>
      <c r="AP191" s="1"/>
      <c r="AQ191" s="1"/>
      <c r="AR191" s="1"/>
      <c r="AS191" s="1"/>
      <c r="AT191" s="1"/>
      <c r="AU191" s="1"/>
      <c r="AV191" s="1"/>
      <c r="AW191" s="92"/>
      <c r="AX191" s="1"/>
      <c r="AY191" s="1"/>
      <c r="AZ191" s="1"/>
      <c r="BA191" s="1"/>
      <c r="BB191" s="1"/>
      <c r="BC191" s="1"/>
      <c r="BD191" s="1"/>
    </row>
    <row r="192" spans="1:5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"/>
      <c r="N192" s="1"/>
      <c r="O192" s="18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34"/>
      <c r="AN192" s="1"/>
      <c r="AO192" s="1"/>
      <c r="AP192" s="1"/>
      <c r="AQ192" s="1"/>
      <c r="AR192" s="1"/>
      <c r="AS192" s="1"/>
      <c r="AT192" s="1"/>
      <c r="AU192" s="1"/>
      <c r="AV192" s="1"/>
      <c r="AW192" s="92"/>
      <c r="AX192" s="1"/>
      <c r="AY192" s="1"/>
      <c r="AZ192" s="1"/>
      <c r="BA192" s="1"/>
      <c r="BB192" s="1"/>
      <c r="BC192" s="1"/>
      <c r="BD192" s="1"/>
    </row>
    <row r="193" spans="1:5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"/>
      <c r="N193" s="1"/>
      <c r="O193" s="18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34"/>
      <c r="AN193" s="1"/>
      <c r="AO193" s="1"/>
      <c r="AP193" s="1"/>
      <c r="AQ193" s="1"/>
      <c r="AR193" s="1"/>
      <c r="AS193" s="1"/>
      <c r="AT193" s="1"/>
      <c r="AU193" s="1"/>
      <c r="AV193" s="1"/>
      <c r="AW193" s="92"/>
      <c r="AX193" s="1"/>
      <c r="AY193" s="1"/>
      <c r="AZ193" s="1"/>
      <c r="BA193" s="1"/>
      <c r="BB193" s="1"/>
      <c r="BC193" s="1"/>
      <c r="BD193" s="1"/>
    </row>
    <row r="194" spans="1:5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"/>
      <c r="N194" s="1"/>
      <c r="O194" s="18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34"/>
      <c r="AN194" s="1"/>
      <c r="AO194" s="1"/>
      <c r="AP194" s="1"/>
      <c r="AQ194" s="1"/>
      <c r="AR194" s="1"/>
      <c r="AS194" s="1"/>
      <c r="AT194" s="1"/>
      <c r="AU194" s="1"/>
      <c r="AV194" s="1"/>
      <c r="AW194" s="92"/>
      <c r="AX194" s="1"/>
      <c r="AY194" s="1"/>
      <c r="AZ194" s="1"/>
      <c r="BA194" s="1"/>
      <c r="BB194" s="1"/>
      <c r="BC194" s="1"/>
      <c r="BD194" s="1"/>
    </row>
    <row r="195" spans="1:5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"/>
      <c r="N195" s="1"/>
      <c r="O195" s="18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34"/>
      <c r="AN195" s="1"/>
      <c r="AO195" s="1"/>
      <c r="AP195" s="1"/>
      <c r="AQ195" s="1"/>
      <c r="AR195" s="1"/>
      <c r="AS195" s="1"/>
      <c r="AT195" s="1"/>
      <c r="AU195" s="1"/>
      <c r="AV195" s="1"/>
      <c r="AW195" s="92"/>
      <c r="AX195" s="1"/>
      <c r="AY195" s="1"/>
      <c r="AZ195" s="1"/>
      <c r="BA195" s="1"/>
      <c r="BB195" s="1"/>
      <c r="BC195" s="1"/>
      <c r="BD195" s="1"/>
    </row>
    <row r="196" spans="1:5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"/>
      <c r="N196" s="1"/>
      <c r="O196" s="18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34"/>
      <c r="AN196" s="1"/>
      <c r="AO196" s="1"/>
      <c r="AP196" s="1"/>
      <c r="AQ196" s="1"/>
      <c r="AR196" s="1"/>
      <c r="AS196" s="1"/>
      <c r="AT196" s="1"/>
      <c r="AU196" s="1"/>
      <c r="AV196" s="1"/>
      <c r="AW196" s="92"/>
      <c r="AX196" s="1"/>
      <c r="AY196" s="1"/>
      <c r="AZ196" s="1"/>
      <c r="BA196" s="1"/>
      <c r="BB196" s="1"/>
      <c r="BC196" s="1"/>
      <c r="BD196" s="1"/>
    </row>
    <row r="197" spans="1:5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1"/>
      <c r="O197" s="18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34"/>
      <c r="AN197" s="1"/>
      <c r="AO197" s="1"/>
      <c r="AP197" s="1"/>
      <c r="AQ197" s="1"/>
      <c r="AR197" s="1"/>
      <c r="AS197" s="1"/>
      <c r="AT197" s="1"/>
      <c r="AU197" s="1"/>
      <c r="AV197" s="1"/>
      <c r="AW197" s="92"/>
      <c r="AX197" s="1"/>
      <c r="AY197" s="1"/>
      <c r="AZ197" s="1"/>
      <c r="BA197" s="1"/>
      <c r="BB197" s="1"/>
      <c r="BC197" s="1"/>
      <c r="BD197" s="1"/>
    </row>
    <row r="198" spans="1:5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"/>
      <c r="N198" s="1"/>
      <c r="O198" s="18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34"/>
      <c r="AN198" s="1"/>
      <c r="AO198" s="1"/>
      <c r="AP198" s="1"/>
      <c r="AQ198" s="1"/>
      <c r="AR198" s="1"/>
      <c r="AS198" s="1"/>
      <c r="AT198" s="1"/>
      <c r="AU198" s="1"/>
      <c r="AV198" s="1"/>
      <c r="AW198" s="92"/>
      <c r="AX198" s="1"/>
      <c r="AY198" s="1"/>
      <c r="AZ198" s="1"/>
      <c r="BA198" s="1"/>
      <c r="BB198" s="1"/>
      <c r="BC198" s="1"/>
      <c r="BD198" s="1"/>
    </row>
    <row r="199" spans="1:5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"/>
      <c r="N199" s="1"/>
      <c r="O199" s="18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34"/>
      <c r="AN199" s="1"/>
      <c r="AO199" s="1"/>
      <c r="AP199" s="1"/>
      <c r="AQ199" s="1"/>
      <c r="AR199" s="1"/>
      <c r="AS199" s="1"/>
      <c r="AT199" s="1"/>
      <c r="AU199" s="1"/>
      <c r="AV199" s="1"/>
      <c r="AW199" s="92"/>
      <c r="AX199" s="1"/>
      <c r="AY199" s="1"/>
      <c r="AZ199" s="1"/>
      <c r="BA199" s="1"/>
      <c r="BB199" s="1"/>
      <c r="BC199" s="1"/>
      <c r="BD199" s="1"/>
    </row>
    <row r="200" spans="1:5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"/>
      <c r="N200" s="1"/>
      <c r="O200" s="18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34"/>
      <c r="AN200" s="1"/>
      <c r="AO200" s="1"/>
      <c r="AP200" s="1"/>
      <c r="AQ200" s="1"/>
      <c r="AR200" s="1"/>
      <c r="AS200" s="1"/>
      <c r="AT200" s="1"/>
      <c r="AU200" s="1"/>
      <c r="AV200" s="1"/>
      <c r="AW200" s="92"/>
      <c r="AX200" s="1"/>
      <c r="AY200" s="1"/>
      <c r="AZ200" s="1"/>
      <c r="BA200" s="1"/>
      <c r="BB200" s="1"/>
      <c r="BC200" s="1"/>
      <c r="BD200" s="1"/>
    </row>
    <row r="201" spans="1:5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"/>
      <c r="N201" s="1"/>
      <c r="O201" s="18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34"/>
      <c r="AN201" s="1"/>
      <c r="AO201" s="1"/>
      <c r="AP201" s="1"/>
      <c r="AQ201" s="1"/>
      <c r="AR201" s="1"/>
      <c r="AS201" s="1"/>
      <c r="AT201" s="1"/>
      <c r="AU201" s="1"/>
      <c r="AV201" s="1"/>
      <c r="AW201" s="92"/>
      <c r="AX201" s="1"/>
      <c r="AY201" s="1"/>
      <c r="AZ201" s="1"/>
      <c r="BA201" s="1"/>
      <c r="BB201" s="1"/>
      <c r="BC201" s="1"/>
      <c r="BD201" s="1"/>
    </row>
    <row r="202" spans="1:5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"/>
      <c r="N202" s="1"/>
      <c r="O202" s="18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34"/>
      <c r="AN202" s="1"/>
      <c r="AO202" s="1"/>
      <c r="AP202" s="1"/>
      <c r="AQ202" s="1"/>
      <c r="AR202" s="1"/>
      <c r="AS202" s="1"/>
      <c r="AT202" s="1"/>
      <c r="AU202" s="1"/>
      <c r="AV202" s="1"/>
      <c r="AW202" s="92"/>
      <c r="AX202" s="1"/>
      <c r="AY202" s="1"/>
      <c r="AZ202" s="1"/>
      <c r="BA202" s="1"/>
      <c r="BB202" s="1"/>
      <c r="BC202" s="1"/>
      <c r="BD202" s="1"/>
    </row>
    <row r="203" spans="1:5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"/>
      <c r="N203" s="1"/>
      <c r="O203" s="18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34"/>
      <c r="AN203" s="1"/>
      <c r="AO203" s="1"/>
      <c r="AP203" s="1"/>
      <c r="AQ203" s="1"/>
      <c r="AR203" s="1"/>
      <c r="AS203" s="1"/>
      <c r="AT203" s="1"/>
      <c r="AU203" s="1"/>
      <c r="AV203" s="1"/>
      <c r="AW203" s="92"/>
      <c r="AX203" s="1"/>
      <c r="AY203" s="1"/>
      <c r="AZ203" s="1"/>
      <c r="BA203" s="1"/>
      <c r="BB203" s="1"/>
      <c r="BC203" s="1"/>
      <c r="BD203" s="1"/>
    </row>
    <row r="204" spans="1:5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"/>
      <c r="N204" s="1"/>
      <c r="O204" s="18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34"/>
      <c r="AN204" s="1"/>
      <c r="AO204" s="1"/>
      <c r="AP204" s="1"/>
      <c r="AQ204" s="1"/>
      <c r="AR204" s="1"/>
      <c r="AS204" s="1"/>
      <c r="AT204" s="1"/>
      <c r="AU204" s="1"/>
      <c r="AV204" s="1"/>
      <c r="AW204" s="92"/>
      <c r="AX204" s="1"/>
      <c r="AY204" s="1"/>
      <c r="AZ204" s="1"/>
      <c r="BA204" s="1"/>
      <c r="BB204" s="1"/>
      <c r="BC204" s="1"/>
      <c r="BD204" s="1"/>
    </row>
    <row r="205" spans="1:5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"/>
      <c r="N205" s="1"/>
      <c r="O205" s="18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34"/>
      <c r="AN205" s="1"/>
      <c r="AO205" s="1"/>
      <c r="AP205" s="1"/>
      <c r="AQ205" s="1"/>
      <c r="AR205" s="1"/>
      <c r="AS205" s="1"/>
      <c r="AT205" s="1"/>
      <c r="AU205" s="1"/>
      <c r="AV205" s="1"/>
      <c r="AW205" s="92"/>
      <c r="AX205" s="1"/>
      <c r="AY205" s="1"/>
      <c r="AZ205" s="1"/>
      <c r="BA205" s="1"/>
      <c r="BB205" s="1"/>
      <c r="BC205" s="1"/>
      <c r="BD205" s="1"/>
    </row>
    <row r="206" spans="1:5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1"/>
      <c r="O206" s="18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34"/>
      <c r="AN206" s="1"/>
      <c r="AO206" s="1"/>
      <c r="AP206" s="1"/>
      <c r="AQ206" s="1"/>
      <c r="AR206" s="1"/>
      <c r="AS206" s="1"/>
      <c r="AT206" s="1"/>
      <c r="AU206" s="1"/>
      <c r="AV206" s="1"/>
      <c r="AW206" s="92"/>
      <c r="AX206" s="1"/>
      <c r="AY206" s="1"/>
      <c r="AZ206" s="1"/>
      <c r="BA206" s="1"/>
      <c r="BB206" s="1"/>
      <c r="BC206" s="1"/>
      <c r="BD206" s="1"/>
    </row>
    <row r="207" spans="1:5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"/>
      <c r="N207" s="1"/>
      <c r="O207" s="18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34"/>
      <c r="AN207" s="1"/>
      <c r="AO207" s="1"/>
      <c r="AP207" s="1"/>
      <c r="AQ207" s="1"/>
      <c r="AR207" s="1"/>
      <c r="AS207" s="1"/>
      <c r="AT207" s="1"/>
      <c r="AU207" s="1"/>
      <c r="AV207" s="1"/>
      <c r="AW207" s="92"/>
      <c r="AX207" s="1"/>
      <c r="AY207" s="1"/>
      <c r="AZ207" s="1"/>
      <c r="BA207" s="1"/>
      <c r="BB207" s="1"/>
      <c r="BC207" s="1"/>
      <c r="BD207" s="1"/>
    </row>
    <row r="208" spans="1:5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"/>
      <c r="N208" s="1"/>
      <c r="O208" s="18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34"/>
      <c r="AN208" s="1"/>
      <c r="AO208" s="1"/>
      <c r="AP208" s="1"/>
      <c r="AQ208" s="1"/>
      <c r="AR208" s="1"/>
      <c r="AS208" s="1"/>
      <c r="AT208" s="1"/>
      <c r="AU208" s="1"/>
      <c r="AV208" s="1"/>
      <c r="AW208" s="92"/>
      <c r="AX208" s="1"/>
      <c r="AY208" s="1"/>
      <c r="AZ208" s="1"/>
      <c r="BA208" s="1"/>
      <c r="BB208" s="1"/>
      <c r="BC208" s="1"/>
      <c r="BD208" s="1"/>
    </row>
    <row r="209" spans="1:5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"/>
      <c r="N209" s="1"/>
      <c r="O209" s="18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34"/>
      <c r="AN209" s="1"/>
      <c r="AO209" s="1"/>
      <c r="AP209" s="1"/>
      <c r="AQ209" s="1"/>
      <c r="AR209" s="1"/>
      <c r="AS209" s="1"/>
      <c r="AT209" s="1"/>
      <c r="AU209" s="1"/>
      <c r="AV209" s="1"/>
      <c r="AW209" s="92"/>
      <c r="AX209" s="1"/>
      <c r="AY209" s="1"/>
      <c r="AZ209" s="1"/>
      <c r="BA209" s="1"/>
      <c r="BB209" s="1"/>
      <c r="BC209" s="1"/>
      <c r="BD209" s="1"/>
    </row>
    <row r="210" spans="1:5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1"/>
      <c r="O210" s="18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34"/>
      <c r="AN210" s="1"/>
      <c r="AO210" s="1"/>
      <c r="AP210" s="1"/>
      <c r="AQ210" s="1"/>
      <c r="AR210" s="1"/>
      <c r="AS210" s="1"/>
      <c r="AT210" s="1"/>
      <c r="AU210" s="1"/>
      <c r="AV210" s="1"/>
      <c r="AW210" s="92"/>
      <c r="AX210" s="1"/>
      <c r="AY210" s="1"/>
      <c r="AZ210" s="1"/>
      <c r="BA210" s="1"/>
      <c r="BB210" s="1"/>
      <c r="BC210" s="1"/>
      <c r="BD210" s="1"/>
    </row>
    <row r="211" spans="1:5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"/>
      <c r="N211" s="1"/>
      <c r="O211" s="18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34"/>
      <c r="AN211" s="1"/>
      <c r="AO211" s="1"/>
      <c r="AP211" s="1"/>
      <c r="AQ211" s="1"/>
      <c r="AR211" s="1"/>
      <c r="AS211" s="1"/>
      <c r="AT211" s="1"/>
      <c r="AU211" s="1"/>
      <c r="AV211" s="1"/>
      <c r="AW211" s="92"/>
      <c r="AX211" s="1"/>
      <c r="AY211" s="1"/>
      <c r="AZ211" s="1"/>
      <c r="BA211" s="1"/>
      <c r="BB211" s="1"/>
      <c r="BC211" s="1"/>
      <c r="BD211" s="1"/>
    </row>
    <row r="212" spans="1:5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1"/>
      <c r="O212" s="18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34"/>
      <c r="AN212" s="1"/>
      <c r="AO212" s="1"/>
      <c r="AP212" s="1"/>
      <c r="AQ212" s="1"/>
      <c r="AR212" s="1"/>
      <c r="AS212" s="1"/>
      <c r="AT212" s="1"/>
      <c r="AU212" s="1"/>
      <c r="AV212" s="1"/>
      <c r="AW212" s="92"/>
      <c r="AX212" s="1"/>
      <c r="AY212" s="1"/>
      <c r="AZ212" s="1"/>
      <c r="BA212" s="1"/>
      <c r="BB212" s="1"/>
      <c r="BC212" s="1"/>
      <c r="BD212" s="1"/>
    </row>
    <row r="213" spans="1:5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"/>
      <c r="N213" s="1"/>
      <c r="O213" s="18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34"/>
      <c r="AN213" s="1"/>
      <c r="AO213" s="1"/>
      <c r="AP213" s="1"/>
      <c r="AQ213" s="1"/>
      <c r="AR213" s="1"/>
      <c r="AS213" s="1"/>
      <c r="AT213" s="1"/>
      <c r="AU213" s="1"/>
      <c r="AV213" s="1"/>
      <c r="AW213" s="92"/>
      <c r="AX213" s="1"/>
      <c r="AY213" s="1"/>
      <c r="AZ213" s="1"/>
      <c r="BA213" s="1"/>
      <c r="BB213" s="1"/>
      <c r="BC213" s="1"/>
      <c r="BD213" s="1"/>
    </row>
    <row r="214" spans="1:5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"/>
      <c r="N214" s="1"/>
      <c r="O214" s="18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34"/>
      <c r="AN214" s="1"/>
      <c r="AO214" s="1"/>
      <c r="AP214" s="1"/>
      <c r="AQ214" s="1"/>
      <c r="AR214" s="1"/>
      <c r="AS214" s="1"/>
      <c r="AT214" s="1"/>
      <c r="AU214" s="1"/>
      <c r="AV214" s="1"/>
      <c r="AW214" s="92"/>
      <c r="AX214" s="1"/>
      <c r="AY214" s="1"/>
      <c r="AZ214" s="1"/>
      <c r="BA214" s="1"/>
      <c r="BB214" s="1"/>
      <c r="BC214" s="1"/>
      <c r="BD214" s="1"/>
    </row>
    <row r="215" spans="1:5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"/>
      <c r="N215" s="1"/>
      <c r="O215" s="18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34"/>
      <c r="AN215" s="1"/>
      <c r="AO215" s="1"/>
      <c r="AP215" s="1"/>
      <c r="AQ215" s="1"/>
      <c r="AR215" s="1"/>
      <c r="AS215" s="1"/>
      <c r="AT215" s="1"/>
      <c r="AU215" s="1"/>
      <c r="AV215" s="1"/>
      <c r="AW215" s="92"/>
      <c r="AX215" s="1"/>
      <c r="AY215" s="1"/>
      <c r="AZ215" s="1"/>
      <c r="BA215" s="1"/>
      <c r="BB215" s="1"/>
      <c r="BC215" s="1"/>
      <c r="BD215" s="1"/>
    </row>
    <row r="216" spans="1:5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"/>
      <c r="N216" s="1"/>
      <c r="O216" s="18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34"/>
      <c r="AN216" s="1"/>
      <c r="AO216" s="1"/>
      <c r="AP216" s="1"/>
      <c r="AQ216" s="1"/>
      <c r="AR216" s="1"/>
      <c r="AS216" s="1"/>
      <c r="AT216" s="1"/>
      <c r="AU216" s="1"/>
      <c r="AV216" s="1"/>
      <c r="AW216" s="92"/>
      <c r="AX216" s="1"/>
      <c r="AY216" s="1"/>
      <c r="AZ216" s="1"/>
      <c r="BA216" s="1"/>
      <c r="BB216" s="1"/>
      <c r="BC216" s="1"/>
      <c r="BD216" s="1"/>
    </row>
    <row r="217" spans="1:5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"/>
      <c r="N217" s="1"/>
      <c r="O217" s="18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34"/>
      <c r="AN217" s="1"/>
      <c r="AO217" s="1"/>
      <c r="AP217" s="1"/>
      <c r="AQ217" s="1"/>
      <c r="AR217" s="1"/>
      <c r="AS217" s="1"/>
      <c r="AT217" s="1"/>
      <c r="AU217" s="1"/>
      <c r="AV217" s="1"/>
      <c r="AW217" s="92"/>
      <c r="AX217" s="1"/>
      <c r="AY217" s="1"/>
      <c r="AZ217" s="1"/>
      <c r="BA217" s="1"/>
      <c r="BB217" s="1"/>
      <c r="BC217" s="1"/>
      <c r="BD217" s="1"/>
    </row>
    <row r="218" spans="1:5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"/>
      <c r="N218" s="1"/>
      <c r="O218" s="18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34"/>
      <c r="AN218" s="1"/>
      <c r="AO218" s="1"/>
      <c r="AP218" s="1"/>
      <c r="AQ218" s="1"/>
      <c r="AR218" s="1"/>
      <c r="AS218" s="1"/>
      <c r="AT218" s="1"/>
      <c r="AU218" s="1"/>
      <c r="AV218" s="1"/>
      <c r="AW218" s="92"/>
      <c r="AX218" s="1"/>
      <c r="AY218" s="1"/>
      <c r="AZ218" s="1"/>
      <c r="BA218" s="1"/>
      <c r="BB218" s="1"/>
      <c r="BC218" s="1"/>
      <c r="BD218" s="1"/>
    </row>
    <row r="219" spans="1:5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"/>
      <c r="N219" s="1"/>
      <c r="O219" s="18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34"/>
      <c r="AN219" s="1"/>
      <c r="AO219" s="1"/>
      <c r="AP219" s="1"/>
      <c r="AQ219" s="1"/>
      <c r="AR219" s="1"/>
      <c r="AS219" s="1"/>
      <c r="AT219" s="1"/>
      <c r="AU219" s="1"/>
      <c r="AV219" s="1"/>
      <c r="AW219" s="92"/>
      <c r="AX219" s="1"/>
      <c r="AY219" s="1"/>
      <c r="AZ219" s="1"/>
      <c r="BA219" s="1"/>
      <c r="BB219" s="1"/>
      <c r="BC219" s="1"/>
      <c r="BD219" s="1"/>
    </row>
    <row r="220" spans="1:5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"/>
      <c r="N220" s="1"/>
      <c r="O220" s="18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34"/>
      <c r="AN220" s="1"/>
      <c r="AO220" s="1"/>
      <c r="AP220" s="1"/>
      <c r="AQ220" s="1"/>
      <c r="AR220" s="1"/>
      <c r="AS220" s="1"/>
      <c r="AT220" s="1"/>
      <c r="AU220" s="1"/>
      <c r="AV220" s="1"/>
      <c r="AW220" s="92"/>
      <c r="AX220" s="1"/>
      <c r="AY220" s="1"/>
      <c r="AZ220" s="1"/>
      <c r="BA220" s="1"/>
      <c r="BB220" s="1"/>
      <c r="BC220" s="1"/>
      <c r="BD220" s="1"/>
    </row>
    <row r="221" spans="1:5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"/>
      <c r="N221" s="1"/>
      <c r="O221" s="18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34"/>
      <c r="AN221" s="1"/>
      <c r="AO221" s="1"/>
      <c r="AP221" s="1"/>
      <c r="AQ221" s="1"/>
      <c r="AR221" s="1"/>
      <c r="AS221" s="1"/>
      <c r="AT221" s="1"/>
      <c r="AU221" s="1"/>
      <c r="AV221" s="1"/>
      <c r="AW221" s="92"/>
      <c r="AX221" s="1"/>
      <c r="AY221" s="1"/>
      <c r="AZ221" s="1"/>
      <c r="BA221" s="1"/>
      <c r="BB221" s="1"/>
      <c r="BC221" s="1"/>
      <c r="BD221" s="1"/>
    </row>
    <row r="222" spans="1:5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"/>
      <c r="N222" s="1"/>
      <c r="O222" s="18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34"/>
      <c r="AN222" s="1"/>
      <c r="AO222" s="1"/>
      <c r="AP222" s="1"/>
      <c r="AQ222" s="1"/>
      <c r="AR222" s="1"/>
      <c r="AS222" s="1"/>
      <c r="AT222" s="1"/>
      <c r="AU222" s="1"/>
      <c r="AV222" s="1"/>
      <c r="AW222" s="92"/>
      <c r="AX222" s="1"/>
      <c r="AY222" s="1"/>
      <c r="AZ222" s="1"/>
      <c r="BA222" s="1"/>
      <c r="BB222" s="1"/>
      <c r="BC222" s="1"/>
      <c r="BD222" s="1"/>
    </row>
    <row r="223" spans="1:5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"/>
      <c r="N223" s="1"/>
      <c r="O223" s="18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34"/>
      <c r="AN223" s="1"/>
      <c r="AO223" s="1"/>
      <c r="AP223" s="1"/>
      <c r="AQ223" s="1"/>
      <c r="AR223" s="1"/>
      <c r="AS223" s="1"/>
      <c r="AT223" s="1"/>
      <c r="AU223" s="1"/>
      <c r="AV223" s="1"/>
      <c r="AW223" s="92"/>
      <c r="AX223" s="1"/>
      <c r="AY223" s="1"/>
      <c r="AZ223" s="1"/>
      <c r="BA223" s="1"/>
      <c r="BB223" s="1"/>
      <c r="BC223" s="1"/>
      <c r="BD223" s="1"/>
    </row>
    <row r="224" spans="1:5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"/>
      <c r="N224" s="1"/>
      <c r="O224" s="18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34"/>
      <c r="AN224" s="1"/>
      <c r="AO224" s="1"/>
      <c r="AP224" s="1"/>
      <c r="AQ224" s="1"/>
      <c r="AR224" s="1"/>
      <c r="AS224" s="1"/>
      <c r="AT224" s="1"/>
      <c r="AU224" s="1"/>
      <c r="AV224" s="1"/>
      <c r="AW224" s="92"/>
      <c r="AX224" s="1"/>
      <c r="AY224" s="1"/>
      <c r="AZ224" s="1"/>
      <c r="BA224" s="1"/>
      <c r="BB224" s="1"/>
      <c r="BC224" s="1"/>
      <c r="BD224" s="1"/>
    </row>
    <row r="225" spans="1:5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"/>
      <c r="N225" s="1"/>
      <c r="O225" s="18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34"/>
      <c r="AN225" s="1"/>
      <c r="AO225" s="1"/>
      <c r="AP225" s="1"/>
      <c r="AQ225" s="1"/>
      <c r="AR225" s="1"/>
      <c r="AS225" s="1"/>
      <c r="AT225" s="1"/>
      <c r="AU225" s="1"/>
      <c r="AV225" s="1"/>
      <c r="AW225" s="92"/>
      <c r="AX225" s="1"/>
      <c r="AY225" s="1"/>
      <c r="AZ225" s="1"/>
      <c r="BA225" s="1"/>
      <c r="BB225" s="1"/>
      <c r="BC225" s="1"/>
      <c r="BD225" s="1"/>
    </row>
    <row r="226" spans="1:5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"/>
      <c r="N226" s="1"/>
      <c r="O226" s="18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34"/>
      <c r="AN226" s="1"/>
      <c r="AO226" s="1"/>
      <c r="AP226" s="1"/>
      <c r="AQ226" s="1"/>
      <c r="AR226" s="1"/>
      <c r="AS226" s="1"/>
      <c r="AT226" s="1"/>
      <c r="AU226" s="1"/>
      <c r="AV226" s="1"/>
      <c r="AW226" s="92"/>
      <c r="AX226" s="1"/>
      <c r="AY226" s="1"/>
      <c r="AZ226" s="1"/>
      <c r="BA226" s="1"/>
      <c r="BB226" s="1"/>
      <c r="BC226" s="1"/>
      <c r="BD226" s="1"/>
    </row>
    <row r="227" spans="1:5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"/>
      <c r="N227" s="1"/>
      <c r="O227" s="18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34"/>
      <c r="AN227" s="1"/>
      <c r="AO227" s="1"/>
      <c r="AP227" s="1"/>
      <c r="AQ227" s="1"/>
      <c r="AR227" s="1"/>
      <c r="AS227" s="1"/>
      <c r="AT227" s="1"/>
      <c r="AU227" s="1"/>
      <c r="AV227" s="1"/>
      <c r="AW227" s="92"/>
      <c r="AX227" s="1"/>
      <c r="AY227" s="1"/>
      <c r="AZ227" s="1"/>
      <c r="BA227" s="1"/>
      <c r="BB227" s="1"/>
      <c r="BC227" s="1"/>
      <c r="BD227" s="1"/>
    </row>
    <row r="228" spans="1:5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"/>
      <c r="N228" s="1"/>
      <c r="O228" s="18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34"/>
      <c r="AN228" s="1"/>
      <c r="AO228" s="1"/>
      <c r="AP228" s="1"/>
      <c r="AQ228" s="1"/>
      <c r="AR228" s="1"/>
      <c r="AS228" s="1"/>
      <c r="AT228" s="1"/>
      <c r="AU228" s="1"/>
      <c r="AV228" s="1"/>
      <c r="AW228" s="92"/>
      <c r="AX228" s="1"/>
      <c r="AY228" s="1"/>
      <c r="AZ228" s="1"/>
      <c r="BA228" s="1"/>
      <c r="BB228" s="1"/>
      <c r="BC228" s="1"/>
      <c r="BD228" s="1"/>
    </row>
    <row r="229" spans="1:5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"/>
      <c r="N229" s="1"/>
      <c r="O229" s="18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34"/>
      <c r="AN229" s="1"/>
      <c r="AO229" s="1"/>
      <c r="AP229" s="1"/>
      <c r="AQ229" s="1"/>
      <c r="AR229" s="1"/>
      <c r="AS229" s="1"/>
      <c r="AT229" s="1"/>
      <c r="AU229" s="1"/>
      <c r="AV229" s="1"/>
      <c r="AW229" s="92"/>
      <c r="AX229" s="1"/>
      <c r="AY229" s="1"/>
      <c r="AZ229" s="1"/>
      <c r="BA229" s="1"/>
      <c r="BB229" s="1"/>
      <c r="BC229" s="1"/>
      <c r="BD229" s="1"/>
    </row>
    <row r="230" spans="1:5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"/>
      <c r="N230" s="1"/>
      <c r="O230" s="18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34"/>
      <c r="AN230" s="1"/>
      <c r="AO230" s="1"/>
      <c r="AP230" s="1"/>
      <c r="AQ230" s="1"/>
      <c r="AR230" s="1"/>
      <c r="AS230" s="1"/>
      <c r="AT230" s="1"/>
      <c r="AU230" s="1"/>
      <c r="AV230" s="1"/>
      <c r="AW230" s="92"/>
      <c r="AX230" s="1"/>
      <c r="AY230" s="1"/>
      <c r="AZ230" s="1"/>
      <c r="BA230" s="1"/>
      <c r="BB230" s="1"/>
      <c r="BC230" s="1"/>
      <c r="BD230" s="1"/>
    </row>
    <row r="231" spans="1:5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"/>
      <c r="N231" s="1"/>
      <c r="O231" s="18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34"/>
      <c r="AN231" s="1"/>
      <c r="AO231" s="1"/>
      <c r="AP231" s="1"/>
      <c r="AQ231" s="1"/>
      <c r="AR231" s="1"/>
      <c r="AS231" s="1"/>
      <c r="AT231" s="1"/>
      <c r="AU231" s="1"/>
      <c r="AV231" s="1"/>
      <c r="AW231" s="92"/>
      <c r="AX231" s="1"/>
      <c r="AY231" s="1"/>
      <c r="AZ231" s="1"/>
      <c r="BA231" s="1"/>
      <c r="BB231" s="1"/>
      <c r="BC231" s="1"/>
      <c r="BD231" s="1"/>
    </row>
    <row r="232" spans="1:5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"/>
      <c r="N232" s="1"/>
      <c r="O232" s="18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34"/>
      <c r="AN232" s="1"/>
      <c r="AO232" s="1"/>
      <c r="AP232" s="1"/>
      <c r="AQ232" s="1"/>
      <c r="AR232" s="1"/>
      <c r="AS232" s="1"/>
      <c r="AT232" s="1"/>
      <c r="AU232" s="1"/>
      <c r="AV232" s="1"/>
      <c r="AW232" s="92"/>
      <c r="AX232" s="1"/>
      <c r="AY232" s="1"/>
      <c r="AZ232" s="1"/>
      <c r="BA232" s="1"/>
      <c r="BB232" s="1"/>
      <c r="BC232" s="1"/>
      <c r="BD232" s="1"/>
    </row>
    <row r="233" spans="1:5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"/>
      <c r="N233" s="1"/>
      <c r="O233" s="18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34"/>
      <c r="AN233" s="1"/>
      <c r="AO233" s="1"/>
      <c r="AP233" s="1"/>
      <c r="AQ233" s="1"/>
      <c r="AR233" s="1"/>
      <c r="AS233" s="1"/>
      <c r="AT233" s="1"/>
      <c r="AU233" s="1"/>
      <c r="AV233" s="1"/>
      <c r="AW233" s="92"/>
      <c r="AX233" s="1"/>
      <c r="AY233" s="1"/>
      <c r="AZ233" s="1"/>
      <c r="BA233" s="1"/>
      <c r="BB233" s="1"/>
      <c r="BC233" s="1"/>
      <c r="BD233" s="1"/>
    </row>
    <row r="234" spans="1:5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"/>
      <c r="N234" s="1"/>
      <c r="O234" s="18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34"/>
      <c r="AN234" s="1"/>
      <c r="AO234" s="1"/>
      <c r="AP234" s="1"/>
      <c r="AQ234" s="1"/>
      <c r="AR234" s="1"/>
      <c r="AS234" s="1"/>
      <c r="AT234" s="1"/>
      <c r="AU234" s="1"/>
      <c r="AV234" s="1"/>
      <c r="AW234" s="92"/>
      <c r="AX234" s="1"/>
      <c r="AY234" s="1"/>
      <c r="AZ234" s="1"/>
      <c r="BA234" s="1"/>
      <c r="BB234" s="1"/>
      <c r="BC234" s="1"/>
      <c r="BD234" s="1"/>
    </row>
    <row r="235" spans="1:5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"/>
      <c r="N235" s="1"/>
      <c r="O235" s="18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34"/>
      <c r="AN235" s="1"/>
      <c r="AO235" s="1"/>
      <c r="AP235" s="1"/>
      <c r="AQ235" s="1"/>
      <c r="AR235" s="1"/>
      <c r="AS235" s="1"/>
      <c r="AT235" s="1"/>
      <c r="AU235" s="1"/>
      <c r="AV235" s="1"/>
      <c r="AW235" s="92"/>
      <c r="AX235" s="1"/>
      <c r="AY235" s="1"/>
      <c r="AZ235" s="1"/>
      <c r="BA235" s="1"/>
      <c r="BB235" s="1"/>
      <c r="BC235" s="1"/>
      <c r="BD235" s="1"/>
    </row>
    <row r="236" spans="1:5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"/>
      <c r="N236" s="1"/>
      <c r="O236" s="18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34"/>
      <c r="AN236" s="1"/>
      <c r="AO236" s="1"/>
      <c r="AP236" s="1"/>
      <c r="AQ236" s="1"/>
      <c r="AR236" s="1"/>
      <c r="AS236" s="1"/>
      <c r="AT236" s="1"/>
      <c r="AU236" s="1"/>
      <c r="AV236" s="1"/>
      <c r="AW236" s="92"/>
      <c r="AX236" s="1"/>
      <c r="AY236" s="1"/>
      <c r="AZ236" s="1"/>
      <c r="BA236" s="1"/>
      <c r="BB236" s="1"/>
      <c r="BC236" s="1"/>
      <c r="BD236" s="1"/>
    </row>
    <row r="237" spans="1:5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"/>
      <c r="N237" s="1"/>
      <c r="O237" s="18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34"/>
      <c r="AN237" s="1"/>
      <c r="AO237" s="1"/>
      <c r="AP237" s="1"/>
      <c r="AQ237" s="1"/>
      <c r="AR237" s="1"/>
      <c r="AS237" s="1"/>
      <c r="AT237" s="1"/>
      <c r="AU237" s="1"/>
      <c r="AV237" s="1"/>
      <c r="AW237" s="92"/>
      <c r="AX237" s="1"/>
      <c r="AY237" s="1"/>
      <c r="AZ237" s="1"/>
      <c r="BA237" s="1"/>
      <c r="BB237" s="1"/>
      <c r="BC237" s="1"/>
      <c r="BD237" s="1"/>
    </row>
    <row r="238" spans="1:5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"/>
      <c r="N238" s="1"/>
      <c r="O238" s="18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34"/>
      <c r="AN238" s="1"/>
      <c r="AO238" s="1"/>
      <c r="AP238" s="1"/>
      <c r="AQ238" s="1"/>
      <c r="AR238" s="1"/>
      <c r="AS238" s="1"/>
      <c r="AT238" s="1"/>
      <c r="AU238" s="1"/>
      <c r="AV238" s="1"/>
      <c r="AW238" s="92"/>
      <c r="AX238" s="1"/>
      <c r="AY238" s="1"/>
      <c r="AZ238" s="1"/>
      <c r="BA238" s="1"/>
      <c r="BB238" s="1"/>
      <c r="BC238" s="1"/>
      <c r="BD238" s="1"/>
    </row>
    <row r="239" spans="1:5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"/>
      <c r="N239" s="1"/>
      <c r="O239" s="18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34"/>
      <c r="AN239" s="1"/>
      <c r="AO239" s="1"/>
      <c r="AP239" s="1"/>
      <c r="AQ239" s="1"/>
      <c r="AR239" s="1"/>
      <c r="AS239" s="1"/>
      <c r="AT239" s="1"/>
      <c r="AU239" s="1"/>
      <c r="AV239" s="1"/>
      <c r="AW239" s="92"/>
      <c r="AX239" s="1"/>
      <c r="AY239" s="1"/>
      <c r="AZ239" s="1"/>
      <c r="BA239" s="1"/>
      <c r="BB239" s="1"/>
      <c r="BC239" s="1"/>
      <c r="BD239" s="1"/>
    </row>
    <row r="240" spans="1:5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"/>
      <c r="N240" s="1"/>
      <c r="O240" s="18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34"/>
      <c r="AN240" s="1"/>
      <c r="AO240" s="1"/>
      <c r="AP240" s="1"/>
      <c r="AQ240" s="1"/>
      <c r="AR240" s="1"/>
      <c r="AS240" s="1"/>
      <c r="AT240" s="1"/>
      <c r="AU240" s="1"/>
      <c r="AV240" s="1"/>
      <c r="AW240" s="92"/>
      <c r="AX240" s="1"/>
      <c r="AY240" s="1"/>
      <c r="AZ240" s="1"/>
      <c r="BA240" s="1"/>
      <c r="BB240" s="1"/>
      <c r="BC240" s="1"/>
      <c r="BD240" s="1"/>
    </row>
    <row r="241" spans="1:5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"/>
      <c r="N241" s="1"/>
      <c r="O241" s="18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34"/>
      <c r="AN241" s="1"/>
      <c r="AO241" s="1"/>
      <c r="AP241" s="1"/>
      <c r="AQ241" s="1"/>
      <c r="AR241" s="1"/>
      <c r="AS241" s="1"/>
      <c r="AT241" s="1"/>
      <c r="AU241" s="1"/>
      <c r="AV241" s="1"/>
      <c r="AW241" s="92"/>
      <c r="AX241" s="1"/>
      <c r="AY241" s="1"/>
      <c r="AZ241" s="1"/>
      <c r="BA241" s="1"/>
      <c r="BB241" s="1"/>
      <c r="BC241" s="1"/>
      <c r="BD241" s="1"/>
    </row>
    <row r="242" spans="1:5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"/>
      <c r="N242" s="1"/>
      <c r="O242" s="18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34"/>
      <c r="AN242" s="1"/>
      <c r="AO242" s="1"/>
      <c r="AP242" s="1"/>
      <c r="AQ242" s="1"/>
      <c r="AR242" s="1"/>
      <c r="AS242" s="1"/>
      <c r="AT242" s="1"/>
      <c r="AU242" s="1"/>
      <c r="AV242" s="1"/>
      <c r="AW242" s="92"/>
      <c r="AX242" s="1"/>
      <c r="AY242" s="1"/>
      <c r="AZ242" s="1"/>
      <c r="BA242" s="1"/>
      <c r="BB242" s="1"/>
      <c r="BC242" s="1"/>
      <c r="BD242" s="1"/>
    </row>
    <row r="243" spans="1:5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"/>
      <c r="N243" s="1"/>
      <c r="O243" s="18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34"/>
      <c r="AN243" s="1"/>
      <c r="AO243" s="1"/>
      <c r="AP243" s="1"/>
      <c r="AQ243" s="1"/>
      <c r="AR243" s="1"/>
      <c r="AS243" s="1"/>
      <c r="AT243" s="1"/>
      <c r="AU243" s="1"/>
      <c r="AV243" s="1"/>
      <c r="AW243" s="92"/>
      <c r="AX243" s="1"/>
      <c r="AY243" s="1"/>
      <c r="AZ243" s="1"/>
      <c r="BA243" s="1"/>
      <c r="BB243" s="1"/>
      <c r="BC243" s="1"/>
      <c r="BD243" s="1"/>
    </row>
    <row r="244" spans="1:5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"/>
      <c r="N244" s="1"/>
      <c r="O244" s="18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34"/>
      <c r="AN244" s="1"/>
      <c r="AO244" s="1"/>
      <c r="AP244" s="1"/>
      <c r="AQ244" s="1"/>
      <c r="AR244" s="1"/>
      <c r="AS244" s="1"/>
      <c r="AT244" s="1"/>
      <c r="AU244" s="1"/>
      <c r="AV244" s="1"/>
      <c r="AW244" s="92"/>
      <c r="AX244" s="1"/>
      <c r="AY244" s="1"/>
      <c r="AZ244" s="1"/>
      <c r="BA244" s="1"/>
      <c r="BB244" s="1"/>
      <c r="BC244" s="1"/>
      <c r="BD244" s="1"/>
    </row>
    <row r="245" spans="1:5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"/>
      <c r="N245" s="1"/>
      <c r="O245" s="18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34"/>
      <c r="AN245" s="1"/>
      <c r="AO245" s="1"/>
      <c r="AP245" s="1"/>
      <c r="AQ245" s="1"/>
      <c r="AR245" s="1"/>
      <c r="AS245" s="1"/>
      <c r="AT245" s="1"/>
      <c r="AU245" s="1"/>
      <c r="AV245" s="1"/>
      <c r="AW245" s="92"/>
      <c r="AX245" s="1"/>
      <c r="AY245" s="1"/>
      <c r="AZ245" s="1"/>
      <c r="BA245" s="1"/>
      <c r="BB245" s="1"/>
      <c r="BC245" s="1"/>
      <c r="BD245" s="1"/>
    </row>
    <row r="246" spans="1:5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"/>
      <c r="N246" s="1"/>
      <c r="O246" s="18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34"/>
      <c r="AN246" s="1"/>
      <c r="AO246" s="1"/>
      <c r="AP246" s="1"/>
      <c r="AQ246" s="1"/>
      <c r="AR246" s="1"/>
      <c r="AS246" s="1"/>
      <c r="AT246" s="1"/>
      <c r="AU246" s="1"/>
      <c r="AV246" s="1"/>
      <c r="AW246" s="92"/>
      <c r="AX246" s="1"/>
      <c r="AY246" s="1"/>
      <c r="AZ246" s="1"/>
      <c r="BA246" s="1"/>
      <c r="BB246" s="1"/>
      <c r="BC246" s="1"/>
      <c r="BD246" s="1"/>
    </row>
    <row r="247" spans="1:5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"/>
      <c r="N247" s="1"/>
      <c r="O247" s="18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34"/>
      <c r="AN247" s="1"/>
      <c r="AO247" s="1"/>
      <c r="AP247" s="1"/>
      <c r="AQ247" s="1"/>
      <c r="AR247" s="1"/>
      <c r="AS247" s="1"/>
      <c r="AT247" s="1"/>
      <c r="AU247" s="1"/>
      <c r="AV247" s="1"/>
      <c r="AW247" s="92"/>
      <c r="AX247" s="1"/>
      <c r="AY247" s="1"/>
      <c r="AZ247" s="1"/>
      <c r="BA247" s="1"/>
      <c r="BB247" s="1"/>
      <c r="BC247" s="1"/>
      <c r="BD247" s="1"/>
    </row>
    <row r="248" spans="1:5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"/>
      <c r="N248" s="1"/>
      <c r="O248" s="18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34"/>
      <c r="AN248" s="1"/>
      <c r="AO248" s="1"/>
      <c r="AP248" s="1"/>
      <c r="AQ248" s="1"/>
      <c r="AR248" s="1"/>
      <c r="AS248" s="1"/>
      <c r="AT248" s="1"/>
      <c r="AU248" s="1"/>
      <c r="AV248" s="1"/>
      <c r="AW248" s="92"/>
      <c r="AX248" s="1"/>
      <c r="AY248" s="1"/>
      <c r="AZ248" s="1"/>
      <c r="BA248" s="1"/>
      <c r="BB248" s="1"/>
      <c r="BC248" s="1"/>
      <c r="BD248" s="1"/>
    </row>
    <row r="249" spans="1:5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"/>
      <c r="N249" s="1"/>
      <c r="O249" s="18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34"/>
      <c r="AN249" s="1"/>
      <c r="AO249" s="1"/>
      <c r="AP249" s="1"/>
      <c r="AQ249" s="1"/>
      <c r="AR249" s="1"/>
      <c r="AS249" s="1"/>
      <c r="AT249" s="1"/>
      <c r="AU249" s="1"/>
      <c r="AV249" s="1"/>
      <c r="AW249" s="92"/>
      <c r="AX249" s="1"/>
      <c r="AY249" s="1"/>
      <c r="AZ249" s="1"/>
      <c r="BA249" s="1"/>
      <c r="BB249" s="1"/>
      <c r="BC249" s="1"/>
      <c r="BD249" s="1"/>
    </row>
    <row r="250" spans="1:5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"/>
      <c r="N250" s="1"/>
      <c r="O250" s="18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34"/>
      <c r="AN250" s="1"/>
      <c r="AO250" s="1"/>
      <c r="AP250" s="1"/>
      <c r="AQ250" s="1"/>
      <c r="AR250" s="1"/>
      <c r="AS250" s="1"/>
      <c r="AT250" s="1"/>
      <c r="AU250" s="1"/>
      <c r="AV250" s="1"/>
      <c r="AW250" s="92"/>
      <c r="AX250" s="1"/>
      <c r="AY250" s="1"/>
      <c r="AZ250" s="1"/>
      <c r="BA250" s="1"/>
      <c r="BB250" s="1"/>
      <c r="BC250" s="1"/>
      <c r="BD250" s="1"/>
    </row>
    <row r="251" spans="1:5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"/>
      <c r="N251" s="1"/>
      <c r="O251" s="18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34"/>
      <c r="AN251" s="1"/>
      <c r="AO251" s="1"/>
      <c r="AP251" s="1"/>
      <c r="AQ251" s="1"/>
      <c r="AR251" s="1"/>
      <c r="AS251" s="1"/>
      <c r="AT251" s="1"/>
      <c r="AU251" s="1"/>
      <c r="AV251" s="1"/>
      <c r="AW251" s="92"/>
      <c r="AX251" s="1"/>
      <c r="AY251" s="1"/>
      <c r="AZ251" s="1"/>
      <c r="BA251" s="1"/>
      <c r="BB251" s="1"/>
      <c r="BC251" s="1"/>
      <c r="BD251" s="1"/>
    </row>
    <row r="252" spans="1:5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"/>
      <c r="N252" s="1"/>
      <c r="O252" s="18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34"/>
      <c r="AN252" s="1"/>
      <c r="AO252" s="1"/>
      <c r="AP252" s="1"/>
      <c r="AQ252" s="1"/>
      <c r="AR252" s="1"/>
      <c r="AS252" s="1"/>
      <c r="AT252" s="1"/>
      <c r="AU252" s="1"/>
      <c r="AV252" s="1"/>
      <c r="AW252" s="92"/>
      <c r="AX252" s="1"/>
      <c r="AY252" s="1"/>
      <c r="AZ252" s="1"/>
      <c r="BA252" s="1"/>
      <c r="BB252" s="1"/>
      <c r="BC252" s="1"/>
      <c r="BD252" s="1"/>
    </row>
    <row r="253" spans="1:5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"/>
      <c r="N253" s="1"/>
      <c r="O253" s="18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34"/>
      <c r="AN253" s="1"/>
      <c r="AO253" s="1"/>
      <c r="AP253" s="1"/>
      <c r="AQ253" s="1"/>
      <c r="AR253" s="1"/>
      <c r="AS253" s="1"/>
      <c r="AT253" s="1"/>
      <c r="AU253" s="1"/>
      <c r="AV253" s="1"/>
      <c r="AW253" s="92"/>
      <c r="AX253" s="1"/>
      <c r="AY253" s="1"/>
      <c r="AZ253" s="1"/>
      <c r="BA253" s="1"/>
      <c r="BB253" s="1"/>
      <c r="BC253" s="1"/>
      <c r="BD253" s="1"/>
    </row>
    <row r="254" spans="1:5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"/>
      <c r="N254" s="1"/>
      <c r="O254" s="18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34"/>
      <c r="AN254" s="1"/>
      <c r="AO254" s="1"/>
      <c r="AP254" s="1"/>
      <c r="AQ254" s="1"/>
      <c r="AR254" s="1"/>
      <c r="AS254" s="1"/>
      <c r="AT254" s="1"/>
      <c r="AU254" s="1"/>
      <c r="AV254" s="1"/>
      <c r="AW254" s="92"/>
      <c r="AX254" s="1"/>
      <c r="AY254" s="1"/>
      <c r="AZ254" s="1"/>
      <c r="BA254" s="1"/>
      <c r="BB254" s="1"/>
      <c r="BC254" s="1"/>
      <c r="BD254" s="1"/>
    </row>
    <row r="255" spans="1:5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"/>
      <c r="N255" s="1"/>
      <c r="O255" s="18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34"/>
      <c r="AN255" s="1"/>
      <c r="AO255" s="1"/>
      <c r="AP255" s="1"/>
      <c r="AQ255" s="1"/>
      <c r="AR255" s="1"/>
      <c r="AS255" s="1"/>
      <c r="AT255" s="1"/>
      <c r="AU255" s="1"/>
      <c r="AV255" s="1"/>
      <c r="AW255" s="92"/>
      <c r="AX255" s="1"/>
      <c r="AY255" s="1"/>
      <c r="AZ255" s="1"/>
      <c r="BA255" s="1"/>
      <c r="BB255" s="1"/>
      <c r="BC255" s="1"/>
      <c r="BD255" s="1"/>
    </row>
    <row r="256" spans="1: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"/>
      <c r="N256" s="1"/>
      <c r="O256" s="18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34"/>
      <c r="AN256" s="1"/>
      <c r="AO256" s="1"/>
      <c r="AP256" s="1"/>
      <c r="AQ256" s="1"/>
      <c r="AR256" s="1"/>
      <c r="AS256" s="1"/>
      <c r="AT256" s="1"/>
      <c r="AU256" s="1"/>
      <c r="AV256" s="1"/>
      <c r="AW256" s="92"/>
      <c r="AX256" s="1"/>
      <c r="AY256" s="1"/>
      <c r="AZ256" s="1"/>
      <c r="BA256" s="1"/>
      <c r="BB256" s="1"/>
      <c r="BC256" s="1"/>
      <c r="BD256" s="1"/>
    </row>
    <row r="257" spans="1:5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"/>
      <c r="N257" s="1"/>
      <c r="O257" s="18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34"/>
      <c r="AN257" s="1"/>
      <c r="AO257" s="1"/>
      <c r="AP257" s="1"/>
      <c r="AQ257" s="1"/>
      <c r="AR257" s="1"/>
      <c r="AS257" s="1"/>
      <c r="AT257" s="1"/>
      <c r="AU257" s="1"/>
      <c r="AV257" s="1"/>
      <c r="AW257" s="92"/>
      <c r="AX257" s="1"/>
      <c r="AY257" s="1"/>
      <c r="AZ257" s="1"/>
      <c r="BA257" s="1"/>
      <c r="BB257" s="1"/>
      <c r="BC257" s="1"/>
      <c r="BD257" s="1"/>
    </row>
    <row r="258" spans="1:5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"/>
      <c r="N258" s="1"/>
      <c r="O258" s="18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34"/>
      <c r="AN258" s="1"/>
      <c r="AO258" s="1"/>
      <c r="AP258" s="1"/>
      <c r="AQ258" s="1"/>
      <c r="AR258" s="1"/>
      <c r="AS258" s="1"/>
      <c r="AT258" s="1"/>
      <c r="AU258" s="1"/>
      <c r="AV258" s="1"/>
      <c r="AW258" s="92"/>
      <c r="AX258" s="1"/>
      <c r="AY258" s="1"/>
      <c r="AZ258" s="1"/>
      <c r="BA258" s="1"/>
      <c r="BB258" s="1"/>
      <c r="BC258" s="1"/>
      <c r="BD258" s="1"/>
    </row>
    <row r="259" spans="1:5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"/>
      <c r="N259" s="1"/>
      <c r="O259" s="18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34"/>
      <c r="AN259" s="1"/>
      <c r="AO259" s="1"/>
      <c r="AP259" s="1"/>
      <c r="AQ259" s="1"/>
      <c r="AR259" s="1"/>
      <c r="AS259" s="1"/>
      <c r="AT259" s="1"/>
      <c r="AU259" s="1"/>
      <c r="AV259" s="1"/>
      <c r="AW259" s="92"/>
      <c r="AX259" s="1"/>
      <c r="AY259" s="1"/>
      <c r="AZ259" s="1"/>
      <c r="BA259" s="1"/>
      <c r="BB259" s="1"/>
      <c r="BC259" s="1"/>
      <c r="BD259" s="1"/>
    </row>
    <row r="260" spans="1:5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"/>
      <c r="N260" s="1"/>
      <c r="O260" s="18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34"/>
      <c r="AN260" s="1"/>
      <c r="AO260" s="1"/>
      <c r="AP260" s="1"/>
      <c r="AQ260" s="1"/>
      <c r="AR260" s="1"/>
      <c r="AS260" s="1"/>
      <c r="AT260" s="1"/>
      <c r="AU260" s="1"/>
      <c r="AV260" s="1"/>
      <c r="AW260" s="92"/>
      <c r="AX260" s="1"/>
      <c r="AY260" s="1"/>
      <c r="AZ260" s="1"/>
      <c r="BA260" s="1"/>
      <c r="BB260" s="1"/>
      <c r="BC260" s="1"/>
      <c r="BD260" s="1"/>
    </row>
    <row r="261" spans="1:5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"/>
      <c r="N261" s="1"/>
      <c r="O261" s="18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34"/>
      <c r="AN261" s="1"/>
      <c r="AO261" s="1"/>
      <c r="AP261" s="1"/>
      <c r="AQ261" s="1"/>
      <c r="AR261" s="1"/>
      <c r="AS261" s="1"/>
      <c r="AT261" s="1"/>
      <c r="AU261" s="1"/>
      <c r="AV261" s="1"/>
      <c r="AW261" s="92"/>
      <c r="AX261" s="1"/>
      <c r="AY261" s="1"/>
      <c r="AZ261" s="1"/>
      <c r="BA261" s="1"/>
      <c r="BB261" s="1"/>
      <c r="BC261" s="1"/>
      <c r="BD261" s="1"/>
    </row>
    <row r="262" spans="1:5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"/>
      <c r="N262" s="1"/>
      <c r="O262" s="18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34"/>
      <c r="AN262" s="1"/>
      <c r="AO262" s="1"/>
      <c r="AP262" s="1"/>
      <c r="AQ262" s="1"/>
      <c r="AR262" s="1"/>
      <c r="AS262" s="1"/>
      <c r="AT262" s="1"/>
      <c r="AU262" s="1"/>
      <c r="AV262" s="1"/>
      <c r="AW262" s="92"/>
      <c r="AX262" s="1"/>
      <c r="AY262" s="1"/>
      <c r="AZ262" s="1"/>
      <c r="BA262" s="1"/>
      <c r="BB262" s="1"/>
      <c r="BC262" s="1"/>
      <c r="BD262" s="1"/>
    </row>
    <row r="263" spans="1:5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"/>
      <c r="N263" s="1"/>
      <c r="O263" s="18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34"/>
      <c r="AN263" s="1"/>
      <c r="AO263" s="1"/>
      <c r="AP263" s="1"/>
      <c r="AQ263" s="1"/>
      <c r="AR263" s="1"/>
      <c r="AS263" s="1"/>
      <c r="AT263" s="1"/>
      <c r="AU263" s="1"/>
      <c r="AV263" s="1"/>
      <c r="AW263" s="92"/>
      <c r="AX263" s="1"/>
      <c r="AY263" s="1"/>
      <c r="AZ263" s="1"/>
      <c r="BA263" s="1"/>
      <c r="BB263" s="1"/>
      <c r="BC263" s="1"/>
      <c r="BD263" s="1"/>
    </row>
    <row r="264" spans="1:5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"/>
      <c r="N264" s="1"/>
      <c r="O264" s="18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34"/>
      <c r="AN264" s="1"/>
      <c r="AO264" s="1"/>
      <c r="AP264" s="1"/>
      <c r="AQ264" s="1"/>
      <c r="AR264" s="1"/>
      <c r="AS264" s="1"/>
      <c r="AT264" s="1"/>
      <c r="AU264" s="1"/>
      <c r="AV264" s="1"/>
      <c r="AW264" s="92"/>
      <c r="AX264" s="1"/>
      <c r="AY264" s="1"/>
      <c r="AZ264" s="1"/>
      <c r="BA264" s="1"/>
      <c r="BB264" s="1"/>
      <c r="BC264" s="1"/>
      <c r="BD264" s="1"/>
    </row>
    <row r="265" spans="1:5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"/>
      <c r="N265" s="1"/>
      <c r="O265" s="18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34"/>
      <c r="AN265" s="1"/>
      <c r="AO265" s="1"/>
      <c r="AP265" s="1"/>
      <c r="AQ265" s="1"/>
      <c r="AR265" s="1"/>
      <c r="AS265" s="1"/>
      <c r="AT265" s="1"/>
      <c r="AU265" s="1"/>
      <c r="AV265" s="1"/>
      <c r="AW265" s="92"/>
      <c r="AX265" s="1"/>
      <c r="AY265" s="1"/>
      <c r="AZ265" s="1"/>
      <c r="BA265" s="1"/>
      <c r="BB265" s="1"/>
      <c r="BC265" s="1"/>
      <c r="BD265" s="1"/>
    </row>
    <row r="266" spans="1:5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"/>
      <c r="N266" s="1"/>
      <c r="O266" s="18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34"/>
      <c r="AN266" s="1"/>
      <c r="AO266" s="1"/>
      <c r="AP266" s="1"/>
      <c r="AQ266" s="1"/>
      <c r="AR266" s="1"/>
      <c r="AS266" s="1"/>
      <c r="AT266" s="1"/>
      <c r="AU266" s="1"/>
      <c r="AV266" s="1"/>
      <c r="AW266" s="92"/>
      <c r="AX266" s="1"/>
      <c r="AY266" s="1"/>
      <c r="AZ266" s="1"/>
      <c r="BA266" s="1"/>
      <c r="BB266" s="1"/>
      <c r="BC266" s="1"/>
      <c r="BD266" s="1"/>
    </row>
    <row r="267" spans="1:5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"/>
      <c r="N267" s="1"/>
      <c r="O267" s="18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34"/>
      <c r="AN267" s="1"/>
      <c r="AO267" s="1"/>
      <c r="AP267" s="1"/>
      <c r="AQ267" s="1"/>
      <c r="AR267" s="1"/>
      <c r="AS267" s="1"/>
      <c r="AT267" s="1"/>
      <c r="AU267" s="1"/>
      <c r="AV267" s="1"/>
      <c r="AW267" s="92"/>
      <c r="AX267" s="1"/>
      <c r="AY267" s="1"/>
      <c r="AZ267" s="1"/>
      <c r="BA267" s="1"/>
      <c r="BB267" s="1"/>
      <c r="BC267" s="1"/>
      <c r="BD267" s="1"/>
    </row>
    <row r="268" spans="1:5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"/>
      <c r="N268" s="1"/>
      <c r="O268" s="18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34"/>
      <c r="AN268" s="1"/>
      <c r="AO268" s="1"/>
      <c r="AP268" s="1"/>
      <c r="AQ268" s="1"/>
      <c r="AR268" s="1"/>
      <c r="AS268" s="1"/>
      <c r="AT268" s="1"/>
      <c r="AU268" s="1"/>
      <c r="AV268" s="1"/>
      <c r="AW268" s="92"/>
      <c r="AX268" s="1"/>
      <c r="AY268" s="1"/>
      <c r="AZ268" s="1"/>
      <c r="BA268" s="1"/>
      <c r="BB268" s="1"/>
      <c r="BC268" s="1"/>
      <c r="BD268" s="1"/>
    </row>
    <row r="269" spans="1:5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"/>
      <c r="N269" s="1"/>
      <c r="O269" s="18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34"/>
      <c r="AN269" s="1"/>
      <c r="AO269" s="1"/>
      <c r="AP269" s="1"/>
      <c r="AQ269" s="1"/>
      <c r="AR269" s="1"/>
      <c r="AS269" s="1"/>
      <c r="AT269" s="1"/>
      <c r="AU269" s="1"/>
      <c r="AV269" s="1"/>
      <c r="AW269" s="92"/>
      <c r="AX269" s="1"/>
      <c r="AY269" s="1"/>
      <c r="AZ269" s="1"/>
      <c r="BA269" s="1"/>
      <c r="BB269" s="1"/>
      <c r="BC269" s="1"/>
      <c r="BD269" s="1"/>
    </row>
    <row r="270" spans="1:5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"/>
      <c r="N270" s="1"/>
      <c r="O270" s="18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34"/>
      <c r="AN270" s="1"/>
      <c r="AO270" s="1"/>
      <c r="AP270" s="1"/>
      <c r="AQ270" s="1"/>
      <c r="AR270" s="1"/>
      <c r="AS270" s="1"/>
      <c r="AT270" s="1"/>
      <c r="AU270" s="1"/>
      <c r="AV270" s="1"/>
      <c r="AW270" s="92"/>
      <c r="AX270" s="1"/>
      <c r="AY270" s="1"/>
      <c r="AZ270" s="1"/>
      <c r="BA270" s="1"/>
      <c r="BB270" s="1"/>
      <c r="BC270" s="1"/>
      <c r="BD270" s="1"/>
    </row>
    <row r="271" spans="1:5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"/>
      <c r="N271" s="1"/>
      <c r="O271" s="18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34"/>
      <c r="AN271" s="1"/>
      <c r="AO271" s="1"/>
      <c r="AP271" s="1"/>
      <c r="AQ271" s="1"/>
      <c r="AR271" s="1"/>
      <c r="AS271" s="1"/>
      <c r="AT271" s="1"/>
      <c r="AU271" s="1"/>
      <c r="AV271" s="1"/>
      <c r="AW271" s="92"/>
      <c r="AX271" s="1"/>
      <c r="AY271" s="1"/>
      <c r="AZ271" s="1"/>
      <c r="BA271" s="1"/>
      <c r="BB271" s="1"/>
      <c r="BC271" s="1"/>
      <c r="BD271" s="1"/>
    </row>
    <row r="272" spans="1:5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"/>
      <c r="N272" s="1"/>
      <c r="O272" s="18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34"/>
      <c r="AN272" s="1"/>
      <c r="AO272" s="1"/>
      <c r="AP272" s="1"/>
      <c r="AQ272" s="1"/>
      <c r="AR272" s="1"/>
      <c r="AS272" s="1"/>
      <c r="AT272" s="1"/>
      <c r="AU272" s="1"/>
      <c r="AV272" s="1"/>
      <c r="AW272" s="92"/>
      <c r="AX272" s="1"/>
      <c r="AY272" s="1"/>
      <c r="AZ272" s="1"/>
      <c r="BA272" s="1"/>
      <c r="BB272" s="1"/>
      <c r="BC272" s="1"/>
      <c r="BD272" s="1"/>
    </row>
    <row r="273" spans="1:5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"/>
      <c r="N273" s="1"/>
      <c r="O273" s="18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34"/>
      <c r="AN273" s="1"/>
      <c r="AO273" s="1"/>
      <c r="AP273" s="1"/>
      <c r="AQ273" s="1"/>
      <c r="AR273" s="1"/>
      <c r="AS273" s="1"/>
      <c r="AT273" s="1"/>
      <c r="AU273" s="1"/>
      <c r="AV273" s="1"/>
      <c r="AW273" s="92"/>
      <c r="AX273" s="1"/>
      <c r="AY273" s="1"/>
      <c r="AZ273" s="1"/>
      <c r="BA273" s="1"/>
      <c r="BB273" s="1"/>
      <c r="BC273" s="1"/>
      <c r="BD273" s="1"/>
    </row>
    <row r="274" spans="1:5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"/>
      <c r="N274" s="1"/>
      <c r="O274" s="18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34"/>
      <c r="AN274" s="1"/>
      <c r="AO274" s="1"/>
      <c r="AP274" s="1"/>
      <c r="AQ274" s="1"/>
      <c r="AR274" s="1"/>
      <c r="AS274" s="1"/>
      <c r="AT274" s="1"/>
      <c r="AU274" s="1"/>
      <c r="AV274" s="1"/>
      <c r="AW274" s="92"/>
      <c r="AX274" s="1"/>
      <c r="AY274" s="1"/>
      <c r="AZ274" s="1"/>
      <c r="BA274" s="1"/>
      <c r="BB274" s="1"/>
      <c r="BC274" s="1"/>
      <c r="BD274" s="1"/>
    </row>
    <row r="275" spans="1:5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"/>
      <c r="N275" s="1"/>
      <c r="O275" s="18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34"/>
      <c r="AN275" s="1"/>
      <c r="AO275" s="1"/>
      <c r="AP275" s="1"/>
      <c r="AQ275" s="1"/>
      <c r="AR275" s="1"/>
      <c r="AS275" s="1"/>
      <c r="AT275" s="1"/>
      <c r="AU275" s="1"/>
      <c r="AV275" s="1"/>
      <c r="AW275" s="92"/>
      <c r="AX275" s="1"/>
      <c r="AY275" s="1"/>
      <c r="AZ275" s="1"/>
      <c r="BA275" s="1"/>
      <c r="BB275" s="1"/>
      <c r="BC275" s="1"/>
      <c r="BD275" s="1"/>
    </row>
    <row r="276" spans="1:5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"/>
      <c r="N276" s="1"/>
      <c r="O276" s="18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34"/>
      <c r="AN276" s="1"/>
      <c r="AO276" s="1"/>
      <c r="AP276" s="1"/>
      <c r="AQ276" s="1"/>
      <c r="AR276" s="1"/>
      <c r="AS276" s="1"/>
      <c r="AT276" s="1"/>
      <c r="AU276" s="1"/>
      <c r="AV276" s="1"/>
      <c r="AW276" s="92"/>
      <c r="AX276" s="1"/>
      <c r="AY276" s="1"/>
      <c r="AZ276" s="1"/>
      <c r="BA276" s="1"/>
      <c r="BB276" s="1"/>
      <c r="BC276" s="1"/>
      <c r="BD276" s="1"/>
    </row>
    <row r="277" spans="1:5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"/>
      <c r="N277" s="1"/>
      <c r="O277" s="18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34"/>
      <c r="AN277" s="1"/>
      <c r="AO277" s="1"/>
      <c r="AP277" s="1"/>
      <c r="AQ277" s="1"/>
      <c r="AR277" s="1"/>
      <c r="AS277" s="1"/>
      <c r="AT277" s="1"/>
      <c r="AU277" s="1"/>
      <c r="AV277" s="1"/>
      <c r="AW277" s="92"/>
      <c r="AX277" s="1"/>
      <c r="AY277" s="1"/>
      <c r="AZ277" s="1"/>
      <c r="BA277" s="1"/>
      <c r="BB277" s="1"/>
      <c r="BC277" s="1"/>
      <c r="BD277" s="1"/>
    </row>
    <row r="278" spans="1:5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"/>
      <c r="N278" s="1"/>
      <c r="O278" s="18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34"/>
      <c r="AN278" s="1"/>
      <c r="AO278" s="1"/>
      <c r="AP278" s="1"/>
      <c r="AQ278" s="1"/>
      <c r="AR278" s="1"/>
      <c r="AS278" s="1"/>
      <c r="AT278" s="1"/>
      <c r="AU278" s="1"/>
      <c r="AV278" s="1"/>
      <c r="AW278" s="92"/>
      <c r="AX278" s="1"/>
      <c r="AY278" s="1"/>
      <c r="AZ278" s="1"/>
      <c r="BA278" s="1"/>
      <c r="BB278" s="1"/>
      <c r="BC278" s="1"/>
      <c r="BD278" s="1"/>
    </row>
    <row r="279" spans="1:5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"/>
      <c r="N279" s="1"/>
      <c r="O279" s="18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34"/>
      <c r="AN279" s="1"/>
      <c r="AO279" s="1"/>
      <c r="AP279" s="1"/>
      <c r="AQ279" s="1"/>
      <c r="AR279" s="1"/>
      <c r="AS279" s="1"/>
      <c r="AT279" s="1"/>
      <c r="AU279" s="1"/>
      <c r="AV279" s="1"/>
      <c r="AW279" s="92"/>
      <c r="AX279" s="1"/>
      <c r="AY279" s="1"/>
      <c r="AZ279" s="1"/>
      <c r="BA279" s="1"/>
      <c r="BB279" s="1"/>
      <c r="BC279" s="1"/>
      <c r="BD279" s="1"/>
    </row>
    <row r="280" spans="1:5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"/>
      <c r="N280" s="1"/>
      <c r="O280" s="18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34"/>
      <c r="AN280" s="1"/>
      <c r="AO280" s="1"/>
      <c r="AP280" s="1"/>
      <c r="AQ280" s="1"/>
      <c r="AR280" s="1"/>
      <c r="AS280" s="1"/>
      <c r="AT280" s="1"/>
      <c r="AU280" s="1"/>
      <c r="AV280" s="1"/>
      <c r="AW280" s="92"/>
      <c r="AX280" s="1"/>
      <c r="AY280" s="1"/>
      <c r="AZ280" s="1"/>
      <c r="BA280" s="1"/>
      <c r="BB280" s="1"/>
      <c r="BC280" s="1"/>
      <c r="BD280" s="1"/>
    </row>
    <row r="281" spans="1:5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"/>
      <c r="N281" s="1"/>
      <c r="O281" s="18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34"/>
      <c r="AN281" s="1"/>
      <c r="AO281" s="1"/>
      <c r="AP281" s="1"/>
      <c r="AQ281" s="1"/>
      <c r="AR281" s="1"/>
      <c r="AS281" s="1"/>
      <c r="AT281" s="1"/>
      <c r="AU281" s="1"/>
      <c r="AV281" s="1"/>
      <c r="AW281" s="92"/>
      <c r="AX281" s="1"/>
      <c r="AY281" s="1"/>
      <c r="AZ281" s="1"/>
      <c r="BA281" s="1"/>
      <c r="BB281" s="1"/>
      <c r="BC281" s="1"/>
      <c r="BD281" s="1"/>
    </row>
    <row r="282" spans="1:5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"/>
      <c r="N282" s="1"/>
      <c r="O282" s="18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34"/>
      <c r="AN282" s="1"/>
      <c r="AO282" s="1"/>
      <c r="AP282" s="1"/>
      <c r="AQ282" s="1"/>
      <c r="AR282" s="1"/>
      <c r="AS282" s="1"/>
      <c r="AT282" s="1"/>
      <c r="AU282" s="1"/>
      <c r="AV282" s="1"/>
      <c r="AW282" s="92"/>
      <c r="AX282" s="1"/>
      <c r="AY282" s="1"/>
      <c r="AZ282" s="1"/>
      <c r="BA282" s="1"/>
      <c r="BB282" s="1"/>
      <c r="BC282" s="1"/>
      <c r="BD282" s="1"/>
    </row>
    <row r="283" spans="1:5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"/>
      <c r="N283" s="1"/>
      <c r="O283" s="18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34"/>
      <c r="AN283" s="1"/>
      <c r="AO283" s="1"/>
      <c r="AP283" s="1"/>
      <c r="AQ283" s="1"/>
      <c r="AR283" s="1"/>
      <c r="AS283" s="1"/>
      <c r="AT283" s="1"/>
      <c r="AU283" s="1"/>
      <c r="AV283" s="1"/>
      <c r="AW283" s="92"/>
      <c r="AX283" s="1"/>
      <c r="AY283" s="1"/>
      <c r="AZ283" s="1"/>
      <c r="BA283" s="1"/>
      <c r="BB283" s="1"/>
      <c r="BC283" s="1"/>
      <c r="BD283" s="1"/>
    </row>
    <row r="284" spans="1:5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"/>
      <c r="N284" s="1"/>
      <c r="O284" s="18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34"/>
      <c r="AN284" s="1"/>
      <c r="AO284" s="1"/>
      <c r="AP284" s="1"/>
      <c r="AQ284" s="1"/>
      <c r="AR284" s="1"/>
      <c r="AS284" s="1"/>
      <c r="AT284" s="1"/>
      <c r="AU284" s="1"/>
      <c r="AV284" s="1"/>
      <c r="AW284" s="92"/>
      <c r="AX284" s="1"/>
      <c r="AY284" s="1"/>
      <c r="AZ284" s="1"/>
      <c r="BA284" s="1"/>
      <c r="BB284" s="1"/>
      <c r="BC284" s="1"/>
      <c r="BD284" s="1"/>
    </row>
    <row r="285" spans="1:5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"/>
      <c r="N285" s="1"/>
      <c r="O285" s="18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34"/>
      <c r="AN285" s="1"/>
      <c r="AO285" s="1"/>
      <c r="AP285" s="1"/>
      <c r="AQ285" s="1"/>
      <c r="AR285" s="1"/>
      <c r="AS285" s="1"/>
      <c r="AT285" s="1"/>
      <c r="AU285" s="1"/>
      <c r="AV285" s="1"/>
      <c r="AW285" s="92"/>
      <c r="AX285" s="1"/>
      <c r="AY285" s="1"/>
      <c r="AZ285" s="1"/>
      <c r="BA285" s="1"/>
      <c r="BB285" s="1"/>
      <c r="BC285" s="1"/>
      <c r="BD285" s="1"/>
    </row>
    <row r="286" spans="1:5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"/>
      <c r="N286" s="1"/>
      <c r="O286" s="18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34"/>
      <c r="AN286" s="1"/>
      <c r="AO286" s="1"/>
      <c r="AP286" s="1"/>
      <c r="AQ286" s="1"/>
      <c r="AR286" s="1"/>
      <c r="AS286" s="1"/>
      <c r="AT286" s="1"/>
      <c r="AU286" s="1"/>
      <c r="AV286" s="1"/>
      <c r="AW286" s="92"/>
      <c r="AX286" s="1"/>
      <c r="AY286" s="1"/>
      <c r="AZ286" s="1"/>
      <c r="BA286" s="1"/>
      <c r="BB286" s="1"/>
      <c r="BC286" s="1"/>
      <c r="BD286" s="1"/>
    </row>
    <row r="287" spans="1:5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"/>
      <c r="N287" s="1"/>
      <c r="O287" s="18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34"/>
      <c r="AN287" s="1"/>
      <c r="AO287" s="1"/>
      <c r="AP287" s="1"/>
      <c r="AQ287" s="1"/>
      <c r="AR287" s="1"/>
      <c r="AS287" s="1"/>
      <c r="AT287" s="1"/>
      <c r="AU287" s="1"/>
      <c r="AV287" s="1"/>
      <c r="AW287" s="92"/>
      <c r="AX287" s="1"/>
      <c r="AY287" s="1"/>
      <c r="AZ287" s="1"/>
      <c r="BA287" s="1"/>
      <c r="BB287" s="1"/>
      <c r="BC287" s="1"/>
      <c r="BD287" s="1"/>
    </row>
    <row r="288" spans="1:5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"/>
      <c r="N288" s="1"/>
      <c r="O288" s="18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34"/>
      <c r="AN288" s="1"/>
      <c r="AO288" s="1"/>
      <c r="AP288" s="1"/>
      <c r="AQ288" s="1"/>
      <c r="AR288" s="1"/>
      <c r="AS288" s="1"/>
      <c r="AT288" s="1"/>
      <c r="AU288" s="1"/>
      <c r="AV288" s="1"/>
      <c r="AW288" s="92"/>
      <c r="AX288" s="1"/>
      <c r="AY288" s="1"/>
      <c r="AZ288" s="1"/>
      <c r="BA288" s="1"/>
      <c r="BB288" s="1"/>
      <c r="BC288" s="1"/>
      <c r="BD288" s="1"/>
    </row>
    <row r="289" spans="1:5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"/>
      <c r="N289" s="1"/>
      <c r="O289" s="18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34"/>
      <c r="AN289" s="1"/>
      <c r="AO289" s="1"/>
      <c r="AP289" s="1"/>
      <c r="AQ289" s="1"/>
      <c r="AR289" s="1"/>
      <c r="AS289" s="1"/>
      <c r="AT289" s="1"/>
      <c r="AU289" s="1"/>
      <c r="AV289" s="1"/>
      <c r="AW289" s="92"/>
      <c r="AX289" s="1"/>
      <c r="AY289" s="1"/>
      <c r="AZ289" s="1"/>
      <c r="BA289" s="1"/>
      <c r="BB289" s="1"/>
      <c r="BC289" s="1"/>
      <c r="BD289" s="1"/>
    </row>
    <row r="290" spans="1:5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"/>
      <c r="N290" s="1"/>
      <c r="O290" s="18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34"/>
      <c r="AN290" s="1"/>
      <c r="AO290" s="1"/>
      <c r="AP290" s="1"/>
      <c r="AQ290" s="1"/>
      <c r="AR290" s="1"/>
      <c r="AS290" s="1"/>
      <c r="AT290" s="1"/>
      <c r="AU290" s="1"/>
      <c r="AV290" s="1"/>
      <c r="AW290" s="92"/>
      <c r="AX290" s="1"/>
      <c r="AY290" s="1"/>
      <c r="AZ290" s="1"/>
      <c r="BA290" s="1"/>
      <c r="BB290" s="1"/>
      <c r="BC290" s="1"/>
      <c r="BD290" s="1"/>
    </row>
    <row r="291" spans="1:5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"/>
      <c r="N291" s="1"/>
      <c r="O291" s="18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34"/>
      <c r="AN291" s="1"/>
      <c r="AO291" s="1"/>
      <c r="AP291" s="1"/>
      <c r="AQ291" s="1"/>
      <c r="AR291" s="1"/>
      <c r="AS291" s="1"/>
      <c r="AT291" s="1"/>
      <c r="AU291" s="1"/>
      <c r="AV291" s="1"/>
      <c r="AW291" s="92"/>
      <c r="AX291" s="1"/>
      <c r="AY291" s="1"/>
      <c r="AZ291" s="1"/>
      <c r="BA291" s="1"/>
      <c r="BB291" s="1"/>
      <c r="BC291" s="1"/>
      <c r="BD291" s="1"/>
    </row>
    <row r="292" spans="1:5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"/>
      <c r="N292" s="1"/>
      <c r="O292" s="18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34"/>
      <c r="AN292" s="1"/>
      <c r="AO292" s="1"/>
      <c r="AP292" s="1"/>
      <c r="AQ292" s="1"/>
      <c r="AR292" s="1"/>
      <c r="AS292" s="1"/>
      <c r="AT292" s="1"/>
      <c r="AU292" s="1"/>
      <c r="AV292" s="1"/>
      <c r="AW292" s="92"/>
      <c r="AX292" s="1"/>
      <c r="AY292" s="1"/>
      <c r="AZ292" s="1"/>
      <c r="BA292" s="1"/>
      <c r="BB292" s="1"/>
      <c r="BC292" s="1"/>
      <c r="BD292" s="1"/>
    </row>
    <row r="293" spans="1:5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"/>
      <c r="N293" s="1"/>
      <c r="O293" s="18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34"/>
      <c r="AN293" s="1"/>
      <c r="AO293" s="1"/>
      <c r="AP293" s="1"/>
      <c r="AQ293" s="1"/>
      <c r="AR293" s="1"/>
      <c r="AS293" s="1"/>
      <c r="AT293" s="1"/>
      <c r="AU293" s="1"/>
      <c r="AV293" s="1"/>
      <c r="AW293" s="92"/>
      <c r="AX293" s="1"/>
      <c r="AY293" s="1"/>
      <c r="AZ293" s="1"/>
      <c r="BA293" s="1"/>
      <c r="BB293" s="1"/>
      <c r="BC293" s="1"/>
      <c r="BD293" s="1"/>
    </row>
    <row r="294" spans="1:5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"/>
      <c r="N294" s="1"/>
      <c r="O294" s="18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34"/>
      <c r="AN294" s="1"/>
      <c r="AO294" s="1"/>
      <c r="AP294" s="1"/>
      <c r="AQ294" s="1"/>
      <c r="AR294" s="1"/>
      <c r="AS294" s="1"/>
      <c r="AT294" s="1"/>
      <c r="AU294" s="1"/>
      <c r="AV294" s="1"/>
      <c r="AW294" s="92"/>
      <c r="AX294" s="1"/>
      <c r="AY294" s="1"/>
      <c r="AZ294" s="1"/>
      <c r="BA294" s="1"/>
      <c r="BB294" s="1"/>
      <c r="BC294" s="1"/>
      <c r="BD294" s="1"/>
    </row>
    <row r="295" spans="1:5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"/>
      <c r="N295" s="1"/>
      <c r="O295" s="18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34"/>
      <c r="AN295" s="1"/>
      <c r="AO295" s="1"/>
      <c r="AP295" s="1"/>
      <c r="AQ295" s="1"/>
      <c r="AR295" s="1"/>
      <c r="AS295" s="1"/>
      <c r="AT295" s="1"/>
      <c r="AU295" s="1"/>
      <c r="AV295" s="1"/>
      <c r="AW295" s="92"/>
      <c r="AX295" s="1"/>
      <c r="AY295" s="1"/>
      <c r="AZ295" s="1"/>
      <c r="BA295" s="1"/>
      <c r="BB295" s="1"/>
      <c r="BC295" s="1"/>
      <c r="BD295" s="1"/>
    </row>
    <row r="296" spans="1:5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"/>
      <c r="N296" s="1"/>
      <c r="O296" s="18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34"/>
      <c r="AN296" s="1"/>
      <c r="AO296" s="1"/>
      <c r="AP296" s="1"/>
      <c r="AQ296" s="1"/>
      <c r="AR296" s="1"/>
      <c r="AS296" s="1"/>
      <c r="AT296" s="1"/>
      <c r="AU296" s="1"/>
      <c r="AV296" s="1"/>
      <c r="AW296" s="92"/>
      <c r="AX296" s="1"/>
      <c r="AY296" s="1"/>
      <c r="AZ296" s="1"/>
      <c r="BA296" s="1"/>
      <c r="BB296" s="1"/>
      <c r="BC296" s="1"/>
      <c r="BD296" s="1"/>
    </row>
    <row r="297" spans="1:5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"/>
      <c r="N297" s="1"/>
      <c r="O297" s="18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34"/>
      <c r="AN297" s="1"/>
      <c r="AO297" s="1"/>
      <c r="AP297" s="1"/>
      <c r="AQ297" s="1"/>
      <c r="AR297" s="1"/>
      <c r="AS297" s="1"/>
      <c r="AT297" s="1"/>
      <c r="AU297" s="1"/>
      <c r="AV297" s="1"/>
      <c r="AW297" s="92"/>
      <c r="AX297" s="1"/>
      <c r="AY297" s="1"/>
      <c r="AZ297" s="1"/>
      <c r="BA297" s="1"/>
      <c r="BB297" s="1"/>
      <c r="BC297" s="1"/>
      <c r="BD297" s="1"/>
    </row>
    <row r="298" spans="1:5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"/>
      <c r="N298" s="1"/>
      <c r="O298" s="18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34"/>
      <c r="AN298" s="1"/>
      <c r="AO298" s="1"/>
      <c r="AP298" s="1"/>
      <c r="AQ298" s="1"/>
      <c r="AR298" s="1"/>
      <c r="AS298" s="1"/>
      <c r="AT298" s="1"/>
      <c r="AU298" s="1"/>
      <c r="AV298" s="1"/>
      <c r="AW298" s="92"/>
      <c r="AX298" s="1"/>
      <c r="AY298" s="1"/>
      <c r="AZ298" s="1"/>
      <c r="BA298" s="1"/>
      <c r="BB298" s="1"/>
      <c r="BC298" s="1"/>
      <c r="BD298" s="1"/>
    </row>
    <row r="299" spans="1:5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"/>
      <c r="N299" s="1"/>
      <c r="O299" s="18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34"/>
      <c r="AN299" s="1"/>
      <c r="AO299" s="1"/>
      <c r="AP299" s="1"/>
      <c r="AQ299" s="1"/>
      <c r="AR299" s="1"/>
      <c r="AS299" s="1"/>
      <c r="AT299" s="1"/>
      <c r="AU299" s="1"/>
      <c r="AV299" s="1"/>
      <c r="AW299" s="92"/>
      <c r="AX299" s="1"/>
      <c r="AY299" s="1"/>
      <c r="AZ299" s="1"/>
      <c r="BA299" s="1"/>
      <c r="BB299" s="1"/>
      <c r="BC299" s="1"/>
      <c r="BD299" s="1"/>
    </row>
    <row r="300" spans="1:5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"/>
      <c r="N300" s="1"/>
      <c r="O300" s="18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34"/>
      <c r="AN300" s="1"/>
      <c r="AO300" s="1"/>
      <c r="AP300" s="1"/>
      <c r="AQ300" s="1"/>
      <c r="AR300" s="1"/>
      <c r="AS300" s="1"/>
      <c r="AT300" s="1"/>
      <c r="AU300" s="1"/>
      <c r="AV300" s="1"/>
      <c r="AW300" s="92"/>
      <c r="AX300" s="1"/>
      <c r="AY300" s="1"/>
      <c r="AZ300" s="1"/>
      <c r="BA300" s="1"/>
      <c r="BB300" s="1"/>
      <c r="BC300" s="1"/>
      <c r="BD300" s="1"/>
    </row>
    <row r="301" spans="1:5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"/>
      <c r="N301" s="1"/>
      <c r="O301" s="18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34"/>
      <c r="AN301" s="1"/>
      <c r="AO301" s="1"/>
      <c r="AP301" s="1"/>
      <c r="AQ301" s="1"/>
      <c r="AR301" s="1"/>
      <c r="AS301" s="1"/>
      <c r="AT301" s="1"/>
      <c r="AU301" s="1"/>
      <c r="AV301" s="1"/>
      <c r="AW301" s="92"/>
      <c r="AX301" s="1"/>
      <c r="AY301" s="1"/>
      <c r="AZ301" s="1"/>
      <c r="BA301" s="1"/>
      <c r="BB301" s="1"/>
      <c r="BC301" s="1"/>
      <c r="BD301" s="1"/>
    </row>
    <row r="302" spans="1:5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"/>
      <c r="N302" s="1"/>
      <c r="O302" s="18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34"/>
      <c r="AN302" s="1"/>
      <c r="AO302" s="1"/>
      <c r="AP302" s="1"/>
      <c r="AQ302" s="1"/>
      <c r="AR302" s="1"/>
      <c r="AS302" s="1"/>
      <c r="AT302" s="1"/>
      <c r="AU302" s="1"/>
      <c r="AV302" s="1"/>
      <c r="AW302" s="92"/>
      <c r="AX302" s="1"/>
      <c r="AY302" s="1"/>
      <c r="AZ302" s="1"/>
      <c r="BA302" s="1"/>
      <c r="BB302" s="1"/>
      <c r="BC302" s="1"/>
      <c r="BD302" s="1"/>
    </row>
    <row r="303" spans="1:5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"/>
      <c r="N303" s="1"/>
      <c r="O303" s="18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34"/>
      <c r="AN303" s="1"/>
      <c r="AO303" s="1"/>
      <c r="AP303" s="1"/>
      <c r="AQ303" s="1"/>
      <c r="AR303" s="1"/>
      <c r="AS303" s="1"/>
      <c r="AT303" s="1"/>
      <c r="AU303" s="1"/>
      <c r="AV303" s="1"/>
      <c r="AW303" s="92"/>
      <c r="AX303" s="1"/>
      <c r="AY303" s="1"/>
      <c r="AZ303" s="1"/>
      <c r="BA303" s="1"/>
      <c r="BB303" s="1"/>
      <c r="BC303" s="1"/>
      <c r="BD303" s="1"/>
    </row>
    <row r="304" spans="1:5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"/>
      <c r="N304" s="1"/>
      <c r="O304" s="18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34"/>
      <c r="AN304" s="1"/>
      <c r="AO304" s="1"/>
      <c r="AP304" s="1"/>
      <c r="AQ304" s="1"/>
      <c r="AR304" s="1"/>
      <c r="AS304" s="1"/>
      <c r="AT304" s="1"/>
      <c r="AU304" s="1"/>
      <c r="AV304" s="1"/>
      <c r="AW304" s="92"/>
      <c r="AX304" s="1"/>
      <c r="AY304" s="1"/>
      <c r="AZ304" s="1"/>
      <c r="BA304" s="1"/>
      <c r="BB304" s="1"/>
      <c r="BC304" s="1"/>
      <c r="BD304" s="1"/>
    </row>
    <row r="305" spans="1:5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"/>
      <c r="N305" s="1"/>
      <c r="O305" s="18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34"/>
      <c r="AN305" s="1"/>
      <c r="AO305" s="1"/>
      <c r="AP305" s="1"/>
      <c r="AQ305" s="1"/>
      <c r="AR305" s="1"/>
      <c r="AS305" s="1"/>
      <c r="AT305" s="1"/>
      <c r="AU305" s="1"/>
      <c r="AV305" s="1"/>
      <c r="AW305" s="92"/>
      <c r="AX305" s="1"/>
      <c r="AY305" s="1"/>
      <c r="AZ305" s="1"/>
      <c r="BA305" s="1"/>
      <c r="BB305" s="1"/>
      <c r="BC305" s="1"/>
      <c r="BD305" s="1"/>
    </row>
    <row r="306" spans="1:5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"/>
      <c r="N306" s="1"/>
      <c r="O306" s="18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34"/>
      <c r="AN306" s="1"/>
      <c r="AO306" s="1"/>
      <c r="AP306" s="1"/>
      <c r="AQ306" s="1"/>
      <c r="AR306" s="1"/>
      <c r="AS306" s="1"/>
      <c r="AT306" s="1"/>
      <c r="AU306" s="1"/>
      <c r="AV306" s="1"/>
      <c r="AW306" s="92"/>
      <c r="AX306" s="1"/>
      <c r="AY306" s="1"/>
      <c r="AZ306" s="1"/>
      <c r="BA306" s="1"/>
      <c r="BB306" s="1"/>
      <c r="BC306" s="1"/>
      <c r="BD306" s="1"/>
    </row>
    <row r="307" spans="1:5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"/>
      <c r="N307" s="1"/>
      <c r="O307" s="18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34"/>
      <c r="AN307" s="1"/>
      <c r="AO307" s="1"/>
      <c r="AP307" s="1"/>
      <c r="AQ307" s="1"/>
      <c r="AR307" s="1"/>
      <c r="AS307" s="1"/>
      <c r="AT307" s="1"/>
      <c r="AU307" s="1"/>
      <c r="AV307" s="1"/>
      <c r="AW307" s="92"/>
      <c r="AX307" s="1"/>
      <c r="AY307" s="1"/>
      <c r="AZ307" s="1"/>
      <c r="BA307" s="1"/>
      <c r="BB307" s="1"/>
      <c r="BC307" s="1"/>
      <c r="BD307" s="1"/>
    </row>
    <row r="308" spans="1:5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"/>
      <c r="N308" s="1"/>
      <c r="O308" s="18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34"/>
      <c r="AN308" s="1"/>
      <c r="AO308" s="1"/>
      <c r="AP308" s="1"/>
      <c r="AQ308" s="1"/>
      <c r="AR308" s="1"/>
      <c r="AS308" s="1"/>
      <c r="AT308" s="1"/>
      <c r="AU308" s="1"/>
      <c r="AV308" s="1"/>
      <c r="AW308" s="92"/>
      <c r="AX308" s="1"/>
      <c r="AY308" s="1"/>
      <c r="AZ308" s="1"/>
      <c r="BA308" s="1"/>
      <c r="BB308" s="1"/>
      <c r="BC308" s="1"/>
      <c r="BD308" s="1"/>
    </row>
    <row r="309" spans="1:5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"/>
      <c r="N309" s="1"/>
      <c r="O309" s="18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34"/>
      <c r="AN309" s="1"/>
      <c r="AO309" s="1"/>
      <c r="AP309" s="1"/>
      <c r="AQ309" s="1"/>
      <c r="AR309" s="1"/>
      <c r="AS309" s="1"/>
      <c r="AT309" s="1"/>
      <c r="AU309" s="1"/>
      <c r="AV309" s="1"/>
      <c r="AW309" s="92"/>
      <c r="AX309" s="1"/>
      <c r="AY309" s="1"/>
      <c r="AZ309" s="1"/>
      <c r="BA309" s="1"/>
      <c r="BB309" s="1"/>
      <c r="BC309" s="1"/>
      <c r="BD309" s="1"/>
    </row>
    <row r="310" spans="1:5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"/>
      <c r="N310" s="1"/>
      <c r="O310" s="18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34"/>
      <c r="AN310" s="1"/>
      <c r="AO310" s="1"/>
      <c r="AP310" s="1"/>
      <c r="AQ310" s="1"/>
      <c r="AR310" s="1"/>
      <c r="AS310" s="1"/>
      <c r="AT310" s="1"/>
      <c r="AU310" s="1"/>
      <c r="AV310" s="1"/>
      <c r="AW310" s="92"/>
      <c r="AX310" s="1"/>
      <c r="AY310" s="1"/>
      <c r="AZ310" s="1"/>
      <c r="BA310" s="1"/>
      <c r="BB310" s="1"/>
      <c r="BC310" s="1"/>
      <c r="BD310" s="1"/>
    </row>
    <row r="311" spans="1:5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"/>
      <c r="N311" s="1"/>
      <c r="O311" s="18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34"/>
      <c r="AN311" s="1"/>
      <c r="AO311" s="1"/>
      <c r="AP311" s="1"/>
      <c r="AQ311" s="1"/>
      <c r="AR311" s="1"/>
      <c r="AS311" s="1"/>
      <c r="AT311" s="1"/>
      <c r="AU311" s="1"/>
      <c r="AV311" s="1"/>
      <c r="AW311" s="92"/>
      <c r="AX311" s="1"/>
      <c r="AY311" s="1"/>
      <c r="AZ311" s="1"/>
      <c r="BA311" s="1"/>
      <c r="BB311" s="1"/>
      <c r="BC311" s="1"/>
      <c r="BD311" s="1"/>
    </row>
    <row r="312" spans="1:5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"/>
      <c r="N312" s="1"/>
      <c r="O312" s="18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34"/>
      <c r="AN312" s="1"/>
      <c r="AO312" s="1"/>
      <c r="AP312" s="1"/>
      <c r="AQ312" s="1"/>
      <c r="AR312" s="1"/>
      <c r="AS312" s="1"/>
      <c r="AT312" s="1"/>
      <c r="AU312" s="1"/>
      <c r="AV312" s="1"/>
      <c r="AW312" s="92"/>
      <c r="AX312" s="1"/>
      <c r="AY312" s="1"/>
      <c r="AZ312" s="1"/>
      <c r="BA312" s="1"/>
      <c r="BB312" s="1"/>
      <c r="BC312" s="1"/>
      <c r="BD312" s="1"/>
    </row>
    <row r="313" spans="1:5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"/>
      <c r="N313" s="1"/>
      <c r="O313" s="18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34"/>
      <c r="AN313" s="1"/>
      <c r="AO313" s="1"/>
      <c r="AP313" s="1"/>
      <c r="AQ313" s="1"/>
      <c r="AR313" s="1"/>
      <c r="AS313" s="1"/>
      <c r="AT313" s="1"/>
      <c r="AU313" s="1"/>
      <c r="AV313" s="1"/>
      <c r="AW313" s="92"/>
      <c r="AX313" s="1"/>
      <c r="AY313" s="1"/>
      <c r="AZ313" s="1"/>
      <c r="BA313" s="1"/>
      <c r="BB313" s="1"/>
      <c r="BC313" s="1"/>
      <c r="BD313" s="1"/>
    </row>
    <row r="314" spans="1:5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"/>
      <c r="N314" s="1"/>
      <c r="O314" s="18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34"/>
      <c r="AN314" s="1"/>
      <c r="AO314" s="1"/>
      <c r="AP314" s="1"/>
      <c r="AQ314" s="1"/>
      <c r="AR314" s="1"/>
      <c r="AS314" s="1"/>
      <c r="AT314" s="1"/>
      <c r="AU314" s="1"/>
      <c r="AV314" s="1"/>
      <c r="AW314" s="92"/>
      <c r="AX314" s="1"/>
      <c r="AY314" s="1"/>
      <c r="AZ314" s="1"/>
      <c r="BA314" s="1"/>
      <c r="BB314" s="1"/>
      <c r="BC314" s="1"/>
      <c r="BD314" s="1"/>
    </row>
    <row r="315" spans="1:5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"/>
      <c r="N315" s="1"/>
      <c r="O315" s="18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34"/>
      <c r="AN315" s="1"/>
      <c r="AO315" s="1"/>
      <c r="AP315" s="1"/>
      <c r="AQ315" s="1"/>
      <c r="AR315" s="1"/>
      <c r="AS315" s="1"/>
      <c r="AT315" s="1"/>
      <c r="AU315" s="1"/>
      <c r="AV315" s="1"/>
      <c r="AW315" s="92"/>
      <c r="AX315" s="1"/>
      <c r="AY315" s="1"/>
      <c r="AZ315" s="1"/>
      <c r="BA315" s="1"/>
      <c r="BB315" s="1"/>
      <c r="BC315" s="1"/>
      <c r="BD315" s="1"/>
    </row>
    <row r="316" spans="1:5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"/>
      <c r="N316" s="1"/>
      <c r="O316" s="18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34"/>
      <c r="AN316" s="1"/>
      <c r="AO316" s="1"/>
      <c r="AP316" s="1"/>
      <c r="AQ316" s="1"/>
      <c r="AR316" s="1"/>
      <c r="AS316" s="1"/>
      <c r="AT316" s="1"/>
      <c r="AU316" s="1"/>
      <c r="AV316" s="1"/>
      <c r="AW316" s="92"/>
      <c r="AX316" s="1"/>
      <c r="AY316" s="1"/>
      <c r="AZ316" s="1"/>
      <c r="BA316" s="1"/>
      <c r="BB316" s="1"/>
      <c r="BC316" s="1"/>
      <c r="BD316" s="1"/>
    </row>
    <row r="317" spans="1:5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"/>
      <c r="N317" s="1"/>
      <c r="O317" s="18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34"/>
      <c r="AN317" s="1"/>
      <c r="AO317" s="1"/>
      <c r="AP317" s="1"/>
      <c r="AQ317" s="1"/>
      <c r="AR317" s="1"/>
      <c r="AS317" s="1"/>
      <c r="AT317" s="1"/>
      <c r="AU317" s="1"/>
      <c r="AV317" s="1"/>
      <c r="AW317" s="92"/>
      <c r="AX317" s="1"/>
      <c r="AY317" s="1"/>
      <c r="AZ317" s="1"/>
      <c r="BA317" s="1"/>
      <c r="BB317" s="1"/>
      <c r="BC317" s="1"/>
      <c r="BD317" s="1"/>
    </row>
    <row r="318" spans="1:5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"/>
      <c r="N318" s="1"/>
      <c r="O318" s="18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34"/>
      <c r="AN318" s="1"/>
      <c r="AO318" s="1"/>
      <c r="AP318" s="1"/>
      <c r="AQ318" s="1"/>
      <c r="AR318" s="1"/>
      <c r="AS318" s="1"/>
      <c r="AT318" s="1"/>
      <c r="AU318" s="1"/>
      <c r="AV318" s="1"/>
      <c r="AW318" s="92"/>
      <c r="AX318" s="1"/>
      <c r="AY318" s="1"/>
      <c r="AZ318" s="1"/>
      <c r="BA318" s="1"/>
      <c r="BB318" s="1"/>
      <c r="BC318" s="1"/>
      <c r="BD318" s="1"/>
    </row>
    <row r="319" spans="1:5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"/>
      <c r="N319" s="1"/>
      <c r="O319" s="18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34"/>
      <c r="AN319" s="1"/>
      <c r="AO319" s="1"/>
      <c r="AP319" s="1"/>
      <c r="AQ319" s="1"/>
      <c r="AR319" s="1"/>
      <c r="AS319" s="1"/>
      <c r="AT319" s="1"/>
      <c r="AU319" s="1"/>
      <c r="AV319" s="1"/>
      <c r="AW319" s="92"/>
      <c r="AX319" s="1"/>
      <c r="AY319" s="1"/>
      <c r="AZ319" s="1"/>
      <c r="BA319" s="1"/>
      <c r="BB319" s="1"/>
      <c r="BC319" s="1"/>
      <c r="BD319" s="1"/>
    </row>
    <row r="320" spans="1:5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"/>
      <c r="N320" s="1"/>
      <c r="O320" s="18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34"/>
      <c r="AN320" s="1"/>
      <c r="AO320" s="1"/>
      <c r="AP320" s="1"/>
      <c r="AQ320" s="1"/>
      <c r="AR320" s="1"/>
      <c r="AS320" s="1"/>
      <c r="AT320" s="1"/>
      <c r="AU320" s="1"/>
      <c r="AV320" s="1"/>
      <c r="AW320" s="92"/>
      <c r="AX320" s="1"/>
      <c r="AY320" s="1"/>
      <c r="AZ320" s="1"/>
      <c r="BA320" s="1"/>
      <c r="BB320" s="1"/>
      <c r="BC320" s="1"/>
      <c r="BD320" s="1"/>
    </row>
    <row r="321" spans="1:5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"/>
      <c r="N321" s="1"/>
      <c r="O321" s="18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34"/>
      <c r="AN321" s="1"/>
      <c r="AO321" s="1"/>
      <c r="AP321" s="1"/>
      <c r="AQ321" s="1"/>
      <c r="AR321" s="1"/>
      <c r="AS321" s="1"/>
      <c r="AT321" s="1"/>
      <c r="AU321" s="1"/>
      <c r="AV321" s="1"/>
      <c r="AW321" s="92"/>
      <c r="AX321" s="1"/>
      <c r="AY321" s="1"/>
      <c r="AZ321" s="1"/>
      <c r="BA321" s="1"/>
      <c r="BB321" s="1"/>
      <c r="BC321" s="1"/>
      <c r="BD321" s="1"/>
    </row>
    <row r="322" spans="1:5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"/>
      <c r="N322" s="1"/>
      <c r="O322" s="18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34"/>
      <c r="AN322" s="1"/>
      <c r="AO322" s="1"/>
      <c r="AP322" s="1"/>
      <c r="AQ322" s="1"/>
      <c r="AR322" s="1"/>
      <c r="AS322" s="1"/>
      <c r="AT322" s="1"/>
      <c r="AU322" s="1"/>
      <c r="AV322" s="1"/>
      <c r="AW322" s="92"/>
      <c r="AX322" s="1"/>
      <c r="AY322" s="1"/>
      <c r="AZ322" s="1"/>
      <c r="BA322" s="1"/>
      <c r="BB322" s="1"/>
      <c r="BC322" s="1"/>
      <c r="BD322" s="1"/>
    </row>
    <row r="323" spans="1:5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"/>
      <c r="N323" s="1"/>
      <c r="O323" s="18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34"/>
      <c r="AN323" s="1"/>
      <c r="AO323" s="1"/>
      <c r="AP323" s="1"/>
      <c r="AQ323" s="1"/>
      <c r="AR323" s="1"/>
      <c r="AS323" s="1"/>
      <c r="AT323" s="1"/>
      <c r="AU323" s="1"/>
      <c r="AV323" s="1"/>
      <c r="AW323" s="92"/>
      <c r="AX323" s="1"/>
      <c r="AY323" s="1"/>
      <c r="AZ323" s="1"/>
      <c r="BA323" s="1"/>
      <c r="BB323" s="1"/>
      <c r="BC323" s="1"/>
      <c r="BD323" s="1"/>
    </row>
    <row r="324" spans="1:5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"/>
      <c r="N324" s="1"/>
      <c r="O324" s="18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34"/>
      <c r="AN324" s="1"/>
      <c r="AO324" s="1"/>
      <c r="AP324" s="1"/>
      <c r="AQ324" s="1"/>
      <c r="AR324" s="1"/>
      <c r="AS324" s="1"/>
      <c r="AT324" s="1"/>
      <c r="AU324" s="1"/>
      <c r="AV324" s="1"/>
      <c r="AW324" s="92"/>
      <c r="AX324" s="1"/>
      <c r="AY324" s="1"/>
      <c r="AZ324" s="1"/>
      <c r="BA324" s="1"/>
      <c r="BB324" s="1"/>
      <c r="BC324" s="1"/>
      <c r="BD324" s="1"/>
    </row>
    <row r="325" spans="1:5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"/>
      <c r="N325" s="1"/>
      <c r="O325" s="18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34"/>
      <c r="AN325" s="1"/>
      <c r="AO325" s="1"/>
      <c r="AP325" s="1"/>
      <c r="AQ325" s="1"/>
      <c r="AR325" s="1"/>
      <c r="AS325" s="1"/>
      <c r="AT325" s="1"/>
      <c r="AU325" s="1"/>
      <c r="AV325" s="1"/>
      <c r="AW325" s="92"/>
      <c r="AX325" s="1"/>
      <c r="AY325" s="1"/>
      <c r="AZ325" s="1"/>
      <c r="BA325" s="1"/>
      <c r="BB325" s="1"/>
      <c r="BC325" s="1"/>
      <c r="BD325" s="1"/>
    </row>
    <row r="326" spans="1:5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"/>
      <c r="N326" s="1"/>
      <c r="O326" s="18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34"/>
      <c r="AN326" s="1"/>
      <c r="AO326" s="1"/>
      <c r="AP326" s="1"/>
      <c r="AQ326" s="1"/>
      <c r="AR326" s="1"/>
      <c r="AS326" s="1"/>
      <c r="AT326" s="1"/>
      <c r="AU326" s="1"/>
      <c r="AV326" s="1"/>
      <c r="AW326" s="92"/>
      <c r="AX326" s="1"/>
      <c r="AY326" s="1"/>
      <c r="AZ326" s="1"/>
      <c r="BA326" s="1"/>
      <c r="BB326" s="1"/>
      <c r="BC326" s="1"/>
      <c r="BD326" s="1"/>
    </row>
    <row r="327" spans="1:5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"/>
      <c r="N327" s="1"/>
      <c r="O327" s="18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34"/>
      <c r="AN327" s="1"/>
      <c r="AO327" s="1"/>
      <c r="AP327" s="1"/>
      <c r="AQ327" s="1"/>
      <c r="AR327" s="1"/>
      <c r="AS327" s="1"/>
      <c r="AT327" s="1"/>
      <c r="AU327" s="1"/>
      <c r="AV327" s="1"/>
      <c r="AW327" s="92"/>
      <c r="AX327" s="1"/>
      <c r="AY327" s="1"/>
      <c r="AZ327" s="1"/>
      <c r="BA327" s="1"/>
      <c r="BB327" s="1"/>
      <c r="BC327" s="1"/>
      <c r="BD327" s="1"/>
    </row>
    <row r="328" spans="1:5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"/>
      <c r="N328" s="1"/>
      <c r="O328" s="18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34"/>
      <c r="AN328" s="1"/>
      <c r="AO328" s="1"/>
      <c r="AP328" s="1"/>
      <c r="AQ328" s="1"/>
      <c r="AR328" s="1"/>
      <c r="AS328" s="1"/>
      <c r="AT328" s="1"/>
      <c r="AU328" s="1"/>
      <c r="AV328" s="1"/>
      <c r="AW328" s="92"/>
      <c r="AX328" s="1"/>
      <c r="AY328" s="1"/>
      <c r="AZ328" s="1"/>
      <c r="BA328" s="1"/>
      <c r="BB328" s="1"/>
      <c r="BC328" s="1"/>
      <c r="BD328" s="1"/>
    </row>
    <row r="329" spans="1:5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"/>
      <c r="N329" s="1"/>
      <c r="O329" s="18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34"/>
      <c r="AN329" s="1"/>
      <c r="AO329" s="1"/>
      <c r="AP329" s="1"/>
      <c r="AQ329" s="1"/>
      <c r="AR329" s="1"/>
      <c r="AS329" s="1"/>
      <c r="AT329" s="1"/>
      <c r="AU329" s="1"/>
      <c r="AV329" s="1"/>
      <c r="AW329" s="92"/>
      <c r="AX329" s="1"/>
      <c r="AY329" s="1"/>
      <c r="AZ329" s="1"/>
      <c r="BA329" s="1"/>
      <c r="BB329" s="1"/>
      <c r="BC329" s="1"/>
      <c r="BD329" s="1"/>
    </row>
    <row r="330" spans="1:5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"/>
      <c r="N330" s="1"/>
      <c r="O330" s="18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34"/>
      <c r="AN330" s="1"/>
      <c r="AO330" s="1"/>
      <c r="AP330" s="1"/>
      <c r="AQ330" s="1"/>
      <c r="AR330" s="1"/>
      <c r="AS330" s="1"/>
      <c r="AT330" s="1"/>
      <c r="AU330" s="1"/>
      <c r="AV330" s="1"/>
      <c r="AW330" s="92"/>
      <c r="AX330" s="1"/>
      <c r="AY330" s="1"/>
      <c r="AZ330" s="1"/>
      <c r="BA330" s="1"/>
      <c r="BB330" s="1"/>
      <c r="BC330" s="1"/>
      <c r="BD330" s="1"/>
    </row>
    <row r="331" spans="1:5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"/>
      <c r="N331" s="1"/>
      <c r="O331" s="18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34"/>
      <c r="AN331" s="1"/>
      <c r="AO331" s="1"/>
      <c r="AP331" s="1"/>
      <c r="AQ331" s="1"/>
      <c r="AR331" s="1"/>
      <c r="AS331" s="1"/>
      <c r="AT331" s="1"/>
      <c r="AU331" s="1"/>
      <c r="AV331" s="1"/>
      <c r="AW331" s="92"/>
      <c r="AX331" s="1"/>
      <c r="AY331" s="1"/>
      <c r="AZ331" s="1"/>
      <c r="BA331" s="1"/>
      <c r="BB331" s="1"/>
      <c r="BC331" s="1"/>
      <c r="BD331" s="1"/>
    </row>
    <row r="332" spans="1:5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"/>
      <c r="N332" s="1"/>
      <c r="O332" s="18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34"/>
      <c r="AN332" s="1"/>
      <c r="AO332" s="1"/>
      <c r="AP332" s="1"/>
      <c r="AQ332" s="1"/>
      <c r="AR332" s="1"/>
      <c r="AS332" s="1"/>
      <c r="AT332" s="1"/>
      <c r="AU332" s="1"/>
      <c r="AV332" s="1"/>
      <c r="AW332" s="92"/>
      <c r="AX332" s="1"/>
      <c r="AY332" s="1"/>
      <c r="AZ332" s="1"/>
      <c r="BA332" s="1"/>
      <c r="BB332" s="1"/>
      <c r="BC332" s="1"/>
      <c r="BD332" s="1"/>
    </row>
    <row r="333" spans="1:5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"/>
      <c r="N333" s="1"/>
      <c r="O333" s="18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34"/>
      <c r="AN333" s="1"/>
      <c r="AO333" s="1"/>
      <c r="AP333" s="1"/>
      <c r="AQ333" s="1"/>
      <c r="AR333" s="1"/>
      <c r="AS333" s="1"/>
      <c r="AT333" s="1"/>
      <c r="AU333" s="1"/>
      <c r="AV333" s="1"/>
      <c r="AW333" s="92"/>
      <c r="AX333" s="1"/>
      <c r="AY333" s="1"/>
      <c r="AZ333" s="1"/>
      <c r="BA333" s="1"/>
      <c r="BB333" s="1"/>
      <c r="BC333" s="1"/>
      <c r="BD333" s="1"/>
    </row>
    <row r="334" spans="1:5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"/>
      <c r="N334" s="1"/>
      <c r="O334" s="18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34"/>
      <c r="AN334" s="1"/>
      <c r="AO334" s="1"/>
      <c r="AP334" s="1"/>
      <c r="AQ334" s="1"/>
      <c r="AR334" s="1"/>
      <c r="AS334" s="1"/>
      <c r="AT334" s="1"/>
      <c r="AU334" s="1"/>
      <c r="AV334" s="1"/>
      <c r="AW334" s="92"/>
      <c r="AX334" s="1"/>
      <c r="AY334" s="1"/>
      <c r="AZ334" s="1"/>
      <c r="BA334" s="1"/>
      <c r="BB334" s="1"/>
      <c r="BC334" s="1"/>
      <c r="BD334" s="1"/>
    </row>
    <row r="335" spans="1:5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"/>
      <c r="N335" s="1"/>
      <c r="O335" s="18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34"/>
      <c r="AN335" s="1"/>
      <c r="AO335" s="1"/>
      <c r="AP335" s="1"/>
      <c r="AQ335" s="1"/>
      <c r="AR335" s="1"/>
      <c r="AS335" s="1"/>
      <c r="AT335" s="1"/>
      <c r="AU335" s="1"/>
      <c r="AV335" s="1"/>
      <c r="AW335" s="92"/>
      <c r="AX335" s="1"/>
      <c r="AY335" s="1"/>
      <c r="AZ335" s="1"/>
      <c r="BA335" s="1"/>
      <c r="BB335" s="1"/>
      <c r="BC335" s="1"/>
      <c r="BD335" s="1"/>
    </row>
    <row r="336" spans="1:5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"/>
      <c r="N336" s="1"/>
      <c r="O336" s="18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34"/>
      <c r="AN336" s="1"/>
      <c r="AO336" s="1"/>
      <c r="AP336" s="1"/>
      <c r="AQ336" s="1"/>
      <c r="AR336" s="1"/>
      <c r="AS336" s="1"/>
      <c r="AT336" s="1"/>
      <c r="AU336" s="1"/>
      <c r="AV336" s="1"/>
      <c r="AW336" s="92"/>
      <c r="AX336" s="1"/>
      <c r="AY336" s="1"/>
      <c r="AZ336" s="1"/>
      <c r="BA336" s="1"/>
      <c r="BB336" s="1"/>
      <c r="BC336" s="1"/>
      <c r="BD336" s="1"/>
    </row>
    <row r="337" spans="1:5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"/>
      <c r="N337" s="1"/>
      <c r="O337" s="18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34"/>
      <c r="AN337" s="1"/>
      <c r="AO337" s="1"/>
      <c r="AP337" s="1"/>
      <c r="AQ337" s="1"/>
      <c r="AR337" s="1"/>
      <c r="AS337" s="1"/>
      <c r="AT337" s="1"/>
      <c r="AU337" s="1"/>
      <c r="AV337" s="1"/>
      <c r="AW337" s="92"/>
      <c r="AX337" s="1"/>
      <c r="AY337" s="1"/>
      <c r="AZ337" s="1"/>
      <c r="BA337" s="1"/>
      <c r="BB337" s="1"/>
      <c r="BC337" s="1"/>
      <c r="BD337" s="1"/>
    </row>
    <row r="338" spans="1:5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"/>
      <c r="N338" s="1"/>
      <c r="O338" s="18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34"/>
      <c r="AN338" s="1"/>
      <c r="AO338" s="1"/>
      <c r="AP338" s="1"/>
      <c r="AQ338" s="1"/>
      <c r="AR338" s="1"/>
      <c r="AS338" s="1"/>
      <c r="AT338" s="1"/>
      <c r="AU338" s="1"/>
      <c r="AV338" s="1"/>
      <c r="AW338" s="92"/>
      <c r="AX338" s="1"/>
      <c r="AY338" s="1"/>
      <c r="AZ338" s="1"/>
      <c r="BA338" s="1"/>
      <c r="BB338" s="1"/>
      <c r="BC338" s="1"/>
      <c r="BD338" s="1"/>
    </row>
    <row r="339" spans="1:5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"/>
      <c r="N339" s="1"/>
      <c r="O339" s="18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34"/>
      <c r="AN339" s="1"/>
      <c r="AO339" s="1"/>
      <c r="AP339" s="1"/>
      <c r="AQ339" s="1"/>
      <c r="AR339" s="1"/>
      <c r="AS339" s="1"/>
      <c r="AT339" s="1"/>
      <c r="AU339" s="1"/>
      <c r="AV339" s="1"/>
      <c r="AW339" s="92"/>
      <c r="AX339" s="1"/>
      <c r="AY339" s="1"/>
      <c r="AZ339" s="1"/>
      <c r="BA339" s="1"/>
      <c r="BB339" s="1"/>
      <c r="BC339" s="1"/>
      <c r="BD339" s="1"/>
    </row>
    <row r="340" spans="1:5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"/>
      <c r="N340" s="1"/>
      <c r="O340" s="18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34"/>
      <c r="AN340" s="1"/>
      <c r="AO340" s="1"/>
      <c r="AP340" s="1"/>
      <c r="AQ340" s="1"/>
      <c r="AR340" s="1"/>
      <c r="AS340" s="1"/>
      <c r="AT340" s="1"/>
      <c r="AU340" s="1"/>
      <c r="AV340" s="1"/>
      <c r="AW340" s="92"/>
      <c r="AX340" s="1"/>
      <c r="AY340" s="1"/>
      <c r="AZ340" s="1"/>
      <c r="BA340" s="1"/>
      <c r="BB340" s="1"/>
      <c r="BC340" s="1"/>
      <c r="BD340" s="1"/>
    </row>
    <row r="341" spans="1:5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"/>
      <c r="N341" s="1"/>
      <c r="O341" s="18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34"/>
      <c r="AN341" s="1"/>
      <c r="AO341" s="1"/>
      <c r="AP341" s="1"/>
      <c r="AQ341" s="1"/>
      <c r="AR341" s="1"/>
      <c r="AS341" s="1"/>
      <c r="AT341" s="1"/>
      <c r="AU341" s="1"/>
      <c r="AV341" s="1"/>
      <c r="AW341" s="92"/>
      <c r="AX341" s="1"/>
      <c r="AY341" s="1"/>
      <c r="AZ341" s="1"/>
      <c r="BA341" s="1"/>
      <c r="BB341" s="1"/>
      <c r="BC341" s="1"/>
      <c r="BD341" s="1"/>
    </row>
    <row r="342" spans="1:5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"/>
      <c r="N342" s="1"/>
      <c r="O342" s="18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34"/>
      <c r="AN342" s="1"/>
      <c r="AO342" s="1"/>
      <c r="AP342" s="1"/>
      <c r="AQ342" s="1"/>
      <c r="AR342" s="1"/>
      <c r="AS342" s="1"/>
      <c r="AT342" s="1"/>
      <c r="AU342" s="1"/>
      <c r="AV342" s="1"/>
      <c r="AW342" s="92"/>
      <c r="AX342" s="1"/>
      <c r="AY342" s="1"/>
      <c r="AZ342" s="1"/>
      <c r="BA342" s="1"/>
      <c r="BB342" s="1"/>
      <c r="BC342" s="1"/>
      <c r="BD342" s="1"/>
    </row>
    <row r="343" spans="1:5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"/>
      <c r="N343" s="1"/>
      <c r="O343" s="18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34"/>
      <c r="AN343" s="1"/>
      <c r="AO343" s="1"/>
      <c r="AP343" s="1"/>
      <c r="AQ343" s="1"/>
      <c r="AR343" s="1"/>
      <c r="AS343" s="1"/>
      <c r="AT343" s="1"/>
      <c r="AU343" s="1"/>
      <c r="AV343" s="1"/>
      <c r="AW343" s="92"/>
      <c r="AX343" s="1"/>
      <c r="AY343" s="1"/>
      <c r="AZ343" s="1"/>
      <c r="BA343" s="1"/>
      <c r="BB343" s="1"/>
      <c r="BC343" s="1"/>
      <c r="BD343" s="1"/>
    </row>
    <row r="344" spans="1:5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"/>
      <c r="N344" s="1"/>
      <c r="O344" s="18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34"/>
      <c r="AN344" s="1"/>
      <c r="AO344" s="1"/>
      <c r="AP344" s="1"/>
      <c r="AQ344" s="1"/>
      <c r="AR344" s="1"/>
      <c r="AS344" s="1"/>
      <c r="AT344" s="1"/>
      <c r="AU344" s="1"/>
      <c r="AV344" s="1"/>
      <c r="AW344" s="92"/>
      <c r="AX344" s="1"/>
      <c r="AY344" s="1"/>
      <c r="AZ344" s="1"/>
      <c r="BA344" s="1"/>
      <c r="BB344" s="1"/>
      <c r="BC344" s="1"/>
      <c r="BD344" s="1"/>
    </row>
    <row r="345" spans="1:5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"/>
      <c r="N345" s="1"/>
      <c r="O345" s="18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34"/>
      <c r="AN345" s="1"/>
      <c r="AO345" s="1"/>
      <c r="AP345" s="1"/>
      <c r="AQ345" s="1"/>
      <c r="AR345" s="1"/>
      <c r="AS345" s="1"/>
      <c r="AT345" s="1"/>
      <c r="AU345" s="1"/>
      <c r="AV345" s="1"/>
      <c r="AW345" s="92"/>
      <c r="AX345" s="1"/>
      <c r="AY345" s="1"/>
      <c r="AZ345" s="1"/>
      <c r="BA345" s="1"/>
      <c r="BB345" s="1"/>
      <c r="BC345" s="1"/>
      <c r="BD345" s="1"/>
    </row>
    <row r="346" spans="1:5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"/>
      <c r="N346" s="1"/>
      <c r="O346" s="18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34"/>
      <c r="AN346" s="1"/>
      <c r="AO346" s="1"/>
      <c r="AP346" s="1"/>
      <c r="AQ346" s="1"/>
      <c r="AR346" s="1"/>
      <c r="AS346" s="1"/>
      <c r="AT346" s="1"/>
      <c r="AU346" s="1"/>
      <c r="AV346" s="1"/>
      <c r="AW346" s="92"/>
      <c r="AX346" s="1"/>
      <c r="AY346" s="1"/>
      <c r="AZ346" s="1"/>
      <c r="BA346" s="1"/>
      <c r="BB346" s="1"/>
      <c r="BC346" s="1"/>
      <c r="BD346" s="1"/>
    </row>
    <row r="347" spans="1:5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"/>
      <c r="N347" s="1"/>
      <c r="O347" s="18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34"/>
      <c r="AN347" s="1"/>
      <c r="AO347" s="1"/>
      <c r="AP347" s="1"/>
      <c r="AQ347" s="1"/>
      <c r="AR347" s="1"/>
      <c r="AS347" s="1"/>
      <c r="AT347" s="1"/>
      <c r="AU347" s="1"/>
      <c r="AV347" s="1"/>
      <c r="AW347" s="92"/>
      <c r="AX347" s="1"/>
      <c r="AY347" s="1"/>
      <c r="AZ347" s="1"/>
      <c r="BA347" s="1"/>
      <c r="BB347" s="1"/>
      <c r="BC347" s="1"/>
      <c r="BD347" s="1"/>
    </row>
    <row r="348" spans="1:5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"/>
      <c r="N348" s="1"/>
      <c r="O348" s="18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34"/>
      <c r="AN348" s="1"/>
      <c r="AO348" s="1"/>
      <c r="AP348" s="1"/>
      <c r="AQ348" s="1"/>
      <c r="AR348" s="1"/>
      <c r="AS348" s="1"/>
      <c r="AT348" s="1"/>
      <c r="AU348" s="1"/>
      <c r="AV348" s="1"/>
      <c r="AW348" s="92"/>
      <c r="AX348" s="1"/>
      <c r="AY348" s="1"/>
      <c r="AZ348" s="1"/>
      <c r="BA348" s="1"/>
      <c r="BB348" s="1"/>
      <c r="BC348" s="1"/>
      <c r="BD348" s="1"/>
    </row>
    <row r="349" spans="1:5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"/>
      <c r="N349" s="1"/>
      <c r="O349" s="18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34"/>
      <c r="AN349" s="1"/>
      <c r="AO349" s="1"/>
      <c r="AP349" s="1"/>
      <c r="AQ349" s="1"/>
      <c r="AR349" s="1"/>
      <c r="AS349" s="1"/>
      <c r="AT349" s="1"/>
      <c r="AU349" s="1"/>
      <c r="AV349" s="1"/>
      <c r="AW349" s="92"/>
      <c r="AX349" s="1"/>
      <c r="AY349" s="1"/>
      <c r="AZ349" s="1"/>
      <c r="BA349" s="1"/>
      <c r="BB349" s="1"/>
      <c r="BC349" s="1"/>
      <c r="BD349" s="1"/>
    </row>
    <row r="350" spans="1:5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"/>
      <c r="N350" s="1"/>
      <c r="O350" s="18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34"/>
      <c r="AN350" s="1"/>
      <c r="AO350" s="1"/>
      <c r="AP350" s="1"/>
      <c r="AQ350" s="1"/>
      <c r="AR350" s="1"/>
      <c r="AS350" s="1"/>
      <c r="AT350" s="1"/>
      <c r="AU350" s="1"/>
      <c r="AV350" s="1"/>
      <c r="AW350" s="92"/>
      <c r="AX350" s="1"/>
      <c r="AY350" s="1"/>
      <c r="AZ350" s="1"/>
      <c r="BA350" s="1"/>
      <c r="BB350" s="1"/>
      <c r="BC350" s="1"/>
      <c r="BD350" s="1"/>
    </row>
    <row r="351" spans="1:5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"/>
      <c r="N351" s="1"/>
      <c r="O351" s="18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34"/>
      <c r="AN351" s="1"/>
      <c r="AO351" s="1"/>
      <c r="AP351" s="1"/>
      <c r="AQ351" s="1"/>
      <c r="AR351" s="1"/>
      <c r="AS351" s="1"/>
      <c r="AT351" s="1"/>
      <c r="AU351" s="1"/>
      <c r="AV351" s="1"/>
      <c r="AW351" s="92"/>
      <c r="AX351" s="1"/>
      <c r="AY351" s="1"/>
      <c r="AZ351" s="1"/>
      <c r="BA351" s="1"/>
      <c r="BB351" s="1"/>
      <c r="BC351" s="1"/>
      <c r="BD351" s="1"/>
    </row>
    <row r="352" spans="1:5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"/>
      <c r="N352" s="1"/>
      <c r="O352" s="18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34"/>
      <c r="AN352" s="1"/>
      <c r="AO352" s="1"/>
      <c r="AP352" s="1"/>
      <c r="AQ352" s="1"/>
      <c r="AR352" s="1"/>
      <c r="AS352" s="1"/>
      <c r="AT352" s="1"/>
      <c r="AU352" s="1"/>
      <c r="AV352" s="1"/>
      <c r="AW352" s="92"/>
      <c r="AX352" s="1"/>
      <c r="AY352" s="1"/>
      <c r="AZ352" s="1"/>
      <c r="BA352" s="1"/>
      <c r="BB352" s="1"/>
      <c r="BC352" s="1"/>
      <c r="BD352" s="1"/>
    </row>
    <row r="353" spans="1:5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"/>
      <c r="N353" s="1"/>
      <c r="O353" s="18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34"/>
      <c r="AN353" s="1"/>
      <c r="AO353" s="1"/>
      <c r="AP353" s="1"/>
      <c r="AQ353" s="1"/>
      <c r="AR353" s="1"/>
      <c r="AS353" s="1"/>
      <c r="AT353" s="1"/>
      <c r="AU353" s="1"/>
      <c r="AV353" s="1"/>
      <c r="AW353" s="92"/>
      <c r="AX353" s="1"/>
      <c r="AY353" s="1"/>
      <c r="AZ353" s="1"/>
      <c r="BA353" s="1"/>
      <c r="BB353" s="1"/>
      <c r="BC353" s="1"/>
      <c r="BD353" s="1"/>
    </row>
    <row r="354" spans="1:5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"/>
      <c r="N354" s="1"/>
      <c r="O354" s="18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34"/>
      <c r="AN354" s="1"/>
      <c r="AO354" s="1"/>
      <c r="AP354" s="1"/>
      <c r="AQ354" s="1"/>
      <c r="AR354" s="1"/>
      <c r="AS354" s="1"/>
      <c r="AT354" s="1"/>
      <c r="AU354" s="1"/>
      <c r="AV354" s="1"/>
      <c r="AW354" s="92"/>
      <c r="AX354" s="1"/>
      <c r="AY354" s="1"/>
      <c r="AZ354" s="1"/>
      <c r="BA354" s="1"/>
      <c r="BB354" s="1"/>
      <c r="BC354" s="1"/>
      <c r="BD354" s="1"/>
    </row>
    <row r="355" spans="1:5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"/>
      <c r="N355" s="1"/>
      <c r="O355" s="18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34"/>
      <c r="AN355" s="1"/>
      <c r="AO355" s="1"/>
      <c r="AP355" s="1"/>
      <c r="AQ355" s="1"/>
      <c r="AR355" s="1"/>
      <c r="AS355" s="1"/>
      <c r="AT355" s="1"/>
      <c r="AU355" s="1"/>
      <c r="AV355" s="1"/>
      <c r="AW355" s="92"/>
      <c r="AX355" s="1"/>
      <c r="AY355" s="1"/>
      <c r="AZ355" s="1"/>
      <c r="BA355" s="1"/>
      <c r="BB355" s="1"/>
      <c r="BC355" s="1"/>
      <c r="BD355" s="1"/>
    </row>
    <row r="356" spans="1: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"/>
      <c r="N356" s="1"/>
      <c r="O356" s="18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34"/>
      <c r="AN356" s="1"/>
      <c r="AO356" s="1"/>
      <c r="AP356" s="1"/>
      <c r="AQ356" s="1"/>
      <c r="AR356" s="1"/>
      <c r="AS356" s="1"/>
      <c r="AT356" s="1"/>
      <c r="AU356" s="1"/>
      <c r="AV356" s="1"/>
      <c r="AW356" s="92"/>
      <c r="AX356" s="1"/>
      <c r="AY356" s="1"/>
      <c r="AZ356" s="1"/>
      <c r="BA356" s="1"/>
      <c r="BB356" s="1"/>
      <c r="BC356" s="1"/>
      <c r="BD356" s="1"/>
    </row>
    <row r="357" spans="1:5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"/>
      <c r="N357" s="1"/>
      <c r="O357" s="18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34"/>
      <c r="AN357" s="1"/>
      <c r="AO357" s="1"/>
      <c r="AP357" s="1"/>
      <c r="AQ357" s="1"/>
      <c r="AR357" s="1"/>
      <c r="AS357" s="1"/>
      <c r="AT357" s="1"/>
      <c r="AU357" s="1"/>
      <c r="AV357" s="1"/>
      <c r="AW357" s="92"/>
      <c r="AX357" s="1"/>
      <c r="AY357" s="1"/>
      <c r="AZ357" s="1"/>
      <c r="BA357" s="1"/>
      <c r="BB357" s="1"/>
      <c r="BC357" s="1"/>
      <c r="BD357" s="1"/>
    </row>
    <row r="358" spans="1:5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"/>
      <c r="N358" s="1"/>
      <c r="O358" s="18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34"/>
      <c r="AN358" s="1"/>
      <c r="AO358" s="1"/>
      <c r="AP358" s="1"/>
      <c r="AQ358" s="1"/>
      <c r="AR358" s="1"/>
      <c r="AS358" s="1"/>
      <c r="AT358" s="1"/>
      <c r="AU358" s="1"/>
      <c r="AV358" s="1"/>
      <c r="AW358" s="92"/>
      <c r="AX358" s="1"/>
      <c r="AY358" s="1"/>
      <c r="AZ358" s="1"/>
      <c r="BA358" s="1"/>
      <c r="BB358" s="1"/>
      <c r="BC358" s="1"/>
      <c r="BD358" s="1"/>
    </row>
    <row r="359" spans="1:5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"/>
      <c r="N359" s="1"/>
      <c r="O359" s="18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34"/>
      <c r="AN359" s="1"/>
      <c r="AO359" s="1"/>
      <c r="AP359" s="1"/>
      <c r="AQ359" s="1"/>
      <c r="AR359" s="1"/>
      <c r="AS359" s="1"/>
      <c r="AT359" s="1"/>
      <c r="AU359" s="1"/>
      <c r="AV359" s="1"/>
      <c r="AW359" s="92"/>
      <c r="AX359" s="1"/>
      <c r="AY359" s="1"/>
      <c r="AZ359" s="1"/>
      <c r="BA359" s="1"/>
      <c r="BB359" s="1"/>
      <c r="BC359" s="1"/>
      <c r="BD359" s="1"/>
    </row>
    <row r="360" spans="1:5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"/>
      <c r="N360" s="1"/>
      <c r="O360" s="18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34"/>
      <c r="AN360" s="1"/>
      <c r="AO360" s="1"/>
      <c r="AP360" s="1"/>
      <c r="AQ360" s="1"/>
      <c r="AR360" s="1"/>
      <c r="AS360" s="1"/>
      <c r="AT360" s="1"/>
      <c r="AU360" s="1"/>
      <c r="AV360" s="1"/>
      <c r="AW360" s="92"/>
      <c r="AX360" s="1"/>
      <c r="AY360" s="1"/>
      <c r="AZ360" s="1"/>
      <c r="BA360" s="1"/>
      <c r="BB360" s="1"/>
      <c r="BC360" s="1"/>
      <c r="BD360" s="1"/>
    </row>
    <row r="361" spans="1:5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"/>
      <c r="N361" s="1"/>
      <c r="O361" s="18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34"/>
      <c r="AN361" s="1"/>
      <c r="AO361" s="1"/>
      <c r="AP361" s="1"/>
      <c r="AQ361" s="1"/>
      <c r="AR361" s="1"/>
      <c r="AS361" s="1"/>
      <c r="AT361" s="1"/>
      <c r="AU361" s="1"/>
      <c r="AV361" s="1"/>
      <c r="AW361" s="92"/>
      <c r="AX361" s="1"/>
      <c r="AY361" s="1"/>
      <c r="AZ361" s="1"/>
      <c r="BA361" s="1"/>
      <c r="BB361" s="1"/>
      <c r="BC361" s="1"/>
      <c r="BD361" s="1"/>
    </row>
    <row r="362" spans="1:5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"/>
      <c r="N362" s="1"/>
      <c r="O362" s="18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34"/>
      <c r="AN362" s="1"/>
      <c r="AO362" s="1"/>
      <c r="AP362" s="1"/>
      <c r="AQ362" s="1"/>
      <c r="AR362" s="1"/>
      <c r="AS362" s="1"/>
      <c r="AT362" s="1"/>
      <c r="AU362" s="1"/>
      <c r="AV362" s="1"/>
      <c r="AW362" s="92"/>
      <c r="AX362" s="1"/>
      <c r="AY362" s="1"/>
      <c r="AZ362" s="1"/>
      <c r="BA362" s="1"/>
      <c r="BB362" s="1"/>
      <c r="BC362" s="1"/>
      <c r="BD362" s="1"/>
    </row>
    <row r="363" spans="1:5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"/>
      <c r="N363" s="1"/>
      <c r="O363" s="18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34"/>
      <c r="AN363" s="1"/>
      <c r="AO363" s="1"/>
      <c r="AP363" s="1"/>
      <c r="AQ363" s="1"/>
      <c r="AR363" s="1"/>
      <c r="AS363" s="1"/>
      <c r="AT363" s="1"/>
      <c r="AU363" s="1"/>
      <c r="AV363" s="1"/>
      <c r="AW363" s="92"/>
      <c r="AX363" s="1"/>
      <c r="AY363" s="1"/>
      <c r="AZ363" s="1"/>
      <c r="BA363" s="1"/>
      <c r="BB363" s="1"/>
      <c r="BC363" s="1"/>
      <c r="BD363" s="1"/>
    </row>
    <row r="364" spans="1:5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"/>
      <c r="N364" s="1"/>
      <c r="O364" s="18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34"/>
      <c r="AN364" s="1"/>
      <c r="AO364" s="1"/>
      <c r="AP364" s="1"/>
      <c r="AQ364" s="1"/>
      <c r="AR364" s="1"/>
      <c r="AS364" s="1"/>
      <c r="AT364" s="1"/>
      <c r="AU364" s="1"/>
      <c r="AV364" s="1"/>
      <c r="AW364" s="92"/>
      <c r="AX364" s="1"/>
      <c r="AY364" s="1"/>
      <c r="AZ364" s="1"/>
      <c r="BA364" s="1"/>
      <c r="BB364" s="1"/>
      <c r="BC364" s="1"/>
      <c r="BD364" s="1"/>
    </row>
    <row r="365" spans="1:5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"/>
      <c r="N365" s="1"/>
      <c r="O365" s="18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34"/>
      <c r="AN365" s="1"/>
      <c r="AO365" s="1"/>
      <c r="AP365" s="1"/>
      <c r="AQ365" s="1"/>
      <c r="AR365" s="1"/>
      <c r="AS365" s="1"/>
      <c r="AT365" s="1"/>
      <c r="AU365" s="1"/>
      <c r="AV365" s="1"/>
      <c r="AW365" s="92"/>
      <c r="AX365" s="1"/>
      <c r="AY365" s="1"/>
      <c r="AZ365" s="1"/>
      <c r="BA365" s="1"/>
      <c r="BB365" s="1"/>
      <c r="BC365" s="1"/>
      <c r="BD365" s="1"/>
    </row>
    <row r="366" spans="1:5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"/>
      <c r="N366" s="1"/>
      <c r="O366" s="18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34"/>
      <c r="AN366" s="1"/>
      <c r="AO366" s="1"/>
      <c r="AP366" s="1"/>
      <c r="AQ366" s="1"/>
      <c r="AR366" s="1"/>
      <c r="AS366" s="1"/>
      <c r="AT366" s="1"/>
      <c r="AU366" s="1"/>
      <c r="AV366" s="1"/>
      <c r="AW366" s="92"/>
      <c r="AX366" s="1"/>
      <c r="AY366" s="1"/>
      <c r="AZ366" s="1"/>
      <c r="BA366" s="1"/>
      <c r="BB366" s="1"/>
      <c r="BC366" s="1"/>
      <c r="BD366" s="1"/>
    </row>
    <row r="367" spans="1:5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"/>
      <c r="N367" s="1"/>
      <c r="O367" s="18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34"/>
      <c r="AN367" s="1"/>
      <c r="AO367" s="1"/>
      <c r="AP367" s="1"/>
      <c r="AQ367" s="1"/>
      <c r="AR367" s="1"/>
      <c r="AS367" s="1"/>
      <c r="AT367" s="1"/>
      <c r="AU367" s="1"/>
      <c r="AV367" s="1"/>
      <c r="AW367" s="92"/>
      <c r="AX367" s="1"/>
      <c r="AY367" s="1"/>
      <c r="AZ367" s="1"/>
      <c r="BA367" s="1"/>
      <c r="BB367" s="1"/>
      <c r="BC367" s="1"/>
      <c r="BD367" s="1"/>
    </row>
    <row r="368" spans="1:5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"/>
      <c r="N368" s="1"/>
      <c r="O368" s="18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34"/>
      <c r="AN368" s="1"/>
      <c r="AO368" s="1"/>
      <c r="AP368" s="1"/>
      <c r="AQ368" s="1"/>
      <c r="AR368" s="1"/>
      <c r="AS368" s="1"/>
      <c r="AT368" s="1"/>
      <c r="AU368" s="1"/>
      <c r="AV368" s="1"/>
      <c r="AW368" s="92"/>
      <c r="AX368" s="1"/>
      <c r="AY368" s="1"/>
      <c r="AZ368" s="1"/>
      <c r="BA368" s="1"/>
      <c r="BB368" s="1"/>
      <c r="BC368" s="1"/>
      <c r="BD368" s="1"/>
    </row>
    <row r="369" spans="1:5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"/>
      <c r="N369" s="1"/>
      <c r="O369" s="18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34"/>
      <c r="AN369" s="1"/>
      <c r="AO369" s="1"/>
      <c r="AP369" s="1"/>
      <c r="AQ369" s="1"/>
      <c r="AR369" s="1"/>
      <c r="AS369" s="1"/>
      <c r="AT369" s="1"/>
      <c r="AU369" s="1"/>
      <c r="AV369" s="1"/>
      <c r="AW369" s="92"/>
      <c r="AX369" s="1"/>
      <c r="AY369" s="1"/>
      <c r="AZ369" s="1"/>
      <c r="BA369" s="1"/>
      <c r="BB369" s="1"/>
      <c r="BC369" s="1"/>
      <c r="BD369" s="1"/>
    </row>
    <row r="370" spans="1:5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"/>
      <c r="N370" s="1"/>
      <c r="O370" s="18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34"/>
      <c r="AN370" s="1"/>
      <c r="AO370" s="1"/>
      <c r="AP370" s="1"/>
      <c r="AQ370" s="1"/>
      <c r="AR370" s="1"/>
      <c r="AS370" s="1"/>
      <c r="AT370" s="1"/>
      <c r="AU370" s="1"/>
      <c r="AV370" s="1"/>
      <c r="AW370" s="92"/>
      <c r="AX370" s="1"/>
      <c r="AY370" s="1"/>
      <c r="AZ370" s="1"/>
      <c r="BA370" s="1"/>
      <c r="BB370" s="1"/>
      <c r="BC370" s="1"/>
      <c r="BD370" s="1"/>
    </row>
    <row r="371" spans="1:5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"/>
      <c r="N371" s="1"/>
      <c r="O371" s="18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34"/>
      <c r="AN371" s="1"/>
      <c r="AO371" s="1"/>
      <c r="AP371" s="1"/>
      <c r="AQ371" s="1"/>
      <c r="AR371" s="1"/>
      <c r="AS371" s="1"/>
      <c r="AT371" s="1"/>
      <c r="AU371" s="1"/>
      <c r="AV371" s="1"/>
      <c r="AW371" s="92"/>
      <c r="AX371" s="1"/>
      <c r="AY371" s="1"/>
      <c r="AZ371" s="1"/>
      <c r="BA371" s="1"/>
      <c r="BB371" s="1"/>
      <c r="BC371" s="1"/>
      <c r="BD371" s="1"/>
    </row>
    <row r="372" spans="1:5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"/>
      <c r="N372" s="1"/>
      <c r="O372" s="18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34"/>
      <c r="AN372" s="1"/>
      <c r="AO372" s="1"/>
      <c r="AP372" s="1"/>
      <c r="AQ372" s="1"/>
      <c r="AR372" s="1"/>
      <c r="AS372" s="1"/>
      <c r="AT372" s="1"/>
      <c r="AU372" s="1"/>
      <c r="AV372" s="1"/>
      <c r="AW372" s="92"/>
      <c r="AX372" s="1"/>
      <c r="AY372" s="1"/>
      <c r="AZ372" s="1"/>
      <c r="BA372" s="1"/>
      <c r="BB372" s="1"/>
      <c r="BC372" s="1"/>
      <c r="BD372" s="1"/>
    </row>
    <row r="373" spans="1:5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"/>
      <c r="N373" s="1"/>
      <c r="O373" s="18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34"/>
      <c r="AN373" s="1"/>
      <c r="AO373" s="1"/>
      <c r="AP373" s="1"/>
      <c r="AQ373" s="1"/>
      <c r="AR373" s="1"/>
      <c r="AS373" s="1"/>
      <c r="AT373" s="1"/>
      <c r="AU373" s="1"/>
      <c r="AV373" s="1"/>
      <c r="AW373" s="92"/>
      <c r="AX373" s="1"/>
      <c r="AY373" s="1"/>
      <c r="AZ373" s="1"/>
      <c r="BA373" s="1"/>
      <c r="BB373" s="1"/>
      <c r="BC373" s="1"/>
      <c r="BD373" s="1"/>
    </row>
    <row r="374" spans="1:5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"/>
      <c r="N374" s="1"/>
      <c r="O374" s="18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34"/>
      <c r="AN374" s="1"/>
      <c r="AO374" s="1"/>
      <c r="AP374" s="1"/>
      <c r="AQ374" s="1"/>
      <c r="AR374" s="1"/>
      <c r="AS374" s="1"/>
      <c r="AT374" s="1"/>
      <c r="AU374" s="1"/>
      <c r="AV374" s="1"/>
      <c r="AW374" s="92"/>
      <c r="AX374" s="1"/>
      <c r="AY374" s="1"/>
      <c r="AZ374" s="1"/>
      <c r="BA374" s="1"/>
      <c r="BB374" s="1"/>
      <c r="BC374" s="1"/>
      <c r="BD374" s="1"/>
    </row>
    <row r="375" spans="1:5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"/>
      <c r="N375" s="1"/>
      <c r="O375" s="18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34"/>
      <c r="AN375" s="1"/>
      <c r="AO375" s="1"/>
      <c r="AP375" s="1"/>
      <c r="AQ375" s="1"/>
      <c r="AR375" s="1"/>
      <c r="AS375" s="1"/>
      <c r="AT375" s="1"/>
      <c r="AU375" s="1"/>
      <c r="AV375" s="1"/>
      <c r="AW375" s="92"/>
      <c r="AX375" s="1"/>
      <c r="AY375" s="1"/>
      <c r="AZ375" s="1"/>
      <c r="BA375" s="1"/>
      <c r="BB375" s="1"/>
      <c r="BC375" s="1"/>
      <c r="BD375" s="1"/>
    </row>
    <row r="376" spans="1:5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"/>
      <c r="N376" s="1"/>
      <c r="O376" s="18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34"/>
      <c r="AN376" s="1"/>
      <c r="AO376" s="1"/>
      <c r="AP376" s="1"/>
      <c r="AQ376" s="1"/>
      <c r="AR376" s="1"/>
      <c r="AS376" s="1"/>
      <c r="AT376" s="1"/>
      <c r="AU376" s="1"/>
      <c r="AV376" s="1"/>
      <c r="AW376" s="92"/>
      <c r="AX376" s="1"/>
      <c r="AY376" s="1"/>
      <c r="AZ376" s="1"/>
      <c r="BA376" s="1"/>
      <c r="BB376" s="1"/>
      <c r="BC376" s="1"/>
      <c r="BD376" s="1"/>
    </row>
    <row r="377" spans="1:5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"/>
      <c r="N377" s="1"/>
      <c r="O377" s="18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34"/>
      <c r="AN377" s="1"/>
      <c r="AO377" s="1"/>
      <c r="AP377" s="1"/>
      <c r="AQ377" s="1"/>
      <c r="AR377" s="1"/>
      <c r="AS377" s="1"/>
      <c r="AT377" s="1"/>
      <c r="AU377" s="1"/>
      <c r="AV377" s="1"/>
      <c r="AW377" s="92"/>
      <c r="AX377" s="1"/>
      <c r="AY377" s="1"/>
      <c r="AZ377" s="1"/>
      <c r="BA377" s="1"/>
      <c r="BB377" s="1"/>
      <c r="BC377" s="1"/>
      <c r="BD377" s="1"/>
    </row>
    <row r="378" spans="1:5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"/>
      <c r="N378" s="1"/>
      <c r="O378" s="18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34"/>
      <c r="AN378" s="1"/>
      <c r="AO378" s="1"/>
      <c r="AP378" s="1"/>
      <c r="AQ378" s="1"/>
      <c r="AR378" s="1"/>
      <c r="AS378" s="1"/>
      <c r="AT378" s="1"/>
      <c r="AU378" s="1"/>
      <c r="AV378" s="1"/>
      <c r="AW378" s="92"/>
      <c r="AX378" s="1"/>
      <c r="AY378" s="1"/>
      <c r="AZ378" s="1"/>
      <c r="BA378" s="1"/>
      <c r="BB378" s="1"/>
      <c r="BC378" s="1"/>
      <c r="BD378" s="1"/>
    </row>
    <row r="379" spans="1:5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"/>
      <c r="N379" s="1"/>
      <c r="O379" s="18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34"/>
      <c r="AN379" s="1"/>
      <c r="AO379" s="1"/>
      <c r="AP379" s="1"/>
      <c r="AQ379" s="1"/>
      <c r="AR379" s="1"/>
      <c r="AS379" s="1"/>
      <c r="AT379" s="1"/>
      <c r="AU379" s="1"/>
      <c r="AV379" s="1"/>
      <c r="AW379" s="92"/>
      <c r="AX379" s="1"/>
      <c r="AY379" s="1"/>
      <c r="AZ379" s="1"/>
      <c r="BA379" s="1"/>
      <c r="BB379" s="1"/>
      <c r="BC379" s="1"/>
      <c r="BD379" s="1"/>
    </row>
    <row r="380" spans="1:5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"/>
      <c r="N380" s="1"/>
      <c r="O380" s="18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34"/>
      <c r="AN380" s="1"/>
      <c r="AO380" s="1"/>
      <c r="AP380" s="1"/>
      <c r="AQ380" s="1"/>
      <c r="AR380" s="1"/>
      <c r="AS380" s="1"/>
      <c r="AT380" s="1"/>
      <c r="AU380" s="1"/>
      <c r="AV380" s="1"/>
      <c r="AW380" s="92"/>
      <c r="AX380" s="1"/>
      <c r="AY380" s="1"/>
      <c r="AZ380" s="1"/>
      <c r="BA380" s="1"/>
      <c r="BB380" s="1"/>
      <c r="BC380" s="1"/>
      <c r="BD380" s="1"/>
    </row>
    <row r="381" spans="1:5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"/>
      <c r="N381" s="1"/>
      <c r="O381" s="18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34"/>
      <c r="AN381" s="1"/>
      <c r="AO381" s="1"/>
      <c r="AP381" s="1"/>
      <c r="AQ381" s="1"/>
      <c r="AR381" s="1"/>
      <c r="AS381" s="1"/>
      <c r="AT381" s="1"/>
      <c r="AU381" s="1"/>
      <c r="AV381" s="1"/>
      <c r="AW381" s="92"/>
      <c r="AX381" s="1"/>
      <c r="AY381" s="1"/>
      <c r="AZ381" s="1"/>
      <c r="BA381" s="1"/>
      <c r="BB381" s="1"/>
      <c r="BC381" s="1"/>
      <c r="BD381" s="1"/>
    </row>
    <row r="382" spans="1:5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"/>
      <c r="N382" s="1"/>
      <c r="O382" s="18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34"/>
      <c r="AN382" s="1"/>
      <c r="AO382" s="1"/>
      <c r="AP382" s="1"/>
      <c r="AQ382" s="1"/>
      <c r="AR382" s="1"/>
      <c r="AS382" s="1"/>
      <c r="AT382" s="1"/>
      <c r="AU382" s="1"/>
      <c r="AV382" s="1"/>
      <c r="AW382" s="92"/>
      <c r="AX382" s="1"/>
      <c r="AY382" s="1"/>
      <c r="AZ382" s="1"/>
      <c r="BA382" s="1"/>
      <c r="BB382" s="1"/>
      <c r="BC382" s="1"/>
      <c r="BD382" s="1"/>
    </row>
    <row r="383" spans="1:5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"/>
      <c r="N383" s="1"/>
      <c r="O383" s="18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34"/>
      <c r="AN383" s="1"/>
      <c r="AO383" s="1"/>
      <c r="AP383" s="1"/>
      <c r="AQ383" s="1"/>
      <c r="AR383" s="1"/>
      <c r="AS383" s="1"/>
      <c r="AT383" s="1"/>
      <c r="AU383" s="1"/>
      <c r="AV383" s="1"/>
      <c r="AW383" s="92"/>
      <c r="AX383" s="1"/>
      <c r="AY383" s="1"/>
      <c r="AZ383" s="1"/>
      <c r="BA383" s="1"/>
      <c r="BB383" s="1"/>
      <c r="BC383" s="1"/>
      <c r="BD383" s="1"/>
    </row>
    <row r="384" spans="1:5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"/>
      <c r="N384" s="1"/>
      <c r="O384" s="18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34"/>
      <c r="AN384" s="1"/>
      <c r="AO384" s="1"/>
      <c r="AP384" s="1"/>
      <c r="AQ384" s="1"/>
      <c r="AR384" s="1"/>
      <c r="AS384" s="1"/>
      <c r="AT384" s="1"/>
      <c r="AU384" s="1"/>
      <c r="AV384" s="1"/>
      <c r="AW384" s="92"/>
      <c r="AX384" s="1"/>
      <c r="AY384" s="1"/>
      <c r="AZ384" s="1"/>
      <c r="BA384" s="1"/>
      <c r="BB384" s="1"/>
      <c r="BC384" s="1"/>
      <c r="BD384" s="1"/>
    </row>
    <row r="385" spans="1:5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"/>
      <c r="N385" s="1"/>
      <c r="O385" s="18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34"/>
      <c r="AN385" s="1"/>
      <c r="AO385" s="1"/>
      <c r="AP385" s="1"/>
      <c r="AQ385" s="1"/>
      <c r="AR385" s="1"/>
      <c r="AS385" s="1"/>
      <c r="AT385" s="1"/>
      <c r="AU385" s="1"/>
      <c r="AV385" s="1"/>
      <c r="AW385" s="92"/>
      <c r="AX385" s="1"/>
      <c r="AY385" s="1"/>
      <c r="AZ385" s="1"/>
      <c r="BA385" s="1"/>
      <c r="BB385" s="1"/>
      <c r="BC385" s="1"/>
      <c r="BD385" s="1"/>
    </row>
    <row r="386" spans="1:5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"/>
      <c r="N386" s="1"/>
      <c r="O386" s="18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34"/>
      <c r="AN386" s="1"/>
      <c r="AO386" s="1"/>
      <c r="AP386" s="1"/>
      <c r="AQ386" s="1"/>
      <c r="AR386" s="1"/>
      <c r="AS386" s="1"/>
      <c r="AT386" s="1"/>
      <c r="AU386" s="1"/>
      <c r="AV386" s="1"/>
      <c r="AW386" s="92"/>
      <c r="AX386" s="1"/>
      <c r="AY386" s="1"/>
      <c r="AZ386" s="1"/>
      <c r="BA386" s="1"/>
      <c r="BB386" s="1"/>
      <c r="BC386" s="1"/>
      <c r="BD386" s="1"/>
    </row>
    <row r="387" spans="1:5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"/>
      <c r="N387" s="1"/>
      <c r="O387" s="18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34"/>
      <c r="AN387" s="1"/>
      <c r="AO387" s="1"/>
      <c r="AP387" s="1"/>
      <c r="AQ387" s="1"/>
      <c r="AR387" s="1"/>
      <c r="AS387" s="1"/>
      <c r="AT387" s="1"/>
      <c r="AU387" s="1"/>
      <c r="AV387" s="1"/>
      <c r="AW387" s="92"/>
      <c r="AX387" s="1"/>
      <c r="AY387" s="1"/>
      <c r="AZ387" s="1"/>
      <c r="BA387" s="1"/>
      <c r="BB387" s="1"/>
      <c r="BC387" s="1"/>
      <c r="BD387" s="1"/>
    </row>
    <row r="388" spans="1:5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"/>
      <c r="N388" s="1"/>
      <c r="O388" s="18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34"/>
      <c r="AN388" s="1"/>
      <c r="AO388" s="1"/>
      <c r="AP388" s="1"/>
      <c r="AQ388" s="1"/>
      <c r="AR388" s="1"/>
      <c r="AS388" s="1"/>
      <c r="AT388" s="1"/>
      <c r="AU388" s="1"/>
      <c r="AV388" s="1"/>
      <c r="AW388" s="92"/>
      <c r="AX388" s="1"/>
      <c r="AY388" s="1"/>
      <c r="AZ388" s="1"/>
      <c r="BA388" s="1"/>
      <c r="BB388" s="1"/>
      <c r="BC388" s="1"/>
      <c r="BD388" s="1"/>
    </row>
    <row r="389" spans="1:5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"/>
      <c r="N389" s="1"/>
      <c r="O389" s="18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34"/>
      <c r="AN389" s="1"/>
      <c r="AO389" s="1"/>
      <c r="AP389" s="1"/>
      <c r="AQ389" s="1"/>
      <c r="AR389" s="1"/>
      <c r="AS389" s="1"/>
      <c r="AT389" s="1"/>
      <c r="AU389" s="1"/>
      <c r="AV389" s="1"/>
      <c r="AW389" s="92"/>
      <c r="AX389" s="1"/>
      <c r="AY389" s="1"/>
      <c r="AZ389" s="1"/>
      <c r="BA389" s="1"/>
      <c r="BB389" s="1"/>
      <c r="BC389" s="1"/>
      <c r="BD389" s="1"/>
    </row>
    <row r="390" spans="1:5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"/>
      <c r="N390" s="1"/>
      <c r="O390" s="18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34"/>
      <c r="AN390" s="1"/>
      <c r="AO390" s="1"/>
      <c r="AP390" s="1"/>
      <c r="AQ390" s="1"/>
      <c r="AR390" s="1"/>
      <c r="AS390" s="1"/>
      <c r="AT390" s="1"/>
      <c r="AU390" s="1"/>
      <c r="AV390" s="1"/>
      <c r="AW390" s="92"/>
      <c r="AX390" s="1"/>
      <c r="AY390" s="1"/>
      <c r="AZ390" s="1"/>
      <c r="BA390" s="1"/>
      <c r="BB390" s="1"/>
      <c r="BC390" s="1"/>
      <c r="BD390" s="1"/>
    </row>
    <row r="391" spans="1:5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"/>
      <c r="N391" s="1"/>
      <c r="O391" s="18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34"/>
      <c r="AN391" s="1"/>
      <c r="AO391" s="1"/>
      <c r="AP391" s="1"/>
      <c r="AQ391" s="1"/>
      <c r="AR391" s="1"/>
      <c r="AS391" s="1"/>
      <c r="AT391" s="1"/>
      <c r="AU391" s="1"/>
      <c r="AV391" s="1"/>
      <c r="AW391" s="92"/>
      <c r="AX391" s="1"/>
      <c r="AY391" s="1"/>
      <c r="AZ391" s="1"/>
      <c r="BA391" s="1"/>
      <c r="BB391" s="1"/>
      <c r="BC391" s="1"/>
      <c r="BD391" s="1"/>
    </row>
    <row r="392" spans="1:5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"/>
      <c r="N392" s="1"/>
      <c r="O392" s="18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34"/>
      <c r="AN392" s="1"/>
      <c r="AO392" s="1"/>
      <c r="AP392" s="1"/>
      <c r="AQ392" s="1"/>
      <c r="AR392" s="1"/>
      <c r="AS392" s="1"/>
      <c r="AT392" s="1"/>
      <c r="AU392" s="1"/>
      <c r="AV392" s="1"/>
      <c r="AW392" s="92"/>
      <c r="AX392" s="1"/>
      <c r="AY392" s="1"/>
      <c r="AZ392" s="1"/>
      <c r="BA392" s="1"/>
      <c r="BB392" s="1"/>
      <c r="BC392" s="1"/>
      <c r="BD392" s="1"/>
    </row>
    <row r="393" spans="1:5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"/>
      <c r="N393" s="1"/>
      <c r="O393" s="18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34"/>
      <c r="AN393" s="1"/>
      <c r="AO393" s="1"/>
      <c r="AP393" s="1"/>
      <c r="AQ393" s="1"/>
      <c r="AR393" s="1"/>
      <c r="AS393" s="1"/>
      <c r="AT393" s="1"/>
      <c r="AU393" s="1"/>
      <c r="AV393" s="1"/>
      <c r="AW393" s="92"/>
      <c r="AX393" s="1"/>
      <c r="AY393" s="1"/>
      <c r="AZ393" s="1"/>
      <c r="BA393" s="1"/>
      <c r="BB393" s="1"/>
      <c r="BC393" s="1"/>
      <c r="BD393" s="1"/>
    </row>
    <row r="394" spans="1:5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"/>
      <c r="N394" s="1"/>
      <c r="O394" s="18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34"/>
      <c r="AN394" s="1"/>
      <c r="AO394" s="1"/>
      <c r="AP394" s="1"/>
      <c r="AQ394" s="1"/>
      <c r="AR394" s="1"/>
      <c r="AS394" s="1"/>
      <c r="AT394" s="1"/>
      <c r="AU394" s="1"/>
      <c r="AV394" s="1"/>
      <c r="AW394" s="92"/>
      <c r="AX394" s="1"/>
      <c r="AY394" s="1"/>
      <c r="AZ394" s="1"/>
      <c r="BA394" s="1"/>
      <c r="BB394" s="1"/>
      <c r="BC394" s="1"/>
      <c r="BD394" s="1"/>
    </row>
    <row r="395" spans="1:5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"/>
      <c r="N395" s="1"/>
      <c r="O395" s="18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34"/>
      <c r="AN395" s="1"/>
      <c r="AO395" s="1"/>
      <c r="AP395" s="1"/>
      <c r="AQ395" s="1"/>
      <c r="AR395" s="1"/>
      <c r="AS395" s="1"/>
      <c r="AT395" s="1"/>
      <c r="AU395" s="1"/>
      <c r="AV395" s="1"/>
      <c r="AW395" s="92"/>
      <c r="AX395" s="1"/>
      <c r="AY395" s="1"/>
      <c r="AZ395" s="1"/>
      <c r="BA395" s="1"/>
      <c r="BB395" s="1"/>
      <c r="BC395" s="1"/>
      <c r="BD395" s="1"/>
    </row>
    <row r="396" spans="1:5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"/>
      <c r="N396" s="1"/>
      <c r="O396" s="18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34"/>
      <c r="AN396" s="1"/>
      <c r="AO396" s="1"/>
      <c r="AP396" s="1"/>
      <c r="AQ396" s="1"/>
      <c r="AR396" s="1"/>
      <c r="AS396" s="1"/>
      <c r="AT396" s="1"/>
      <c r="AU396" s="1"/>
      <c r="AV396" s="1"/>
      <c r="AW396" s="92"/>
      <c r="AX396" s="1"/>
      <c r="AY396" s="1"/>
      <c r="AZ396" s="1"/>
      <c r="BA396" s="1"/>
      <c r="BB396" s="1"/>
      <c r="BC396" s="1"/>
      <c r="BD396" s="1"/>
    </row>
    <row r="397" spans="1:5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"/>
      <c r="N397" s="1"/>
      <c r="O397" s="18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34"/>
      <c r="AN397" s="1"/>
      <c r="AO397" s="1"/>
      <c r="AP397" s="1"/>
      <c r="AQ397" s="1"/>
      <c r="AR397" s="1"/>
      <c r="AS397" s="1"/>
      <c r="AT397" s="1"/>
      <c r="AU397" s="1"/>
      <c r="AV397" s="1"/>
      <c r="AW397" s="92"/>
      <c r="AX397" s="1"/>
      <c r="AY397" s="1"/>
      <c r="AZ397" s="1"/>
      <c r="BA397" s="1"/>
      <c r="BB397" s="1"/>
      <c r="BC397" s="1"/>
      <c r="BD397" s="1"/>
    </row>
    <row r="398" spans="1:5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"/>
      <c r="N398" s="1"/>
      <c r="O398" s="18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34"/>
      <c r="AN398" s="1"/>
      <c r="AO398" s="1"/>
      <c r="AP398" s="1"/>
      <c r="AQ398" s="1"/>
      <c r="AR398" s="1"/>
      <c r="AS398" s="1"/>
      <c r="AT398" s="1"/>
      <c r="AU398" s="1"/>
      <c r="AV398" s="1"/>
      <c r="AW398" s="92"/>
      <c r="AX398" s="1"/>
      <c r="AY398" s="1"/>
      <c r="AZ398" s="1"/>
      <c r="BA398" s="1"/>
      <c r="BB398" s="1"/>
      <c r="BC398" s="1"/>
      <c r="BD398" s="1"/>
    </row>
    <row r="399" spans="1:5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"/>
      <c r="N399" s="1"/>
      <c r="O399" s="18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34"/>
      <c r="AN399" s="1"/>
      <c r="AO399" s="1"/>
      <c r="AP399" s="1"/>
      <c r="AQ399" s="1"/>
      <c r="AR399" s="1"/>
      <c r="AS399" s="1"/>
      <c r="AT399" s="1"/>
      <c r="AU399" s="1"/>
      <c r="AV399" s="1"/>
      <c r="AW399" s="92"/>
      <c r="AX399" s="1"/>
      <c r="AY399" s="1"/>
      <c r="AZ399" s="1"/>
      <c r="BA399" s="1"/>
      <c r="BB399" s="1"/>
      <c r="BC399" s="1"/>
      <c r="BD399" s="1"/>
    </row>
    <row r="400" spans="1:5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"/>
      <c r="N400" s="1"/>
      <c r="O400" s="18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34"/>
      <c r="AN400" s="1"/>
      <c r="AO400" s="1"/>
      <c r="AP400" s="1"/>
      <c r="AQ400" s="1"/>
      <c r="AR400" s="1"/>
      <c r="AS400" s="1"/>
      <c r="AT400" s="1"/>
      <c r="AU400" s="1"/>
      <c r="AV400" s="1"/>
      <c r="AW400" s="92"/>
      <c r="AX400" s="1"/>
      <c r="AY400" s="1"/>
      <c r="AZ400" s="1"/>
      <c r="BA400" s="1"/>
      <c r="BB400" s="1"/>
      <c r="BC400" s="1"/>
      <c r="BD400" s="1"/>
    </row>
    <row r="401" spans="1:5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"/>
      <c r="N401" s="1"/>
      <c r="O401" s="18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34"/>
      <c r="AN401" s="1"/>
      <c r="AO401" s="1"/>
      <c r="AP401" s="1"/>
      <c r="AQ401" s="1"/>
      <c r="AR401" s="1"/>
      <c r="AS401" s="1"/>
      <c r="AT401" s="1"/>
      <c r="AU401" s="1"/>
      <c r="AV401" s="1"/>
      <c r="AW401" s="92"/>
      <c r="AX401" s="1"/>
      <c r="AY401" s="1"/>
      <c r="AZ401" s="1"/>
      <c r="BA401" s="1"/>
      <c r="BB401" s="1"/>
      <c r="BC401" s="1"/>
      <c r="BD401" s="1"/>
    </row>
    <row r="402" spans="1:5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"/>
      <c r="N402" s="1"/>
      <c r="O402" s="18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34"/>
      <c r="AN402" s="1"/>
      <c r="AO402" s="1"/>
      <c r="AP402" s="1"/>
      <c r="AQ402" s="1"/>
      <c r="AR402" s="1"/>
      <c r="AS402" s="1"/>
      <c r="AT402" s="1"/>
      <c r="AU402" s="1"/>
      <c r="AV402" s="1"/>
      <c r="AW402" s="92"/>
      <c r="AX402" s="1"/>
      <c r="AY402" s="1"/>
      <c r="AZ402" s="1"/>
      <c r="BA402" s="1"/>
      <c r="BB402" s="1"/>
      <c r="BC402" s="1"/>
      <c r="BD402" s="1"/>
    </row>
    <row r="403" spans="1:5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"/>
      <c r="N403" s="1"/>
      <c r="O403" s="18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34"/>
      <c r="AN403" s="1"/>
      <c r="AO403" s="1"/>
      <c r="AP403" s="1"/>
      <c r="AQ403" s="1"/>
      <c r="AR403" s="1"/>
      <c r="AS403" s="1"/>
      <c r="AT403" s="1"/>
      <c r="AU403" s="1"/>
      <c r="AV403" s="1"/>
      <c r="AW403" s="92"/>
      <c r="AX403" s="1"/>
      <c r="AY403" s="1"/>
      <c r="AZ403" s="1"/>
      <c r="BA403" s="1"/>
      <c r="BB403" s="1"/>
      <c r="BC403" s="1"/>
      <c r="BD403" s="1"/>
    </row>
    <row r="404" spans="1:5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"/>
      <c r="N404" s="1"/>
      <c r="O404" s="18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34"/>
      <c r="AN404" s="1"/>
      <c r="AO404" s="1"/>
      <c r="AP404" s="1"/>
      <c r="AQ404" s="1"/>
      <c r="AR404" s="1"/>
      <c r="AS404" s="1"/>
      <c r="AT404" s="1"/>
      <c r="AU404" s="1"/>
      <c r="AV404" s="1"/>
      <c r="AW404" s="92"/>
      <c r="AX404" s="1"/>
      <c r="AY404" s="1"/>
      <c r="AZ404" s="1"/>
      <c r="BA404" s="1"/>
      <c r="BB404" s="1"/>
      <c r="BC404" s="1"/>
      <c r="BD404" s="1"/>
    </row>
    <row r="405" spans="1:5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"/>
      <c r="N405" s="1"/>
      <c r="O405" s="18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34"/>
      <c r="AN405" s="1"/>
      <c r="AO405" s="1"/>
      <c r="AP405" s="1"/>
      <c r="AQ405" s="1"/>
      <c r="AR405" s="1"/>
      <c r="AS405" s="1"/>
      <c r="AT405" s="1"/>
      <c r="AU405" s="1"/>
      <c r="AV405" s="1"/>
      <c r="AW405" s="92"/>
      <c r="AX405" s="1"/>
      <c r="AY405" s="1"/>
      <c r="AZ405" s="1"/>
      <c r="BA405" s="1"/>
      <c r="BB405" s="1"/>
      <c r="BC405" s="1"/>
      <c r="BD405" s="1"/>
    </row>
    <row r="406" spans="1:5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"/>
      <c r="N406" s="1"/>
      <c r="O406" s="18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34"/>
      <c r="AN406" s="1"/>
      <c r="AO406" s="1"/>
      <c r="AP406" s="1"/>
      <c r="AQ406" s="1"/>
      <c r="AR406" s="1"/>
      <c r="AS406" s="1"/>
      <c r="AT406" s="1"/>
      <c r="AU406" s="1"/>
      <c r="AV406" s="1"/>
      <c r="AW406" s="92"/>
      <c r="AX406" s="1"/>
      <c r="AY406" s="1"/>
      <c r="AZ406" s="1"/>
      <c r="BA406" s="1"/>
      <c r="BB406" s="1"/>
      <c r="BC406" s="1"/>
      <c r="BD406" s="1"/>
    </row>
    <row r="407" spans="1:5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"/>
      <c r="N407" s="1"/>
      <c r="O407" s="18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34"/>
      <c r="AN407" s="1"/>
      <c r="AO407" s="1"/>
      <c r="AP407" s="1"/>
      <c r="AQ407" s="1"/>
      <c r="AR407" s="1"/>
      <c r="AS407" s="1"/>
      <c r="AT407" s="1"/>
      <c r="AU407" s="1"/>
      <c r="AV407" s="1"/>
      <c r="AW407" s="92"/>
      <c r="AX407" s="1"/>
      <c r="AY407" s="1"/>
      <c r="AZ407" s="1"/>
      <c r="BA407" s="1"/>
      <c r="BB407" s="1"/>
      <c r="BC407" s="1"/>
      <c r="BD407" s="1"/>
    </row>
    <row r="408" spans="1:5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"/>
      <c r="N408" s="1"/>
      <c r="O408" s="18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34"/>
      <c r="AN408" s="1"/>
      <c r="AO408" s="1"/>
      <c r="AP408" s="1"/>
      <c r="AQ408" s="1"/>
      <c r="AR408" s="1"/>
      <c r="AS408" s="1"/>
      <c r="AT408" s="1"/>
      <c r="AU408" s="1"/>
      <c r="AV408" s="1"/>
      <c r="AW408" s="92"/>
      <c r="AX408" s="1"/>
      <c r="AY408" s="1"/>
      <c r="AZ408" s="1"/>
      <c r="BA408" s="1"/>
      <c r="BB408" s="1"/>
      <c r="BC408" s="1"/>
      <c r="BD408" s="1"/>
    </row>
    <row r="409" spans="1:5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"/>
      <c r="N409" s="1"/>
      <c r="O409" s="18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34"/>
      <c r="AN409" s="1"/>
      <c r="AO409" s="1"/>
      <c r="AP409" s="1"/>
      <c r="AQ409" s="1"/>
      <c r="AR409" s="1"/>
      <c r="AS409" s="1"/>
      <c r="AT409" s="1"/>
      <c r="AU409" s="1"/>
      <c r="AV409" s="1"/>
      <c r="AW409" s="92"/>
      <c r="AX409" s="1"/>
      <c r="AY409" s="1"/>
      <c r="AZ409" s="1"/>
      <c r="BA409" s="1"/>
      <c r="BB409" s="1"/>
      <c r="BC409" s="1"/>
      <c r="BD409" s="1"/>
    </row>
    <row r="410" spans="1:5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"/>
      <c r="N410" s="1"/>
      <c r="O410" s="18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34"/>
      <c r="AN410" s="1"/>
      <c r="AO410" s="1"/>
      <c r="AP410" s="1"/>
      <c r="AQ410" s="1"/>
      <c r="AR410" s="1"/>
      <c r="AS410" s="1"/>
      <c r="AT410" s="1"/>
      <c r="AU410" s="1"/>
      <c r="AV410" s="1"/>
      <c r="AW410" s="92"/>
      <c r="AX410" s="1"/>
      <c r="AY410" s="1"/>
      <c r="AZ410" s="1"/>
      <c r="BA410" s="1"/>
      <c r="BB410" s="1"/>
      <c r="BC410" s="1"/>
      <c r="BD410" s="1"/>
    </row>
    <row r="411" spans="1:5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"/>
      <c r="N411" s="1"/>
      <c r="O411" s="18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34"/>
      <c r="AN411" s="1"/>
      <c r="AO411" s="1"/>
      <c r="AP411" s="1"/>
      <c r="AQ411" s="1"/>
      <c r="AR411" s="1"/>
      <c r="AS411" s="1"/>
      <c r="AT411" s="1"/>
      <c r="AU411" s="1"/>
      <c r="AV411" s="1"/>
      <c r="AW411" s="92"/>
      <c r="AX411" s="1"/>
      <c r="AY411" s="1"/>
      <c r="AZ411" s="1"/>
      <c r="BA411" s="1"/>
      <c r="BB411" s="1"/>
      <c r="BC411" s="1"/>
      <c r="BD411" s="1"/>
    </row>
    <row r="412" spans="1:5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"/>
      <c r="N412" s="1"/>
      <c r="O412" s="18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34"/>
      <c r="AN412" s="1"/>
      <c r="AO412" s="1"/>
      <c r="AP412" s="1"/>
      <c r="AQ412" s="1"/>
      <c r="AR412" s="1"/>
      <c r="AS412" s="1"/>
      <c r="AT412" s="1"/>
      <c r="AU412" s="1"/>
      <c r="AV412" s="1"/>
      <c r="AW412" s="92"/>
      <c r="AX412" s="1"/>
      <c r="AY412" s="1"/>
      <c r="AZ412" s="1"/>
      <c r="BA412" s="1"/>
      <c r="BB412" s="1"/>
      <c r="BC412" s="1"/>
      <c r="BD412" s="1"/>
    </row>
    <row r="413" spans="1:5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"/>
      <c r="N413" s="1"/>
      <c r="O413" s="18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34"/>
      <c r="AN413" s="1"/>
      <c r="AO413" s="1"/>
      <c r="AP413" s="1"/>
      <c r="AQ413" s="1"/>
      <c r="AR413" s="1"/>
      <c r="AS413" s="1"/>
      <c r="AT413" s="1"/>
      <c r="AU413" s="1"/>
      <c r="AV413" s="1"/>
      <c r="AW413" s="92"/>
      <c r="AX413" s="1"/>
      <c r="AY413" s="1"/>
      <c r="AZ413" s="1"/>
      <c r="BA413" s="1"/>
      <c r="BB413" s="1"/>
      <c r="BC413" s="1"/>
      <c r="BD413" s="1"/>
    </row>
    <row r="414" spans="1:5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"/>
      <c r="N414" s="1"/>
      <c r="O414" s="18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34"/>
      <c r="AN414" s="1"/>
      <c r="AO414" s="1"/>
      <c r="AP414" s="1"/>
      <c r="AQ414" s="1"/>
      <c r="AR414" s="1"/>
      <c r="AS414" s="1"/>
      <c r="AT414" s="1"/>
      <c r="AU414" s="1"/>
      <c r="AV414" s="1"/>
      <c r="AW414" s="92"/>
      <c r="AX414" s="1"/>
      <c r="AY414" s="1"/>
      <c r="AZ414" s="1"/>
      <c r="BA414" s="1"/>
      <c r="BB414" s="1"/>
      <c r="BC414" s="1"/>
      <c r="BD414" s="1"/>
    </row>
    <row r="415" spans="1:5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"/>
      <c r="N415" s="1"/>
      <c r="O415" s="18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34"/>
      <c r="AN415" s="1"/>
      <c r="AO415" s="1"/>
      <c r="AP415" s="1"/>
      <c r="AQ415" s="1"/>
      <c r="AR415" s="1"/>
      <c r="AS415" s="1"/>
      <c r="AT415" s="1"/>
      <c r="AU415" s="1"/>
      <c r="AV415" s="1"/>
      <c r="AW415" s="92"/>
      <c r="AX415" s="1"/>
      <c r="AY415" s="1"/>
      <c r="AZ415" s="1"/>
      <c r="BA415" s="1"/>
      <c r="BB415" s="1"/>
      <c r="BC415" s="1"/>
      <c r="BD415" s="1"/>
    </row>
    <row r="416" spans="1:5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"/>
      <c r="N416" s="1"/>
      <c r="O416" s="18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34"/>
      <c r="AN416" s="1"/>
      <c r="AO416" s="1"/>
      <c r="AP416" s="1"/>
      <c r="AQ416" s="1"/>
      <c r="AR416" s="1"/>
      <c r="AS416" s="1"/>
      <c r="AT416" s="1"/>
      <c r="AU416" s="1"/>
      <c r="AV416" s="1"/>
      <c r="AW416" s="92"/>
      <c r="AX416" s="1"/>
      <c r="AY416" s="1"/>
      <c r="AZ416" s="1"/>
      <c r="BA416" s="1"/>
      <c r="BB416" s="1"/>
      <c r="BC416" s="1"/>
      <c r="BD416" s="1"/>
    </row>
    <row r="417" spans="1:5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"/>
      <c r="N417" s="1"/>
      <c r="O417" s="18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34"/>
      <c r="AN417" s="1"/>
      <c r="AO417" s="1"/>
      <c r="AP417" s="1"/>
      <c r="AQ417" s="1"/>
      <c r="AR417" s="1"/>
      <c r="AS417" s="1"/>
      <c r="AT417" s="1"/>
      <c r="AU417" s="1"/>
      <c r="AV417" s="1"/>
      <c r="AW417" s="92"/>
      <c r="AX417" s="1"/>
      <c r="AY417" s="1"/>
      <c r="AZ417" s="1"/>
      <c r="BA417" s="1"/>
      <c r="BB417" s="1"/>
      <c r="BC417" s="1"/>
      <c r="BD417" s="1"/>
    </row>
    <row r="418" spans="1:5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"/>
      <c r="N418" s="1"/>
      <c r="O418" s="18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34"/>
      <c r="AN418" s="1"/>
      <c r="AO418" s="1"/>
      <c r="AP418" s="1"/>
      <c r="AQ418" s="1"/>
      <c r="AR418" s="1"/>
      <c r="AS418" s="1"/>
      <c r="AT418" s="1"/>
      <c r="AU418" s="1"/>
      <c r="AV418" s="1"/>
      <c r="AW418" s="92"/>
      <c r="AX418" s="1"/>
      <c r="AY418" s="1"/>
      <c r="AZ418" s="1"/>
      <c r="BA418" s="1"/>
      <c r="BB418" s="1"/>
      <c r="BC418" s="1"/>
      <c r="BD418" s="1"/>
    </row>
    <row r="419" spans="1:5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"/>
      <c r="N419" s="1"/>
      <c r="O419" s="18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34"/>
      <c r="AN419" s="1"/>
      <c r="AO419" s="1"/>
      <c r="AP419" s="1"/>
      <c r="AQ419" s="1"/>
      <c r="AR419" s="1"/>
      <c r="AS419" s="1"/>
      <c r="AT419" s="1"/>
      <c r="AU419" s="1"/>
      <c r="AV419" s="1"/>
      <c r="AW419" s="92"/>
      <c r="AX419" s="1"/>
      <c r="AY419" s="1"/>
      <c r="AZ419" s="1"/>
      <c r="BA419" s="1"/>
      <c r="BB419" s="1"/>
      <c r="BC419" s="1"/>
      <c r="BD419" s="1"/>
    </row>
    <row r="420" spans="1:5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"/>
      <c r="N420" s="1"/>
      <c r="O420" s="18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34"/>
      <c r="AN420" s="1"/>
      <c r="AO420" s="1"/>
      <c r="AP420" s="1"/>
      <c r="AQ420" s="1"/>
      <c r="AR420" s="1"/>
      <c r="AS420" s="1"/>
      <c r="AT420" s="1"/>
      <c r="AU420" s="1"/>
      <c r="AV420" s="1"/>
      <c r="AW420" s="92"/>
      <c r="AX420" s="1"/>
      <c r="AY420" s="1"/>
      <c r="AZ420" s="1"/>
      <c r="BA420" s="1"/>
      <c r="BB420" s="1"/>
      <c r="BC420" s="1"/>
      <c r="BD420" s="1"/>
    </row>
    <row r="421" spans="1:5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"/>
      <c r="N421" s="1"/>
      <c r="O421" s="18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34"/>
      <c r="AN421" s="1"/>
      <c r="AO421" s="1"/>
      <c r="AP421" s="1"/>
      <c r="AQ421" s="1"/>
      <c r="AR421" s="1"/>
      <c r="AS421" s="1"/>
      <c r="AT421" s="1"/>
      <c r="AU421" s="1"/>
      <c r="AV421" s="1"/>
      <c r="AW421" s="92"/>
      <c r="AX421" s="1"/>
      <c r="AY421" s="1"/>
      <c r="AZ421" s="1"/>
      <c r="BA421" s="1"/>
      <c r="BB421" s="1"/>
      <c r="BC421" s="1"/>
      <c r="BD421" s="1"/>
    </row>
    <row r="422" spans="1:5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"/>
      <c r="N422" s="1"/>
      <c r="O422" s="18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34"/>
      <c r="AN422" s="1"/>
      <c r="AO422" s="1"/>
      <c r="AP422" s="1"/>
      <c r="AQ422" s="1"/>
      <c r="AR422" s="1"/>
      <c r="AS422" s="1"/>
      <c r="AT422" s="1"/>
      <c r="AU422" s="1"/>
      <c r="AV422" s="1"/>
      <c r="AW422" s="92"/>
      <c r="AX422" s="1"/>
      <c r="AY422" s="1"/>
      <c r="AZ422" s="1"/>
      <c r="BA422" s="1"/>
      <c r="BB422" s="1"/>
      <c r="BC422" s="1"/>
      <c r="BD422" s="1"/>
    </row>
    <row r="423" spans="1:5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"/>
      <c r="N423" s="1"/>
      <c r="O423" s="18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34"/>
      <c r="AN423" s="1"/>
      <c r="AO423" s="1"/>
      <c r="AP423" s="1"/>
      <c r="AQ423" s="1"/>
      <c r="AR423" s="1"/>
      <c r="AS423" s="1"/>
      <c r="AT423" s="1"/>
      <c r="AU423" s="1"/>
      <c r="AV423" s="1"/>
      <c r="AW423" s="92"/>
      <c r="AX423" s="1"/>
      <c r="AY423" s="1"/>
      <c r="AZ423" s="1"/>
      <c r="BA423" s="1"/>
      <c r="BB423" s="1"/>
      <c r="BC423" s="1"/>
      <c r="BD423" s="1"/>
    </row>
    <row r="424" spans="1:5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"/>
      <c r="N424" s="1"/>
      <c r="O424" s="18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34"/>
      <c r="AN424" s="1"/>
      <c r="AO424" s="1"/>
      <c r="AP424" s="1"/>
      <c r="AQ424" s="1"/>
      <c r="AR424" s="1"/>
      <c r="AS424" s="1"/>
      <c r="AT424" s="1"/>
      <c r="AU424" s="1"/>
      <c r="AV424" s="1"/>
      <c r="AW424" s="92"/>
      <c r="AX424" s="1"/>
      <c r="AY424" s="1"/>
      <c r="AZ424" s="1"/>
      <c r="BA424" s="1"/>
      <c r="BB424" s="1"/>
      <c r="BC424" s="1"/>
      <c r="BD424" s="1"/>
    </row>
    <row r="425" spans="1:5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"/>
      <c r="N425" s="1"/>
      <c r="O425" s="18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34"/>
      <c r="AN425" s="1"/>
      <c r="AO425" s="1"/>
      <c r="AP425" s="1"/>
      <c r="AQ425" s="1"/>
      <c r="AR425" s="1"/>
      <c r="AS425" s="1"/>
      <c r="AT425" s="1"/>
      <c r="AU425" s="1"/>
      <c r="AV425" s="1"/>
      <c r="AW425" s="92"/>
      <c r="AX425" s="1"/>
      <c r="AY425" s="1"/>
      <c r="AZ425" s="1"/>
      <c r="BA425" s="1"/>
      <c r="BB425" s="1"/>
      <c r="BC425" s="1"/>
      <c r="BD425" s="1"/>
    </row>
    <row r="426" spans="1:5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"/>
      <c r="N426" s="1"/>
      <c r="O426" s="18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34"/>
      <c r="AN426" s="1"/>
      <c r="AO426" s="1"/>
      <c r="AP426" s="1"/>
      <c r="AQ426" s="1"/>
      <c r="AR426" s="1"/>
      <c r="AS426" s="1"/>
      <c r="AT426" s="1"/>
      <c r="AU426" s="1"/>
      <c r="AV426" s="1"/>
      <c r="AW426" s="92"/>
      <c r="AX426" s="1"/>
      <c r="AY426" s="1"/>
      <c r="AZ426" s="1"/>
      <c r="BA426" s="1"/>
      <c r="BB426" s="1"/>
      <c r="BC426" s="1"/>
      <c r="BD426" s="1"/>
    </row>
    <row r="427" spans="1:5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"/>
      <c r="N427" s="1"/>
      <c r="O427" s="18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34"/>
      <c r="AN427" s="1"/>
      <c r="AO427" s="1"/>
      <c r="AP427" s="1"/>
      <c r="AQ427" s="1"/>
      <c r="AR427" s="1"/>
      <c r="AS427" s="1"/>
      <c r="AT427" s="1"/>
      <c r="AU427" s="1"/>
      <c r="AV427" s="1"/>
      <c r="AW427" s="92"/>
      <c r="AX427" s="1"/>
      <c r="AY427" s="1"/>
      <c r="AZ427" s="1"/>
      <c r="BA427" s="1"/>
      <c r="BB427" s="1"/>
      <c r="BC427" s="1"/>
      <c r="BD427" s="1"/>
    </row>
    <row r="428" spans="1:5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"/>
      <c r="N428" s="1"/>
      <c r="O428" s="18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34"/>
      <c r="AN428" s="1"/>
      <c r="AO428" s="1"/>
      <c r="AP428" s="1"/>
      <c r="AQ428" s="1"/>
      <c r="AR428" s="1"/>
      <c r="AS428" s="1"/>
      <c r="AT428" s="1"/>
      <c r="AU428" s="1"/>
      <c r="AV428" s="1"/>
      <c r="AW428" s="92"/>
      <c r="AX428" s="1"/>
      <c r="AY428" s="1"/>
      <c r="AZ428" s="1"/>
      <c r="BA428" s="1"/>
      <c r="BB428" s="1"/>
      <c r="BC428" s="1"/>
      <c r="BD428" s="1"/>
    </row>
    <row r="429" spans="1:5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"/>
      <c r="N429" s="1"/>
      <c r="O429" s="18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34"/>
      <c r="AN429" s="1"/>
      <c r="AO429" s="1"/>
      <c r="AP429" s="1"/>
      <c r="AQ429" s="1"/>
      <c r="AR429" s="1"/>
      <c r="AS429" s="1"/>
      <c r="AT429" s="1"/>
      <c r="AU429" s="1"/>
      <c r="AV429" s="1"/>
      <c r="AW429" s="92"/>
      <c r="AX429" s="1"/>
      <c r="AY429" s="1"/>
      <c r="AZ429" s="1"/>
      <c r="BA429" s="1"/>
      <c r="BB429" s="1"/>
      <c r="BC429" s="1"/>
      <c r="BD429" s="1"/>
    </row>
    <row r="430" spans="1:5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"/>
      <c r="N430" s="1"/>
      <c r="O430" s="18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34"/>
      <c r="AN430" s="1"/>
      <c r="AO430" s="1"/>
      <c r="AP430" s="1"/>
      <c r="AQ430" s="1"/>
      <c r="AR430" s="1"/>
      <c r="AS430" s="1"/>
      <c r="AT430" s="1"/>
      <c r="AU430" s="1"/>
      <c r="AV430" s="1"/>
      <c r="AW430" s="92"/>
      <c r="AX430" s="1"/>
      <c r="AY430" s="1"/>
      <c r="AZ430" s="1"/>
      <c r="BA430" s="1"/>
      <c r="BB430" s="1"/>
      <c r="BC430" s="1"/>
      <c r="BD430" s="1"/>
    </row>
    <row r="431" spans="1:5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"/>
      <c r="N431" s="1"/>
      <c r="O431" s="18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34"/>
      <c r="AN431" s="1"/>
      <c r="AO431" s="1"/>
      <c r="AP431" s="1"/>
      <c r="AQ431" s="1"/>
      <c r="AR431" s="1"/>
      <c r="AS431" s="1"/>
      <c r="AT431" s="1"/>
      <c r="AU431" s="1"/>
      <c r="AV431" s="1"/>
      <c r="AW431" s="92"/>
      <c r="AX431" s="1"/>
      <c r="AY431" s="1"/>
      <c r="AZ431" s="1"/>
      <c r="BA431" s="1"/>
      <c r="BB431" s="1"/>
      <c r="BC431" s="1"/>
      <c r="BD431" s="1"/>
    </row>
    <row r="432" spans="1:5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"/>
      <c r="N432" s="1"/>
      <c r="O432" s="18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34"/>
      <c r="AN432" s="1"/>
      <c r="AO432" s="1"/>
      <c r="AP432" s="1"/>
      <c r="AQ432" s="1"/>
      <c r="AR432" s="1"/>
      <c r="AS432" s="1"/>
      <c r="AT432" s="1"/>
      <c r="AU432" s="1"/>
      <c r="AV432" s="1"/>
      <c r="AW432" s="92"/>
      <c r="AX432" s="1"/>
      <c r="AY432" s="1"/>
      <c r="AZ432" s="1"/>
      <c r="BA432" s="1"/>
      <c r="BB432" s="1"/>
      <c r="BC432" s="1"/>
      <c r="BD432" s="1"/>
    </row>
    <row r="433" spans="1:5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"/>
      <c r="N433" s="1"/>
      <c r="O433" s="18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34"/>
      <c r="AN433" s="1"/>
      <c r="AO433" s="1"/>
      <c r="AP433" s="1"/>
      <c r="AQ433" s="1"/>
      <c r="AR433" s="1"/>
      <c r="AS433" s="1"/>
      <c r="AT433" s="1"/>
      <c r="AU433" s="1"/>
      <c r="AV433" s="1"/>
      <c r="AW433" s="92"/>
      <c r="AX433" s="1"/>
      <c r="AY433" s="1"/>
      <c r="AZ433" s="1"/>
      <c r="BA433" s="1"/>
      <c r="BB433" s="1"/>
      <c r="BC433" s="1"/>
      <c r="BD433" s="1"/>
    </row>
    <row r="434" spans="1:5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"/>
      <c r="N434" s="1"/>
      <c r="O434" s="18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34"/>
      <c r="AN434" s="1"/>
      <c r="AO434" s="1"/>
      <c r="AP434" s="1"/>
      <c r="AQ434" s="1"/>
      <c r="AR434" s="1"/>
      <c r="AS434" s="1"/>
      <c r="AT434" s="1"/>
      <c r="AU434" s="1"/>
      <c r="AV434" s="1"/>
      <c r="AW434" s="92"/>
      <c r="AX434" s="1"/>
      <c r="AY434" s="1"/>
      <c r="AZ434" s="1"/>
      <c r="BA434" s="1"/>
      <c r="BB434" s="1"/>
      <c r="BC434" s="1"/>
      <c r="BD434" s="1"/>
    </row>
    <row r="435" spans="1:5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"/>
      <c r="N435" s="1"/>
      <c r="O435" s="18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34"/>
      <c r="AN435" s="1"/>
      <c r="AO435" s="1"/>
      <c r="AP435" s="1"/>
      <c r="AQ435" s="1"/>
      <c r="AR435" s="1"/>
      <c r="AS435" s="1"/>
      <c r="AT435" s="1"/>
      <c r="AU435" s="1"/>
      <c r="AV435" s="1"/>
      <c r="AW435" s="92"/>
      <c r="AX435" s="1"/>
      <c r="AY435" s="1"/>
      <c r="AZ435" s="1"/>
      <c r="BA435" s="1"/>
      <c r="BB435" s="1"/>
      <c r="BC435" s="1"/>
      <c r="BD435" s="1"/>
    </row>
    <row r="436" spans="1:5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"/>
      <c r="N436" s="1"/>
      <c r="O436" s="18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34"/>
      <c r="AN436" s="1"/>
      <c r="AO436" s="1"/>
      <c r="AP436" s="1"/>
      <c r="AQ436" s="1"/>
      <c r="AR436" s="1"/>
      <c r="AS436" s="1"/>
      <c r="AT436" s="1"/>
      <c r="AU436" s="1"/>
      <c r="AV436" s="1"/>
      <c r="AW436" s="92"/>
      <c r="AX436" s="1"/>
      <c r="AY436" s="1"/>
      <c r="AZ436" s="1"/>
      <c r="BA436" s="1"/>
      <c r="BB436" s="1"/>
      <c r="BC436" s="1"/>
      <c r="BD436" s="1"/>
    </row>
    <row r="437" spans="1:5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"/>
      <c r="N437" s="1"/>
      <c r="O437" s="18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34"/>
      <c r="AN437" s="1"/>
      <c r="AO437" s="1"/>
      <c r="AP437" s="1"/>
      <c r="AQ437" s="1"/>
      <c r="AR437" s="1"/>
      <c r="AS437" s="1"/>
      <c r="AT437" s="1"/>
      <c r="AU437" s="1"/>
      <c r="AV437" s="1"/>
      <c r="AW437" s="92"/>
      <c r="AX437" s="1"/>
      <c r="AY437" s="1"/>
      <c r="AZ437" s="1"/>
      <c r="BA437" s="1"/>
      <c r="BB437" s="1"/>
      <c r="BC437" s="1"/>
      <c r="BD437" s="1"/>
    </row>
    <row r="438" spans="1:5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"/>
      <c r="N438" s="1"/>
      <c r="O438" s="18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34"/>
      <c r="AN438" s="1"/>
      <c r="AO438" s="1"/>
      <c r="AP438" s="1"/>
      <c r="AQ438" s="1"/>
      <c r="AR438" s="1"/>
      <c r="AS438" s="1"/>
      <c r="AT438" s="1"/>
      <c r="AU438" s="1"/>
      <c r="AV438" s="1"/>
      <c r="AW438" s="92"/>
      <c r="AX438" s="1"/>
      <c r="AY438" s="1"/>
      <c r="AZ438" s="1"/>
      <c r="BA438" s="1"/>
      <c r="BB438" s="1"/>
      <c r="BC438" s="1"/>
      <c r="BD438" s="1"/>
    </row>
    <row r="439" spans="1:5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"/>
      <c r="N439" s="1"/>
      <c r="O439" s="18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34"/>
      <c r="AN439" s="1"/>
      <c r="AO439" s="1"/>
      <c r="AP439" s="1"/>
      <c r="AQ439" s="1"/>
      <c r="AR439" s="1"/>
      <c r="AS439" s="1"/>
      <c r="AT439" s="1"/>
      <c r="AU439" s="1"/>
      <c r="AV439" s="1"/>
      <c r="AW439" s="92"/>
      <c r="AX439" s="1"/>
      <c r="AY439" s="1"/>
      <c r="AZ439" s="1"/>
      <c r="BA439" s="1"/>
      <c r="BB439" s="1"/>
      <c r="BC439" s="1"/>
      <c r="BD439" s="1"/>
    </row>
    <row r="440" spans="1:5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"/>
      <c r="N440" s="1"/>
      <c r="O440" s="18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34"/>
      <c r="AN440" s="1"/>
      <c r="AO440" s="1"/>
      <c r="AP440" s="1"/>
      <c r="AQ440" s="1"/>
      <c r="AR440" s="1"/>
      <c r="AS440" s="1"/>
      <c r="AT440" s="1"/>
      <c r="AU440" s="1"/>
      <c r="AV440" s="1"/>
      <c r="AW440" s="92"/>
      <c r="AX440" s="1"/>
      <c r="AY440" s="1"/>
      <c r="AZ440" s="1"/>
      <c r="BA440" s="1"/>
      <c r="BB440" s="1"/>
      <c r="BC440" s="1"/>
      <c r="BD440" s="1"/>
    </row>
    <row r="441" spans="1:5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"/>
      <c r="N441" s="1"/>
      <c r="O441" s="18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34"/>
      <c r="AN441" s="1"/>
      <c r="AO441" s="1"/>
      <c r="AP441" s="1"/>
      <c r="AQ441" s="1"/>
      <c r="AR441" s="1"/>
      <c r="AS441" s="1"/>
      <c r="AT441" s="1"/>
      <c r="AU441" s="1"/>
      <c r="AV441" s="1"/>
      <c r="AW441" s="92"/>
      <c r="AX441" s="1"/>
      <c r="AY441" s="1"/>
      <c r="AZ441" s="1"/>
      <c r="BA441" s="1"/>
      <c r="BB441" s="1"/>
      <c r="BC441" s="1"/>
      <c r="BD441" s="1"/>
    </row>
    <row r="442" spans="1:5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"/>
      <c r="N442" s="1"/>
      <c r="O442" s="18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34"/>
      <c r="AN442" s="1"/>
      <c r="AO442" s="1"/>
      <c r="AP442" s="1"/>
      <c r="AQ442" s="1"/>
      <c r="AR442" s="1"/>
      <c r="AS442" s="1"/>
      <c r="AT442" s="1"/>
      <c r="AU442" s="1"/>
      <c r="AV442" s="1"/>
      <c r="AW442" s="92"/>
      <c r="AX442" s="1"/>
      <c r="AY442" s="1"/>
      <c r="AZ442" s="1"/>
      <c r="BA442" s="1"/>
      <c r="BB442" s="1"/>
      <c r="BC442" s="1"/>
      <c r="BD442" s="1"/>
    </row>
    <row r="443" spans="1:5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"/>
      <c r="N443" s="1"/>
      <c r="O443" s="18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34"/>
      <c r="AN443" s="1"/>
      <c r="AO443" s="1"/>
      <c r="AP443" s="1"/>
      <c r="AQ443" s="1"/>
      <c r="AR443" s="1"/>
      <c r="AS443" s="1"/>
      <c r="AT443" s="1"/>
      <c r="AU443" s="1"/>
      <c r="AV443" s="1"/>
      <c r="AW443" s="92"/>
      <c r="AX443" s="1"/>
      <c r="AY443" s="1"/>
      <c r="AZ443" s="1"/>
      <c r="BA443" s="1"/>
      <c r="BB443" s="1"/>
      <c r="BC443" s="1"/>
      <c r="BD443" s="1"/>
    </row>
    <row r="444" spans="1:5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"/>
      <c r="N444" s="1"/>
      <c r="O444" s="18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34"/>
      <c r="AN444" s="1"/>
      <c r="AO444" s="1"/>
      <c r="AP444" s="1"/>
      <c r="AQ444" s="1"/>
      <c r="AR444" s="1"/>
      <c r="AS444" s="1"/>
      <c r="AT444" s="1"/>
      <c r="AU444" s="1"/>
      <c r="AV444" s="1"/>
      <c r="AW444" s="92"/>
      <c r="AX444" s="1"/>
      <c r="AY444" s="1"/>
      <c r="AZ444" s="1"/>
      <c r="BA444" s="1"/>
      <c r="BB444" s="1"/>
      <c r="BC444" s="1"/>
      <c r="BD444" s="1"/>
    </row>
    <row r="445" spans="1:5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"/>
      <c r="N445" s="1"/>
      <c r="O445" s="18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34"/>
      <c r="AN445" s="1"/>
      <c r="AO445" s="1"/>
      <c r="AP445" s="1"/>
      <c r="AQ445" s="1"/>
      <c r="AR445" s="1"/>
      <c r="AS445" s="1"/>
      <c r="AT445" s="1"/>
      <c r="AU445" s="1"/>
      <c r="AV445" s="1"/>
      <c r="AW445" s="92"/>
      <c r="AX445" s="1"/>
      <c r="AY445" s="1"/>
      <c r="AZ445" s="1"/>
      <c r="BA445" s="1"/>
      <c r="BB445" s="1"/>
      <c r="BC445" s="1"/>
      <c r="BD445" s="1"/>
    </row>
    <row r="446" spans="1:5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"/>
      <c r="N446" s="1"/>
      <c r="O446" s="18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34"/>
      <c r="AN446" s="1"/>
      <c r="AO446" s="1"/>
      <c r="AP446" s="1"/>
      <c r="AQ446" s="1"/>
      <c r="AR446" s="1"/>
      <c r="AS446" s="1"/>
      <c r="AT446" s="1"/>
      <c r="AU446" s="1"/>
      <c r="AV446" s="1"/>
      <c r="AW446" s="92"/>
      <c r="AX446" s="1"/>
      <c r="AY446" s="1"/>
      <c r="AZ446" s="1"/>
      <c r="BA446" s="1"/>
      <c r="BB446" s="1"/>
      <c r="BC446" s="1"/>
      <c r="BD446" s="1"/>
    </row>
    <row r="447" spans="1:5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"/>
      <c r="N447" s="1"/>
      <c r="O447" s="18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34"/>
      <c r="AN447" s="1"/>
      <c r="AO447" s="1"/>
      <c r="AP447" s="1"/>
      <c r="AQ447" s="1"/>
      <c r="AR447" s="1"/>
      <c r="AS447" s="1"/>
      <c r="AT447" s="1"/>
      <c r="AU447" s="1"/>
      <c r="AV447" s="1"/>
      <c r="AW447" s="92"/>
      <c r="AX447" s="1"/>
      <c r="AY447" s="1"/>
      <c r="AZ447" s="1"/>
      <c r="BA447" s="1"/>
      <c r="BB447" s="1"/>
      <c r="BC447" s="1"/>
      <c r="BD447" s="1"/>
    </row>
    <row r="448" spans="1:5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"/>
      <c r="N448" s="1"/>
      <c r="O448" s="18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34"/>
      <c r="AN448" s="1"/>
      <c r="AO448" s="1"/>
      <c r="AP448" s="1"/>
      <c r="AQ448" s="1"/>
      <c r="AR448" s="1"/>
      <c r="AS448" s="1"/>
      <c r="AT448" s="1"/>
      <c r="AU448" s="1"/>
      <c r="AV448" s="1"/>
      <c r="AW448" s="92"/>
      <c r="AX448" s="1"/>
      <c r="AY448" s="1"/>
      <c r="AZ448" s="1"/>
      <c r="BA448" s="1"/>
      <c r="BB448" s="1"/>
      <c r="BC448" s="1"/>
      <c r="BD448" s="1"/>
    </row>
    <row r="449" spans="1:5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"/>
      <c r="N449" s="1"/>
      <c r="O449" s="18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34"/>
      <c r="AN449" s="1"/>
      <c r="AO449" s="1"/>
      <c r="AP449" s="1"/>
      <c r="AQ449" s="1"/>
      <c r="AR449" s="1"/>
      <c r="AS449" s="1"/>
      <c r="AT449" s="1"/>
      <c r="AU449" s="1"/>
      <c r="AV449" s="1"/>
      <c r="AW449" s="92"/>
      <c r="AX449" s="1"/>
      <c r="AY449" s="1"/>
      <c r="AZ449" s="1"/>
      <c r="BA449" s="1"/>
      <c r="BB449" s="1"/>
      <c r="BC449" s="1"/>
      <c r="BD449" s="1"/>
    </row>
    <row r="450" spans="1:5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"/>
      <c r="N450" s="1"/>
      <c r="O450" s="18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34"/>
      <c r="AN450" s="1"/>
      <c r="AO450" s="1"/>
      <c r="AP450" s="1"/>
      <c r="AQ450" s="1"/>
      <c r="AR450" s="1"/>
      <c r="AS450" s="1"/>
      <c r="AT450" s="1"/>
      <c r="AU450" s="1"/>
      <c r="AV450" s="1"/>
      <c r="AW450" s="92"/>
      <c r="AX450" s="1"/>
      <c r="AY450" s="1"/>
      <c r="AZ450" s="1"/>
      <c r="BA450" s="1"/>
      <c r="BB450" s="1"/>
      <c r="BC450" s="1"/>
      <c r="BD450" s="1"/>
    </row>
    <row r="451" spans="1:5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"/>
      <c r="N451" s="1"/>
      <c r="O451" s="18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34"/>
      <c r="AN451" s="1"/>
      <c r="AO451" s="1"/>
      <c r="AP451" s="1"/>
      <c r="AQ451" s="1"/>
      <c r="AR451" s="1"/>
      <c r="AS451" s="1"/>
      <c r="AT451" s="1"/>
      <c r="AU451" s="1"/>
      <c r="AV451" s="1"/>
      <c r="AW451" s="92"/>
      <c r="AX451" s="1"/>
      <c r="AY451" s="1"/>
      <c r="AZ451" s="1"/>
      <c r="BA451" s="1"/>
      <c r="BB451" s="1"/>
      <c r="BC451" s="1"/>
      <c r="BD451" s="1"/>
    </row>
    <row r="452" spans="1:5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"/>
      <c r="N452" s="1"/>
      <c r="O452" s="18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34"/>
      <c r="AN452" s="1"/>
      <c r="AO452" s="1"/>
      <c r="AP452" s="1"/>
      <c r="AQ452" s="1"/>
      <c r="AR452" s="1"/>
      <c r="AS452" s="1"/>
      <c r="AT452" s="1"/>
      <c r="AU452" s="1"/>
      <c r="AV452" s="1"/>
      <c r="AW452" s="92"/>
      <c r="AX452" s="1"/>
      <c r="AY452" s="1"/>
      <c r="AZ452" s="1"/>
      <c r="BA452" s="1"/>
      <c r="BB452" s="1"/>
      <c r="BC452" s="1"/>
      <c r="BD452" s="1"/>
    </row>
    <row r="453" spans="1:5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"/>
      <c r="N453" s="1"/>
      <c r="O453" s="18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34"/>
      <c r="AN453" s="1"/>
      <c r="AO453" s="1"/>
      <c r="AP453" s="1"/>
      <c r="AQ453" s="1"/>
      <c r="AR453" s="1"/>
      <c r="AS453" s="1"/>
      <c r="AT453" s="1"/>
      <c r="AU453" s="1"/>
      <c r="AV453" s="1"/>
      <c r="AW453" s="92"/>
      <c r="AX453" s="1"/>
      <c r="AY453" s="1"/>
      <c r="AZ453" s="1"/>
      <c r="BA453" s="1"/>
      <c r="BB453" s="1"/>
      <c r="BC453" s="1"/>
      <c r="BD453" s="1"/>
    </row>
    <row r="454" spans="1:5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"/>
      <c r="N454" s="1"/>
      <c r="O454" s="18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34"/>
      <c r="AN454" s="1"/>
      <c r="AO454" s="1"/>
      <c r="AP454" s="1"/>
      <c r="AQ454" s="1"/>
      <c r="AR454" s="1"/>
      <c r="AS454" s="1"/>
      <c r="AT454" s="1"/>
      <c r="AU454" s="1"/>
      <c r="AV454" s="1"/>
      <c r="AW454" s="92"/>
      <c r="AX454" s="1"/>
      <c r="AY454" s="1"/>
      <c r="AZ454" s="1"/>
      <c r="BA454" s="1"/>
      <c r="BB454" s="1"/>
      <c r="BC454" s="1"/>
      <c r="BD454" s="1"/>
    </row>
    <row r="455" spans="1:5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"/>
      <c r="N455" s="1"/>
      <c r="O455" s="18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34"/>
      <c r="AN455" s="1"/>
      <c r="AO455" s="1"/>
      <c r="AP455" s="1"/>
      <c r="AQ455" s="1"/>
      <c r="AR455" s="1"/>
      <c r="AS455" s="1"/>
      <c r="AT455" s="1"/>
      <c r="AU455" s="1"/>
      <c r="AV455" s="1"/>
      <c r="AW455" s="92"/>
      <c r="AX455" s="1"/>
      <c r="AY455" s="1"/>
      <c r="AZ455" s="1"/>
      <c r="BA455" s="1"/>
      <c r="BB455" s="1"/>
      <c r="BC455" s="1"/>
      <c r="BD455" s="1"/>
    </row>
    <row r="456" spans="1: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"/>
      <c r="N456" s="1"/>
      <c r="O456" s="18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34"/>
      <c r="AN456" s="1"/>
      <c r="AO456" s="1"/>
      <c r="AP456" s="1"/>
      <c r="AQ456" s="1"/>
      <c r="AR456" s="1"/>
      <c r="AS456" s="1"/>
      <c r="AT456" s="1"/>
      <c r="AU456" s="1"/>
      <c r="AV456" s="1"/>
      <c r="AW456" s="92"/>
      <c r="AX456" s="1"/>
      <c r="AY456" s="1"/>
      <c r="AZ456" s="1"/>
      <c r="BA456" s="1"/>
      <c r="BB456" s="1"/>
      <c r="BC456" s="1"/>
      <c r="BD456" s="1"/>
    </row>
    <row r="457" spans="1:5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"/>
      <c r="N457" s="1"/>
      <c r="O457" s="18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34"/>
      <c r="AN457" s="1"/>
      <c r="AO457" s="1"/>
      <c r="AP457" s="1"/>
      <c r="AQ457" s="1"/>
      <c r="AR457" s="1"/>
      <c r="AS457" s="1"/>
      <c r="AT457" s="1"/>
      <c r="AU457" s="1"/>
      <c r="AV457" s="1"/>
      <c r="AW457" s="92"/>
      <c r="AX457" s="1"/>
      <c r="AY457" s="1"/>
      <c r="AZ457" s="1"/>
      <c r="BA457" s="1"/>
      <c r="BB457" s="1"/>
      <c r="BC457" s="1"/>
      <c r="BD457" s="1"/>
    </row>
    <row r="458" spans="1:5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"/>
      <c r="N458" s="1"/>
      <c r="O458" s="18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34"/>
      <c r="AN458" s="1"/>
      <c r="AO458" s="1"/>
      <c r="AP458" s="1"/>
      <c r="AQ458" s="1"/>
      <c r="AR458" s="1"/>
      <c r="AS458" s="1"/>
      <c r="AT458" s="1"/>
      <c r="AU458" s="1"/>
      <c r="AV458" s="1"/>
      <c r="AW458" s="92"/>
      <c r="AX458" s="1"/>
      <c r="AY458" s="1"/>
      <c r="AZ458" s="1"/>
      <c r="BA458" s="1"/>
      <c r="BB458" s="1"/>
      <c r="BC458" s="1"/>
      <c r="BD458" s="1"/>
    </row>
    <row r="459" spans="1:5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"/>
      <c r="N459" s="1"/>
      <c r="O459" s="18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34"/>
      <c r="AN459" s="1"/>
      <c r="AO459" s="1"/>
      <c r="AP459" s="1"/>
      <c r="AQ459" s="1"/>
      <c r="AR459" s="1"/>
      <c r="AS459" s="1"/>
      <c r="AT459" s="1"/>
      <c r="AU459" s="1"/>
      <c r="AV459" s="1"/>
      <c r="AW459" s="92"/>
      <c r="AX459" s="1"/>
      <c r="AY459" s="1"/>
      <c r="AZ459" s="1"/>
      <c r="BA459" s="1"/>
      <c r="BB459" s="1"/>
      <c r="BC459" s="1"/>
      <c r="BD459" s="1"/>
    </row>
    <row r="460" spans="1:5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"/>
      <c r="N460" s="1"/>
      <c r="O460" s="18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34"/>
      <c r="AN460" s="1"/>
      <c r="AO460" s="1"/>
      <c r="AP460" s="1"/>
      <c r="AQ460" s="1"/>
      <c r="AR460" s="1"/>
      <c r="AS460" s="1"/>
      <c r="AT460" s="1"/>
      <c r="AU460" s="1"/>
      <c r="AV460" s="1"/>
      <c r="AW460" s="92"/>
      <c r="AX460" s="1"/>
      <c r="AY460" s="1"/>
      <c r="AZ460" s="1"/>
      <c r="BA460" s="1"/>
      <c r="BB460" s="1"/>
      <c r="BC460" s="1"/>
      <c r="BD460" s="1"/>
    </row>
    <row r="461" spans="1:5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"/>
      <c r="N461" s="1"/>
      <c r="O461" s="18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34"/>
      <c r="AN461" s="1"/>
      <c r="AO461" s="1"/>
      <c r="AP461" s="1"/>
      <c r="AQ461" s="1"/>
      <c r="AR461" s="1"/>
      <c r="AS461" s="1"/>
      <c r="AT461" s="1"/>
      <c r="AU461" s="1"/>
      <c r="AV461" s="1"/>
      <c r="AW461" s="92"/>
      <c r="AX461" s="1"/>
      <c r="AY461" s="1"/>
      <c r="AZ461" s="1"/>
      <c r="BA461" s="1"/>
      <c r="BB461" s="1"/>
      <c r="BC461" s="1"/>
      <c r="BD461" s="1"/>
    </row>
    <row r="462" spans="1:5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"/>
      <c r="N462" s="1"/>
      <c r="O462" s="18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34"/>
      <c r="AN462" s="1"/>
      <c r="AO462" s="1"/>
      <c r="AP462" s="1"/>
      <c r="AQ462" s="1"/>
      <c r="AR462" s="1"/>
      <c r="AS462" s="1"/>
      <c r="AT462" s="1"/>
      <c r="AU462" s="1"/>
      <c r="AV462" s="1"/>
      <c r="AW462" s="92"/>
      <c r="AX462" s="1"/>
      <c r="AY462" s="1"/>
      <c r="AZ462" s="1"/>
      <c r="BA462" s="1"/>
      <c r="BB462" s="1"/>
      <c r="BC462" s="1"/>
      <c r="BD462" s="1"/>
    </row>
    <row r="463" spans="1:5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"/>
      <c r="N463" s="1"/>
      <c r="O463" s="18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34"/>
      <c r="AN463" s="1"/>
      <c r="AO463" s="1"/>
      <c r="AP463" s="1"/>
      <c r="AQ463" s="1"/>
      <c r="AR463" s="1"/>
      <c r="AS463" s="1"/>
      <c r="AT463" s="1"/>
      <c r="AU463" s="1"/>
      <c r="AV463" s="1"/>
      <c r="AW463" s="92"/>
      <c r="AX463" s="1"/>
      <c r="AY463" s="1"/>
      <c r="AZ463" s="1"/>
      <c r="BA463" s="1"/>
      <c r="BB463" s="1"/>
      <c r="BC463" s="1"/>
      <c r="BD463" s="1"/>
    </row>
    <row r="464" spans="1:5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"/>
      <c r="N464" s="1"/>
      <c r="O464" s="18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34"/>
      <c r="AN464" s="1"/>
      <c r="AO464" s="1"/>
      <c r="AP464" s="1"/>
      <c r="AQ464" s="1"/>
      <c r="AR464" s="1"/>
      <c r="AS464" s="1"/>
      <c r="AT464" s="1"/>
      <c r="AU464" s="1"/>
      <c r="AV464" s="1"/>
      <c r="AW464" s="92"/>
      <c r="AX464" s="1"/>
      <c r="AY464" s="1"/>
      <c r="AZ464" s="1"/>
      <c r="BA464" s="1"/>
      <c r="BB464" s="1"/>
      <c r="BC464" s="1"/>
      <c r="BD464" s="1"/>
    </row>
    <row r="465" spans="1:5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"/>
      <c r="N465" s="1"/>
      <c r="O465" s="18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34"/>
      <c r="AN465" s="1"/>
      <c r="AO465" s="1"/>
      <c r="AP465" s="1"/>
      <c r="AQ465" s="1"/>
      <c r="AR465" s="1"/>
      <c r="AS465" s="1"/>
      <c r="AT465" s="1"/>
      <c r="AU465" s="1"/>
      <c r="AV465" s="1"/>
      <c r="AW465" s="92"/>
      <c r="AX465" s="1"/>
      <c r="AY465" s="1"/>
      <c r="AZ465" s="1"/>
      <c r="BA465" s="1"/>
      <c r="BB465" s="1"/>
      <c r="BC465" s="1"/>
      <c r="BD465" s="1"/>
    </row>
    <row r="466" spans="1:5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"/>
      <c r="N466" s="1"/>
      <c r="O466" s="18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34"/>
      <c r="AN466" s="1"/>
      <c r="AO466" s="1"/>
      <c r="AP466" s="1"/>
      <c r="AQ466" s="1"/>
      <c r="AR466" s="1"/>
      <c r="AS466" s="1"/>
      <c r="AT466" s="1"/>
      <c r="AU466" s="1"/>
      <c r="AV466" s="1"/>
      <c r="AW466" s="92"/>
      <c r="AX466" s="1"/>
      <c r="AY466" s="1"/>
      <c r="AZ466" s="1"/>
      <c r="BA466" s="1"/>
      <c r="BB466" s="1"/>
      <c r="BC466" s="1"/>
      <c r="BD466" s="1"/>
    </row>
    <row r="467" spans="1:5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"/>
      <c r="N467" s="1"/>
      <c r="O467" s="18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34"/>
      <c r="AN467" s="1"/>
      <c r="AO467" s="1"/>
      <c r="AP467" s="1"/>
      <c r="AQ467" s="1"/>
      <c r="AR467" s="1"/>
      <c r="AS467" s="1"/>
      <c r="AT467" s="1"/>
      <c r="AU467" s="1"/>
      <c r="AV467" s="1"/>
      <c r="AW467" s="92"/>
      <c r="AX467" s="1"/>
      <c r="AY467" s="1"/>
      <c r="AZ467" s="1"/>
      <c r="BA467" s="1"/>
      <c r="BB467" s="1"/>
      <c r="BC467" s="1"/>
      <c r="BD467" s="1"/>
    </row>
    <row r="468" spans="1:5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"/>
      <c r="N468" s="1"/>
      <c r="O468" s="18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34"/>
      <c r="AN468" s="1"/>
      <c r="AO468" s="1"/>
      <c r="AP468" s="1"/>
      <c r="AQ468" s="1"/>
      <c r="AR468" s="1"/>
      <c r="AS468" s="1"/>
      <c r="AT468" s="1"/>
      <c r="AU468" s="1"/>
      <c r="AV468" s="1"/>
      <c r="AW468" s="92"/>
      <c r="AX468" s="1"/>
      <c r="AY468" s="1"/>
      <c r="AZ468" s="1"/>
      <c r="BA468" s="1"/>
      <c r="BB468" s="1"/>
      <c r="BC468" s="1"/>
      <c r="BD468" s="1"/>
    </row>
    <row r="469" spans="1:5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"/>
      <c r="N469" s="1"/>
      <c r="O469" s="18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34"/>
      <c r="AN469" s="1"/>
      <c r="AO469" s="1"/>
      <c r="AP469" s="1"/>
      <c r="AQ469" s="1"/>
      <c r="AR469" s="1"/>
      <c r="AS469" s="1"/>
      <c r="AT469" s="1"/>
      <c r="AU469" s="1"/>
      <c r="AV469" s="1"/>
      <c r="AW469" s="92"/>
      <c r="AX469" s="1"/>
      <c r="AY469" s="1"/>
      <c r="AZ469" s="1"/>
      <c r="BA469" s="1"/>
      <c r="BB469" s="1"/>
      <c r="BC469" s="1"/>
      <c r="BD469" s="1"/>
    </row>
    <row r="470" spans="1:5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"/>
      <c r="N470" s="1"/>
      <c r="O470" s="18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34"/>
      <c r="AN470" s="1"/>
      <c r="AO470" s="1"/>
      <c r="AP470" s="1"/>
      <c r="AQ470" s="1"/>
      <c r="AR470" s="1"/>
      <c r="AS470" s="1"/>
      <c r="AT470" s="1"/>
      <c r="AU470" s="1"/>
      <c r="AV470" s="1"/>
      <c r="AW470" s="92"/>
      <c r="AX470" s="1"/>
      <c r="AY470" s="1"/>
      <c r="AZ470" s="1"/>
      <c r="BA470" s="1"/>
      <c r="BB470" s="1"/>
      <c r="BC470" s="1"/>
      <c r="BD470" s="1"/>
    </row>
    <row r="471" spans="1:5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"/>
      <c r="N471" s="1"/>
      <c r="O471" s="18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34"/>
      <c r="AN471" s="1"/>
      <c r="AO471" s="1"/>
      <c r="AP471" s="1"/>
      <c r="AQ471" s="1"/>
      <c r="AR471" s="1"/>
      <c r="AS471" s="1"/>
      <c r="AT471" s="1"/>
      <c r="AU471" s="1"/>
      <c r="AV471" s="1"/>
      <c r="AW471" s="92"/>
      <c r="AX471" s="1"/>
      <c r="AY471" s="1"/>
      <c r="AZ471" s="1"/>
      <c r="BA471" s="1"/>
      <c r="BB471" s="1"/>
      <c r="BC471" s="1"/>
      <c r="BD471" s="1"/>
    </row>
    <row r="472" spans="1:5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"/>
      <c r="N472" s="1"/>
      <c r="O472" s="18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34"/>
      <c r="AN472" s="1"/>
      <c r="AO472" s="1"/>
      <c r="AP472" s="1"/>
      <c r="AQ472" s="1"/>
      <c r="AR472" s="1"/>
      <c r="AS472" s="1"/>
      <c r="AT472" s="1"/>
      <c r="AU472" s="1"/>
      <c r="AV472" s="1"/>
      <c r="AW472" s="92"/>
      <c r="AX472" s="1"/>
      <c r="AY472" s="1"/>
      <c r="AZ472" s="1"/>
      <c r="BA472" s="1"/>
      <c r="BB472" s="1"/>
      <c r="BC472" s="1"/>
      <c r="BD472" s="1"/>
    </row>
    <row r="473" spans="1:5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"/>
      <c r="N473" s="1"/>
      <c r="O473" s="18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34"/>
      <c r="AN473" s="1"/>
      <c r="AO473" s="1"/>
      <c r="AP473" s="1"/>
      <c r="AQ473" s="1"/>
      <c r="AR473" s="1"/>
      <c r="AS473" s="1"/>
      <c r="AT473" s="1"/>
      <c r="AU473" s="1"/>
      <c r="AV473" s="1"/>
      <c r="AW473" s="92"/>
      <c r="AX473" s="1"/>
      <c r="AY473" s="1"/>
      <c r="AZ473" s="1"/>
      <c r="BA473" s="1"/>
      <c r="BB473" s="1"/>
      <c r="BC473" s="1"/>
      <c r="BD473" s="1"/>
    </row>
    <row r="474" spans="1:5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"/>
      <c r="N474" s="1"/>
      <c r="O474" s="18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34"/>
      <c r="AN474" s="1"/>
      <c r="AO474" s="1"/>
      <c r="AP474" s="1"/>
      <c r="AQ474" s="1"/>
      <c r="AR474" s="1"/>
      <c r="AS474" s="1"/>
      <c r="AT474" s="1"/>
      <c r="AU474" s="1"/>
      <c r="AV474" s="1"/>
      <c r="AW474" s="92"/>
      <c r="AX474" s="1"/>
      <c r="AY474" s="1"/>
      <c r="AZ474" s="1"/>
      <c r="BA474" s="1"/>
      <c r="BB474" s="1"/>
      <c r="BC474" s="1"/>
      <c r="BD474" s="1"/>
    </row>
    <row r="475" spans="1:5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"/>
      <c r="N475" s="1"/>
      <c r="O475" s="18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34"/>
      <c r="AN475" s="1"/>
      <c r="AO475" s="1"/>
      <c r="AP475" s="1"/>
      <c r="AQ475" s="1"/>
      <c r="AR475" s="1"/>
      <c r="AS475" s="1"/>
      <c r="AT475" s="1"/>
      <c r="AU475" s="1"/>
      <c r="AV475" s="1"/>
      <c r="AW475" s="92"/>
      <c r="AX475" s="1"/>
      <c r="AY475" s="1"/>
      <c r="AZ475" s="1"/>
      <c r="BA475" s="1"/>
      <c r="BB475" s="1"/>
      <c r="BC475" s="1"/>
      <c r="BD475" s="1"/>
    </row>
    <row r="476" spans="1:5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"/>
      <c r="N476" s="1"/>
      <c r="O476" s="18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34"/>
      <c r="AN476" s="1"/>
      <c r="AO476" s="1"/>
      <c r="AP476" s="1"/>
      <c r="AQ476" s="1"/>
      <c r="AR476" s="1"/>
      <c r="AS476" s="1"/>
      <c r="AT476" s="1"/>
      <c r="AU476" s="1"/>
      <c r="AV476" s="1"/>
      <c r="AW476" s="92"/>
      <c r="AX476" s="1"/>
      <c r="AY476" s="1"/>
      <c r="AZ476" s="1"/>
      <c r="BA476" s="1"/>
      <c r="BB476" s="1"/>
      <c r="BC476" s="1"/>
      <c r="BD476" s="1"/>
    </row>
    <row r="477" spans="1:5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"/>
      <c r="N477" s="1"/>
      <c r="O477" s="18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34"/>
      <c r="AN477" s="1"/>
      <c r="AO477" s="1"/>
      <c r="AP477" s="1"/>
      <c r="AQ477" s="1"/>
      <c r="AR477" s="1"/>
      <c r="AS477" s="1"/>
      <c r="AT477" s="1"/>
      <c r="AU477" s="1"/>
      <c r="AV477" s="1"/>
      <c r="AW477" s="92"/>
      <c r="AX477" s="1"/>
      <c r="AY477" s="1"/>
      <c r="AZ477" s="1"/>
      <c r="BA477" s="1"/>
      <c r="BB477" s="1"/>
      <c r="BC477" s="1"/>
      <c r="BD477" s="1"/>
    </row>
    <row r="478" spans="1:5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"/>
      <c r="N478" s="1"/>
      <c r="O478" s="18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34"/>
      <c r="AN478" s="1"/>
      <c r="AO478" s="1"/>
      <c r="AP478" s="1"/>
      <c r="AQ478" s="1"/>
      <c r="AR478" s="1"/>
      <c r="AS478" s="1"/>
      <c r="AT478" s="1"/>
      <c r="AU478" s="1"/>
      <c r="AV478" s="1"/>
      <c r="AW478" s="92"/>
      <c r="AX478" s="1"/>
      <c r="AY478" s="1"/>
      <c r="AZ478" s="1"/>
      <c r="BA478" s="1"/>
      <c r="BB478" s="1"/>
      <c r="BC478" s="1"/>
      <c r="BD478" s="1"/>
    </row>
    <row r="479" spans="1:5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"/>
      <c r="N479" s="1"/>
      <c r="O479" s="18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34"/>
      <c r="AN479" s="1"/>
      <c r="AO479" s="1"/>
      <c r="AP479" s="1"/>
      <c r="AQ479" s="1"/>
      <c r="AR479" s="1"/>
      <c r="AS479" s="1"/>
      <c r="AT479" s="1"/>
      <c r="AU479" s="1"/>
      <c r="AV479" s="1"/>
      <c r="AW479" s="92"/>
      <c r="AX479" s="1"/>
      <c r="AY479" s="1"/>
      <c r="AZ479" s="1"/>
      <c r="BA479" s="1"/>
      <c r="BB479" s="1"/>
      <c r="BC479" s="1"/>
      <c r="BD479" s="1"/>
    </row>
    <row r="480" spans="1:5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"/>
      <c r="N480" s="1"/>
      <c r="O480" s="18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34"/>
      <c r="AN480" s="1"/>
      <c r="AO480" s="1"/>
      <c r="AP480" s="1"/>
      <c r="AQ480" s="1"/>
      <c r="AR480" s="1"/>
      <c r="AS480" s="1"/>
      <c r="AT480" s="1"/>
      <c r="AU480" s="1"/>
      <c r="AV480" s="1"/>
      <c r="AW480" s="92"/>
      <c r="AX480" s="1"/>
      <c r="AY480" s="1"/>
      <c r="AZ480" s="1"/>
      <c r="BA480" s="1"/>
      <c r="BB480" s="1"/>
      <c r="BC480" s="1"/>
      <c r="BD480" s="1"/>
    </row>
    <row r="481" spans="1:5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"/>
      <c r="N481" s="1"/>
      <c r="O481" s="18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34"/>
      <c r="AN481" s="1"/>
      <c r="AO481" s="1"/>
      <c r="AP481" s="1"/>
      <c r="AQ481" s="1"/>
      <c r="AR481" s="1"/>
      <c r="AS481" s="1"/>
      <c r="AT481" s="1"/>
      <c r="AU481" s="1"/>
      <c r="AV481" s="1"/>
      <c r="AW481" s="92"/>
      <c r="AX481" s="1"/>
      <c r="AY481" s="1"/>
      <c r="AZ481" s="1"/>
      <c r="BA481" s="1"/>
      <c r="BB481" s="1"/>
      <c r="BC481" s="1"/>
      <c r="BD481" s="1"/>
    </row>
    <row r="482" spans="1:5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"/>
      <c r="N482" s="1"/>
      <c r="O482" s="18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34"/>
      <c r="AN482" s="1"/>
      <c r="AO482" s="1"/>
      <c r="AP482" s="1"/>
      <c r="AQ482" s="1"/>
      <c r="AR482" s="1"/>
      <c r="AS482" s="1"/>
      <c r="AT482" s="1"/>
      <c r="AU482" s="1"/>
      <c r="AV482" s="1"/>
      <c r="AW482" s="92"/>
      <c r="AX482" s="1"/>
      <c r="AY482" s="1"/>
      <c r="AZ482" s="1"/>
      <c r="BA482" s="1"/>
      <c r="BB482" s="1"/>
      <c r="BC482" s="1"/>
      <c r="BD482" s="1"/>
    </row>
    <row r="483" spans="1:5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"/>
      <c r="N483" s="1"/>
      <c r="O483" s="18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34"/>
      <c r="AN483" s="1"/>
      <c r="AO483" s="1"/>
      <c r="AP483" s="1"/>
      <c r="AQ483" s="1"/>
      <c r="AR483" s="1"/>
      <c r="AS483" s="1"/>
      <c r="AT483" s="1"/>
      <c r="AU483" s="1"/>
      <c r="AV483" s="1"/>
      <c r="AW483" s="92"/>
      <c r="AX483" s="1"/>
      <c r="AY483" s="1"/>
      <c r="AZ483" s="1"/>
      <c r="BA483" s="1"/>
      <c r="BB483" s="1"/>
      <c r="BC483" s="1"/>
      <c r="BD483" s="1"/>
    </row>
    <row r="484" spans="1:5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"/>
      <c r="N484" s="1"/>
      <c r="O484" s="18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34"/>
      <c r="AN484" s="1"/>
      <c r="AO484" s="1"/>
      <c r="AP484" s="1"/>
      <c r="AQ484" s="1"/>
      <c r="AR484" s="1"/>
      <c r="AS484" s="1"/>
      <c r="AT484" s="1"/>
      <c r="AU484" s="1"/>
      <c r="AV484" s="1"/>
      <c r="AW484" s="92"/>
      <c r="AX484" s="1"/>
      <c r="AY484" s="1"/>
      <c r="AZ484" s="1"/>
      <c r="BA484" s="1"/>
      <c r="BB484" s="1"/>
      <c r="BC484" s="1"/>
      <c r="BD484" s="1"/>
    </row>
    <row r="485" spans="1:5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"/>
      <c r="N485" s="1"/>
      <c r="O485" s="18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34"/>
      <c r="AN485" s="1"/>
      <c r="AO485" s="1"/>
      <c r="AP485" s="1"/>
      <c r="AQ485" s="1"/>
      <c r="AR485" s="1"/>
      <c r="AS485" s="1"/>
      <c r="AT485" s="1"/>
      <c r="AU485" s="1"/>
      <c r="AV485" s="1"/>
      <c r="AW485" s="92"/>
      <c r="AX485" s="1"/>
      <c r="AY485" s="1"/>
      <c r="AZ485" s="1"/>
      <c r="BA485" s="1"/>
      <c r="BB485" s="1"/>
      <c r="BC485" s="1"/>
      <c r="BD485" s="1"/>
    </row>
    <row r="486" spans="1:5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"/>
      <c r="N486" s="1"/>
      <c r="O486" s="18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34"/>
      <c r="AN486" s="1"/>
      <c r="AO486" s="1"/>
      <c r="AP486" s="1"/>
      <c r="AQ486" s="1"/>
      <c r="AR486" s="1"/>
      <c r="AS486" s="1"/>
      <c r="AT486" s="1"/>
      <c r="AU486" s="1"/>
      <c r="AV486" s="1"/>
      <c r="AW486" s="92"/>
      <c r="AX486" s="1"/>
      <c r="AY486" s="1"/>
      <c r="AZ486" s="1"/>
      <c r="BA486" s="1"/>
      <c r="BB486" s="1"/>
      <c r="BC486" s="1"/>
      <c r="BD486" s="1"/>
    </row>
    <row r="487" spans="1:5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"/>
      <c r="N487" s="1"/>
      <c r="O487" s="18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34"/>
      <c r="AN487" s="1"/>
      <c r="AO487" s="1"/>
      <c r="AP487" s="1"/>
      <c r="AQ487" s="1"/>
      <c r="AR487" s="1"/>
      <c r="AS487" s="1"/>
      <c r="AT487" s="1"/>
      <c r="AU487" s="1"/>
      <c r="AV487" s="1"/>
      <c r="AW487" s="92"/>
      <c r="AX487" s="1"/>
      <c r="AY487" s="1"/>
      <c r="AZ487" s="1"/>
      <c r="BA487" s="1"/>
      <c r="BB487" s="1"/>
      <c r="BC487" s="1"/>
      <c r="BD487" s="1"/>
    </row>
    <row r="488" spans="1:5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"/>
      <c r="N488" s="1"/>
      <c r="O488" s="18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34"/>
      <c r="AN488" s="1"/>
      <c r="AO488" s="1"/>
      <c r="AP488" s="1"/>
      <c r="AQ488" s="1"/>
      <c r="AR488" s="1"/>
      <c r="AS488" s="1"/>
      <c r="AT488" s="1"/>
      <c r="AU488" s="1"/>
      <c r="AV488" s="1"/>
      <c r="AW488" s="92"/>
      <c r="AX488" s="1"/>
      <c r="AY488" s="1"/>
      <c r="AZ488" s="1"/>
      <c r="BA488" s="1"/>
      <c r="BB488" s="1"/>
      <c r="BC488" s="1"/>
      <c r="BD488" s="1"/>
    </row>
    <row r="489" spans="1:5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"/>
      <c r="N489" s="1"/>
      <c r="O489" s="18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34"/>
      <c r="AN489" s="1"/>
      <c r="AO489" s="1"/>
      <c r="AP489" s="1"/>
      <c r="AQ489" s="1"/>
      <c r="AR489" s="1"/>
      <c r="AS489" s="1"/>
      <c r="AT489" s="1"/>
      <c r="AU489" s="1"/>
      <c r="AV489" s="1"/>
      <c r="AW489" s="92"/>
      <c r="AX489" s="1"/>
      <c r="AY489" s="1"/>
      <c r="AZ489" s="1"/>
      <c r="BA489" s="1"/>
      <c r="BB489" s="1"/>
      <c r="BC489" s="1"/>
      <c r="BD489" s="1"/>
    </row>
    <row r="490" spans="1:5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"/>
      <c r="N490" s="1"/>
      <c r="O490" s="18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34"/>
      <c r="AN490" s="1"/>
      <c r="AO490" s="1"/>
      <c r="AP490" s="1"/>
      <c r="AQ490" s="1"/>
      <c r="AR490" s="1"/>
      <c r="AS490" s="1"/>
      <c r="AT490" s="1"/>
      <c r="AU490" s="1"/>
      <c r="AV490" s="1"/>
      <c r="AW490" s="92"/>
      <c r="AX490" s="1"/>
      <c r="AY490" s="1"/>
      <c r="AZ490" s="1"/>
      <c r="BA490" s="1"/>
      <c r="BB490" s="1"/>
      <c r="BC490" s="1"/>
      <c r="BD490" s="1"/>
    </row>
    <row r="491" spans="1:5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"/>
      <c r="N491" s="1"/>
      <c r="O491" s="18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34"/>
      <c r="AN491" s="1"/>
      <c r="AO491" s="1"/>
      <c r="AP491" s="1"/>
      <c r="AQ491" s="1"/>
      <c r="AR491" s="1"/>
      <c r="AS491" s="1"/>
      <c r="AT491" s="1"/>
      <c r="AU491" s="1"/>
      <c r="AV491" s="1"/>
      <c r="AW491" s="92"/>
      <c r="AX491" s="1"/>
      <c r="AY491" s="1"/>
      <c r="AZ491" s="1"/>
      <c r="BA491" s="1"/>
      <c r="BB491" s="1"/>
      <c r="BC491" s="1"/>
      <c r="BD491" s="1"/>
    </row>
    <row r="492" spans="1:5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"/>
      <c r="N492" s="1"/>
      <c r="O492" s="18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34"/>
      <c r="AN492" s="1"/>
      <c r="AO492" s="1"/>
      <c r="AP492" s="1"/>
      <c r="AQ492" s="1"/>
      <c r="AR492" s="1"/>
      <c r="AS492" s="1"/>
      <c r="AT492" s="1"/>
      <c r="AU492" s="1"/>
      <c r="AV492" s="1"/>
      <c r="AW492" s="92"/>
      <c r="AX492" s="1"/>
      <c r="AY492" s="1"/>
      <c r="AZ492" s="1"/>
      <c r="BA492" s="1"/>
      <c r="BB492" s="1"/>
      <c r="BC492" s="1"/>
      <c r="BD492" s="1"/>
    </row>
    <row r="493" spans="1:5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"/>
      <c r="N493" s="1"/>
      <c r="O493" s="18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34"/>
      <c r="AN493" s="1"/>
      <c r="AO493" s="1"/>
      <c r="AP493" s="1"/>
      <c r="AQ493" s="1"/>
      <c r="AR493" s="1"/>
      <c r="AS493" s="1"/>
      <c r="AT493" s="1"/>
      <c r="AU493" s="1"/>
      <c r="AV493" s="1"/>
      <c r="AW493" s="92"/>
      <c r="AX493" s="1"/>
      <c r="AY493" s="1"/>
      <c r="AZ493" s="1"/>
      <c r="BA493" s="1"/>
      <c r="BB493" s="1"/>
      <c r="BC493" s="1"/>
      <c r="BD493" s="1"/>
    </row>
    <row r="494" spans="1:5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"/>
      <c r="N494" s="1"/>
      <c r="O494" s="18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34"/>
      <c r="AN494" s="1"/>
      <c r="AO494" s="1"/>
      <c r="AP494" s="1"/>
      <c r="AQ494" s="1"/>
      <c r="AR494" s="1"/>
      <c r="AS494" s="1"/>
      <c r="AT494" s="1"/>
      <c r="AU494" s="1"/>
      <c r="AV494" s="1"/>
      <c r="AW494" s="92"/>
      <c r="AX494" s="1"/>
      <c r="AY494" s="1"/>
      <c r="AZ494" s="1"/>
      <c r="BA494" s="1"/>
      <c r="BB494" s="1"/>
      <c r="BC494" s="1"/>
      <c r="BD494" s="1"/>
    </row>
    <row r="495" spans="1:5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"/>
      <c r="N495" s="1"/>
      <c r="O495" s="18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34"/>
      <c r="AN495" s="1"/>
      <c r="AO495" s="1"/>
      <c r="AP495" s="1"/>
      <c r="AQ495" s="1"/>
      <c r="AR495" s="1"/>
      <c r="AS495" s="1"/>
      <c r="AT495" s="1"/>
      <c r="AU495" s="1"/>
      <c r="AV495" s="1"/>
      <c r="AW495" s="92"/>
      <c r="AX495" s="1"/>
      <c r="AY495" s="1"/>
      <c r="AZ495" s="1"/>
      <c r="BA495" s="1"/>
      <c r="BB495" s="1"/>
      <c r="BC495" s="1"/>
      <c r="BD495" s="1"/>
    </row>
    <row r="496" spans="1:5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"/>
      <c r="N496" s="1"/>
      <c r="O496" s="18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34"/>
      <c r="AN496" s="1"/>
      <c r="AO496" s="1"/>
      <c r="AP496" s="1"/>
      <c r="AQ496" s="1"/>
      <c r="AR496" s="1"/>
      <c r="AS496" s="1"/>
      <c r="AT496" s="1"/>
      <c r="AU496" s="1"/>
      <c r="AV496" s="1"/>
      <c r="AW496" s="92"/>
      <c r="AX496" s="1"/>
      <c r="AY496" s="1"/>
      <c r="AZ496" s="1"/>
      <c r="BA496" s="1"/>
      <c r="BB496" s="1"/>
      <c r="BC496" s="1"/>
      <c r="BD496" s="1"/>
    </row>
    <row r="497" spans="1:5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"/>
      <c r="N497" s="1"/>
      <c r="O497" s="18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34"/>
      <c r="AN497" s="1"/>
      <c r="AO497" s="1"/>
      <c r="AP497" s="1"/>
      <c r="AQ497" s="1"/>
      <c r="AR497" s="1"/>
      <c r="AS497" s="1"/>
      <c r="AT497" s="1"/>
      <c r="AU497" s="1"/>
      <c r="AV497" s="1"/>
      <c r="AW497" s="92"/>
      <c r="AX497" s="1"/>
      <c r="AY497" s="1"/>
      <c r="AZ497" s="1"/>
      <c r="BA497" s="1"/>
      <c r="BB497" s="1"/>
      <c r="BC497" s="1"/>
      <c r="BD497" s="1"/>
    </row>
    <row r="498" spans="1:5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"/>
      <c r="N498" s="1"/>
      <c r="O498" s="18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34"/>
      <c r="AN498" s="1"/>
      <c r="AO498" s="1"/>
      <c r="AP498" s="1"/>
      <c r="AQ498" s="1"/>
      <c r="AR498" s="1"/>
      <c r="AS498" s="1"/>
      <c r="AT498" s="1"/>
      <c r="AU498" s="1"/>
      <c r="AV498" s="1"/>
      <c r="AW498" s="92"/>
      <c r="AX498" s="1"/>
      <c r="AY498" s="1"/>
      <c r="AZ498" s="1"/>
      <c r="BA498" s="1"/>
      <c r="BB498" s="1"/>
      <c r="BC498" s="1"/>
      <c r="BD498" s="1"/>
    </row>
    <row r="499" spans="1:5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"/>
      <c r="N499" s="1"/>
      <c r="O499" s="18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34"/>
      <c r="AN499" s="1"/>
      <c r="AO499" s="1"/>
      <c r="AP499" s="1"/>
      <c r="AQ499" s="1"/>
      <c r="AR499" s="1"/>
      <c r="AS499" s="1"/>
      <c r="AT499" s="1"/>
      <c r="AU499" s="1"/>
      <c r="AV499" s="1"/>
      <c r="AW499" s="92"/>
      <c r="AX499" s="1"/>
      <c r="AY499" s="1"/>
      <c r="AZ499" s="1"/>
      <c r="BA499" s="1"/>
      <c r="BB499" s="1"/>
      <c r="BC499" s="1"/>
      <c r="BD499" s="1"/>
    </row>
    <row r="500" spans="1:5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"/>
      <c r="N500" s="1"/>
      <c r="O500" s="18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34"/>
      <c r="AN500" s="1"/>
      <c r="AO500" s="1"/>
      <c r="AP500" s="1"/>
      <c r="AQ500" s="1"/>
      <c r="AR500" s="1"/>
      <c r="AS500" s="1"/>
      <c r="AT500" s="1"/>
      <c r="AU500" s="1"/>
      <c r="AV500" s="1"/>
      <c r="AW500" s="92"/>
      <c r="AX500" s="1"/>
      <c r="AY500" s="1"/>
      <c r="AZ500" s="1"/>
      <c r="BA500" s="1"/>
      <c r="BB500" s="1"/>
      <c r="BC500" s="1"/>
      <c r="BD500" s="1"/>
    </row>
    <row r="501" spans="1:5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"/>
      <c r="N501" s="1"/>
      <c r="O501" s="180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34"/>
      <c r="AN501" s="1"/>
      <c r="AO501" s="1"/>
      <c r="AP501" s="1"/>
      <c r="AQ501" s="1"/>
      <c r="AR501" s="1"/>
      <c r="AS501" s="1"/>
      <c r="AT501" s="1"/>
      <c r="AU501" s="1"/>
      <c r="AV501" s="1"/>
      <c r="AW501" s="92"/>
      <c r="AX501" s="1"/>
      <c r="AY501" s="1"/>
      <c r="AZ501" s="1"/>
      <c r="BA501" s="1"/>
      <c r="BB501" s="1"/>
      <c r="BC501" s="1"/>
      <c r="BD501" s="1"/>
    </row>
    <row r="502" spans="1:5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"/>
      <c r="N502" s="1"/>
      <c r="O502" s="180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34"/>
      <c r="AN502" s="1"/>
      <c r="AO502" s="1"/>
      <c r="AP502" s="1"/>
      <c r="AQ502" s="1"/>
      <c r="AR502" s="1"/>
      <c r="AS502" s="1"/>
      <c r="AT502" s="1"/>
      <c r="AU502" s="1"/>
      <c r="AV502" s="1"/>
      <c r="AW502" s="92"/>
      <c r="AX502" s="1"/>
      <c r="AY502" s="1"/>
      <c r="AZ502" s="1"/>
      <c r="BA502" s="1"/>
      <c r="BB502" s="1"/>
      <c r="BC502" s="1"/>
      <c r="BD502" s="1"/>
    </row>
    <row r="503" spans="1:5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"/>
      <c r="N503" s="1"/>
      <c r="O503" s="180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34"/>
      <c r="AN503" s="1"/>
      <c r="AO503" s="1"/>
      <c r="AP503" s="1"/>
      <c r="AQ503" s="1"/>
      <c r="AR503" s="1"/>
      <c r="AS503" s="1"/>
      <c r="AT503" s="1"/>
      <c r="AU503" s="1"/>
      <c r="AV503" s="1"/>
      <c r="AW503" s="92"/>
      <c r="AX503" s="1"/>
      <c r="AY503" s="1"/>
      <c r="AZ503" s="1"/>
      <c r="BA503" s="1"/>
      <c r="BB503" s="1"/>
      <c r="BC503" s="1"/>
      <c r="BD503" s="1"/>
    </row>
    <row r="504" spans="1:5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"/>
      <c r="N504" s="1"/>
      <c r="O504" s="180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34"/>
      <c r="AN504" s="1"/>
      <c r="AO504" s="1"/>
      <c r="AP504" s="1"/>
      <c r="AQ504" s="1"/>
      <c r="AR504" s="1"/>
      <c r="AS504" s="1"/>
      <c r="AT504" s="1"/>
      <c r="AU504" s="1"/>
      <c r="AV504" s="1"/>
      <c r="AW504" s="92"/>
      <c r="AX504" s="1"/>
      <c r="AY504" s="1"/>
      <c r="AZ504" s="1"/>
      <c r="BA504" s="1"/>
      <c r="BB504" s="1"/>
      <c r="BC504" s="1"/>
      <c r="BD504" s="1"/>
    </row>
    <row r="505" spans="1:5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"/>
      <c r="N505" s="1"/>
      <c r="O505" s="180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34"/>
      <c r="AN505" s="1"/>
      <c r="AO505" s="1"/>
      <c r="AP505" s="1"/>
      <c r="AQ505" s="1"/>
      <c r="AR505" s="1"/>
      <c r="AS505" s="1"/>
      <c r="AT505" s="1"/>
      <c r="AU505" s="1"/>
      <c r="AV505" s="1"/>
      <c r="AW505" s="92"/>
      <c r="AX505" s="1"/>
      <c r="AY505" s="1"/>
      <c r="AZ505" s="1"/>
      <c r="BA505" s="1"/>
      <c r="BB505" s="1"/>
      <c r="BC505" s="1"/>
      <c r="BD505" s="1"/>
    </row>
    <row r="506" spans="1:5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"/>
      <c r="N506" s="1"/>
      <c r="O506" s="180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34"/>
      <c r="AN506" s="1"/>
      <c r="AO506" s="1"/>
      <c r="AP506" s="1"/>
      <c r="AQ506" s="1"/>
      <c r="AR506" s="1"/>
      <c r="AS506" s="1"/>
      <c r="AT506" s="1"/>
      <c r="AU506" s="1"/>
      <c r="AV506" s="1"/>
      <c r="AW506" s="92"/>
      <c r="AX506" s="1"/>
      <c r="AY506" s="1"/>
      <c r="AZ506" s="1"/>
      <c r="BA506" s="1"/>
      <c r="BB506" s="1"/>
      <c r="BC506" s="1"/>
      <c r="BD506" s="1"/>
    </row>
    <row r="507" spans="1:5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"/>
      <c r="N507" s="1"/>
      <c r="O507" s="180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34"/>
      <c r="AN507" s="1"/>
      <c r="AO507" s="1"/>
      <c r="AP507" s="1"/>
      <c r="AQ507" s="1"/>
      <c r="AR507" s="1"/>
      <c r="AS507" s="1"/>
      <c r="AT507" s="1"/>
      <c r="AU507" s="1"/>
      <c r="AV507" s="1"/>
      <c r="AW507" s="92"/>
      <c r="AX507" s="1"/>
      <c r="AY507" s="1"/>
      <c r="AZ507" s="1"/>
      <c r="BA507" s="1"/>
      <c r="BB507" s="1"/>
      <c r="BC507" s="1"/>
      <c r="BD507" s="1"/>
    </row>
    <row r="508" spans="1:5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"/>
      <c r="N508" s="1"/>
      <c r="O508" s="180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34"/>
      <c r="AN508" s="1"/>
      <c r="AO508" s="1"/>
      <c r="AP508" s="1"/>
      <c r="AQ508" s="1"/>
      <c r="AR508" s="1"/>
      <c r="AS508" s="1"/>
      <c r="AT508" s="1"/>
      <c r="AU508" s="1"/>
      <c r="AV508" s="1"/>
      <c r="AW508" s="92"/>
      <c r="AX508" s="1"/>
      <c r="AY508" s="1"/>
      <c r="AZ508" s="1"/>
      <c r="BA508" s="1"/>
      <c r="BB508" s="1"/>
      <c r="BC508" s="1"/>
      <c r="BD508" s="1"/>
    </row>
    <row r="509" spans="1:5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"/>
      <c r="N509" s="1"/>
      <c r="O509" s="180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34"/>
      <c r="AN509" s="1"/>
      <c r="AO509" s="1"/>
      <c r="AP509" s="1"/>
      <c r="AQ509" s="1"/>
      <c r="AR509" s="1"/>
      <c r="AS509" s="1"/>
      <c r="AT509" s="1"/>
      <c r="AU509" s="1"/>
      <c r="AV509" s="1"/>
      <c r="AW509" s="92"/>
      <c r="AX509" s="1"/>
      <c r="AY509" s="1"/>
      <c r="AZ509" s="1"/>
      <c r="BA509" s="1"/>
      <c r="BB509" s="1"/>
      <c r="BC509" s="1"/>
      <c r="BD509" s="1"/>
    </row>
    <row r="510" spans="1:5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"/>
      <c r="N510" s="1"/>
      <c r="O510" s="180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34"/>
      <c r="AN510" s="1"/>
      <c r="AO510" s="1"/>
      <c r="AP510" s="1"/>
      <c r="AQ510" s="1"/>
      <c r="AR510" s="1"/>
      <c r="AS510" s="1"/>
      <c r="AT510" s="1"/>
      <c r="AU510" s="1"/>
      <c r="AV510" s="1"/>
      <c r="AW510" s="92"/>
      <c r="AX510" s="1"/>
      <c r="AY510" s="1"/>
      <c r="AZ510" s="1"/>
      <c r="BA510" s="1"/>
      <c r="BB510" s="1"/>
      <c r="BC510" s="1"/>
      <c r="BD510" s="1"/>
    </row>
    <row r="511" spans="1:5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"/>
      <c r="N511" s="1"/>
      <c r="O511" s="180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34"/>
      <c r="AN511" s="1"/>
      <c r="AO511" s="1"/>
      <c r="AP511" s="1"/>
      <c r="AQ511" s="1"/>
      <c r="AR511" s="1"/>
      <c r="AS511" s="1"/>
      <c r="AT511" s="1"/>
      <c r="AU511" s="1"/>
      <c r="AV511" s="1"/>
      <c r="AW511" s="92"/>
      <c r="AX511" s="1"/>
      <c r="AY511" s="1"/>
      <c r="AZ511" s="1"/>
      <c r="BA511" s="1"/>
      <c r="BB511" s="1"/>
      <c r="BC511" s="1"/>
      <c r="BD511" s="1"/>
    </row>
    <row r="512" spans="1:5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"/>
      <c r="N512" s="1"/>
      <c r="O512" s="180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34"/>
      <c r="AN512" s="1"/>
      <c r="AO512" s="1"/>
      <c r="AP512" s="1"/>
      <c r="AQ512" s="1"/>
      <c r="AR512" s="1"/>
      <c r="AS512" s="1"/>
      <c r="AT512" s="1"/>
      <c r="AU512" s="1"/>
      <c r="AV512" s="1"/>
      <c r="AW512" s="92"/>
      <c r="AX512" s="1"/>
      <c r="AY512" s="1"/>
      <c r="AZ512" s="1"/>
      <c r="BA512" s="1"/>
      <c r="BB512" s="1"/>
      <c r="BC512" s="1"/>
      <c r="BD512" s="1"/>
    </row>
    <row r="513" spans="1:5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"/>
      <c r="N513" s="1"/>
      <c r="O513" s="180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34"/>
      <c r="AN513" s="1"/>
      <c r="AO513" s="1"/>
      <c r="AP513" s="1"/>
      <c r="AQ513" s="1"/>
      <c r="AR513" s="1"/>
      <c r="AS513" s="1"/>
      <c r="AT513" s="1"/>
      <c r="AU513" s="1"/>
      <c r="AV513" s="1"/>
      <c r="AW513" s="92"/>
      <c r="AX513" s="1"/>
      <c r="AY513" s="1"/>
      <c r="AZ513" s="1"/>
      <c r="BA513" s="1"/>
      <c r="BB513" s="1"/>
      <c r="BC513" s="1"/>
      <c r="BD513" s="1"/>
    </row>
    <row r="514" spans="1:5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"/>
      <c r="N514" s="1"/>
      <c r="O514" s="180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34"/>
      <c r="AN514" s="1"/>
      <c r="AO514" s="1"/>
      <c r="AP514" s="1"/>
      <c r="AQ514" s="1"/>
      <c r="AR514" s="1"/>
      <c r="AS514" s="1"/>
      <c r="AT514" s="1"/>
      <c r="AU514" s="1"/>
      <c r="AV514" s="1"/>
      <c r="AW514" s="92"/>
      <c r="AX514" s="1"/>
      <c r="AY514" s="1"/>
      <c r="AZ514" s="1"/>
      <c r="BA514" s="1"/>
      <c r="BB514" s="1"/>
      <c r="BC514" s="1"/>
      <c r="BD514" s="1"/>
    </row>
    <row r="515" spans="1:5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"/>
      <c r="N515" s="1"/>
      <c r="O515" s="180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34"/>
      <c r="AN515" s="1"/>
      <c r="AO515" s="1"/>
      <c r="AP515" s="1"/>
      <c r="AQ515" s="1"/>
      <c r="AR515" s="1"/>
      <c r="AS515" s="1"/>
      <c r="AT515" s="1"/>
      <c r="AU515" s="1"/>
      <c r="AV515" s="1"/>
      <c r="AW515" s="92"/>
      <c r="AX515" s="1"/>
      <c r="AY515" s="1"/>
      <c r="AZ515" s="1"/>
      <c r="BA515" s="1"/>
      <c r="BB515" s="1"/>
      <c r="BC515" s="1"/>
      <c r="BD515" s="1"/>
    </row>
    <row r="516" spans="1:5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"/>
      <c r="N516" s="1"/>
      <c r="O516" s="180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34"/>
      <c r="AN516" s="1"/>
      <c r="AO516" s="1"/>
      <c r="AP516" s="1"/>
      <c r="AQ516" s="1"/>
      <c r="AR516" s="1"/>
      <c r="AS516" s="1"/>
      <c r="AT516" s="1"/>
      <c r="AU516" s="1"/>
      <c r="AV516" s="1"/>
      <c r="AW516" s="92"/>
      <c r="AX516" s="1"/>
      <c r="AY516" s="1"/>
      <c r="AZ516" s="1"/>
      <c r="BA516" s="1"/>
      <c r="BB516" s="1"/>
      <c r="BC516" s="1"/>
      <c r="BD516" s="1"/>
    </row>
    <row r="517" spans="1:5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"/>
      <c r="N517" s="1"/>
      <c r="O517" s="180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34"/>
      <c r="AN517" s="1"/>
      <c r="AO517" s="1"/>
      <c r="AP517" s="1"/>
      <c r="AQ517" s="1"/>
      <c r="AR517" s="1"/>
      <c r="AS517" s="1"/>
      <c r="AT517" s="1"/>
      <c r="AU517" s="1"/>
      <c r="AV517" s="1"/>
      <c r="AW517" s="92"/>
      <c r="AX517" s="1"/>
      <c r="AY517" s="1"/>
      <c r="AZ517" s="1"/>
      <c r="BA517" s="1"/>
      <c r="BB517" s="1"/>
      <c r="BC517" s="1"/>
      <c r="BD517" s="1"/>
    </row>
    <row r="518" spans="1:5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"/>
      <c r="N518" s="1"/>
      <c r="O518" s="180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34"/>
      <c r="AN518" s="1"/>
      <c r="AO518" s="1"/>
      <c r="AP518" s="1"/>
      <c r="AQ518" s="1"/>
      <c r="AR518" s="1"/>
      <c r="AS518" s="1"/>
      <c r="AT518" s="1"/>
      <c r="AU518" s="1"/>
      <c r="AV518" s="1"/>
      <c r="AW518" s="92"/>
      <c r="AX518" s="1"/>
      <c r="AY518" s="1"/>
      <c r="AZ518" s="1"/>
      <c r="BA518" s="1"/>
      <c r="BB518" s="1"/>
      <c r="BC518" s="1"/>
      <c r="BD518" s="1"/>
    </row>
    <row r="519" spans="1:5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"/>
      <c r="N519" s="1"/>
      <c r="O519" s="180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34"/>
      <c r="AN519" s="1"/>
      <c r="AO519" s="1"/>
      <c r="AP519" s="1"/>
      <c r="AQ519" s="1"/>
      <c r="AR519" s="1"/>
      <c r="AS519" s="1"/>
      <c r="AT519" s="1"/>
      <c r="AU519" s="1"/>
      <c r="AV519" s="1"/>
      <c r="AW519" s="92"/>
      <c r="AX519" s="1"/>
      <c r="AY519" s="1"/>
      <c r="AZ519" s="1"/>
      <c r="BA519" s="1"/>
      <c r="BB519" s="1"/>
      <c r="BC519" s="1"/>
      <c r="BD519" s="1"/>
    </row>
    <row r="520" spans="1:5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"/>
      <c r="N520" s="1"/>
      <c r="O520" s="180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34"/>
      <c r="AN520" s="1"/>
      <c r="AO520" s="1"/>
      <c r="AP520" s="1"/>
      <c r="AQ520" s="1"/>
      <c r="AR520" s="1"/>
      <c r="AS520" s="1"/>
      <c r="AT520" s="1"/>
      <c r="AU520" s="1"/>
      <c r="AV520" s="1"/>
      <c r="AW520" s="92"/>
      <c r="AX520" s="1"/>
      <c r="AY520" s="1"/>
      <c r="AZ520" s="1"/>
      <c r="BA520" s="1"/>
      <c r="BB520" s="1"/>
      <c r="BC520" s="1"/>
      <c r="BD520" s="1"/>
    </row>
    <row r="521" spans="1:5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"/>
      <c r="N521" s="1"/>
      <c r="O521" s="180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34"/>
      <c r="AN521" s="1"/>
      <c r="AO521" s="1"/>
      <c r="AP521" s="1"/>
      <c r="AQ521" s="1"/>
      <c r="AR521" s="1"/>
      <c r="AS521" s="1"/>
      <c r="AT521" s="1"/>
      <c r="AU521" s="1"/>
      <c r="AV521" s="1"/>
      <c r="AW521" s="92"/>
      <c r="AX521" s="1"/>
      <c r="AY521" s="1"/>
      <c r="AZ521" s="1"/>
      <c r="BA521" s="1"/>
      <c r="BB521" s="1"/>
      <c r="BC521" s="1"/>
      <c r="BD521" s="1"/>
    </row>
    <row r="522" spans="1:5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"/>
      <c r="N522" s="1"/>
      <c r="O522" s="180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34"/>
      <c r="AN522" s="1"/>
      <c r="AO522" s="1"/>
      <c r="AP522" s="1"/>
      <c r="AQ522" s="1"/>
      <c r="AR522" s="1"/>
      <c r="AS522" s="1"/>
      <c r="AT522" s="1"/>
      <c r="AU522" s="1"/>
      <c r="AV522" s="1"/>
      <c r="AW522" s="92"/>
      <c r="AX522" s="1"/>
      <c r="AY522" s="1"/>
      <c r="AZ522" s="1"/>
      <c r="BA522" s="1"/>
      <c r="BB522" s="1"/>
      <c r="BC522" s="1"/>
      <c r="BD522" s="1"/>
    </row>
    <row r="523" spans="1:5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"/>
      <c r="N523" s="1"/>
      <c r="O523" s="180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34"/>
      <c r="AN523" s="1"/>
      <c r="AO523" s="1"/>
      <c r="AP523" s="1"/>
      <c r="AQ523" s="1"/>
      <c r="AR523" s="1"/>
      <c r="AS523" s="1"/>
      <c r="AT523" s="1"/>
      <c r="AU523" s="1"/>
      <c r="AV523" s="1"/>
      <c r="AW523" s="92"/>
      <c r="AX523" s="1"/>
      <c r="AY523" s="1"/>
      <c r="AZ523" s="1"/>
      <c r="BA523" s="1"/>
      <c r="BB523" s="1"/>
      <c r="BC523" s="1"/>
      <c r="BD523" s="1"/>
    </row>
    <row r="524" spans="1:5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"/>
      <c r="N524" s="1"/>
      <c r="O524" s="180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34"/>
      <c r="AN524" s="1"/>
      <c r="AO524" s="1"/>
      <c r="AP524" s="1"/>
      <c r="AQ524" s="1"/>
      <c r="AR524" s="1"/>
      <c r="AS524" s="1"/>
      <c r="AT524" s="1"/>
      <c r="AU524" s="1"/>
      <c r="AV524" s="1"/>
      <c r="AW524" s="92"/>
      <c r="AX524" s="1"/>
      <c r="AY524" s="1"/>
      <c r="AZ524" s="1"/>
      <c r="BA524" s="1"/>
      <c r="BB524" s="1"/>
      <c r="BC524" s="1"/>
      <c r="BD524" s="1"/>
    </row>
    <row r="525" spans="1:5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"/>
      <c r="N525" s="1"/>
      <c r="O525" s="180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34"/>
      <c r="AN525" s="1"/>
      <c r="AO525" s="1"/>
      <c r="AP525" s="1"/>
      <c r="AQ525" s="1"/>
      <c r="AR525" s="1"/>
      <c r="AS525" s="1"/>
      <c r="AT525" s="1"/>
      <c r="AU525" s="1"/>
      <c r="AV525" s="1"/>
      <c r="AW525" s="92"/>
      <c r="AX525" s="1"/>
      <c r="AY525" s="1"/>
      <c r="AZ525" s="1"/>
      <c r="BA525" s="1"/>
      <c r="BB525" s="1"/>
      <c r="BC525" s="1"/>
      <c r="BD525" s="1"/>
    </row>
    <row r="526" spans="1:5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"/>
      <c r="N526" s="1"/>
      <c r="O526" s="180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34"/>
      <c r="AN526" s="1"/>
      <c r="AO526" s="1"/>
      <c r="AP526" s="1"/>
      <c r="AQ526" s="1"/>
      <c r="AR526" s="1"/>
      <c r="AS526" s="1"/>
      <c r="AT526" s="1"/>
      <c r="AU526" s="1"/>
      <c r="AV526" s="1"/>
      <c r="AW526" s="92"/>
      <c r="AX526" s="1"/>
      <c r="AY526" s="1"/>
      <c r="AZ526" s="1"/>
      <c r="BA526" s="1"/>
      <c r="BB526" s="1"/>
      <c r="BC526" s="1"/>
      <c r="BD526" s="1"/>
    </row>
    <row r="527" spans="1:5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"/>
      <c r="N527" s="1"/>
      <c r="O527" s="180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34"/>
      <c r="AN527" s="1"/>
      <c r="AO527" s="1"/>
      <c r="AP527" s="1"/>
      <c r="AQ527" s="1"/>
      <c r="AR527" s="1"/>
      <c r="AS527" s="1"/>
      <c r="AT527" s="1"/>
      <c r="AU527" s="1"/>
      <c r="AV527" s="1"/>
      <c r="AW527" s="92"/>
      <c r="AX527" s="1"/>
      <c r="AY527" s="1"/>
      <c r="AZ527" s="1"/>
      <c r="BA527" s="1"/>
      <c r="BB527" s="1"/>
      <c r="BC527" s="1"/>
      <c r="BD527" s="1"/>
    </row>
    <row r="528" spans="1:5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"/>
      <c r="N528" s="1"/>
      <c r="O528" s="180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34"/>
      <c r="AN528" s="1"/>
      <c r="AO528" s="1"/>
      <c r="AP528" s="1"/>
      <c r="AQ528" s="1"/>
      <c r="AR528" s="1"/>
      <c r="AS528" s="1"/>
      <c r="AT528" s="1"/>
      <c r="AU528" s="1"/>
      <c r="AV528" s="1"/>
      <c r="AW528" s="92"/>
      <c r="AX528" s="1"/>
      <c r="AY528" s="1"/>
      <c r="AZ528" s="1"/>
      <c r="BA528" s="1"/>
      <c r="BB528" s="1"/>
      <c r="BC528" s="1"/>
      <c r="BD528" s="1"/>
    </row>
    <row r="529" spans="1:5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"/>
      <c r="N529" s="1"/>
      <c r="O529" s="180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34"/>
      <c r="AN529" s="1"/>
      <c r="AO529" s="1"/>
      <c r="AP529" s="1"/>
      <c r="AQ529" s="1"/>
      <c r="AR529" s="1"/>
      <c r="AS529" s="1"/>
      <c r="AT529" s="1"/>
      <c r="AU529" s="1"/>
      <c r="AV529" s="1"/>
      <c r="AW529" s="92"/>
      <c r="AX529" s="1"/>
      <c r="AY529" s="1"/>
      <c r="AZ529" s="1"/>
      <c r="BA529" s="1"/>
      <c r="BB529" s="1"/>
      <c r="BC529" s="1"/>
      <c r="BD529" s="1"/>
    </row>
    <row r="530" spans="1:5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"/>
      <c r="N530" s="1"/>
      <c r="O530" s="180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34"/>
      <c r="AN530" s="1"/>
      <c r="AO530" s="1"/>
      <c r="AP530" s="1"/>
      <c r="AQ530" s="1"/>
      <c r="AR530" s="1"/>
      <c r="AS530" s="1"/>
      <c r="AT530" s="1"/>
      <c r="AU530" s="1"/>
      <c r="AV530" s="1"/>
      <c r="AW530" s="92"/>
      <c r="AX530" s="1"/>
      <c r="AY530" s="1"/>
      <c r="AZ530" s="1"/>
      <c r="BA530" s="1"/>
      <c r="BB530" s="1"/>
      <c r="BC530" s="1"/>
      <c r="BD530" s="1"/>
    </row>
    <row r="531" spans="1:5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"/>
      <c r="N531" s="1"/>
      <c r="O531" s="180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34"/>
      <c r="AN531" s="1"/>
      <c r="AO531" s="1"/>
      <c r="AP531" s="1"/>
      <c r="AQ531" s="1"/>
      <c r="AR531" s="1"/>
      <c r="AS531" s="1"/>
      <c r="AT531" s="1"/>
      <c r="AU531" s="1"/>
      <c r="AV531" s="1"/>
      <c r="AW531" s="92"/>
      <c r="AX531" s="1"/>
      <c r="AY531" s="1"/>
      <c r="AZ531" s="1"/>
      <c r="BA531" s="1"/>
      <c r="BB531" s="1"/>
      <c r="BC531" s="1"/>
      <c r="BD531" s="1"/>
    </row>
    <row r="532" spans="1:5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"/>
      <c r="N532" s="1"/>
      <c r="O532" s="180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34"/>
      <c r="AN532" s="1"/>
      <c r="AO532" s="1"/>
      <c r="AP532" s="1"/>
      <c r="AQ532" s="1"/>
      <c r="AR532" s="1"/>
      <c r="AS532" s="1"/>
      <c r="AT532" s="1"/>
      <c r="AU532" s="1"/>
      <c r="AV532" s="1"/>
      <c r="AW532" s="92"/>
      <c r="AX532" s="1"/>
      <c r="AY532" s="1"/>
      <c r="AZ532" s="1"/>
      <c r="BA532" s="1"/>
      <c r="BB532" s="1"/>
      <c r="BC532" s="1"/>
      <c r="BD532" s="1"/>
    </row>
    <row r="533" spans="1:5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"/>
      <c r="N533" s="1"/>
      <c r="O533" s="180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34"/>
      <c r="AN533" s="1"/>
      <c r="AO533" s="1"/>
      <c r="AP533" s="1"/>
      <c r="AQ533" s="1"/>
      <c r="AR533" s="1"/>
      <c r="AS533" s="1"/>
      <c r="AT533" s="1"/>
      <c r="AU533" s="1"/>
      <c r="AV533" s="1"/>
      <c r="AW533" s="92"/>
      <c r="AX533" s="1"/>
      <c r="AY533" s="1"/>
      <c r="AZ533" s="1"/>
      <c r="BA533" s="1"/>
      <c r="BB533" s="1"/>
      <c r="BC533" s="1"/>
      <c r="BD533" s="1"/>
    </row>
    <row r="534" spans="1:5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"/>
      <c r="N534" s="1"/>
      <c r="O534" s="180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34"/>
      <c r="AN534" s="1"/>
      <c r="AO534" s="1"/>
      <c r="AP534" s="1"/>
      <c r="AQ534" s="1"/>
      <c r="AR534" s="1"/>
      <c r="AS534" s="1"/>
      <c r="AT534" s="1"/>
      <c r="AU534" s="1"/>
      <c r="AV534" s="1"/>
      <c r="AW534" s="92"/>
      <c r="AX534" s="1"/>
      <c r="AY534" s="1"/>
      <c r="AZ534" s="1"/>
      <c r="BA534" s="1"/>
      <c r="BB534" s="1"/>
      <c r="BC534" s="1"/>
      <c r="BD534" s="1"/>
    </row>
    <row r="535" spans="1:5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"/>
      <c r="N535" s="1"/>
      <c r="O535" s="180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34"/>
      <c r="AN535" s="1"/>
      <c r="AO535" s="1"/>
      <c r="AP535" s="1"/>
      <c r="AQ535" s="1"/>
      <c r="AR535" s="1"/>
      <c r="AS535" s="1"/>
      <c r="AT535" s="1"/>
      <c r="AU535" s="1"/>
      <c r="AV535" s="1"/>
      <c r="AW535" s="92"/>
      <c r="AX535" s="1"/>
      <c r="AY535" s="1"/>
      <c r="AZ535" s="1"/>
      <c r="BA535" s="1"/>
      <c r="BB535" s="1"/>
      <c r="BC535" s="1"/>
      <c r="BD535" s="1"/>
    </row>
    <row r="536" spans="1:5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"/>
      <c r="N536" s="1"/>
      <c r="O536" s="180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34"/>
      <c r="AN536" s="1"/>
      <c r="AO536" s="1"/>
      <c r="AP536" s="1"/>
      <c r="AQ536" s="1"/>
      <c r="AR536" s="1"/>
      <c r="AS536" s="1"/>
      <c r="AT536" s="1"/>
      <c r="AU536" s="1"/>
      <c r="AV536" s="1"/>
      <c r="AW536" s="92"/>
      <c r="AX536" s="1"/>
      <c r="AY536" s="1"/>
      <c r="AZ536" s="1"/>
      <c r="BA536" s="1"/>
      <c r="BB536" s="1"/>
      <c r="BC536" s="1"/>
      <c r="BD536" s="1"/>
    </row>
    <row r="537" spans="1:5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"/>
      <c r="N537" s="1"/>
      <c r="O537" s="180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34"/>
      <c r="AN537" s="1"/>
      <c r="AO537" s="1"/>
      <c r="AP537" s="1"/>
      <c r="AQ537" s="1"/>
      <c r="AR537" s="1"/>
      <c r="AS537" s="1"/>
      <c r="AT537" s="1"/>
      <c r="AU537" s="1"/>
      <c r="AV537" s="1"/>
      <c r="AW537" s="92"/>
      <c r="AX537" s="1"/>
      <c r="AY537" s="1"/>
      <c r="AZ537" s="1"/>
      <c r="BA537" s="1"/>
      <c r="BB537" s="1"/>
      <c r="BC537" s="1"/>
      <c r="BD537" s="1"/>
    </row>
    <row r="538" spans="1:5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"/>
      <c r="N538" s="1"/>
      <c r="O538" s="180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34"/>
      <c r="AN538" s="1"/>
      <c r="AO538" s="1"/>
      <c r="AP538" s="1"/>
      <c r="AQ538" s="1"/>
      <c r="AR538" s="1"/>
      <c r="AS538" s="1"/>
      <c r="AT538" s="1"/>
      <c r="AU538" s="1"/>
      <c r="AV538" s="1"/>
      <c r="AW538" s="92"/>
      <c r="AX538" s="1"/>
      <c r="AY538" s="1"/>
      <c r="AZ538" s="1"/>
      <c r="BA538" s="1"/>
      <c r="BB538" s="1"/>
      <c r="BC538" s="1"/>
      <c r="BD538" s="1"/>
    </row>
    <row r="539" spans="1:5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"/>
      <c r="N539" s="1"/>
      <c r="O539" s="180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34"/>
      <c r="AN539" s="1"/>
      <c r="AO539" s="1"/>
      <c r="AP539" s="1"/>
      <c r="AQ539" s="1"/>
      <c r="AR539" s="1"/>
      <c r="AS539" s="1"/>
      <c r="AT539" s="1"/>
      <c r="AU539" s="1"/>
      <c r="AV539" s="1"/>
      <c r="AW539" s="92"/>
      <c r="AX539" s="1"/>
      <c r="AY539" s="1"/>
      <c r="AZ539" s="1"/>
      <c r="BA539" s="1"/>
      <c r="BB539" s="1"/>
      <c r="BC539" s="1"/>
      <c r="BD539" s="1"/>
    </row>
    <row r="540" spans="1:5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"/>
      <c r="N540" s="1"/>
      <c r="O540" s="180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34"/>
      <c r="AN540" s="1"/>
      <c r="AO540" s="1"/>
      <c r="AP540" s="1"/>
      <c r="AQ540" s="1"/>
      <c r="AR540" s="1"/>
      <c r="AS540" s="1"/>
      <c r="AT540" s="1"/>
      <c r="AU540" s="1"/>
      <c r="AV540" s="1"/>
      <c r="AW540" s="92"/>
      <c r="AX540" s="1"/>
      <c r="AY540" s="1"/>
      <c r="AZ540" s="1"/>
      <c r="BA540" s="1"/>
      <c r="BB540" s="1"/>
      <c r="BC540" s="1"/>
      <c r="BD540" s="1"/>
    </row>
    <row r="541" spans="1:5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"/>
      <c r="N541" s="1"/>
      <c r="O541" s="180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34"/>
      <c r="AN541" s="1"/>
      <c r="AO541" s="1"/>
      <c r="AP541" s="1"/>
      <c r="AQ541" s="1"/>
      <c r="AR541" s="1"/>
      <c r="AS541" s="1"/>
      <c r="AT541" s="1"/>
      <c r="AU541" s="1"/>
      <c r="AV541" s="1"/>
      <c r="AW541" s="92"/>
      <c r="AX541" s="1"/>
      <c r="AY541" s="1"/>
      <c r="AZ541" s="1"/>
      <c r="BA541" s="1"/>
      <c r="BB541" s="1"/>
      <c r="BC541" s="1"/>
      <c r="BD541" s="1"/>
    </row>
    <row r="542" spans="1:5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"/>
      <c r="N542" s="1"/>
      <c r="O542" s="180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34"/>
      <c r="AN542" s="1"/>
      <c r="AO542" s="1"/>
      <c r="AP542" s="1"/>
      <c r="AQ542" s="1"/>
      <c r="AR542" s="1"/>
      <c r="AS542" s="1"/>
      <c r="AT542" s="1"/>
      <c r="AU542" s="1"/>
      <c r="AV542" s="1"/>
      <c r="AW542" s="92"/>
      <c r="AX542" s="1"/>
      <c r="AY542" s="1"/>
      <c r="AZ542" s="1"/>
      <c r="BA542" s="1"/>
      <c r="BB542" s="1"/>
      <c r="BC542" s="1"/>
      <c r="BD542" s="1"/>
    </row>
    <row r="543" spans="1:5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"/>
      <c r="N543" s="1"/>
      <c r="O543" s="180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34"/>
      <c r="AN543" s="1"/>
      <c r="AO543" s="1"/>
      <c r="AP543" s="1"/>
      <c r="AQ543" s="1"/>
      <c r="AR543" s="1"/>
      <c r="AS543" s="1"/>
      <c r="AT543" s="1"/>
      <c r="AU543" s="1"/>
      <c r="AV543" s="1"/>
      <c r="AW543" s="92"/>
      <c r="AX543" s="1"/>
      <c r="AY543" s="1"/>
      <c r="AZ543" s="1"/>
      <c r="BA543" s="1"/>
      <c r="BB543" s="1"/>
      <c r="BC543" s="1"/>
      <c r="BD543" s="1"/>
    </row>
    <row r="544" spans="1:5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"/>
      <c r="N544" s="1"/>
      <c r="O544" s="180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34"/>
      <c r="AN544" s="1"/>
      <c r="AO544" s="1"/>
      <c r="AP544" s="1"/>
      <c r="AQ544" s="1"/>
      <c r="AR544" s="1"/>
      <c r="AS544" s="1"/>
      <c r="AT544" s="1"/>
      <c r="AU544" s="1"/>
      <c r="AV544" s="1"/>
      <c r="AW544" s="92"/>
      <c r="AX544" s="1"/>
      <c r="AY544" s="1"/>
      <c r="AZ544" s="1"/>
      <c r="BA544" s="1"/>
      <c r="BB544" s="1"/>
      <c r="BC544" s="1"/>
      <c r="BD544" s="1"/>
    </row>
    <row r="545" spans="1:5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"/>
      <c r="N545" s="1"/>
      <c r="O545" s="180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34"/>
      <c r="AN545" s="1"/>
      <c r="AO545" s="1"/>
      <c r="AP545" s="1"/>
      <c r="AQ545" s="1"/>
      <c r="AR545" s="1"/>
      <c r="AS545" s="1"/>
      <c r="AT545" s="1"/>
      <c r="AU545" s="1"/>
      <c r="AV545" s="1"/>
      <c r="AW545" s="92"/>
      <c r="AX545" s="1"/>
      <c r="AY545" s="1"/>
      <c r="AZ545" s="1"/>
      <c r="BA545" s="1"/>
      <c r="BB545" s="1"/>
      <c r="BC545" s="1"/>
      <c r="BD545" s="1"/>
    </row>
    <row r="546" spans="1:5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"/>
      <c r="N546" s="1"/>
      <c r="O546" s="180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34"/>
      <c r="AN546" s="1"/>
      <c r="AO546" s="1"/>
      <c r="AP546" s="1"/>
      <c r="AQ546" s="1"/>
      <c r="AR546" s="1"/>
      <c r="AS546" s="1"/>
      <c r="AT546" s="1"/>
      <c r="AU546" s="1"/>
      <c r="AV546" s="1"/>
      <c r="AW546" s="92"/>
      <c r="AX546" s="1"/>
      <c r="AY546" s="1"/>
      <c r="AZ546" s="1"/>
      <c r="BA546" s="1"/>
      <c r="BB546" s="1"/>
      <c r="BC546" s="1"/>
      <c r="BD546" s="1"/>
    </row>
    <row r="547" spans="1:5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"/>
      <c r="N547" s="1"/>
      <c r="O547" s="180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34"/>
      <c r="AN547" s="1"/>
      <c r="AO547" s="1"/>
      <c r="AP547" s="1"/>
      <c r="AQ547" s="1"/>
      <c r="AR547" s="1"/>
      <c r="AS547" s="1"/>
      <c r="AT547" s="1"/>
      <c r="AU547" s="1"/>
      <c r="AV547" s="1"/>
      <c r="AW547" s="92"/>
      <c r="AX547" s="1"/>
      <c r="AY547" s="1"/>
      <c r="AZ547" s="1"/>
      <c r="BA547" s="1"/>
      <c r="BB547" s="1"/>
      <c r="BC547" s="1"/>
      <c r="BD547" s="1"/>
    </row>
    <row r="548" spans="1:5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"/>
      <c r="N548" s="1"/>
      <c r="O548" s="180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34"/>
      <c r="AN548" s="1"/>
      <c r="AO548" s="1"/>
      <c r="AP548" s="1"/>
      <c r="AQ548" s="1"/>
      <c r="AR548" s="1"/>
      <c r="AS548" s="1"/>
      <c r="AT548" s="1"/>
      <c r="AU548" s="1"/>
      <c r="AV548" s="1"/>
      <c r="AW548" s="92"/>
      <c r="AX548" s="1"/>
      <c r="AY548" s="1"/>
      <c r="AZ548" s="1"/>
      <c r="BA548" s="1"/>
      <c r="BB548" s="1"/>
      <c r="BC548" s="1"/>
      <c r="BD548" s="1"/>
    </row>
    <row r="549" spans="1:5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"/>
      <c r="N549" s="1"/>
      <c r="O549" s="180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34"/>
      <c r="AN549" s="1"/>
      <c r="AO549" s="1"/>
      <c r="AP549" s="1"/>
      <c r="AQ549" s="1"/>
      <c r="AR549" s="1"/>
      <c r="AS549" s="1"/>
      <c r="AT549" s="1"/>
      <c r="AU549" s="1"/>
      <c r="AV549" s="1"/>
      <c r="AW549" s="92"/>
      <c r="AX549" s="1"/>
      <c r="AY549" s="1"/>
      <c r="AZ549" s="1"/>
      <c r="BA549" s="1"/>
      <c r="BB549" s="1"/>
      <c r="BC549" s="1"/>
      <c r="BD549" s="1"/>
    </row>
    <row r="550" spans="1:5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"/>
      <c r="N550" s="1"/>
      <c r="O550" s="180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34"/>
      <c r="AN550" s="1"/>
      <c r="AO550" s="1"/>
      <c r="AP550" s="1"/>
      <c r="AQ550" s="1"/>
      <c r="AR550" s="1"/>
      <c r="AS550" s="1"/>
      <c r="AT550" s="1"/>
      <c r="AU550" s="1"/>
      <c r="AV550" s="1"/>
      <c r="AW550" s="92"/>
      <c r="AX550" s="1"/>
      <c r="AY550" s="1"/>
      <c r="AZ550" s="1"/>
      <c r="BA550" s="1"/>
      <c r="BB550" s="1"/>
      <c r="BC550" s="1"/>
      <c r="BD550" s="1"/>
    </row>
    <row r="551" spans="1:5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"/>
      <c r="N551" s="1"/>
      <c r="O551" s="180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34"/>
      <c r="AN551" s="1"/>
      <c r="AO551" s="1"/>
      <c r="AP551" s="1"/>
      <c r="AQ551" s="1"/>
      <c r="AR551" s="1"/>
      <c r="AS551" s="1"/>
      <c r="AT551" s="1"/>
      <c r="AU551" s="1"/>
      <c r="AV551" s="1"/>
      <c r="AW551" s="92"/>
      <c r="AX551" s="1"/>
      <c r="AY551" s="1"/>
      <c r="AZ551" s="1"/>
      <c r="BA551" s="1"/>
      <c r="BB551" s="1"/>
      <c r="BC551" s="1"/>
      <c r="BD551" s="1"/>
    </row>
    <row r="552" spans="1:5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"/>
      <c r="N552" s="1"/>
      <c r="O552" s="180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34"/>
      <c r="AN552" s="1"/>
      <c r="AO552" s="1"/>
      <c r="AP552" s="1"/>
      <c r="AQ552" s="1"/>
      <c r="AR552" s="1"/>
      <c r="AS552" s="1"/>
      <c r="AT552" s="1"/>
      <c r="AU552" s="1"/>
      <c r="AV552" s="1"/>
      <c r="AW552" s="92"/>
      <c r="AX552" s="1"/>
      <c r="AY552" s="1"/>
      <c r="AZ552" s="1"/>
      <c r="BA552" s="1"/>
      <c r="BB552" s="1"/>
      <c r="BC552" s="1"/>
      <c r="BD552" s="1"/>
    </row>
    <row r="553" spans="1:5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"/>
      <c r="N553" s="1"/>
      <c r="O553" s="180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34"/>
      <c r="AN553" s="1"/>
      <c r="AO553" s="1"/>
      <c r="AP553" s="1"/>
      <c r="AQ553" s="1"/>
      <c r="AR553" s="1"/>
      <c r="AS553" s="1"/>
      <c r="AT553" s="1"/>
      <c r="AU553" s="1"/>
      <c r="AV553" s="1"/>
      <c r="AW553" s="92"/>
      <c r="AX553" s="1"/>
      <c r="AY553" s="1"/>
      <c r="AZ553" s="1"/>
      <c r="BA553" s="1"/>
      <c r="BB553" s="1"/>
      <c r="BC553" s="1"/>
      <c r="BD553" s="1"/>
    </row>
    <row r="554" spans="1:5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"/>
      <c r="N554" s="1"/>
      <c r="O554" s="180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34"/>
      <c r="AN554" s="1"/>
      <c r="AO554" s="1"/>
      <c r="AP554" s="1"/>
      <c r="AQ554" s="1"/>
      <c r="AR554" s="1"/>
      <c r="AS554" s="1"/>
      <c r="AT554" s="1"/>
      <c r="AU554" s="1"/>
      <c r="AV554" s="1"/>
      <c r="AW554" s="92"/>
      <c r="AX554" s="1"/>
      <c r="AY554" s="1"/>
      <c r="AZ554" s="1"/>
      <c r="BA554" s="1"/>
      <c r="BB554" s="1"/>
      <c r="BC554" s="1"/>
      <c r="BD554" s="1"/>
    </row>
    <row r="555" spans="1:5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"/>
      <c r="N555" s="1"/>
      <c r="O555" s="180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34"/>
      <c r="AN555" s="1"/>
      <c r="AO555" s="1"/>
      <c r="AP555" s="1"/>
      <c r="AQ555" s="1"/>
      <c r="AR555" s="1"/>
      <c r="AS555" s="1"/>
      <c r="AT555" s="1"/>
      <c r="AU555" s="1"/>
      <c r="AV555" s="1"/>
      <c r="AW555" s="92"/>
      <c r="AX555" s="1"/>
      <c r="AY555" s="1"/>
      <c r="AZ555" s="1"/>
      <c r="BA555" s="1"/>
      <c r="BB555" s="1"/>
      <c r="BC555" s="1"/>
      <c r="BD555" s="1"/>
    </row>
    <row r="556" spans="1: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"/>
      <c r="N556" s="1"/>
      <c r="O556" s="180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34"/>
      <c r="AN556" s="1"/>
      <c r="AO556" s="1"/>
      <c r="AP556" s="1"/>
      <c r="AQ556" s="1"/>
      <c r="AR556" s="1"/>
      <c r="AS556" s="1"/>
      <c r="AT556" s="1"/>
      <c r="AU556" s="1"/>
      <c r="AV556" s="1"/>
      <c r="AW556" s="92"/>
      <c r="AX556" s="1"/>
      <c r="AY556" s="1"/>
      <c r="AZ556" s="1"/>
      <c r="BA556" s="1"/>
      <c r="BB556" s="1"/>
      <c r="BC556" s="1"/>
      <c r="BD556" s="1"/>
    </row>
    <row r="557" spans="1:5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"/>
      <c r="N557" s="1"/>
      <c r="O557" s="180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34"/>
      <c r="AN557" s="1"/>
      <c r="AO557" s="1"/>
      <c r="AP557" s="1"/>
      <c r="AQ557" s="1"/>
      <c r="AR557" s="1"/>
      <c r="AS557" s="1"/>
      <c r="AT557" s="1"/>
      <c r="AU557" s="1"/>
      <c r="AV557" s="1"/>
      <c r="AW557" s="92"/>
      <c r="AX557" s="1"/>
      <c r="AY557" s="1"/>
      <c r="AZ557" s="1"/>
      <c r="BA557" s="1"/>
      <c r="BB557" s="1"/>
      <c r="BC557" s="1"/>
      <c r="BD557" s="1"/>
    </row>
    <row r="558" spans="1:5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"/>
      <c r="N558" s="1"/>
      <c r="O558" s="180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34"/>
      <c r="AN558" s="1"/>
      <c r="AO558" s="1"/>
      <c r="AP558" s="1"/>
      <c r="AQ558" s="1"/>
      <c r="AR558" s="1"/>
      <c r="AS558" s="1"/>
      <c r="AT558" s="1"/>
      <c r="AU558" s="1"/>
      <c r="AV558" s="1"/>
      <c r="AW558" s="92"/>
      <c r="AX558" s="1"/>
      <c r="AY558" s="1"/>
      <c r="AZ558" s="1"/>
      <c r="BA558" s="1"/>
      <c r="BB558" s="1"/>
      <c r="BC558" s="1"/>
      <c r="BD558" s="1"/>
    </row>
    <row r="559" spans="1:5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"/>
      <c r="N559" s="1"/>
      <c r="O559" s="180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34"/>
      <c r="AN559" s="1"/>
      <c r="AO559" s="1"/>
      <c r="AP559" s="1"/>
      <c r="AQ559" s="1"/>
      <c r="AR559" s="1"/>
      <c r="AS559" s="1"/>
      <c r="AT559" s="1"/>
      <c r="AU559" s="1"/>
      <c r="AV559" s="1"/>
      <c r="AW559" s="92"/>
      <c r="AX559" s="1"/>
      <c r="AY559" s="1"/>
      <c r="AZ559" s="1"/>
      <c r="BA559" s="1"/>
      <c r="BB559" s="1"/>
      <c r="BC559" s="1"/>
      <c r="BD559" s="1"/>
    </row>
    <row r="560" spans="1:5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"/>
      <c r="N560" s="1"/>
      <c r="O560" s="180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34"/>
      <c r="AN560" s="1"/>
      <c r="AO560" s="1"/>
      <c r="AP560" s="1"/>
      <c r="AQ560" s="1"/>
      <c r="AR560" s="1"/>
      <c r="AS560" s="1"/>
      <c r="AT560" s="1"/>
      <c r="AU560" s="1"/>
      <c r="AV560" s="1"/>
      <c r="AW560" s="92"/>
      <c r="AX560" s="1"/>
      <c r="AY560" s="1"/>
      <c r="AZ560" s="1"/>
      <c r="BA560" s="1"/>
      <c r="BB560" s="1"/>
      <c r="BC560" s="1"/>
      <c r="BD560" s="1"/>
    </row>
    <row r="561" spans="1:5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"/>
      <c r="N561" s="1"/>
      <c r="O561" s="180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34"/>
      <c r="AN561" s="1"/>
      <c r="AO561" s="1"/>
      <c r="AP561" s="1"/>
      <c r="AQ561" s="1"/>
      <c r="AR561" s="1"/>
      <c r="AS561" s="1"/>
      <c r="AT561" s="1"/>
      <c r="AU561" s="1"/>
      <c r="AV561" s="1"/>
      <c r="AW561" s="92"/>
      <c r="AX561" s="1"/>
      <c r="AY561" s="1"/>
      <c r="AZ561" s="1"/>
      <c r="BA561" s="1"/>
      <c r="BB561" s="1"/>
      <c r="BC561" s="1"/>
      <c r="BD561" s="1"/>
    </row>
    <row r="562" spans="1:5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"/>
      <c r="N562" s="1"/>
      <c r="O562" s="180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34"/>
      <c r="AN562" s="1"/>
      <c r="AO562" s="1"/>
      <c r="AP562" s="1"/>
      <c r="AQ562" s="1"/>
      <c r="AR562" s="1"/>
      <c r="AS562" s="1"/>
      <c r="AT562" s="1"/>
      <c r="AU562" s="1"/>
      <c r="AV562" s="1"/>
      <c r="AW562" s="92"/>
      <c r="AX562" s="1"/>
      <c r="AY562" s="1"/>
      <c r="AZ562" s="1"/>
      <c r="BA562" s="1"/>
      <c r="BB562" s="1"/>
      <c r="BC562" s="1"/>
      <c r="BD562" s="1"/>
    </row>
    <row r="563" spans="1:5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"/>
      <c r="N563" s="1"/>
      <c r="O563" s="180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34"/>
      <c r="AN563" s="1"/>
      <c r="AO563" s="1"/>
      <c r="AP563" s="1"/>
      <c r="AQ563" s="1"/>
      <c r="AR563" s="1"/>
      <c r="AS563" s="1"/>
      <c r="AT563" s="1"/>
      <c r="AU563" s="1"/>
      <c r="AV563" s="1"/>
      <c r="AW563" s="92"/>
      <c r="AX563" s="1"/>
      <c r="AY563" s="1"/>
      <c r="AZ563" s="1"/>
      <c r="BA563" s="1"/>
      <c r="BB563" s="1"/>
      <c r="BC563" s="1"/>
      <c r="BD563" s="1"/>
    </row>
    <row r="564" spans="1:5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"/>
      <c r="N564" s="1"/>
      <c r="O564" s="180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34"/>
      <c r="AN564" s="1"/>
      <c r="AO564" s="1"/>
      <c r="AP564" s="1"/>
      <c r="AQ564" s="1"/>
      <c r="AR564" s="1"/>
      <c r="AS564" s="1"/>
      <c r="AT564" s="1"/>
      <c r="AU564" s="1"/>
      <c r="AV564" s="1"/>
      <c r="AW564" s="92"/>
      <c r="AX564" s="1"/>
      <c r="AY564" s="1"/>
      <c r="AZ564" s="1"/>
      <c r="BA564" s="1"/>
      <c r="BB564" s="1"/>
      <c r="BC564" s="1"/>
      <c r="BD564" s="1"/>
    </row>
    <row r="565" spans="1:5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"/>
      <c r="N565" s="1"/>
      <c r="O565" s="180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34"/>
      <c r="AN565" s="1"/>
      <c r="AO565" s="1"/>
      <c r="AP565" s="1"/>
      <c r="AQ565" s="1"/>
      <c r="AR565" s="1"/>
      <c r="AS565" s="1"/>
      <c r="AT565" s="1"/>
      <c r="AU565" s="1"/>
      <c r="AV565" s="1"/>
      <c r="AW565" s="92"/>
      <c r="AX565" s="1"/>
      <c r="AY565" s="1"/>
      <c r="AZ565" s="1"/>
      <c r="BA565" s="1"/>
      <c r="BB565" s="1"/>
      <c r="BC565" s="1"/>
      <c r="BD565" s="1"/>
    </row>
    <row r="566" spans="1:5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"/>
      <c r="N566" s="1"/>
      <c r="O566" s="180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34"/>
      <c r="AN566" s="1"/>
      <c r="AO566" s="1"/>
      <c r="AP566" s="1"/>
      <c r="AQ566" s="1"/>
      <c r="AR566" s="1"/>
      <c r="AS566" s="1"/>
      <c r="AT566" s="1"/>
      <c r="AU566" s="1"/>
      <c r="AV566" s="1"/>
      <c r="AW566" s="92"/>
      <c r="AX566" s="1"/>
      <c r="AY566" s="1"/>
      <c r="AZ566" s="1"/>
      <c r="BA566" s="1"/>
      <c r="BB566" s="1"/>
      <c r="BC566" s="1"/>
      <c r="BD566" s="1"/>
    </row>
    <row r="567" spans="1:5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"/>
      <c r="N567" s="1"/>
      <c r="O567" s="180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34"/>
      <c r="AN567" s="1"/>
      <c r="AO567" s="1"/>
      <c r="AP567" s="1"/>
      <c r="AQ567" s="1"/>
      <c r="AR567" s="1"/>
      <c r="AS567" s="1"/>
      <c r="AT567" s="1"/>
      <c r="AU567" s="1"/>
      <c r="AV567" s="1"/>
      <c r="AW567" s="92"/>
      <c r="AX567" s="1"/>
      <c r="AY567" s="1"/>
      <c r="AZ567" s="1"/>
      <c r="BA567" s="1"/>
      <c r="BB567" s="1"/>
      <c r="BC567" s="1"/>
      <c r="BD567" s="1"/>
    </row>
    <row r="568" spans="1:5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"/>
      <c r="N568" s="1"/>
      <c r="O568" s="180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34"/>
      <c r="AN568" s="1"/>
      <c r="AO568" s="1"/>
      <c r="AP568" s="1"/>
      <c r="AQ568" s="1"/>
      <c r="AR568" s="1"/>
      <c r="AS568" s="1"/>
      <c r="AT568" s="1"/>
      <c r="AU568" s="1"/>
      <c r="AV568" s="1"/>
      <c r="AW568" s="92"/>
      <c r="AX568" s="1"/>
      <c r="AY568" s="1"/>
      <c r="AZ568" s="1"/>
      <c r="BA568" s="1"/>
      <c r="BB568" s="1"/>
      <c r="BC568" s="1"/>
      <c r="BD568" s="1"/>
    </row>
    <row r="569" spans="1:5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"/>
      <c r="N569" s="1"/>
      <c r="O569" s="180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34"/>
      <c r="AN569" s="1"/>
      <c r="AO569" s="1"/>
      <c r="AP569" s="1"/>
      <c r="AQ569" s="1"/>
      <c r="AR569" s="1"/>
      <c r="AS569" s="1"/>
      <c r="AT569" s="1"/>
      <c r="AU569" s="1"/>
      <c r="AV569" s="1"/>
      <c r="AW569" s="92"/>
      <c r="AX569" s="1"/>
      <c r="AY569" s="1"/>
      <c r="AZ569" s="1"/>
      <c r="BA569" s="1"/>
      <c r="BB569" s="1"/>
      <c r="BC569" s="1"/>
      <c r="BD569" s="1"/>
    </row>
    <row r="570" spans="1:5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"/>
      <c r="N570" s="1"/>
      <c r="O570" s="180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34"/>
      <c r="AN570" s="1"/>
      <c r="AO570" s="1"/>
      <c r="AP570" s="1"/>
      <c r="AQ570" s="1"/>
      <c r="AR570" s="1"/>
      <c r="AS570" s="1"/>
      <c r="AT570" s="1"/>
      <c r="AU570" s="1"/>
      <c r="AV570" s="1"/>
      <c r="AW570" s="92"/>
      <c r="AX570" s="1"/>
      <c r="AY570" s="1"/>
      <c r="AZ570" s="1"/>
      <c r="BA570" s="1"/>
      <c r="BB570" s="1"/>
      <c r="BC570" s="1"/>
      <c r="BD570" s="1"/>
    </row>
    <row r="571" spans="1:5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"/>
      <c r="N571" s="1"/>
      <c r="O571" s="180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34"/>
      <c r="AN571" s="1"/>
      <c r="AO571" s="1"/>
      <c r="AP571" s="1"/>
      <c r="AQ571" s="1"/>
      <c r="AR571" s="1"/>
      <c r="AS571" s="1"/>
      <c r="AT571" s="1"/>
      <c r="AU571" s="1"/>
      <c r="AV571" s="1"/>
      <c r="AW571" s="92"/>
      <c r="AX571" s="1"/>
      <c r="AY571" s="1"/>
      <c r="AZ571" s="1"/>
      <c r="BA571" s="1"/>
      <c r="BB571" s="1"/>
      <c r="BC571" s="1"/>
      <c r="BD571" s="1"/>
    </row>
    <row r="572" spans="1:5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"/>
      <c r="N572" s="1"/>
      <c r="O572" s="180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34"/>
      <c r="AN572" s="1"/>
      <c r="AO572" s="1"/>
      <c r="AP572" s="1"/>
      <c r="AQ572" s="1"/>
      <c r="AR572" s="1"/>
      <c r="AS572" s="1"/>
      <c r="AT572" s="1"/>
      <c r="AU572" s="1"/>
      <c r="AV572" s="1"/>
      <c r="AW572" s="92"/>
      <c r="AX572" s="1"/>
      <c r="AY572" s="1"/>
      <c r="AZ572" s="1"/>
      <c r="BA572" s="1"/>
      <c r="BB572" s="1"/>
      <c r="BC572" s="1"/>
      <c r="BD572" s="1"/>
    </row>
    <row r="573" spans="1:5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"/>
      <c r="N573" s="1"/>
      <c r="O573" s="180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34"/>
      <c r="AN573" s="1"/>
      <c r="AO573" s="1"/>
      <c r="AP573" s="1"/>
      <c r="AQ573" s="1"/>
      <c r="AR573" s="1"/>
      <c r="AS573" s="1"/>
      <c r="AT573" s="1"/>
      <c r="AU573" s="1"/>
      <c r="AV573" s="1"/>
      <c r="AW573" s="92"/>
      <c r="AX573" s="1"/>
      <c r="AY573" s="1"/>
      <c r="AZ573" s="1"/>
      <c r="BA573" s="1"/>
      <c r="BB573" s="1"/>
      <c r="BC573" s="1"/>
      <c r="BD573" s="1"/>
    </row>
    <row r="574" spans="1:5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"/>
      <c r="N574" s="1"/>
      <c r="O574" s="180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34"/>
      <c r="AN574" s="1"/>
      <c r="AO574" s="1"/>
      <c r="AP574" s="1"/>
      <c r="AQ574" s="1"/>
      <c r="AR574" s="1"/>
      <c r="AS574" s="1"/>
      <c r="AT574" s="1"/>
      <c r="AU574" s="1"/>
      <c r="AV574" s="1"/>
      <c r="AW574" s="92"/>
      <c r="AX574" s="1"/>
      <c r="AY574" s="1"/>
      <c r="AZ574" s="1"/>
      <c r="BA574" s="1"/>
      <c r="BB574" s="1"/>
      <c r="BC574" s="1"/>
      <c r="BD574" s="1"/>
    </row>
    <row r="575" spans="1:5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"/>
      <c r="N575" s="1"/>
      <c r="O575" s="180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34"/>
      <c r="AN575" s="1"/>
      <c r="AO575" s="1"/>
      <c r="AP575" s="1"/>
      <c r="AQ575" s="1"/>
      <c r="AR575" s="1"/>
      <c r="AS575" s="1"/>
      <c r="AT575" s="1"/>
      <c r="AU575" s="1"/>
      <c r="AV575" s="1"/>
      <c r="AW575" s="92"/>
      <c r="AX575" s="1"/>
      <c r="AY575" s="1"/>
      <c r="AZ575" s="1"/>
      <c r="BA575" s="1"/>
      <c r="BB575" s="1"/>
      <c r="BC575" s="1"/>
      <c r="BD575" s="1"/>
    </row>
    <row r="576" spans="1:5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"/>
      <c r="N576" s="1"/>
      <c r="O576" s="180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34"/>
      <c r="AN576" s="1"/>
      <c r="AO576" s="1"/>
      <c r="AP576" s="1"/>
      <c r="AQ576" s="1"/>
      <c r="AR576" s="1"/>
      <c r="AS576" s="1"/>
      <c r="AT576" s="1"/>
      <c r="AU576" s="1"/>
      <c r="AV576" s="1"/>
      <c r="AW576" s="92"/>
      <c r="AX576" s="1"/>
      <c r="AY576" s="1"/>
      <c r="AZ576" s="1"/>
      <c r="BA576" s="1"/>
      <c r="BB576" s="1"/>
      <c r="BC576" s="1"/>
      <c r="BD576" s="1"/>
    </row>
    <row r="577" spans="1:5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"/>
      <c r="N577" s="1"/>
      <c r="O577" s="180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34"/>
      <c r="AN577" s="1"/>
      <c r="AO577" s="1"/>
      <c r="AP577" s="1"/>
      <c r="AQ577" s="1"/>
      <c r="AR577" s="1"/>
      <c r="AS577" s="1"/>
      <c r="AT577" s="1"/>
      <c r="AU577" s="1"/>
      <c r="AV577" s="1"/>
      <c r="AW577" s="92"/>
      <c r="AX577" s="1"/>
      <c r="AY577" s="1"/>
      <c r="AZ577" s="1"/>
      <c r="BA577" s="1"/>
      <c r="BB577" s="1"/>
      <c r="BC577" s="1"/>
      <c r="BD577" s="1"/>
    </row>
    <row r="578" spans="1:5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"/>
      <c r="N578" s="1"/>
      <c r="O578" s="180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34"/>
      <c r="AN578" s="1"/>
      <c r="AO578" s="1"/>
      <c r="AP578" s="1"/>
      <c r="AQ578" s="1"/>
      <c r="AR578" s="1"/>
      <c r="AS578" s="1"/>
      <c r="AT578" s="1"/>
      <c r="AU578" s="1"/>
      <c r="AV578" s="1"/>
      <c r="AW578" s="92"/>
      <c r="AX578" s="1"/>
      <c r="AY578" s="1"/>
      <c r="AZ578" s="1"/>
      <c r="BA578" s="1"/>
      <c r="BB578" s="1"/>
      <c r="BC578" s="1"/>
      <c r="BD578" s="1"/>
    </row>
    <row r="579" spans="1:5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"/>
      <c r="N579" s="1"/>
      <c r="O579" s="180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34"/>
      <c r="AN579" s="1"/>
      <c r="AO579" s="1"/>
      <c r="AP579" s="1"/>
      <c r="AQ579" s="1"/>
      <c r="AR579" s="1"/>
      <c r="AS579" s="1"/>
      <c r="AT579" s="1"/>
      <c r="AU579" s="1"/>
      <c r="AV579" s="1"/>
      <c r="AW579" s="92"/>
      <c r="AX579" s="1"/>
      <c r="AY579" s="1"/>
      <c r="AZ579" s="1"/>
      <c r="BA579" s="1"/>
      <c r="BB579" s="1"/>
      <c r="BC579" s="1"/>
      <c r="BD579" s="1"/>
    </row>
    <row r="580" spans="1:5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"/>
      <c r="N580" s="1"/>
      <c r="O580" s="180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34"/>
      <c r="AN580" s="1"/>
      <c r="AO580" s="1"/>
      <c r="AP580" s="1"/>
      <c r="AQ580" s="1"/>
      <c r="AR580" s="1"/>
      <c r="AS580" s="1"/>
      <c r="AT580" s="1"/>
      <c r="AU580" s="1"/>
      <c r="AV580" s="1"/>
      <c r="AW580" s="92"/>
      <c r="AX580" s="1"/>
      <c r="AY580" s="1"/>
      <c r="AZ580" s="1"/>
      <c r="BA580" s="1"/>
      <c r="BB580" s="1"/>
      <c r="BC580" s="1"/>
      <c r="BD580" s="1"/>
    </row>
    <row r="581" spans="1:5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"/>
      <c r="N581" s="1"/>
      <c r="O581" s="180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34"/>
      <c r="AN581" s="1"/>
      <c r="AO581" s="1"/>
      <c r="AP581" s="1"/>
      <c r="AQ581" s="1"/>
      <c r="AR581" s="1"/>
      <c r="AS581" s="1"/>
      <c r="AT581" s="1"/>
      <c r="AU581" s="1"/>
      <c r="AV581" s="1"/>
      <c r="AW581" s="92"/>
      <c r="AX581" s="1"/>
      <c r="AY581" s="1"/>
      <c r="AZ581" s="1"/>
      <c r="BA581" s="1"/>
      <c r="BB581" s="1"/>
      <c r="BC581" s="1"/>
      <c r="BD581" s="1"/>
    </row>
    <row r="582" spans="1:5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"/>
      <c r="N582" s="1"/>
      <c r="O582" s="180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34"/>
      <c r="AN582" s="1"/>
      <c r="AO582" s="1"/>
      <c r="AP582" s="1"/>
      <c r="AQ582" s="1"/>
      <c r="AR582" s="1"/>
      <c r="AS582" s="1"/>
      <c r="AT582" s="1"/>
      <c r="AU582" s="1"/>
      <c r="AV582" s="1"/>
      <c r="AW582" s="92"/>
      <c r="AX582" s="1"/>
      <c r="AY582" s="1"/>
      <c r="AZ582" s="1"/>
      <c r="BA582" s="1"/>
      <c r="BB582" s="1"/>
      <c r="BC582" s="1"/>
      <c r="BD582" s="1"/>
    </row>
    <row r="583" spans="1:5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"/>
      <c r="N583" s="1"/>
      <c r="O583" s="180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34"/>
      <c r="AN583" s="1"/>
      <c r="AO583" s="1"/>
      <c r="AP583" s="1"/>
      <c r="AQ583" s="1"/>
      <c r="AR583" s="1"/>
      <c r="AS583" s="1"/>
      <c r="AT583" s="1"/>
      <c r="AU583" s="1"/>
      <c r="AV583" s="1"/>
      <c r="AW583" s="92"/>
      <c r="AX583" s="1"/>
      <c r="AY583" s="1"/>
      <c r="AZ583" s="1"/>
      <c r="BA583" s="1"/>
      <c r="BB583" s="1"/>
      <c r="BC583" s="1"/>
      <c r="BD583" s="1"/>
    </row>
    <row r="584" spans="1:5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"/>
      <c r="N584" s="1"/>
      <c r="O584" s="180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34"/>
      <c r="AN584" s="1"/>
      <c r="AO584" s="1"/>
      <c r="AP584" s="1"/>
      <c r="AQ584" s="1"/>
      <c r="AR584" s="1"/>
      <c r="AS584" s="1"/>
      <c r="AT584" s="1"/>
      <c r="AU584" s="1"/>
      <c r="AV584" s="1"/>
      <c r="AW584" s="92"/>
      <c r="AX584" s="1"/>
      <c r="AY584" s="1"/>
      <c r="AZ584" s="1"/>
      <c r="BA584" s="1"/>
      <c r="BB584" s="1"/>
      <c r="BC584" s="1"/>
      <c r="BD584" s="1"/>
    </row>
    <row r="585" spans="1:5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"/>
      <c r="N585" s="1"/>
      <c r="O585" s="180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34"/>
      <c r="AN585" s="1"/>
      <c r="AO585" s="1"/>
      <c r="AP585" s="1"/>
      <c r="AQ585" s="1"/>
      <c r="AR585" s="1"/>
      <c r="AS585" s="1"/>
      <c r="AT585" s="1"/>
      <c r="AU585" s="1"/>
      <c r="AV585" s="1"/>
      <c r="AW585" s="92"/>
      <c r="AX585" s="1"/>
      <c r="AY585" s="1"/>
      <c r="AZ585" s="1"/>
      <c r="BA585" s="1"/>
      <c r="BB585" s="1"/>
      <c r="BC585" s="1"/>
      <c r="BD585" s="1"/>
    </row>
    <row r="586" spans="1:5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"/>
      <c r="N586" s="1"/>
      <c r="O586" s="180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34"/>
      <c r="AN586" s="1"/>
      <c r="AO586" s="1"/>
      <c r="AP586" s="1"/>
      <c r="AQ586" s="1"/>
      <c r="AR586" s="1"/>
      <c r="AS586" s="1"/>
      <c r="AT586" s="1"/>
      <c r="AU586" s="1"/>
      <c r="AV586" s="1"/>
      <c r="AW586" s="92"/>
      <c r="AX586" s="1"/>
      <c r="AY586" s="1"/>
      <c r="AZ586" s="1"/>
      <c r="BA586" s="1"/>
      <c r="BB586" s="1"/>
      <c r="BC586" s="1"/>
      <c r="BD586" s="1"/>
    </row>
    <row r="587" spans="1:5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"/>
      <c r="N587" s="1"/>
      <c r="O587" s="180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34"/>
      <c r="AN587" s="1"/>
      <c r="AO587" s="1"/>
      <c r="AP587" s="1"/>
      <c r="AQ587" s="1"/>
      <c r="AR587" s="1"/>
      <c r="AS587" s="1"/>
      <c r="AT587" s="1"/>
      <c r="AU587" s="1"/>
      <c r="AV587" s="1"/>
      <c r="AW587" s="92"/>
      <c r="AX587" s="1"/>
      <c r="AY587" s="1"/>
      <c r="AZ587" s="1"/>
      <c r="BA587" s="1"/>
      <c r="BB587" s="1"/>
      <c r="BC587" s="1"/>
      <c r="BD587" s="1"/>
    </row>
    <row r="588" spans="1:5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"/>
      <c r="N588" s="1"/>
      <c r="O588" s="180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34"/>
      <c r="AN588" s="1"/>
      <c r="AO588" s="1"/>
      <c r="AP588" s="1"/>
      <c r="AQ588" s="1"/>
      <c r="AR588" s="1"/>
      <c r="AS588" s="1"/>
      <c r="AT588" s="1"/>
      <c r="AU588" s="1"/>
      <c r="AV588" s="1"/>
      <c r="AW588" s="92"/>
      <c r="AX588" s="1"/>
      <c r="AY588" s="1"/>
      <c r="AZ588" s="1"/>
      <c r="BA588" s="1"/>
      <c r="BB588" s="1"/>
      <c r="BC588" s="1"/>
      <c r="BD588" s="1"/>
    </row>
    <row r="589" spans="1:5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"/>
      <c r="N589" s="1"/>
      <c r="O589" s="180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34"/>
      <c r="AN589" s="1"/>
      <c r="AO589" s="1"/>
      <c r="AP589" s="1"/>
      <c r="AQ589" s="1"/>
      <c r="AR589" s="1"/>
      <c r="AS589" s="1"/>
      <c r="AT589" s="1"/>
      <c r="AU589" s="1"/>
      <c r="AV589" s="1"/>
      <c r="AW589" s="92"/>
      <c r="AX589" s="1"/>
      <c r="AY589" s="1"/>
      <c r="AZ589" s="1"/>
      <c r="BA589" s="1"/>
      <c r="BB589" s="1"/>
      <c r="BC589" s="1"/>
      <c r="BD589" s="1"/>
    </row>
    <row r="590" spans="1:5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"/>
      <c r="N590" s="1"/>
      <c r="O590" s="180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34"/>
      <c r="AN590" s="1"/>
      <c r="AO590" s="1"/>
      <c r="AP590" s="1"/>
      <c r="AQ590" s="1"/>
      <c r="AR590" s="1"/>
      <c r="AS590" s="1"/>
      <c r="AT590" s="1"/>
      <c r="AU590" s="1"/>
      <c r="AV590" s="1"/>
      <c r="AW590" s="92"/>
      <c r="AX590" s="1"/>
      <c r="AY590" s="1"/>
      <c r="AZ590" s="1"/>
      <c r="BA590" s="1"/>
      <c r="BB590" s="1"/>
      <c r="BC590" s="1"/>
      <c r="BD590" s="1"/>
    </row>
    <row r="591" spans="1:5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"/>
      <c r="N591" s="1"/>
      <c r="O591" s="180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34"/>
      <c r="AN591" s="1"/>
      <c r="AO591" s="1"/>
      <c r="AP591" s="1"/>
      <c r="AQ591" s="1"/>
      <c r="AR591" s="1"/>
      <c r="AS591" s="1"/>
      <c r="AT591" s="1"/>
      <c r="AU591" s="1"/>
      <c r="AV591" s="1"/>
      <c r="AW591" s="92"/>
      <c r="AX591" s="1"/>
      <c r="AY591" s="1"/>
      <c r="AZ591" s="1"/>
      <c r="BA591" s="1"/>
      <c r="BB591" s="1"/>
      <c r="BC591" s="1"/>
      <c r="BD591" s="1"/>
    </row>
    <row r="592" spans="1:5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"/>
      <c r="N592" s="1"/>
      <c r="O592" s="180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34"/>
      <c r="AN592" s="1"/>
      <c r="AO592" s="1"/>
      <c r="AP592" s="1"/>
      <c r="AQ592" s="1"/>
      <c r="AR592" s="1"/>
      <c r="AS592" s="1"/>
      <c r="AT592" s="1"/>
      <c r="AU592" s="1"/>
      <c r="AV592" s="1"/>
      <c r="AW592" s="92"/>
      <c r="AX592" s="1"/>
      <c r="AY592" s="1"/>
      <c r="AZ592" s="1"/>
      <c r="BA592" s="1"/>
      <c r="BB592" s="1"/>
      <c r="BC592" s="1"/>
      <c r="BD592" s="1"/>
    </row>
    <row r="593" spans="1:5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"/>
      <c r="N593" s="1"/>
      <c r="O593" s="180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34"/>
      <c r="AN593" s="1"/>
      <c r="AO593" s="1"/>
      <c r="AP593" s="1"/>
      <c r="AQ593" s="1"/>
      <c r="AR593" s="1"/>
      <c r="AS593" s="1"/>
      <c r="AT593" s="1"/>
      <c r="AU593" s="1"/>
      <c r="AV593" s="1"/>
      <c r="AW593" s="92"/>
      <c r="AX593" s="1"/>
      <c r="AY593" s="1"/>
      <c r="AZ593" s="1"/>
      <c r="BA593" s="1"/>
      <c r="BB593" s="1"/>
      <c r="BC593" s="1"/>
      <c r="BD593" s="1"/>
    </row>
    <row r="594" spans="1:5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"/>
      <c r="N594" s="1"/>
      <c r="O594" s="180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34"/>
      <c r="AN594" s="1"/>
      <c r="AO594" s="1"/>
      <c r="AP594" s="1"/>
      <c r="AQ594" s="1"/>
      <c r="AR594" s="1"/>
      <c r="AS594" s="1"/>
      <c r="AT594" s="1"/>
      <c r="AU594" s="1"/>
      <c r="AV594" s="1"/>
      <c r="AW594" s="92"/>
      <c r="AX594" s="1"/>
      <c r="AY594" s="1"/>
      <c r="AZ594" s="1"/>
      <c r="BA594" s="1"/>
      <c r="BB594" s="1"/>
      <c r="BC594" s="1"/>
      <c r="BD594" s="1"/>
    </row>
    <row r="595" spans="1:5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"/>
      <c r="N595" s="1"/>
      <c r="O595" s="180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34"/>
      <c r="AN595" s="1"/>
      <c r="AO595" s="1"/>
      <c r="AP595" s="1"/>
      <c r="AQ595" s="1"/>
      <c r="AR595" s="1"/>
      <c r="AS595" s="1"/>
      <c r="AT595" s="1"/>
      <c r="AU595" s="1"/>
      <c r="AV595" s="1"/>
      <c r="AW595" s="92"/>
      <c r="AX595" s="1"/>
      <c r="AY595" s="1"/>
      <c r="AZ595" s="1"/>
      <c r="BA595" s="1"/>
      <c r="BB595" s="1"/>
      <c r="BC595" s="1"/>
      <c r="BD595" s="1"/>
    </row>
    <row r="596" spans="1:5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"/>
      <c r="N596" s="1"/>
      <c r="O596" s="180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34"/>
      <c r="AN596" s="1"/>
      <c r="AO596" s="1"/>
      <c r="AP596" s="1"/>
      <c r="AQ596" s="1"/>
      <c r="AR596" s="1"/>
      <c r="AS596" s="1"/>
      <c r="AT596" s="1"/>
      <c r="AU596" s="1"/>
      <c r="AV596" s="1"/>
      <c r="AW596" s="92"/>
      <c r="AX596" s="1"/>
      <c r="AY596" s="1"/>
      <c r="AZ596" s="1"/>
      <c r="BA596" s="1"/>
      <c r="BB596" s="1"/>
      <c r="BC596" s="1"/>
      <c r="BD596" s="1"/>
    </row>
    <row r="597" spans="1:5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"/>
      <c r="N597" s="1"/>
      <c r="O597" s="180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34"/>
      <c r="AN597" s="1"/>
      <c r="AO597" s="1"/>
      <c r="AP597" s="1"/>
      <c r="AQ597" s="1"/>
      <c r="AR597" s="1"/>
      <c r="AS597" s="1"/>
      <c r="AT597" s="1"/>
      <c r="AU597" s="1"/>
      <c r="AV597" s="1"/>
      <c r="AW597" s="92"/>
      <c r="AX597" s="1"/>
      <c r="AY597" s="1"/>
      <c r="AZ597" s="1"/>
      <c r="BA597" s="1"/>
      <c r="BB597" s="1"/>
      <c r="BC597" s="1"/>
      <c r="BD597" s="1"/>
    </row>
    <row r="598" spans="1:5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"/>
      <c r="N598" s="1"/>
      <c r="O598" s="180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34"/>
      <c r="AN598" s="1"/>
      <c r="AO598" s="1"/>
      <c r="AP598" s="1"/>
      <c r="AQ598" s="1"/>
      <c r="AR598" s="1"/>
      <c r="AS598" s="1"/>
      <c r="AT598" s="1"/>
      <c r="AU598" s="1"/>
      <c r="AV598" s="1"/>
      <c r="AW598" s="92"/>
      <c r="AX598" s="1"/>
      <c r="AY598" s="1"/>
      <c r="AZ598" s="1"/>
      <c r="BA598" s="1"/>
      <c r="BB598" s="1"/>
      <c r="BC598" s="1"/>
      <c r="BD598" s="1"/>
    </row>
    <row r="599" spans="1:5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"/>
      <c r="N599" s="1"/>
      <c r="O599" s="180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34"/>
      <c r="AN599" s="1"/>
      <c r="AO599" s="1"/>
      <c r="AP599" s="1"/>
      <c r="AQ599" s="1"/>
      <c r="AR599" s="1"/>
      <c r="AS599" s="1"/>
      <c r="AT599" s="1"/>
      <c r="AU599" s="1"/>
      <c r="AV599" s="1"/>
      <c r="AW599" s="92"/>
      <c r="AX599" s="1"/>
      <c r="AY599" s="1"/>
      <c r="AZ599" s="1"/>
      <c r="BA599" s="1"/>
      <c r="BB599" s="1"/>
      <c r="BC599" s="1"/>
      <c r="BD599" s="1"/>
    </row>
    <row r="600" spans="1:5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"/>
      <c r="N600" s="1"/>
      <c r="O600" s="180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34"/>
      <c r="AN600" s="1"/>
      <c r="AO600" s="1"/>
      <c r="AP600" s="1"/>
      <c r="AQ600" s="1"/>
      <c r="AR600" s="1"/>
      <c r="AS600" s="1"/>
      <c r="AT600" s="1"/>
      <c r="AU600" s="1"/>
      <c r="AV600" s="1"/>
      <c r="AW600" s="92"/>
      <c r="AX600" s="1"/>
      <c r="AY600" s="1"/>
      <c r="AZ600" s="1"/>
      <c r="BA600" s="1"/>
      <c r="BB600" s="1"/>
      <c r="BC600" s="1"/>
      <c r="BD600" s="1"/>
    </row>
    <row r="601" spans="1:5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"/>
      <c r="N601" s="1"/>
      <c r="O601" s="180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34"/>
      <c r="AN601" s="1"/>
      <c r="AO601" s="1"/>
      <c r="AP601" s="1"/>
      <c r="AQ601" s="1"/>
      <c r="AR601" s="1"/>
      <c r="AS601" s="1"/>
      <c r="AT601" s="1"/>
      <c r="AU601" s="1"/>
      <c r="AV601" s="1"/>
      <c r="AW601" s="92"/>
      <c r="AX601" s="1"/>
      <c r="AY601" s="1"/>
      <c r="AZ601" s="1"/>
      <c r="BA601" s="1"/>
      <c r="BB601" s="1"/>
      <c r="BC601" s="1"/>
      <c r="BD601" s="1"/>
    </row>
    <row r="602" spans="1:5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"/>
      <c r="N602" s="1"/>
      <c r="O602" s="180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34"/>
      <c r="AN602" s="1"/>
      <c r="AO602" s="1"/>
      <c r="AP602" s="1"/>
      <c r="AQ602" s="1"/>
      <c r="AR602" s="1"/>
      <c r="AS602" s="1"/>
      <c r="AT602" s="1"/>
      <c r="AU602" s="1"/>
      <c r="AV602" s="1"/>
      <c r="AW602" s="92"/>
      <c r="AX602" s="1"/>
      <c r="AY602" s="1"/>
      <c r="AZ602" s="1"/>
      <c r="BA602" s="1"/>
      <c r="BB602" s="1"/>
      <c r="BC602" s="1"/>
      <c r="BD602" s="1"/>
    </row>
    <row r="603" spans="1:5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"/>
      <c r="N603" s="1"/>
      <c r="O603" s="180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34"/>
      <c r="AN603" s="1"/>
      <c r="AO603" s="1"/>
      <c r="AP603" s="1"/>
      <c r="AQ603" s="1"/>
      <c r="AR603" s="1"/>
      <c r="AS603" s="1"/>
      <c r="AT603" s="1"/>
      <c r="AU603" s="1"/>
      <c r="AV603" s="1"/>
      <c r="AW603" s="92"/>
      <c r="AX603" s="1"/>
      <c r="AY603" s="1"/>
      <c r="AZ603" s="1"/>
      <c r="BA603" s="1"/>
      <c r="BB603" s="1"/>
      <c r="BC603" s="1"/>
      <c r="BD603" s="1"/>
    </row>
    <row r="604" spans="1:5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"/>
      <c r="N604" s="1"/>
      <c r="O604" s="180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34"/>
      <c r="AN604" s="1"/>
      <c r="AO604" s="1"/>
      <c r="AP604" s="1"/>
      <c r="AQ604" s="1"/>
      <c r="AR604" s="1"/>
      <c r="AS604" s="1"/>
      <c r="AT604" s="1"/>
      <c r="AU604" s="1"/>
      <c r="AV604" s="1"/>
      <c r="AW604" s="92"/>
      <c r="AX604" s="1"/>
      <c r="AY604" s="1"/>
      <c r="AZ604" s="1"/>
      <c r="BA604" s="1"/>
      <c r="BB604" s="1"/>
      <c r="BC604" s="1"/>
      <c r="BD604" s="1"/>
    </row>
    <row r="605" spans="1:5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"/>
      <c r="N605" s="1"/>
      <c r="O605" s="180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34"/>
      <c r="AN605" s="1"/>
      <c r="AO605" s="1"/>
      <c r="AP605" s="1"/>
      <c r="AQ605" s="1"/>
      <c r="AR605" s="1"/>
      <c r="AS605" s="1"/>
      <c r="AT605" s="1"/>
      <c r="AU605" s="1"/>
      <c r="AV605" s="1"/>
      <c r="AW605" s="92"/>
      <c r="AX605" s="1"/>
      <c r="AY605" s="1"/>
      <c r="AZ605" s="1"/>
      <c r="BA605" s="1"/>
      <c r="BB605" s="1"/>
      <c r="BC605" s="1"/>
      <c r="BD605" s="1"/>
    </row>
    <row r="606" spans="1:5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"/>
      <c r="N606" s="1"/>
      <c r="O606" s="180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34"/>
      <c r="AN606" s="1"/>
      <c r="AO606" s="1"/>
      <c r="AP606" s="1"/>
      <c r="AQ606" s="1"/>
      <c r="AR606" s="1"/>
      <c r="AS606" s="1"/>
      <c r="AT606" s="1"/>
      <c r="AU606" s="1"/>
      <c r="AV606" s="1"/>
      <c r="AW606" s="92"/>
      <c r="AX606" s="1"/>
      <c r="AY606" s="1"/>
      <c r="AZ606" s="1"/>
      <c r="BA606" s="1"/>
      <c r="BB606" s="1"/>
      <c r="BC606" s="1"/>
      <c r="BD606" s="1"/>
    </row>
    <row r="607" spans="1:5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"/>
      <c r="N607" s="1"/>
      <c r="O607" s="180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34"/>
      <c r="AN607" s="1"/>
      <c r="AO607" s="1"/>
      <c r="AP607" s="1"/>
      <c r="AQ607" s="1"/>
      <c r="AR607" s="1"/>
      <c r="AS607" s="1"/>
      <c r="AT607" s="1"/>
      <c r="AU607" s="1"/>
      <c r="AV607" s="1"/>
      <c r="AW607" s="92"/>
      <c r="AX607" s="1"/>
      <c r="AY607" s="1"/>
      <c r="AZ607" s="1"/>
      <c r="BA607" s="1"/>
      <c r="BB607" s="1"/>
      <c r="BC607" s="1"/>
      <c r="BD607" s="1"/>
    </row>
    <row r="608" spans="1:5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"/>
      <c r="N608" s="1"/>
      <c r="O608" s="180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34"/>
      <c r="AN608" s="1"/>
      <c r="AO608" s="1"/>
      <c r="AP608" s="1"/>
      <c r="AQ608" s="1"/>
      <c r="AR608" s="1"/>
      <c r="AS608" s="1"/>
      <c r="AT608" s="1"/>
      <c r="AU608" s="1"/>
      <c r="AV608" s="1"/>
      <c r="AW608" s="92"/>
      <c r="AX608" s="1"/>
      <c r="AY608" s="1"/>
      <c r="AZ608" s="1"/>
      <c r="BA608" s="1"/>
      <c r="BB608" s="1"/>
      <c r="BC608" s="1"/>
      <c r="BD608" s="1"/>
    </row>
    <row r="609" spans="1:5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"/>
      <c r="N609" s="1"/>
      <c r="O609" s="180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34"/>
      <c r="AN609" s="1"/>
      <c r="AO609" s="1"/>
      <c r="AP609" s="1"/>
      <c r="AQ609" s="1"/>
      <c r="AR609" s="1"/>
      <c r="AS609" s="1"/>
      <c r="AT609" s="1"/>
      <c r="AU609" s="1"/>
      <c r="AV609" s="1"/>
      <c r="AW609" s="92"/>
      <c r="AX609" s="1"/>
      <c r="AY609" s="1"/>
      <c r="AZ609" s="1"/>
      <c r="BA609" s="1"/>
      <c r="BB609" s="1"/>
      <c r="BC609" s="1"/>
      <c r="BD609" s="1"/>
    </row>
    <row r="610" spans="1:5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"/>
      <c r="N610" s="1"/>
      <c r="O610" s="180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34"/>
      <c r="AN610" s="1"/>
      <c r="AO610" s="1"/>
      <c r="AP610" s="1"/>
      <c r="AQ610" s="1"/>
      <c r="AR610" s="1"/>
      <c r="AS610" s="1"/>
      <c r="AT610" s="1"/>
      <c r="AU610" s="1"/>
      <c r="AV610" s="1"/>
      <c r="AW610" s="92"/>
      <c r="AX610" s="1"/>
      <c r="AY610" s="1"/>
      <c r="AZ610" s="1"/>
      <c r="BA610" s="1"/>
      <c r="BB610" s="1"/>
      <c r="BC610" s="1"/>
      <c r="BD610" s="1"/>
    </row>
    <row r="611" spans="1:5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"/>
      <c r="N611" s="1"/>
      <c r="O611" s="180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34"/>
      <c r="AN611" s="1"/>
      <c r="AO611" s="1"/>
      <c r="AP611" s="1"/>
      <c r="AQ611" s="1"/>
      <c r="AR611" s="1"/>
      <c r="AS611" s="1"/>
      <c r="AT611" s="1"/>
      <c r="AU611" s="1"/>
      <c r="AV611" s="1"/>
      <c r="AW611" s="92"/>
      <c r="AX611" s="1"/>
      <c r="AY611" s="1"/>
      <c r="AZ611" s="1"/>
      <c r="BA611" s="1"/>
      <c r="BB611" s="1"/>
      <c r="BC611" s="1"/>
      <c r="BD611" s="1"/>
    </row>
    <row r="612" spans="1:5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"/>
      <c r="N612" s="1"/>
      <c r="O612" s="180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34"/>
      <c r="AN612" s="1"/>
      <c r="AO612" s="1"/>
      <c r="AP612" s="1"/>
      <c r="AQ612" s="1"/>
      <c r="AR612" s="1"/>
      <c r="AS612" s="1"/>
      <c r="AT612" s="1"/>
      <c r="AU612" s="1"/>
      <c r="AV612" s="1"/>
      <c r="AW612" s="92"/>
      <c r="AX612" s="1"/>
      <c r="AY612" s="1"/>
      <c r="AZ612" s="1"/>
      <c r="BA612" s="1"/>
      <c r="BB612" s="1"/>
      <c r="BC612" s="1"/>
      <c r="BD612" s="1"/>
    </row>
    <row r="613" spans="1:5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"/>
      <c r="N613" s="1"/>
      <c r="O613" s="180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34"/>
      <c r="AN613" s="1"/>
      <c r="AO613" s="1"/>
      <c r="AP613" s="1"/>
      <c r="AQ613" s="1"/>
      <c r="AR613" s="1"/>
      <c r="AS613" s="1"/>
      <c r="AT613" s="1"/>
      <c r="AU613" s="1"/>
      <c r="AV613" s="1"/>
      <c r="AW613" s="92"/>
      <c r="AX613" s="1"/>
      <c r="AY613" s="1"/>
      <c r="AZ613" s="1"/>
      <c r="BA613" s="1"/>
      <c r="BB613" s="1"/>
      <c r="BC613" s="1"/>
      <c r="BD613" s="1"/>
    </row>
    <row r="614" spans="1:5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"/>
      <c r="N614" s="1"/>
      <c r="O614" s="180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34"/>
      <c r="AN614" s="1"/>
      <c r="AO614" s="1"/>
      <c r="AP614" s="1"/>
      <c r="AQ614" s="1"/>
      <c r="AR614" s="1"/>
      <c r="AS614" s="1"/>
      <c r="AT614" s="1"/>
      <c r="AU614" s="1"/>
      <c r="AV614" s="1"/>
      <c r="AW614" s="92"/>
      <c r="AX614" s="1"/>
      <c r="AY614" s="1"/>
      <c r="AZ614" s="1"/>
      <c r="BA614" s="1"/>
      <c r="BB614" s="1"/>
      <c r="BC614" s="1"/>
      <c r="BD614" s="1"/>
    </row>
    <row r="615" spans="1:5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"/>
      <c r="N615" s="1"/>
      <c r="O615" s="180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34"/>
      <c r="AN615" s="1"/>
      <c r="AO615" s="1"/>
      <c r="AP615" s="1"/>
      <c r="AQ615" s="1"/>
      <c r="AR615" s="1"/>
      <c r="AS615" s="1"/>
      <c r="AT615" s="1"/>
      <c r="AU615" s="1"/>
      <c r="AV615" s="1"/>
      <c r="AW615" s="92"/>
      <c r="AX615" s="1"/>
      <c r="AY615" s="1"/>
      <c r="AZ615" s="1"/>
      <c r="BA615" s="1"/>
      <c r="BB615" s="1"/>
      <c r="BC615" s="1"/>
      <c r="BD615" s="1"/>
    </row>
    <row r="616" spans="1:5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"/>
      <c r="N616" s="1"/>
      <c r="O616" s="180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34"/>
      <c r="AN616" s="1"/>
      <c r="AO616" s="1"/>
      <c r="AP616" s="1"/>
      <c r="AQ616" s="1"/>
      <c r="AR616" s="1"/>
      <c r="AS616" s="1"/>
      <c r="AT616" s="1"/>
      <c r="AU616" s="1"/>
      <c r="AV616" s="1"/>
      <c r="AW616" s="92"/>
      <c r="AX616" s="1"/>
      <c r="AY616" s="1"/>
      <c r="AZ616" s="1"/>
      <c r="BA616" s="1"/>
      <c r="BB616" s="1"/>
      <c r="BC616" s="1"/>
      <c r="BD616" s="1"/>
    </row>
    <row r="617" spans="1:5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"/>
      <c r="N617" s="1"/>
      <c r="O617" s="180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34"/>
      <c r="AN617" s="1"/>
      <c r="AO617" s="1"/>
      <c r="AP617" s="1"/>
      <c r="AQ617" s="1"/>
      <c r="AR617" s="1"/>
      <c r="AS617" s="1"/>
      <c r="AT617" s="1"/>
      <c r="AU617" s="1"/>
      <c r="AV617" s="1"/>
      <c r="AW617" s="92"/>
      <c r="AX617" s="1"/>
      <c r="AY617" s="1"/>
      <c r="AZ617" s="1"/>
      <c r="BA617" s="1"/>
      <c r="BB617" s="1"/>
      <c r="BC617" s="1"/>
      <c r="BD617" s="1"/>
    </row>
    <row r="618" spans="1:5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"/>
      <c r="N618" s="1"/>
      <c r="O618" s="180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34"/>
      <c r="AN618" s="1"/>
      <c r="AO618" s="1"/>
      <c r="AP618" s="1"/>
      <c r="AQ618" s="1"/>
      <c r="AR618" s="1"/>
      <c r="AS618" s="1"/>
      <c r="AT618" s="1"/>
      <c r="AU618" s="1"/>
      <c r="AV618" s="1"/>
      <c r="AW618" s="92"/>
      <c r="AX618" s="1"/>
      <c r="AY618" s="1"/>
      <c r="AZ618" s="1"/>
      <c r="BA618" s="1"/>
      <c r="BB618" s="1"/>
      <c r="BC618" s="1"/>
      <c r="BD618" s="1"/>
    </row>
    <row r="619" spans="1:5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"/>
      <c r="N619" s="1"/>
      <c r="O619" s="180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34"/>
      <c r="AN619" s="1"/>
      <c r="AO619" s="1"/>
      <c r="AP619" s="1"/>
      <c r="AQ619" s="1"/>
      <c r="AR619" s="1"/>
      <c r="AS619" s="1"/>
      <c r="AT619" s="1"/>
      <c r="AU619" s="1"/>
      <c r="AV619" s="1"/>
      <c r="AW619" s="92"/>
      <c r="AX619" s="1"/>
      <c r="AY619" s="1"/>
      <c r="AZ619" s="1"/>
      <c r="BA619" s="1"/>
      <c r="BB619" s="1"/>
      <c r="BC619" s="1"/>
      <c r="BD619" s="1"/>
    </row>
    <row r="620" spans="1:5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"/>
      <c r="N620" s="1"/>
      <c r="O620" s="180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34"/>
      <c r="AN620" s="1"/>
      <c r="AO620" s="1"/>
      <c r="AP620" s="1"/>
      <c r="AQ620" s="1"/>
      <c r="AR620" s="1"/>
      <c r="AS620" s="1"/>
      <c r="AT620" s="1"/>
      <c r="AU620" s="1"/>
      <c r="AV620" s="1"/>
      <c r="AW620" s="92"/>
      <c r="AX620" s="1"/>
      <c r="AY620" s="1"/>
      <c r="AZ620" s="1"/>
      <c r="BA620" s="1"/>
      <c r="BB620" s="1"/>
      <c r="BC620" s="1"/>
      <c r="BD620" s="1"/>
    </row>
    <row r="621" spans="1:5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"/>
      <c r="N621" s="1"/>
      <c r="O621" s="180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34"/>
      <c r="AN621" s="1"/>
      <c r="AO621" s="1"/>
      <c r="AP621" s="1"/>
      <c r="AQ621" s="1"/>
      <c r="AR621" s="1"/>
      <c r="AS621" s="1"/>
      <c r="AT621" s="1"/>
      <c r="AU621" s="1"/>
      <c r="AV621" s="1"/>
      <c r="AW621" s="92"/>
      <c r="AX621" s="1"/>
      <c r="AY621" s="1"/>
      <c r="AZ621" s="1"/>
      <c r="BA621" s="1"/>
      <c r="BB621" s="1"/>
      <c r="BC621" s="1"/>
      <c r="BD621" s="1"/>
    </row>
    <row r="622" spans="1:5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"/>
      <c r="N622" s="1"/>
      <c r="O622" s="180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34"/>
      <c r="AN622" s="1"/>
      <c r="AO622" s="1"/>
      <c r="AP622" s="1"/>
      <c r="AQ622" s="1"/>
      <c r="AR622" s="1"/>
      <c r="AS622" s="1"/>
      <c r="AT622" s="1"/>
      <c r="AU622" s="1"/>
      <c r="AV622" s="1"/>
      <c r="AW622" s="92"/>
      <c r="AX622" s="1"/>
      <c r="AY622" s="1"/>
      <c r="AZ622" s="1"/>
      <c r="BA622" s="1"/>
      <c r="BB622" s="1"/>
      <c r="BC622" s="1"/>
      <c r="BD622" s="1"/>
    </row>
    <row r="623" spans="1:5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"/>
      <c r="N623" s="1"/>
      <c r="O623" s="180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34"/>
      <c r="AN623" s="1"/>
      <c r="AO623" s="1"/>
      <c r="AP623" s="1"/>
      <c r="AQ623" s="1"/>
      <c r="AR623" s="1"/>
      <c r="AS623" s="1"/>
      <c r="AT623" s="1"/>
      <c r="AU623" s="1"/>
      <c r="AV623" s="1"/>
      <c r="AW623" s="92"/>
      <c r="AX623" s="1"/>
      <c r="AY623" s="1"/>
      <c r="AZ623" s="1"/>
      <c r="BA623" s="1"/>
      <c r="BB623" s="1"/>
      <c r="BC623" s="1"/>
      <c r="BD623" s="1"/>
    </row>
    <row r="624" spans="1:5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"/>
      <c r="N624" s="1"/>
      <c r="O624" s="180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34"/>
      <c r="AN624" s="1"/>
      <c r="AO624" s="1"/>
      <c r="AP624" s="1"/>
      <c r="AQ624" s="1"/>
      <c r="AR624" s="1"/>
      <c r="AS624" s="1"/>
      <c r="AT624" s="1"/>
      <c r="AU624" s="1"/>
      <c r="AV624" s="1"/>
      <c r="AW624" s="92"/>
      <c r="AX624" s="1"/>
      <c r="AY624" s="1"/>
      <c r="AZ624" s="1"/>
      <c r="BA624" s="1"/>
      <c r="BB624" s="1"/>
      <c r="BC624" s="1"/>
      <c r="BD624" s="1"/>
    </row>
    <row r="625" spans="1:5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"/>
      <c r="N625" s="1"/>
      <c r="O625" s="180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34"/>
      <c r="AN625" s="1"/>
      <c r="AO625" s="1"/>
      <c r="AP625" s="1"/>
      <c r="AQ625" s="1"/>
      <c r="AR625" s="1"/>
      <c r="AS625" s="1"/>
      <c r="AT625" s="1"/>
      <c r="AU625" s="1"/>
      <c r="AV625" s="1"/>
      <c r="AW625" s="92"/>
      <c r="AX625" s="1"/>
      <c r="AY625" s="1"/>
      <c r="AZ625" s="1"/>
      <c r="BA625" s="1"/>
      <c r="BB625" s="1"/>
      <c r="BC625" s="1"/>
      <c r="BD625" s="1"/>
    </row>
    <row r="626" spans="1:5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"/>
      <c r="N626" s="1"/>
      <c r="O626" s="180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34"/>
      <c r="AN626" s="1"/>
      <c r="AO626" s="1"/>
      <c r="AP626" s="1"/>
      <c r="AQ626" s="1"/>
      <c r="AR626" s="1"/>
      <c r="AS626" s="1"/>
      <c r="AT626" s="1"/>
      <c r="AU626" s="1"/>
      <c r="AV626" s="1"/>
      <c r="AW626" s="92"/>
      <c r="AX626" s="1"/>
      <c r="AY626" s="1"/>
      <c r="AZ626" s="1"/>
      <c r="BA626" s="1"/>
      <c r="BB626" s="1"/>
      <c r="BC626" s="1"/>
      <c r="BD626" s="1"/>
    </row>
    <row r="627" spans="1:5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"/>
      <c r="N627" s="1"/>
      <c r="O627" s="180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34"/>
      <c r="AN627" s="1"/>
      <c r="AO627" s="1"/>
      <c r="AP627" s="1"/>
      <c r="AQ627" s="1"/>
      <c r="AR627" s="1"/>
      <c r="AS627" s="1"/>
      <c r="AT627" s="1"/>
      <c r="AU627" s="1"/>
      <c r="AV627" s="1"/>
      <c r="AW627" s="92"/>
      <c r="AX627" s="1"/>
      <c r="AY627" s="1"/>
      <c r="AZ627" s="1"/>
      <c r="BA627" s="1"/>
      <c r="BB627" s="1"/>
      <c r="BC627" s="1"/>
      <c r="BD627" s="1"/>
    </row>
    <row r="628" spans="1:5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"/>
      <c r="N628" s="1"/>
      <c r="O628" s="180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34"/>
      <c r="AN628" s="1"/>
      <c r="AO628" s="1"/>
      <c r="AP628" s="1"/>
      <c r="AQ628" s="1"/>
      <c r="AR628" s="1"/>
      <c r="AS628" s="1"/>
      <c r="AT628" s="1"/>
      <c r="AU628" s="1"/>
      <c r="AV628" s="1"/>
      <c r="AW628" s="92"/>
      <c r="AX628" s="1"/>
      <c r="AY628" s="1"/>
      <c r="AZ628" s="1"/>
      <c r="BA628" s="1"/>
      <c r="BB628" s="1"/>
      <c r="BC628" s="1"/>
      <c r="BD628" s="1"/>
    </row>
    <row r="629" spans="1:5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"/>
      <c r="N629" s="1"/>
      <c r="O629" s="180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34"/>
      <c r="AN629" s="1"/>
      <c r="AO629" s="1"/>
      <c r="AP629" s="1"/>
      <c r="AQ629" s="1"/>
      <c r="AR629" s="1"/>
      <c r="AS629" s="1"/>
      <c r="AT629" s="1"/>
      <c r="AU629" s="1"/>
      <c r="AV629" s="1"/>
      <c r="AW629" s="92"/>
      <c r="AX629" s="1"/>
      <c r="AY629" s="1"/>
      <c r="AZ629" s="1"/>
      <c r="BA629" s="1"/>
      <c r="BB629" s="1"/>
      <c r="BC629" s="1"/>
      <c r="BD629" s="1"/>
    </row>
    <row r="630" spans="1:5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"/>
      <c r="N630" s="1"/>
      <c r="O630" s="180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34"/>
      <c r="AN630" s="1"/>
      <c r="AO630" s="1"/>
      <c r="AP630" s="1"/>
      <c r="AQ630" s="1"/>
      <c r="AR630" s="1"/>
      <c r="AS630" s="1"/>
      <c r="AT630" s="1"/>
      <c r="AU630" s="1"/>
      <c r="AV630" s="1"/>
      <c r="AW630" s="92"/>
      <c r="AX630" s="1"/>
      <c r="AY630" s="1"/>
      <c r="AZ630" s="1"/>
      <c r="BA630" s="1"/>
      <c r="BB630" s="1"/>
      <c r="BC630" s="1"/>
      <c r="BD630" s="1"/>
    </row>
    <row r="631" spans="1:5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"/>
      <c r="N631" s="1"/>
      <c r="O631" s="180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34"/>
      <c r="AN631" s="1"/>
      <c r="AO631" s="1"/>
      <c r="AP631" s="1"/>
      <c r="AQ631" s="1"/>
      <c r="AR631" s="1"/>
      <c r="AS631" s="1"/>
      <c r="AT631" s="1"/>
      <c r="AU631" s="1"/>
      <c r="AV631" s="1"/>
      <c r="AW631" s="92"/>
      <c r="AX631" s="1"/>
      <c r="AY631" s="1"/>
      <c r="AZ631" s="1"/>
      <c r="BA631" s="1"/>
      <c r="BB631" s="1"/>
      <c r="BC631" s="1"/>
      <c r="BD631" s="1"/>
    </row>
    <row r="632" spans="1:5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"/>
      <c r="N632" s="1"/>
      <c r="O632" s="180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34"/>
      <c r="AN632" s="1"/>
      <c r="AO632" s="1"/>
      <c r="AP632" s="1"/>
      <c r="AQ632" s="1"/>
      <c r="AR632" s="1"/>
      <c r="AS632" s="1"/>
      <c r="AT632" s="1"/>
      <c r="AU632" s="1"/>
      <c r="AV632" s="1"/>
      <c r="AW632" s="92"/>
      <c r="AX632" s="1"/>
      <c r="AY632" s="1"/>
      <c r="AZ632" s="1"/>
      <c r="BA632" s="1"/>
      <c r="BB632" s="1"/>
      <c r="BC632" s="1"/>
      <c r="BD632" s="1"/>
    </row>
    <row r="633" spans="1:5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"/>
      <c r="N633" s="1"/>
      <c r="O633" s="180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34"/>
      <c r="AN633" s="1"/>
      <c r="AO633" s="1"/>
      <c r="AP633" s="1"/>
      <c r="AQ633" s="1"/>
      <c r="AR633" s="1"/>
      <c r="AS633" s="1"/>
      <c r="AT633" s="1"/>
      <c r="AU633" s="1"/>
      <c r="AV633" s="1"/>
      <c r="AW633" s="92"/>
      <c r="AX633" s="1"/>
      <c r="AY633" s="1"/>
      <c r="AZ633" s="1"/>
      <c r="BA633" s="1"/>
      <c r="BB633" s="1"/>
      <c r="BC633" s="1"/>
      <c r="BD633" s="1"/>
    </row>
    <row r="634" spans="1:5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"/>
      <c r="N634" s="1"/>
      <c r="O634" s="180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34"/>
      <c r="AN634" s="1"/>
      <c r="AO634" s="1"/>
      <c r="AP634" s="1"/>
      <c r="AQ634" s="1"/>
      <c r="AR634" s="1"/>
      <c r="AS634" s="1"/>
      <c r="AT634" s="1"/>
      <c r="AU634" s="1"/>
      <c r="AV634" s="1"/>
      <c r="AW634" s="92"/>
      <c r="AX634" s="1"/>
      <c r="AY634" s="1"/>
      <c r="AZ634" s="1"/>
      <c r="BA634" s="1"/>
      <c r="BB634" s="1"/>
      <c r="BC634" s="1"/>
      <c r="BD634" s="1"/>
    </row>
    <row r="635" spans="1:5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"/>
      <c r="N635" s="1"/>
      <c r="O635" s="180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34"/>
      <c r="AN635" s="1"/>
      <c r="AO635" s="1"/>
      <c r="AP635" s="1"/>
      <c r="AQ635" s="1"/>
      <c r="AR635" s="1"/>
      <c r="AS635" s="1"/>
      <c r="AT635" s="1"/>
      <c r="AU635" s="1"/>
      <c r="AV635" s="1"/>
      <c r="AW635" s="92"/>
      <c r="AX635" s="1"/>
      <c r="AY635" s="1"/>
      <c r="AZ635" s="1"/>
      <c r="BA635" s="1"/>
      <c r="BB635" s="1"/>
      <c r="BC635" s="1"/>
      <c r="BD635" s="1"/>
    </row>
    <row r="636" spans="1:5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"/>
      <c r="N636" s="1"/>
      <c r="O636" s="180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34"/>
      <c r="AN636" s="1"/>
      <c r="AO636" s="1"/>
      <c r="AP636" s="1"/>
      <c r="AQ636" s="1"/>
      <c r="AR636" s="1"/>
      <c r="AS636" s="1"/>
      <c r="AT636" s="1"/>
      <c r="AU636" s="1"/>
      <c r="AV636" s="1"/>
      <c r="AW636" s="92"/>
      <c r="AX636" s="1"/>
      <c r="AY636" s="1"/>
      <c r="AZ636" s="1"/>
      <c r="BA636" s="1"/>
      <c r="BB636" s="1"/>
      <c r="BC636" s="1"/>
      <c r="BD636" s="1"/>
    </row>
    <row r="637" spans="1:5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"/>
      <c r="N637" s="1"/>
      <c r="O637" s="180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34"/>
      <c r="AN637" s="1"/>
      <c r="AO637" s="1"/>
      <c r="AP637" s="1"/>
      <c r="AQ637" s="1"/>
      <c r="AR637" s="1"/>
      <c r="AS637" s="1"/>
      <c r="AT637" s="1"/>
      <c r="AU637" s="1"/>
      <c r="AV637" s="1"/>
      <c r="AW637" s="92"/>
      <c r="AX637" s="1"/>
      <c r="AY637" s="1"/>
      <c r="AZ637" s="1"/>
      <c r="BA637" s="1"/>
      <c r="BB637" s="1"/>
      <c r="BC637" s="1"/>
      <c r="BD637" s="1"/>
    </row>
    <row r="638" spans="1:5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"/>
      <c r="N638" s="1"/>
      <c r="O638" s="180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34"/>
      <c r="AN638" s="1"/>
      <c r="AO638" s="1"/>
      <c r="AP638" s="1"/>
      <c r="AQ638" s="1"/>
      <c r="AR638" s="1"/>
      <c r="AS638" s="1"/>
      <c r="AT638" s="1"/>
      <c r="AU638" s="1"/>
      <c r="AV638" s="1"/>
      <c r="AW638" s="92"/>
      <c r="AX638" s="1"/>
      <c r="AY638" s="1"/>
      <c r="AZ638" s="1"/>
      <c r="BA638" s="1"/>
      <c r="BB638" s="1"/>
      <c r="BC638" s="1"/>
      <c r="BD638" s="1"/>
    </row>
    <row r="639" spans="1:5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"/>
      <c r="N639" s="1"/>
      <c r="O639" s="180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34"/>
      <c r="AN639" s="1"/>
      <c r="AO639" s="1"/>
      <c r="AP639" s="1"/>
      <c r="AQ639" s="1"/>
      <c r="AR639" s="1"/>
      <c r="AS639" s="1"/>
      <c r="AT639" s="1"/>
      <c r="AU639" s="1"/>
      <c r="AV639" s="1"/>
      <c r="AW639" s="92"/>
      <c r="AX639" s="1"/>
      <c r="AY639" s="1"/>
      <c r="AZ639" s="1"/>
      <c r="BA639" s="1"/>
      <c r="BB639" s="1"/>
      <c r="BC639" s="1"/>
      <c r="BD639" s="1"/>
    </row>
    <row r="640" spans="1:5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"/>
      <c r="N640" s="1"/>
      <c r="O640" s="180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34"/>
      <c r="AN640" s="1"/>
      <c r="AO640" s="1"/>
      <c r="AP640" s="1"/>
      <c r="AQ640" s="1"/>
      <c r="AR640" s="1"/>
      <c r="AS640" s="1"/>
      <c r="AT640" s="1"/>
      <c r="AU640" s="1"/>
      <c r="AV640" s="1"/>
      <c r="AW640" s="92"/>
      <c r="AX640" s="1"/>
      <c r="AY640" s="1"/>
      <c r="AZ640" s="1"/>
      <c r="BA640" s="1"/>
      <c r="BB640" s="1"/>
      <c r="BC640" s="1"/>
      <c r="BD640" s="1"/>
    </row>
    <row r="641" spans="1:5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"/>
      <c r="N641" s="1"/>
      <c r="O641" s="180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34"/>
      <c r="AN641" s="1"/>
      <c r="AO641" s="1"/>
      <c r="AP641" s="1"/>
      <c r="AQ641" s="1"/>
      <c r="AR641" s="1"/>
      <c r="AS641" s="1"/>
      <c r="AT641" s="1"/>
      <c r="AU641" s="1"/>
      <c r="AV641" s="1"/>
      <c r="AW641" s="92"/>
      <c r="AX641" s="1"/>
      <c r="AY641" s="1"/>
      <c r="AZ641" s="1"/>
      <c r="BA641" s="1"/>
      <c r="BB641" s="1"/>
      <c r="BC641" s="1"/>
      <c r="BD641" s="1"/>
    </row>
    <row r="642" spans="1:5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"/>
      <c r="N642" s="1"/>
      <c r="O642" s="180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34"/>
      <c r="AN642" s="1"/>
      <c r="AO642" s="1"/>
      <c r="AP642" s="1"/>
      <c r="AQ642" s="1"/>
      <c r="AR642" s="1"/>
      <c r="AS642" s="1"/>
      <c r="AT642" s="1"/>
      <c r="AU642" s="1"/>
      <c r="AV642" s="1"/>
      <c r="AW642" s="92"/>
      <c r="AX642" s="1"/>
      <c r="AY642" s="1"/>
      <c r="AZ642" s="1"/>
      <c r="BA642" s="1"/>
      <c r="BB642" s="1"/>
      <c r="BC642" s="1"/>
      <c r="BD642" s="1"/>
    </row>
    <row r="643" spans="1:5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"/>
      <c r="N643" s="1"/>
      <c r="O643" s="180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34"/>
      <c r="AN643" s="1"/>
      <c r="AO643" s="1"/>
      <c r="AP643" s="1"/>
      <c r="AQ643" s="1"/>
      <c r="AR643" s="1"/>
      <c r="AS643" s="1"/>
      <c r="AT643" s="1"/>
      <c r="AU643" s="1"/>
      <c r="AV643" s="1"/>
      <c r="AW643" s="92"/>
      <c r="AX643" s="1"/>
      <c r="AY643" s="1"/>
      <c r="AZ643" s="1"/>
      <c r="BA643" s="1"/>
      <c r="BB643" s="1"/>
      <c r="BC643" s="1"/>
      <c r="BD643" s="1"/>
    </row>
    <row r="644" spans="1:5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"/>
      <c r="N644" s="1"/>
      <c r="O644" s="180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34"/>
      <c r="AN644" s="1"/>
      <c r="AO644" s="1"/>
      <c r="AP644" s="1"/>
      <c r="AQ644" s="1"/>
      <c r="AR644" s="1"/>
      <c r="AS644" s="1"/>
      <c r="AT644" s="1"/>
      <c r="AU644" s="1"/>
      <c r="AV644" s="1"/>
      <c r="AW644" s="92"/>
      <c r="AX644" s="1"/>
      <c r="AY644" s="1"/>
      <c r="AZ644" s="1"/>
      <c r="BA644" s="1"/>
      <c r="BB644" s="1"/>
      <c r="BC644" s="1"/>
      <c r="BD644" s="1"/>
    </row>
    <row r="645" spans="1:5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"/>
      <c r="N645" s="1"/>
      <c r="O645" s="180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34"/>
      <c r="AN645" s="1"/>
      <c r="AO645" s="1"/>
      <c r="AP645" s="1"/>
      <c r="AQ645" s="1"/>
      <c r="AR645" s="1"/>
      <c r="AS645" s="1"/>
      <c r="AT645" s="1"/>
      <c r="AU645" s="1"/>
      <c r="AV645" s="1"/>
      <c r="AW645" s="92"/>
      <c r="AX645" s="1"/>
      <c r="AY645" s="1"/>
      <c r="AZ645" s="1"/>
      <c r="BA645" s="1"/>
      <c r="BB645" s="1"/>
      <c r="BC645" s="1"/>
      <c r="BD645" s="1"/>
    </row>
    <row r="646" spans="1:5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"/>
      <c r="N646" s="1"/>
      <c r="O646" s="180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34"/>
      <c r="AN646" s="1"/>
      <c r="AO646" s="1"/>
      <c r="AP646" s="1"/>
      <c r="AQ646" s="1"/>
      <c r="AR646" s="1"/>
      <c r="AS646" s="1"/>
      <c r="AT646" s="1"/>
      <c r="AU646" s="1"/>
      <c r="AV646" s="1"/>
      <c r="AW646" s="92"/>
      <c r="AX646" s="1"/>
      <c r="AY646" s="1"/>
      <c r="AZ646" s="1"/>
      <c r="BA646" s="1"/>
      <c r="BB646" s="1"/>
      <c r="BC646" s="1"/>
      <c r="BD646" s="1"/>
    </row>
    <row r="647" spans="1:5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"/>
      <c r="N647" s="1"/>
      <c r="O647" s="180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34"/>
      <c r="AN647" s="1"/>
      <c r="AO647" s="1"/>
      <c r="AP647" s="1"/>
      <c r="AQ647" s="1"/>
      <c r="AR647" s="1"/>
      <c r="AS647" s="1"/>
      <c r="AT647" s="1"/>
      <c r="AU647" s="1"/>
      <c r="AV647" s="1"/>
      <c r="AW647" s="92"/>
      <c r="AX647" s="1"/>
      <c r="AY647" s="1"/>
      <c r="AZ647" s="1"/>
      <c r="BA647" s="1"/>
      <c r="BB647" s="1"/>
      <c r="BC647" s="1"/>
      <c r="BD647" s="1"/>
    </row>
    <row r="648" spans="1:5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"/>
      <c r="N648" s="1"/>
      <c r="O648" s="180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34"/>
      <c r="AN648" s="1"/>
      <c r="AO648" s="1"/>
      <c r="AP648" s="1"/>
      <c r="AQ648" s="1"/>
      <c r="AR648" s="1"/>
      <c r="AS648" s="1"/>
      <c r="AT648" s="1"/>
      <c r="AU648" s="1"/>
      <c r="AV648" s="1"/>
      <c r="AW648" s="92"/>
      <c r="AX648" s="1"/>
      <c r="AY648" s="1"/>
      <c r="AZ648" s="1"/>
      <c r="BA648" s="1"/>
      <c r="BB648" s="1"/>
      <c r="BC648" s="1"/>
      <c r="BD648" s="1"/>
    </row>
    <row r="649" spans="1:5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"/>
      <c r="N649" s="1"/>
      <c r="O649" s="180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34"/>
      <c r="AN649" s="1"/>
      <c r="AO649" s="1"/>
      <c r="AP649" s="1"/>
      <c r="AQ649" s="1"/>
      <c r="AR649" s="1"/>
      <c r="AS649" s="1"/>
      <c r="AT649" s="1"/>
      <c r="AU649" s="1"/>
      <c r="AV649" s="1"/>
      <c r="AW649" s="92"/>
      <c r="AX649" s="1"/>
      <c r="AY649" s="1"/>
      <c r="AZ649" s="1"/>
      <c r="BA649" s="1"/>
      <c r="BB649" s="1"/>
      <c r="BC649" s="1"/>
      <c r="BD649" s="1"/>
    </row>
    <row r="650" spans="1:5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"/>
      <c r="N650" s="1"/>
      <c r="O650" s="180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34"/>
      <c r="AN650" s="1"/>
      <c r="AO650" s="1"/>
      <c r="AP650" s="1"/>
      <c r="AQ650" s="1"/>
      <c r="AR650" s="1"/>
      <c r="AS650" s="1"/>
      <c r="AT650" s="1"/>
      <c r="AU650" s="1"/>
      <c r="AV650" s="1"/>
      <c r="AW650" s="92"/>
      <c r="AX650" s="1"/>
      <c r="AY650" s="1"/>
      <c r="AZ650" s="1"/>
      <c r="BA650" s="1"/>
      <c r="BB650" s="1"/>
      <c r="BC650" s="1"/>
      <c r="BD650" s="1"/>
    </row>
    <row r="651" spans="1:5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"/>
      <c r="N651" s="1"/>
      <c r="O651" s="180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34"/>
      <c r="AN651" s="1"/>
      <c r="AO651" s="1"/>
      <c r="AP651" s="1"/>
      <c r="AQ651" s="1"/>
      <c r="AR651" s="1"/>
      <c r="AS651" s="1"/>
      <c r="AT651" s="1"/>
      <c r="AU651" s="1"/>
      <c r="AV651" s="1"/>
      <c r="AW651" s="92"/>
      <c r="AX651" s="1"/>
      <c r="AY651" s="1"/>
      <c r="AZ651" s="1"/>
      <c r="BA651" s="1"/>
      <c r="BB651" s="1"/>
      <c r="BC651" s="1"/>
      <c r="BD651" s="1"/>
    </row>
    <row r="652" spans="1:5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"/>
      <c r="N652" s="1"/>
      <c r="O652" s="180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34"/>
      <c r="AN652" s="1"/>
      <c r="AO652" s="1"/>
      <c r="AP652" s="1"/>
      <c r="AQ652" s="1"/>
      <c r="AR652" s="1"/>
      <c r="AS652" s="1"/>
      <c r="AT652" s="1"/>
      <c r="AU652" s="1"/>
      <c r="AV652" s="1"/>
      <c r="AW652" s="92"/>
      <c r="AX652" s="1"/>
      <c r="AY652" s="1"/>
      <c r="AZ652" s="1"/>
      <c r="BA652" s="1"/>
      <c r="BB652" s="1"/>
      <c r="BC652" s="1"/>
      <c r="BD652" s="1"/>
    </row>
    <row r="653" spans="1:5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"/>
      <c r="N653" s="1"/>
      <c r="O653" s="180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34"/>
      <c r="AN653" s="1"/>
      <c r="AO653" s="1"/>
      <c r="AP653" s="1"/>
      <c r="AQ653" s="1"/>
      <c r="AR653" s="1"/>
      <c r="AS653" s="1"/>
      <c r="AT653" s="1"/>
      <c r="AU653" s="1"/>
      <c r="AV653" s="1"/>
      <c r="AW653" s="92"/>
      <c r="AX653" s="1"/>
      <c r="AY653" s="1"/>
      <c r="AZ653" s="1"/>
      <c r="BA653" s="1"/>
      <c r="BB653" s="1"/>
      <c r="BC653" s="1"/>
      <c r="BD653" s="1"/>
    </row>
    <row r="654" spans="1:5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"/>
      <c r="N654" s="1"/>
      <c r="O654" s="180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34"/>
      <c r="AN654" s="1"/>
      <c r="AO654" s="1"/>
      <c r="AP654" s="1"/>
      <c r="AQ654" s="1"/>
      <c r="AR654" s="1"/>
      <c r="AS654" s="1"/>
      <c r="AT654" s="1"/>
      <c r="AU654" s="1"/>
      <c r="AV654" s="1"/>
      <c r="AW654" s="92"/>
      <c r="AX654" s="1"/>
      <c r="AY654" s="1"/>
      <c r="AZ654" s="1"/>
      <c r="BA654" s="1"/>
      <c r="BB654" s="1"/>
      <c r="BC654" s="1"/>
      <c r="BD654" s="1"/>
    </row>
    <row r="655" spans="1:5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"/>
      <c r="N655" s="1"/>
      <c r="O655" s="180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34"/>
      <c r="AN655" s="1"/>
      <c r="AO655" s="1"/>
      <c r="AP655" s="1"/>
      <c r="AQ655" s="1"/>
      <c r="AR655" s="1"/>
      <c r="AS655" s="1"/>
      <c r="AT655" s="1"/>
      <c r="AU655" s="1"/>
      <c r="AV655" s="1"/>
      <c r="AW655" s="92"/>
      <c r="AX655" s="1"/>
      <c r="AY655" s="1"/>
      <c r="AZ655" s="1"/>
      <c r="BA655" s="1"/>
      <c r="BB655" s="1"/>
      <c r="BC655" s="1"/>
      <c r="BD655" s="1"/>
    </row>
    <row r="656" spans="1: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"/>
      <c r="N656" s="1"/>
      <c r="O656" s="180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34"/>
      <c r="AN656" s="1"/>
      <c r="AO656" s="1"/>
      <c r="AP656" s="1"/>
      <c r="AQ656" s="1"/>
      <c r="AR656" s="1"/>
      <c r="AS656" s="1"/>
      <c r="AT656" s="1"/>
      <c r="AU656" s="1"/>
      <c r="AV656" s="1"/>
      <c r="AW656" s="92"/>
      <c r="AX656" s="1"/>
      <c r="AY656" s="1"/>
      <c r="AZ656" s="1"/>
      <c r="BA656" s="1"/>
      <c r="BB656" s="1"/>
      <c r="BC656" s="1"/>
      <c r="BD656" s="1"/>
    </row>
    <row r="657" spans="1:5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"/>
      <c r="N657" s="1"/>
      <c r="O657" s="180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34"/>
      <c r="AN657" s="1"/>
      <c r="AO657" s="1"/>
      <c r="AP657" s="1"/>
      <c r="AQ657" s="1"/>
      <c r="AR657" s="1"/>
      <c r="AS657" s="1"/>
      <c r="AT657" s="1"/>
      <c r="AU657" s="1"/>
      <c r="AV657" s="1"/>
      <c r="AW657" s="92"/>
      <c r="AX657" s="1"/>
      <c r="AY657" s="1"/>
      <c r="AZ657" s="1"/>
      <c r="BA657" s="1"/>
      <c r="BB657" s="1"/>
      <c r="BC657" s="1"/>
      <c r="BD657" s="1"/>
    </row>
    <row r="658" spans="1:5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"/>
      <c r="N658" s="1"/>
      <c r="O658" s="180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34"/>
      <c r="AN658" s="1"/>
      <c r="AO658" s="1"/>
      <c r="AP658" s="1"/>
      <c r="AQ658" s="1"/>
      <c r="AR658" s="1"/>
      <c r="AS658" s="1"/>
      <c r="AT658" s="1"/>
      <c r="AU658" s="1"/>
      <c r="AV658" s="1"/>
      <c r="AW658" s="92"/>
      <c r="AX658" s="1"/>
      <c r="AY658" s="1"/>
      <c r="AZ658" s="1"/>
      <c r="BA658" s="1"/>
      <c r="BB658" s="1"/>
      <c r="BC658" s="1"/>
      <c r="BD658" s="1"/>
    </row>
    <row r="659" spans="1:5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"/>
      <c r="N659" s="1"/>
      <c r="O659" s="180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34"/>
      <c r="AN659" s="1"/>
      <c r="AO659" s="1"/>
      <c r="AP659" s="1"/>
      <c r="AQ659" s="1"/>
      <c r="AR659" s="1"/>
      <c r="AS659" s="1"/>
      <c r="AT659" s="1"/>
      <c r="AU659" s="1"/>
      <c r="AV659" s="1"/>
      <c r="AW659" s="92"/>
      <c r="AX659" s="1"/>
      <c r="AY659" s="1"/>
      <c r="AZ659" s="1"/>
      <c r="BA659" s="1"/>
      <c r="BB659" s="1"/>
      <c r="BC659" s="1"/>
      <c r="BD659" s="1"/>
    </row>
    <row r="660" spans="1:5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"/>
      <c r="N660" s="1"/>
      <c r="O660" s="18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34"/>
      <c r="AN660" s="1"/>
      <c r="AO660" s="1"/>
      <c r="AP660" s="1"/>
      <c r="AQ660" s="1"/>
      <c r="AR660" s="1"/>
      <c r="AS660" s="1"/>
      <c r="AT660" s="1"/>
      <c r="AU660" s="1"/>
      <c r="AV660" s="1"/>
      <c r="AW660" s="92"/>
      <c r="AX660" s="1"/>
      <c r="AY660" s="1"/>
      <c r="AZ660" s="1"/>
      <c r="BA660" s="1"/>
      <c r="BB660" s="1"/>
      <c r="BC660" s="1"/>
      <c r="BD660" s="1"/>
    </row>
    <row r="661" spans="1:5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"/>
      <c r="N661" s="1"/>
      <c r="O661" s="180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34"/>
      <c r="AN661" s="1"/>
      <c r="AO661" s="1"/>
      <c r="AP661" s="1"/>
      <c r="AQ661" s="1"/>
      <c r="AR661" s="1"/>
      <c r="AS661" s="1"/>
      <c r="AT661" s="1"/>
      <c r="AU661" s="1"/>
      <c r="AV661" s="1"/>
      <c r="AW661" s="92"/>
      <c r="AX661" s="1"/>
      <c r="AY661" s="1"/>
      <c r="AZ661" s="1"/>
      <c r="BA661" s="1"/>
      <c r="BB661" s="1"/>
      <c r="BC661" s="1"/>
      <c r="BD661" s="1"/>
    </row>
    <row r="662" spans="1:5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"/>
      <c r="N662" s="1"/>
      <c r="O662" s="180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34"/>
      <c r="AN662" s="1"/>
      <c r="AO662" s="1"/>
      <c r="AP662" s="1"/>
      <c r="AQ662" s="1"/>
      <c r="AR662" s="1"/>
      <c r="AS662" s="1"/>
      <c r="AT662" s="1"/>
      <c r="AU662" s="1"/>
      <c r="AV662" s="1"/>
      <c r="AW662" s="92"/>
      <c r="AX662" s="1"/>
      <c r="AY662" s="1"/>
      <c r="AZ662" s="1"/>
      <c r="BA662" s="1"/>
      <c r="BB662" s="1"/>
      <c r="BC662" s="1"/>
      <c r="BD662" s="1"/>
    </row>
    <row r="663" spans="1:5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"/>
      <c r="N663" s="1"/>
      <c r="O663" s="180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34"/>
      <c r="AN663" s="1"/>
      <c r="AO663" s="1"/>
      <c r="AP663" s="1"/>
      <c r="AQ663" s="1"/>
      <c r="AR663" s="1"/>
      <c r="AS663" s="1"/>
      <c r="AT663" s="1"/>
      <c r="AU663" s="1"/>
      <c r="AV663" s="1"/>
      <c r="AW663" s="92"/>
      <c r="AX663" s="1"/>
      <c r="AY663" s="1"/>
      <c r="AZ663" s="1"/>
      <c r="BA663" s="1"/>
      <c r="BB663" s="1"/>
      <c r="BC663" s="1"/>
      <c r="BD663" s="1"/>
    </row>
    <row r="664" spans="1:5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"/>
      <c r="N664" s="1"/>
      <c r="O664" s="180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34"/>
      <c r="AN664" s="1"/>
      <c r="AO664" s="1"/>
      <c r="AP664" s="1"/>
      <c r="AQ664" s="1"/>
      <c r="AR664" s="1"/>
      <c r="AS664" s="1"/>
      <c r="AT664" s="1"/>
      <c r="AU664" s="1"/>
      <c r="AV664" s="1"/>
      <c r="AW664" s="92"/>
      <c r="AX664" s="1"/>
      <c r="AY664" s="1"/>
      <c r="AZ664" s="1"/>
      <c r="BA664" s="1"/>
      <c r="BB664" s="1"/>
      <c r="BC664" s="1"/>
      <c r="BD664" s="1"/>
    </row>
    <row r="665" spans="1:5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"/>
      <c r="N665" s="1"/>
      <c r="O665" s="180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34"/>
      <c r="AN665" s="1"/>
      <c r="AO665" s="1"/>
      <c r="AP665" s="1"/>
      <c r="AQ665" s="1"/>
      <c r="AR665" s="1"/>
      <c r="AS665" s="1"/>
      <c r="AT665" s="1"/>
      <c r="AU665" s="1"/>
      <c r="AV665" s="1"/>
      <c r="AW665" s="92"/>
      <c r="AX665" s="1"/>
      <c r="AY665" s="1"/>
      <c r="AZ665" s="1"/>
      <c r="BA665" s="1"/>
      <c r="BB665" s="1"/>
      <c r="BC665" s="1"/>
      <c r="BD665" s="1"/>
    </row>
    <row r="666" spans="1:5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"/>
      <c r="N666" s="1"/>
      <c r="O666" s="180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34"/>
      <c r="AN666" s="1"/>
      <c r="AO666" s="1"/>
      <c r="AP666" s="1"/>
      <c r="AQ666" s="1"/>
      <c r="AR666" s="1"/>
      <c r="AS666" s="1"/>
      <c r="AT666" s="1"/>
      <c r="AU666" s="1"/>
      <c r="AV666" s="1"/>
      <c r="AW666" s="92"/>
      <c r="AX666" s="1"/>
      <c r="AY666" s="1"/>
      <c r="AZ666" s="1"/>
      <c r="BA666" s="1"/>
      <c r="BB666" s="1"/>
      <c r="BC666" s="1"/>
      <c r="BD666" s="1"/>
    </row>
    <row r="667" spans="1:5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"/>
      <c r="N667" s="1"/>
      <c r="O667" s="180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34"/>
      <c r="AN667" s="1"/>
      <c r="AO667" s="1"/>
      <c r="AP667" s="1"/>
      <c r="AQ667" s="1"/>
      <c r="AR667" s="1"/>
      <c r="AS667" s="1"/>
      <c r="AT667" s="1"/>
      <c r="AU667" s="1"/>
      <c r="AV667" s="1"/>
      <c r="AW667" s="92"/>
      <c r="AX667" s="1"/>
      <c r="AY667" s="1"/>
      <c r="AZ667" s="1"/>
      <c r="BA667" s="1"/>
      <c r="BB667" s="1"/>
      <c r="BC667" s="1"/>
      <c r="BD667" s="1"/>
    </row>
    <row r="668" spans="1:5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"/>
      <c r="N668" s="1"/>
      <c r="O668" s="180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34"/>
      <c r="AN668" s="1"/>
      <c r="AO668" s="1"/>
      <c r="AP668" s="1"/>
      <c r="AQ668" s="1"/>
      <c r="AR668" s="1"/>
      <c r="AS668" s="1"/>
      <c r="AT668" s="1"/>
      <c r="AU668" s="1"/>
      <c r="AV668" s="1"/>
      <c r="AW668" s="92"/>
      <c r="AX668" s="1"/>
      <c r="AY668" s="1"/>
      <c r="AZ668" s="1"/>
      <c r="BA668" s="1"/>
      <c r="BB668" s="1"/>
      <c r="BC668" s="1"/>
      <c r="BD668" s="1"/>
    </row>
    <row r="669" spans="1:5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"/>
      <c r="N669" s="1"/>
      <c r="O669" s="180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34"/>
      <c r="AN669" s="1"/>
      <c r="AO669" s="1"/>
      <c r="AP669" s="1"/>
      <c r="AQ669" s="1"/>
      <c r="AR669" s="1"/>
      <c r="AS669" s="1"/>
      <c r="AT669" s="1"/>
      <c r="AU669" s="1"/>
      <c r="AV669" s="1"/>
      <c r="AW669" s="92"/>
      <c r="AX669" s="1"/>
      <c r="AY669" s="1"/>
      <c r="AZ669" s="1"/>
      <c r="BA669" s="1"/>
      <c r="BB669" s="1"/>
      <c r="BC669" s="1"/>
      <c r="BD669" s="1"/>
    </row>
    <row r="670" spans="1:5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"/>
      <c r="N670" s="1"/>
      <c r="O670" s="18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34"/>
      <c r="AN670" s="1"/>
      <c r="AO670" s="1"/>
      <c r="AP670" s="1"/>
      <c r="AQ670" s="1"/>
      <c r="AR670" s="1"/>
      <c r="AS670" s="1"/>
      <c r="AT670" s="1"/>
      <c r="AU670" s="1"/>
      <c r="AV670" s="1"/>
      <c r="AW670" s="92"/>
      <c r="AX670" s="1"/>
      <c r="AY670" s="1"/>
      <c r="AZ670" s="1"/>
      <c r="BA670" s="1"/>
      <c r="BB670" s="1"/>
      <c r="BC670" s="1"/>
      <c r="BD670" s="1"/>
    </row>
    <row r="671" spans="1:5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"/>
      <c r="N671" s="1"/>
      <c r="O671" s="180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34"/>
      <c r="AN671" s="1"/>
      <c r="AO671" s="1"/>
      <c r="AP671" s="1"/>
      <c r="AQ671" s="1"/>
      <c r="AR671" s="1"/>
      <c r="AS671" s="1"/>
      <c r="AT671" s="1"/>
      <c r="AU671" s="1"/>
      <c r="AV671" s="1"/>
      <c r="AW671" s="92"/>
      <c r="AX671" s="1"/>
      <c r="AY671" s="1"/>
      <c r="AZ671" s="1"/>
      <c r="BA671" s="1"/>
      <c r="BB671" s="1"/>
      <c r="BC671" s="1"/>
      <c r="BD671" s="1"/>
    </row>
    <row r="672" spans="1:5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"/>
      <c r="N672" s="1"/>
      <c r="O672" s="180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34"/>
      <c r="AN672" s="1"/>
      <c r="AO672" s="1"/>
      <c r="AP672" s="1"/>
      <c r="AQ672" s="1"/>
      <c r="AR672" s="1"/>
      <c r="AS672" s="1"/>
      <c r="AT672" s="1"/>
      <c r="AU672" s="1"/>
      <c r="AV672" s="1"/>
      <c r="AW672" s="92"/>
      <c r="AX672" s="1"/>
      <c r="AY672" s="1"/>
      <c r="AZ672" s="1"/>
      <c r="BA672" s="1"/>
      <c r="BB672" s="1"/>
      <c r="BC672" s="1"/>
      <c r="BD672" s="1"/>
    </row>
    <row r="673" spans="1:5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"/>
      <c r="N673" s="1"/>
      <c r="O673" s="180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34"/>
      <c r="AN673" s="1"/>
      <c r="AO673" s="1"/>
      <c r="AP673" s="1"/>
      <c r="AQ673" s="1"/>
      <c r="AR673" s="1"/>
      <c r="AS673" s="1"/>
      <c r="AT673" s="1"/>
      <c r="AU673" s="1"/>
      <c r="AV673" s="1"/>
      <c r="AW673" s="92"/>
      <c r="AX673" s="1"/>
      <c r="AY673" s="1"/>
      <c r="AZ673" s="1"/>
      <c r="BA673" s="1"/>
      <c r="BB673" s="1"/>
      <c r="BC673" s="1"/>
      <c r="BD673" s="1"/>
    </row>
    <row r="674" spans="1:5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"/>
      <c r="N674" s="1"/>
      <c r="O674" s="180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34"/>
      <c r="AN674" s="1"/>
      <c r="AO674" s="1"/>
      <c r="AP674" s="1"/>
      <c r="AQ674" s="1"/>
      <c r="AR674" s="1"/>
      <c r="AS674" s="1"/>
      <c r="AT674" s="1"/>
      <c r="AU674" s="1"/>
      <c r="AV674" s="1"/>
      <c r="AW674" s="92"/>
      <c r="AX674" s="1"/>
      <c r="AY674" s="1"/>
      <c r="AZ674" s="1"/>
      <c r="BA674" s="1"/>
      <c r="BB674" s="1"/>
      <c r="BC674" s="1"/>
      <c r="BD674" s="1"/>
    </row>
    <row r="675" spans="1:5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"/>
      <c r="N675" s="1"/>
      <c r="O675" s="180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34"/>
      <c r="AN675" s="1"/>
      <c r="AO675" s="1"/>
      <c r="AP675" s="1"/>
      <c r="AQ675" s="1"/>
      <c r="AR675" s="1"/>
      <c r="AS675" s="1"/>
      <c r="AT675" s="1"/>
      <c r="AU675" s="1"/>
      <c r="AV675" s="1"/>
      <c r="AW675" s="92"/>
      <c r="AX675" s="1"/>
      <c r="AY675" s="1"/>
      <c r="AZ675" s="1"/>
      <c r="BA675" s="1"/>
      <c r="BB675" s="1"/>
      <c r="BC675" s="1"/>
      <c r="BD675" s="1"/>
    </row>
    <row r="676" spans="1:5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"/>
      <c r="N676" s="1"/>
      <c r="O676" s="180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34"/>
      <c r="AN676" s="1"/>
      <c r="AO676" s="1"/>
      <c r="AP676" s="1"/>
      <c r="AQ676" s="1"/>
      <c r="AR676" s="1"/>
      <c r="AS676" s="1"/>
      <c r="AT676" s="1"/>
      <c r="AU676" s="1"/>
      <c r="AV676" s="1"/>
      <c r="AW676" s="92"/>
      <c r="AX676" s="1"/>
      <c r="AY676" s="1"/>
      <c r="AZ676" s="1"/>
      <c r="BA676" s="1"/>
      <c r="BB676" s="1"/>
      <c r="BC676" s="1"/>
      <c r="BD676" s="1"/>
    </row>
    <row r="677" spans="1:5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"/>
      <c r="N677" s="1"/>
      <c r="O677" s="180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34"/>
      <c r="AN677" s="1"/>
      <c r="AO677" s="1"/>
      <c r="AP677" s="1"/>
      <c r="AQ677" s="1"/>
      <c r="AR677" s="1"/>
      <c r="AS677" s="1"/>
      <c r="AT677" s="1"/>
      <c r="AU677" s="1"/>
      <c r="AV677" s="1"/>
      <c r="AW677" s="92"/>
      <c r="AX677" s="1"/>
      <c r="AY677" s="1"/>
      <c r="AZ677" s="1"/>
      <c r="BA677" s="1"/>
      <c r="BB677" s="1"/>
      <c r="BC677" s="1"/>
      <c r="BD677" s="1"/>
    </row>
    <row r="678" spans="1:5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"/>
      <c r="N678" s="1"/>
      <c r="O678" s="180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34"/>
      <c r="AN678" s="1"/>
      <c r="AO678" s="1"/>
      <c r="AP678" s="1"/>
      <c r="AQ678" s="1"/>
      <c r="AR678" s="1"/>
      <c r="AS678" s="1"/>
      <c r="AT678" s="1"/>
      <c r="AU678" s="1"/>
      <c r="AV678" s="1"/>
      <c r="AW678" s="92"/>
      <c r="AX678" s="1"/>
      <c r="AY678" s="1"/>
      <c r="AZ678" s="1"/>
      <c r="BA678" s="1"/>
      <c r="BB678" s="1"/>
      <c r="BC678" s="1"/>
      <c r="BD678" s="1"/>
    </row>
    <row r="679" spans="1:5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"/>
      <c r="N679" s="1"/>
      <c r="O679" s="180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34"/>
      <c r="AN679" s="1"/>
      <c r="AO679" s="1"/>
      <c r="AP679" s="1"/>
      <c r="AQ679" s="1"/>
      <c r="AR679" s="1"/>
      <c r="AS679" s="1"/>
      <c r="AT679" s="1"/>
      <c r="AU679" s="1"/>
      <c r="AV679" s="1"/>
      <c r="AW679" s="92"/>
      <c r="AX679" s="1"/>
      <c r="AY679" s="1"/>
      <c r="AZ679" s="1"/>
      <c r="BA679" s="1"/>
      <c r="BB679" s="1"/>
      <c r="BC679" s="1"/>
      <c r="BD679" s="1"/>
    </row>
    <row r="680" spans="1:5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"/>
      <c r="N680" s="1"/>
      <c r="O680" s="18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34"/>
      <c r="AN680" s="1"/>
      <c r="AO680" s="1"/>
      <c r="AP680" s="1"/>
      <c r="AQ680" s="1"/>
      <c r="AR680" s="1"/>
      <c r="AS680" s="1"/>
      <c r="AT680" s="1"/>
      <c r="AU680" s="1"/>
      <c r="AV680" s="1"/>
      <c r="AW680" s="92"/>
      <c r="AX680" s="1"/>
      <c r="AY680" s="1"/>
      <c r="AZ680" s="1"/>
      <c r="BA680" s="1"/>
      <c r="BB680" s="1"/>
      <c r="BC680" s="1"/>
      <c r="BD680" s="1"/>
    </row>
    <row r="681" spans="1:5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"/>
      <c r="N681" s="1"/>
      <c r="O681" s="180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34"/>
      <c r="AN681" s="1"/>
      <c r="AO681" s="1"/>
      <c r="AP681" s="1"/>
      <c r="AQ681" s="1"/>
      <c r="AR681" s="1"/>
      <c r="AS681" s="1"/>
      <c r="AT681" s="1"/>
      <c r="AU681" s="1"/>
      <c r="AV681" s="1"/>
      <c r="AW681" s="92"/>
      <c r="AX681" s="1"/>
      <c r="AY681" s="1"/>
      <c r="AZ681" s="1"/>
      <c r="BA681" s="1"/>
      <c r="BB681" s="1"/>
      <c r="BC681" s="1"/>
      <c r="BD681" s="1"/>
    </row>
    <row r="682" spans="1:5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"/>
      <c r="N682" s="1"/>
      <c r="O682" s="180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34"/>
      <c r="AN682" s="1"/>
      <c r="AO682" s="1"/>
      <c r="AP682" s="1"/>
      <c r="AQ682" s="1"/>
      <c r="AR682" s="1"/>
      <c r="AS682" s="1"/>
      <c r="AT682" s="1"/>
      <c r="AU682" s="1"/>
      <c r="AV682" s="1"/>
      <c r="AW682" s="92"/>
      <c r="AX682" s="1"/>
      <c r="AY682" s="1"/>
      <c r="AZ682" s="1"/>
      <c r="BA682" s="1"/>
      <c r="BB682" s="1"/>
      <c r="BC682" s="1"/>
      <c r="BD682" s="1"/>
    </row>
    <row r="683" spans="1:5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"/>
      <c r="N683" s="1"/>
      <c r="O683" s="180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34"/>
      <c r="AN683" s="1"/>
      <c r="AO683" s="1"/>
      <c r="AP683" s="1"/>
      <c r="AQ683" s="1"/>
      <c r="AR683" s="1"/>
      <c r="AS683" s="1"/>
      <c r="AT683" s="1"/>
      <c r="AU683" s="1"/>
      <c r="AV683" s="1"/>
      <c r="AW683" s="92"/>
      <c r="AX683" s="1"/>
      <c r="AY683" s="1"/>
      <c r="AZ683" s="1"/>
      <c r="BA683" s="1"/>
      <c r="BB683" s="1"/>
      <c r="BC683" s="1"/>
      <c r="BD683" s="1"/>
    </row>
    <row r="684" spans="1:5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"/>
      <c r="N684" s="1"/>
      <c r="O684" s="180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34"/>
      <c r="AN684" s="1"/>
      <c r="AO684" s="1"/>
      <c r="AP684" s="1"/>
      <c r="AQ684" s="1"/>
      <c r="AR684" s="1"/>
      <c r="AS684" s="1"/>
      <c r="AT684" s="1"/>
      <c r="AU684" s="1"/>
      <c r="AV684" s="1"/>
      <c r="AW684" s="92"/>
      <c r="AX684" s="1"/>
      <c r="AY684" s="1"/>
      <c r="AZ684" s="1"/>
      <c r="BA684" s="1"/>
      <c r="BB684" s="1"/>
      <c r="BC684" s="1"/>
      <c r="BD684" s="1"/>
    </row>
    <row r="685" spans="1:5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"/>
      <c r="N685" s="1"/>
      <c r="O685" s="180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34"/>
      <c r="AN685" s="1"/>
      <c r="AO685" s="1"/>
      <c r="AP685" s="1"/>
      <c r="AQ685" s="1"/>
      <c r="AR685" s="1"/>
      <c r="AS685" s="1"/>
      <c r="AT685" s="1"/>
      <c r="AU685" s="1"/>
      <c r="AV685" s="1"/>
      <c r="AW685" s="92"/>
      <c r="AX685" s="1"/>
      <c r="AY685" s="1"/>
      <c r="AZ685" s="1"/>
      <c r="BA685" s="1"/>
      <c r="BB685" s="1"/>
      <c r="BC685" s="1"/>
      <c r="BD685" s="1"/>
    </row>
    <row r="686" spans="1:5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"/>
      <c r="N686" s="1"/>
      <c r="O686" s="180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34"/>
      <c r="AN686" s="1"/>
      <c r="AO686" s="1"/>
      <c r="AP686" s="1"/>
      <c r="AQ686" s="1"/>
      <c r="AR686" s="1"/>
      <c r="AS686" s="1"/>
      <c r="AT686" s="1"/>
      <c r="AU686" s="1"/>
      <c r="AV686" s="1"/>
      <c r="AW686" s="92"/>
      <c r="AX686" s="1"/>
      <c r="AY686" s="1"/>
      <c r="AZ686" s="1"/>
      <c r="BA686" s="1"/>
      <c r="BB686" s="1"/>
      <c r="BC686" s="1"/>
      <c r="BD686" s="1"/>
    </row>
    <row r="687" spans="1:5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"/>
      <c r="N687" s="1"/>
      <c r="O687" s="180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34"/>
      <c r="AN687" s="1"/>
      <c r="AO687" s="1"/>
      <c r="AP687" s="1"/>
      <c r="AQ687" s="1"/>
      <c r="AR687" s="1"/>
      <c r="AS687" s="1"/>
      <c r="AT687" s="1"/>
      <c r="AU687" s="1"/>
      <c r="AV687" s="1"/>
      <c r="AW687" s="92"/>
      <c r="AX687" s="1"/>
      <c r="AY687" s="1"/>
      <c r="AZ687" s="1"/>
      <c r="BA687" s="1"/>
      <c r="BB687" s="1"/>
      <c r="BC687" s="1"/>
      <c r="BD687" s="1"/>
    </row>
    <row r="688" spans="1:5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"/>
      <c r="N688" s="1"/>
      <c r="O688" s="180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34"/>
      <c r="AN688" s="1"/>
      <c r="AO688" s="1"/>
      <c r="AP688" s="1"/>
      <c r="AQ688" s="1"/>
      <c r="AR688" s="1"/>
      <c r="AS688" s="1"/>
      <c r="AT688" s="1"/>
      <c r="AU688" s="1"/>
      <c r="AV688" s="1"/>
      <c r="AW688" s="92"/>
      <c r="AX688" s="1"/>
      <c r="AY688" s="1"/>
      <c r="AZ688" s="1"/>
      <c r="BA688" s="1"/>
      <c r="BB688" s="1"/>
      <c r="BC688" s="1"/>
      <c r="BD688" s="1"/>
    </row>
    <row r="689" spans="1:5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"/>
      <c r="N689" s="1"/>
      <c r="O689" s="180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34"/>
      <c r="AN689" s="1"/>
      <c r="AO689" s="1"/>
      <c r="AP689" s="1"/>
      <c r="AQ689" s="1"/>
      <c r="AR689" s="1"/>
      <c r="AS689" s="1"/>
      <c r="AT689" s="1"/>
      <c r="AU689" s="1"/>
      <c r="AV689" s="1"/>
      <c r="AW689" s="92"/>
      <c r="AX689" s="1"/>
      <c r="AY689" s="1"/>
      <c r="AZ689" s="1"/>
      <c r="BA689" s="1"/>
      <c r="BB689" s="1"/>
      <c r="BC689" s="1"/>
      <c r="BD689" s="1"/>
    </row>
    <row r="690" spans="1:5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"/>
      <c r="N690" s="1"/>
      <c r="O690" s="18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34"/>
      <c r="AN690" s="1"/>
      <c r="AO690" s="1"/>
      <c r="AP690" s="1"/>
      <c r="AQ690" s="1"/>
      <c r="AR690" s="1"/>
      <c r="AS690" s="1"/>
      <c r="AT690" s="1"/>
      <c r="AU690" s="1"/>
      <c r="AV690" s="1"/>
      <c r="AW690" s="92"/>
      <c r="AX690" s="1"/>
      <c r="AY690" s="1"/>
      <c r="AZ690" s="1"/>
      <c r="BA690" s="1"/>
      <c r="BB690" s="1"/>
      <c r="BC690" s="1"/>
      <c r="BD690" s="1"/>
    </row>
    <row r="691" spans="1:5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"/>
      <c r="N691" s="1"/>
      <c r="O691" s="180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34"/>
      <c r="AN691" s="1"/>
      <c r="AO691" s="1"/>
      <c r="AP691" s="1"/>
      <c r="AQ691" s="1"/>
      <c r="AR691" s="1"/>
      <c r="AS691" s="1"/>
      <c r="AT691" s="1"/>
      <c r="AU691" s="1"/>
      <c r="AV691" s="1"/>
      <c r="AW691" s="92"/>
      <c r="AX691" s="1"/>
      <c r="AY691" s="1"/>
      <c r="AZ691" s="1"/>
      <c r="BA691" s="1"/>
      <c r="BB691" s="1"/>
      <c r="BC691" s="1"/>
      <c r="BD691" s="1"/>
    </row>
    <row r="692" spans="1:5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"/>
      <c r="N692" s="1"/>
      <c r="O692" s="180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34"/>
      <c r="AN692" s="1"/>
      <c r="AO692" s="1"/>
      <c r="AP692" s="1"/>
      <c r="AQ692" s="1"/>
      <c r="AR692" s="1"/>
      <c r="AS692" s="1"/>
      <c r="AT692" s="1"/>
      <c r="AU692" s="1"/>
      <c r="AV692" s="1"/>
      <c r="AW692" s="92"/>
      <c r="AX692" s="1"/>
      <c r="AY692" s="1"/>
      <c r="AZ692" s="1"/>
      <c r="BA692" s="1"/>
      <c r="BB692" s="1"/>
      <c r="BC692" s="1"/>
      <c r="BD692" s="1"/>
    </row>
    <row r="693" spans="1:5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"/>
      <c r="N693" s="1"/>
      <c r="O693" s="180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34"/>
      <c r="AN693" s="1"/>
      <c r="AO693" s="1"/>
      <c r="AP693" s="1"/>
      <c r="AQ693" s="1"/>
      <c r="AR693" s="1"/>
      <c r="AS693" s="1"/>
      <c r="AT693" s="1"/>
      <c r="AU693" s="1"/>
      <c r="AV693" s="1"/>
      <c r="AW693" s="92"/>
      <c r="AX693" s="1"/>
      <c r="AY693" s="1"/>
      <c r="AZ693" s="1"/>
      <c r="BA693" s="1"/>
      <c r="BB693" s="1"/>
      <c r="BC693" s="1"/>
      <c r="BD693" s="1"/>
    </row>
    <row r="694" spans="1:5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"/>
      <c r="N694" s="1"/>
      <c r="O694" s="180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34"/>
      <c r="AN694" s="1"/>
      <c r="AO694" s="1"/>
      <c r="AP694" s="1"/>
      <c r="AQ694" s="1"/>
      <c r="AR694" s="1"/>
      <c r="AS694" s="1"/>
      <c r="AT694" s="1"/>
      <c r="AU694" s="1"/>
      <c r="AV694" s="1"/>
      <c r="AW694" s="92"/>
      <c r="AX694" s="1"/>
      <c r="AY694" s="1"/>
      <c r="AZ694" s="1"/>
      <c r="BA694" s="1"/>
      <c r="BB694" s="1"/>
      <c r="BC694" s="1"/>
      <c r="BD694" s="1"/>
    </row>
    <row r="695" spans="1:5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"/>
      <c r="N695" s="1"/>
      <c r="O695" s="180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34"/>
      <c r="AN695" s="1"/>
      <c r="AO695" s="1"/>
      <c r="AP695" s="1"/>
      <c r="AQ695" s="1"/>
      <c r="AR695" s="1"/>
      <c r="AS695" s="1"/>
      <c r="AT695" s="1"/>
      <c r="AU695" s="1"/>
      <c r="AV695" s="1"/>
      <c r="AW695" s="92"/>
      <c r="AX695" s="1"/>
      <c r="AY695" s="1"/>
      <c r="AZ695" s="1"/>
      <c r="BA695" s="1"/>
      <c r="BB695" s="1"/>
      <c r="BC695" s="1"/>
      <c r="BD695" s="1"/>
    </row>
    <row r="696" spans="1:5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"/>
      <c r="N696" s="1"/>
      <c r="O696" s="180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34"/>
      <c r="AN696" s="1"/>
      <c r="AO696" s="1"/>
      <c r="AP696" s="1"/>
      <c r="AQ696" s="1"/>
      <c r="AR696" s="1"/>
      <c r="AS696" s="1"/>
      <c r="AT696" s="1"/>
      <c r="AU696" s="1"/>
      <c r="AV696" s="1"/>
      <c r="AW696" s="92"/>
      <c r="AX696" s="1"/>
      <c r="AY696" s="1"/>
      <c r="AZ696" s="1"/>
      <c r="BA696" s="1"/>
      <c r="BB696" s="1"/>
      <c r="BC696" s="1"/>
      <c r="BD696" s="1"/>
    </row>
    <row r="697" spans="1:5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"/>
      <c r="N697" s="1"/>
      <c r="O697" s="180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34"/>
      <c r="AN697" s="1"/>
      <c r="AO697" s="1"/>
      <c r="AP697" s="1"/>
      <c r="AQ697" s="1"/>
      <c r="AR697" s="1"/>
      <c r="AS697" s="1"/>
      <c r="AT697" s="1"/>
      <c r="AU697" s="1"/>
      <c r="AV697" s="1"/>
      <c r="AW697" s="92"/>
      <c r="AX697" s="1"/>
      <c r="AY697" s="1"/>
      <c r="AZ697" s="1"/>
      <c r="BA697" s="1"/>
      <c r="BB697" s="1"/>
      <c r="BC697" s="1"/>
      <c r="BD697" s="1"/>
    </row>
    <row r="698" spans="1:5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"/>
      <c r="N698" s="1"/>
      <c r="O698" s="180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34"/>
      <c r="AN698" s="1"/>
      <c r="AO698" s="1"/>
      <c r="AP698" s="1"/>
      <c r="AQ698" s="1"/>
      <c r="AR698" s="1"/>
      <c r="AS698" s="1"/>
      <c r="AT698" s="1"/>
      <c r="AU698" s="1"/>
      <c r="AV698" s="1"/>
      <c r="AW698" s="92"/>
      <c r="AX698" s="1"/>
      <c r="AY698" s="1"/>
      <c r="AZ698" s="1"/>
      <c r="BA698" s="1"/>
      <c r="BB698" s="1"/>
      <c r="BC698" s="1"/>
      <c r="BD698" s="1"/>
    </row>
    <row r="699" spans="1:5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"/>
      <c r="N699" s="1"/>
      <c r="O699" s="180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34"/>
      <c r="AN699" s="1"/>
      <c r="AO699" s="1"/>
      <c r="AP699" s="1"/>
      <c r="AQ699" s="1"/>
      <c r="AR699" s="1"/>
      <c r="AS699" s="1"/>
      <c r="AT699" s="1"/>
      <c r="AU699" s="1"/>
      <c r="AV699" s="1"/>
      <c r="AW699" s="92"/>
      <c r="AX699" s="1"/>
      <c r="AY699" s="1"/>
      <c r="AZ699" s="1"/>
      <c r="BA699" s="1"/>
      <c r="BB699" s="1"/>
      <c r="BC699" s="1"/>
      <c r="BD699" s="1"/>
    </row>
    <row r="700" spans="1:5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"/>
      <c r="N700" s="1"/>
      <c r="O700" s="18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34"/>
      <c r="AN700" s="1"/>
      <c r="AO700" s="1"/>
      <c r="AP700" s="1"/>
      <c r="AQ700" s="1"/>
      <c r="AR700" s="1"/>
      <c r="AS700" s="1"/>
      <c r="AT700" s="1"/>
      <c r="AU700" s="1"/>
      <c r="AV700" s="1"/>
      <c r="AW700" s="92"/>
      <c r="AX700" s="1"/>
      <c r="AY700" s="1"/>
      <c r="AZ700" s="1"/>
      <c r="BA700" s="1"/>
      <c r="BB700" s="1"/>
      <c r="BC700" s="1"/>
      <c r="BD700" s="1"/>
    </row>
    <row r="701" spans="1:5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"/>
      <c r="N701" s="1"/>
      <c r="O701" s="180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34"/>
      <c r="AN701" s="1"/>
      <c r="AO701" s="1"/>
      <c r="AP701" s="1"/>
      <c r="AQ701" s="1"/>
      <c r="AR701" s="1"/>
      <c r="AS701" s="1"/>
      <c r="AT701" s="1"/>
      <c r="AU701" s="1"/>
      <c r="AV701" s="1"/>
      <c r="AW701" s="92"/>
      <c r="AX701" s="1"/>
      <c r="AY701" s="1"/>
      <c r="AZ701" s="1"/>
      <c r="BA701" s="1"/>
      <c r="BB701" s="1"/>
      <c r="BC701" s="1"/>
      <c r="BD701" s="1"/>
    </row>
    <row r="702" spans="1:5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"/>
      <c r="N702" s="1"/>
      <c r="O702" s="180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34"/>
      <c r="AN702" s="1"/>
      <c r="AO702" s="1"/>
      <c r="AP702" s="1"/>
      <c r="AQ702" s="1"/>
      <c r="AR702" s="1"/>
      <c r="AS702" s="1"/>
      <c r="AT702" s="1"/>
      <c r="AU702" s="1"/>
      <c r="AV702" s="1"/>
      <c r="AW702" s="92"/>
      <c r="AX702" s="1"/>
      <c r="AY702" s="1"/>
      <c r="AZ702" s="1"/>
      <c r="BA702" s="1"/>
      <c r="BB702" s="1"/>
      <c r="BC702" s="1"/>
      <c r="BD702" s="1"/>
    </row>
    <row r="703" spans="1:5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"/>
      <c r="N703" s="1"/>
      <c r="O703" s="180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34"/>
      <c r="AN703" s="1"/>
      <c r="AO703" s="1"/>
      <c r="AP703" s="1"/>
      <c r="AQ703" s="1"/>
      <c r="AR703" s="1"/>
      <c r="AS703" s="1"/>
      <c r="AT703" s="1"/>
      <c r="AU703" s="1"/>
      <c r="AV703" s="1"/>
      <c r="AW703" s="92"/>
      <c r="AX703" s="1"/>
      <c r="AY703" s="1"/>
      <c r="AZ703" s="1"/>
      <c r="BA703" s="1"/>
      <c r="BB703" s="1"/>
      <c r="BC703" s="1"/>
      <c r="BD703" s="1"/>
    </row>
    <row r="704" spans="1:5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"/>
      <c r="N704" s="1"/>
      <c r="O704" s="180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34"/>
      <c r="AN704" s="1"/>
      <c r="AO704" s="1"/>
      <c r="AP704" s="1"/>
      <c r="AQ704" s="1"/>
      <c r="AR704" s="1"/>
      <c r="AS704" s="1"/>
      <c r="AT704" s="1"/>
      <c r="AU704" s="1"/>
      <c r="AV704" s="1"/>
      <c r="AW704" s="92"/>
      <c r="AX704" s="1"/>
      <c r="AY704" s="1"/>
      <c r="AZ704" s="1"/>
      <c r="BA704" s="1"/>
      <c r="BB704" s="1"/>
      <c r="BC704" s="1"/>
      <c r="BD704" s="1"/>
    </row>
    <row r="705" spans="1:5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"/>
      <c r="N705" s="1"/>
      <c r="O705" s="180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34"/>
      <c r="AN705" s="1"/>
      <c r="AO705" s="1"/>
      <c r="AP705" s="1"/>
      <c r="AQ705" s="1"/>
      <c r="AR705" s="1"/>
      <c r="AS705" s="1"/>
      <c r="AT705" s="1"/>
      <c r="AU705" s="1"/>
      <c r="AV705" s="1"/>
      <c r="AW705" s="92"/>
      <c r="AX705" s="1"/>
      <c r="AY705" s="1"/>
      <c r="AZ705" s="1"/>
      <c r="BA705" s="1"/>
      <c r="BB705" s="1"/>
      <c r="BC705" s="1"/>
      <c r="BD705" s="1"/>
    </row>
    <row r="706" spans="1:5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"/>
      <c r="N706" s="1"/>
      <c r="O706" s="180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34"/>
      <c r="AN706" s="1"/>
      <c r="AO706" s="1"/>
      <c r="AP706" s="1"/>
      <c r="AQ706" s="1"/>
      <c r="AR706" s="1"/>
      <c r="AS706" s="1"/>
      <c r="AT706" s="1"/>
      <c r="AU706" s="1"/>
      <c r="AV706" s="1"/>
      <c r="AW706" s="92"/>
      <c r="AX706" s="1"/>
      <c r="AY706" s="1"/>
      <c r="AZ706" s="1"/>
      <c r="BA706" s="1"/>
      <c r="BB706" s="1"/>
      <c r="BC706" s="1"/>
      <c r="BD706" s="1"/>
    </row>
    <row r="707" spans="1:5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"/>
      <c r="N707" s="1"/>
      <c r="O707" s="180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34"/>
      <c r="AN707" s="1"/>
      <c r="AO707" s="1"/>
      <c r="AP707" s="1"/>
      <c r="AQ707" s="1"/>
      <c r="AR707" s="1"/>
      <c r="AS707" s="1"/>
      <c r="AT707" s="1"/>
      <c r="AU707" s="1"/>
      <c r="AV707" s="1"/>
      <c r="AW707" s="92"/>
      <c r="AX707" s="1"/>
      <c r="AY707" s="1"/>
      <c r="AZ707" s="1"/>
      <c r="BA707" s="1"/>
      <c r="BB707" s="1"/>
      <c r="BC707" s="1"/>
      <c r="BD707" s="1"/>
    </row>
    <row r="708" spans="1:5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"/>
      <c r="N708" s="1"/>
      <c r="O708" s="180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34"/>
      <c r="AN708" s="1"/>
      <c r="AO708" s="1"/>
      <c r="AP708" s="1"/>
      <c r="AQ708" s="1"/>
      <c r="AR708" s="1"/>
      <c r="AS708" s="1"/>
      <c r="AT708" s="1"/>
      <c r="AU708" s="1"/>
      <c r="AV708" s="1"/>
      <c r="AW708" s="92"/>
      <c r="AX708" s="1"/>
      <c r="AY708" s="1"/>
      <c r="AZ708" s="1"/>
      <c r="BA708" s="1"/>
      <c r="BB708" s="1"/>
      <c r="BC708" s="1"/>
      <c r="BD708" s="1"/>
    </row>
    <row r="709" spans="1:5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"/>
      <c r="N709" s="1"/>
      <c r="O709" s="180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34"/>
      <c r="AN709" s="1"/>
      <c r="AO709" s="1"/>
      <c r="AP709" s="1"/>
      <c r="AQ709" s="1"/>
      <c r="AR709" s="1"/>
      <c r="AS709" s="1"/>
      <c r="AT709" s="1"/>
      <c r="AU709" s="1"/>
      <c r="AV709" s="1"/>
      <c r="AW709" s="92"/>
      <c r="AX709" s="1"/>
      <c r="AY709" s="1"/>
      <c r="AZ709" s="1"/>
      <c r="BA709" s="1"/>
      <c r="BB709" s="1"/>
      <c r="BC709" s="1"/>
      <c r="BD709" s="1"/>
    </row>
    <row r="710" spans="1:5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"/>
      <c r="N710" s="1"/>
      <c r="O710" s="18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34"/>
      <c r="AN710" s="1"/>
      <c r="AO710" s="1"/>
      <c r="AP710" s="1"/>
      <c r="AQ710" s="1"/>
      <c r="AR710" s="1"/>
      <c r="AS710" s="1"/>
      <c r="AT710" s="1"/>
      <c r="AU710" s="1"/>
      <c r="AV710" s="1"/>
      <c r="AW710" s="92"/>
      <c r="AX710" s="1"/>
      <c r="AY710" s="1"/>
      <c r="AZ710" s="1"/>
      <c r="BA710" s="1"/>
      <c r="BB710" s="1"/>
      <c r="BC710" s="1"/>
      <c r="BD710" s="1"/>
    </row>
    <row r="711" spans="1:5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"/>
      <c r="N711" s="1"/>
      <c r="O711" s="180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34"/>
      <c r="AN711" s="1"/>
      <c r="AO711" s="1"/>
      <c r="AP711" s="1"/>
      <c r="AQ711" s="1"/>
      <c r="AR711" s="1"/>
      <c r="AS711" s="1"/>
      <c r="AT711" s="1"/>
      <c r="AU711" s="1"/>
      <c r="AV711" s="1"/>
      <c r="AW711" s="92"/>
      <c r="AX711" s="1"/>
      <c r="AY711" s="1"/>
      <c r="AZ711" s="1"/>
      <c r="BA711" s="1"/>
      <c r="BB711" s="1"/>
      <c r="BC711" s="1"/>
      <c r="BD711" s="1"/>
    </row>
    <row r="712" spans="1:5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"/>
      <c r="N712" s="1"/>
      <c r="O712" s="180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34"/>
      <c r="AN712" s="1"/>
      <c r="AO712" s="1"/>
      <c r="AP712" s="1"/>
      <c r="AQ712" s="1"/>
      <c r="AR712" s="1"/>
      <c r="AS712" s="1"/>
      <c r="AT712" s="1"/>
      <c r="AU712" s="1"/>
      <c r="AV712" s="1"/>
      <c r="AW712" s="92"/>
      <c r="AX712" s="1"/>
      <c r="AY712" s="1"/>
      <c r="AZ712" s="1"/>
      <c r="BA712" s="1"/>
      <c r="BB712" s="1"/>
      <c r="BC712" s="1"/>
      <c r="BD712" s="1"/>
    </row>
    <row r="713" spans="1:5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"/>
      <c r="N713" s="1"/>
      <c r="O713" s="180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34"/>
      <c r="AN713" s="1"/>
      <c r="AO713" s="1"/>
      <c r="AP713" s="1"/>
      <c r="AQ713" s="1"/>
      <c r="AR713" s="1"/>
      <c r="AS713" s="1"/>
      <c r="AT713" s="1"/>
      <c r="AU713" s="1"/>
      <c r="AV713" s="1"/>
      <c r="AW713" s="92"/>
      <c r="AX713" s="1"/>
      <c r="AY713" s="1"/>
      <c r="AZ713" s="1"/>
      <c r="BA713" s="1"/>
      <c r="BB713" s="1"/>
      <c r="BC713" s="1"/>
      <c r="BD713" s="1"/>
    </row>
    <row r="714" spans="1:5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"/>
      <c r="N714" s="1"/>
      <c r="O714" s="180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34"/>
      <c r="AN714" s="1"/>
      <c r="AO714" s="1"/>
      <c r="AP714" s="1"/>
      <c r="AQ714" s="1"/>
      <c r="AR714" s="1"/>
      <c r="AS714" s="1"/>
      <c r="AT714" s="1"/>
      <c r="AU714" s="1"/>
      <c r="AV714" s="1"/>
      <c r="AW714" s="92"/>
      <c r="AX714" s="1"/>
      <c r="AY714" s="1"/>
      <c r="AZ714" s="1"/>
      <c r="BA714" s="1"/>
      <c r="BB714" s="1"/>
      <c r="BC714" s="1"/>
      <c r="BD714" s="1"/>
    </row>
    <row r="715" spans="1:5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"/>
      <c r="N715" s="1"/>
      <c r="O715" s="180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34"/>
      <c r="AN715" s="1"/>
      <c r="AO715" s="1"/>
      <c r="AP715" s="1"/>
      <c r="AQ715" s="1"/>
      <c r="AR715" s="1"/>
      <c r="AS715" s="1"/>
      <c r="AT715" s="1"/>
      <c r="AU715" s="1"/>
      <c r="AV715" s="1"/>
      <c r="AW715" s="92"/>
      <c r="AX715" s="1"/>
      <c r="AY715" s="1"/>
      <c r="AZ715" s="1"/>
      <c r="BA715" s="1"/>
      <c r="BB715" s="1"/>
      <c r="BC715" s="1"/>
      <c r="BD715" s="1"/>
    </row>
    <row r="716" spans="1:5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"/>
      <c r="N716" s="1"/>
      <c r="O716" s="180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34"/>
      <c r="AN716" s="1"/>
      <c r="AO716" s="1"/>
      <c r="AP716" s="1"/>
      <c r="AQ716" s="1"/>
      <c r="AR716" s="1"/>
      <c r="AS716" s="1"/>
      <c r="AT716" s="1"/>
      <c r="AU716" s="1"/>
      <c r="AV716" s="1"/>
      <c r="AW716" s="92"/>
      <c r="AX716" s="1"/>
      <c r="AY716" s="1"/>
      <c r="AZ716" s="1"/>
      <c r="BA716" s="1"/>
      <c r="BB716" s="1"/>
      <c r="BC716" s="1"/>
      <c r="BD716" s="1"/>
    </row>
    <row r="717" spans="1:5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"/>
      <c r="N717" s="1"/>
      <c r="O717" s="180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34"/>
      <c r="AN717" s="1"/>
      <c r="AO717" s="1"/>
      <c r="AP717" s="1"/>
      <c r="AQ717" s="1"/>
      <c r="AR717" s="1"/>
      <c r="AS717" s="1"/>
      <c r="AT717" s="1"/>
      <c r="AU717" s="1"/>
      <c r="AV717" s="1"/>
      <c r="AW717" s="92"/>
      <c r="AX717" s="1"/>
      <c r="AY717" s="1"/>
      <c r="AZ717" s="1"/>
      <c r="BA717" s="1"/>
      <c r="BB717" s="1"/>
      <c r="BC717" s="1"/>
      <c r="BD717" s="1"/>
    </row>
    <row r="718" spans="1:5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"/>
      <c r="N718" s="1"/>
      <c r="O718" s="180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34"/>
      <c r="AN718" s="1"/>
      <c r="AO718" s="1"/>
      <c r="AP718" s="1"/>
      <c r="AQ718" s="1"/>
      <c r="AR718" s="1"/>
      <c r="AS718" s="1"/>
      <c r="AT718" s="1"/>
      <c r="AU718" s="1"/>
      <c r="AV718" s="1"/>
      <c r="AW718" s="92"/>
      <c r="AX718" s="1"/>
      <c r="AY718" s="1"/>
      <c r="AZ718" s="1"/>
      <c r="BA718" s="1"/>
      <c r="BB718" s="1"/>
      <c r="BC718" s="1"/>
      <c r="BD718" s="1"/>
    </row>
    <row r="719" spans="1:5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"/>
      <c r="N719" s="1"/>
      <c r="O719" s="180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34"/>
      <c r="AN719" s="1"/>
      <c r="AO719" s="1"/>
      <c r="AP719" s="1"/>
      <c r="AQ719" s="1"/>
      <c r="AR719" s="1"/>
      <c r="AS719" s="1"/>
      <c r="AT719" s="1"/>
      <c r="AU719" s="1"/>
      <c r="AV719" s="1"/>
      <c r="AW719" s="92"/>
      <c r="AX719" s="1"/>
      <c r="AY719" s="1"/>
      <c r="AZ719" s="1"/>
      <c r="BA719" s="1"/>
      <c r="BB719" s="1"/>
      <c r="BC719" s="1"/>
      <c r="BD719" s="1"/>
    </row>
    <row r="720" spans="1:5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"/>
      <c r="N720" s="1"/>
      <c r="O720" s="18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34"/>
      <c r="AN720" s="1"/>
      <c r="AO720" s="1"/>
      <c r="AP720" s="1"/>
      <c r="AQ720" s="1"/>
      <c r="AR720" s="1"/>
      <c r="AS720" s="1"/>
      <c r="AT720" s="1"/>
      <c r="AU720" s="1"/>
      <c r="AV720" s="1"/>
      <c r="AW720" s="92"/>
      <c r="AX720" s="1"/>
      <c r="AY720" s="1"/>
      <c r="AZ720" s="1"/>
      <c r="BA720" s="1"/>
      <c r="BB720" s="1"/>
      <c r="BC720" s="1"/>
      <c r="BD720" s="1"/>
    </row>
    <row r="721" spans="1:5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"/>
      <c r="N721" s="1"/>
      <c r="O721" s="180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34"/>
      <c r="AN721" s="1"/>
      <c r="AO721" s="1"/>
      <c r="AP721" s="1"/>
      <c r="AQ721" s="1"/>
      <c r="AR721" s="1"/>
      <c r="AS721" s="1"/>
      <c r="AT721" s="1"/>
      <c r="AU721" s="1"/>
      <c r="AV721" s="1"/>
      <c r="AW721" s="92"/>
      <c r="AX721" s="1"/>
      <c r="AY721" s="1"/>
      <c r="AZ721" s="1"/>
      <c r="BA721" s="1"/>
      <c r="BB721" s="1"/>
      <c r="BC721" s="1"/>
      <c r="BD721" s="1"/>
    </row>
    <row r="722" spans="1:5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"/>
      <c r="N722" s="1"/>
      <c r="O722" s="180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34"/>
      <c r="AN722" s="1"/>
      <c r="AO722" s="1"/>
      <c r="AP722" s="1"/>
      <c r="AQ722" s="1"/>
      <c r="AR722" s="1"/>
      <c r="AS722" s="1"/>
      <c r="AT722" s="1"/>
      <c r="AU722" s="1"/>
      <c r="AV722" s="1"/>
      <c r="AW722" s="92"/>
      <c r="AX722" s="1"/>
      <c r="AY722" s="1"/>
      <c r="AZ722" s="1"/>
      <c r="BA722" s="1"/>
      <c r="BB722" s="1"/>
      <c r="BC722" s="1"/>
      <c r="BD722" s="1"/>
    </row>
    <row r="723" spans="1:5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"/>
      <c r="N723" s="1"/>
      <c r="O723" s="180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34"/>
      <c r="AN723" s="1"/>
      <c r="AO723" s="1"/>
      <c r="AP723" s="1"/>
      <c r="AQ723" s="1"/>
      <c r="AR723" s="1"/>
      <c r="AS723" s="1"/>
      <c r="AT723" s="1"/>
      <c r="AU723" s="1"/>
      <c r="AV723" s="1"/>
      <c r="AW723" s="92"/>
      <c r="AX723" s="1"/>
      <c r="AY723" s="1"/>
      <c r="AZ723" s="1"/>
      <c r="BA723" s="1"/>
      <c r="BB723" s="1"/>
      <c r="BC723" s="1"/>
      <c r="BD723" s="1"/>
    </row>
    <row r="724" spans="1:5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"/>
      <c r="N724" s="1"/>
      <c r="O724" s="180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34"/>
      <c r="AN724" s="1"/>
      <c r="AO724" s="1"/>
      <c r="AP724" s="1"/>
      <c r="AQ724" s="1"/>
      <c r="AR724" s="1"/>
      <c r="AS724" s="1"/>
      <c r="AT724" s="1"/>
      <c r="AU724" s="1"/>
      <c r="AV724" s="1"/>
      <c r="AW724" s="92"/>
      <c r="AX724" s="1"/>
      <c r="AY724" s="1"/>
      <c r="AZ724" s="1"/>
      <c r="BA724" s="1"/>
      <c r="BB724" s="1"/>
      <c r="BC724" s="1"/>
      <c r="BD724" s="1"/>
    </row>
    <row r="725" spans="1:5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"/>
      <c r="N725" s="1"/>
      <c r="O725" s="180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34"/>
      <c r="AN725" s="1"/>
      <c r="AO725" s="1"/>
      <c r="AP725" s="1"/>
      <c r="AQ725" s="1"/>
      <c r="AR725" s="1"/>
      <c r="AS725" s="1"/>
      <c r="AT725" s="1"/>
      <c r="AU725" s="1"/>
      <c r="AV725" s="1"/>
      <c r="AW725" s="92"/>
      <c r="AX725" s="1"/>
      <c r="AY725" s="1"/>
      <c r="AZ725" s="1"/>
      <c r="BA725" s="1"/>
      <c r="BB725" s="1"/>
      <c r="BC725" s="1"/>
      <c r="BD725" s="1"/>
    </row>
    <row r="726" spans="1:5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"/>
      <c r="N726" s="1"/>
      <c r="O726" s="180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34"/>
      <c r="AN726" s="1"/>
      <c r="AO726" s="1"/>
      <c r="AP726" s="1"/>
      <c r="AQ726" s="1"/>
      <c r="AR726" s="1"/>
      <c r="AS726" s="1"/>
      <c r="AT726" s="1"/>
      <c r="AU726" s="1"/>
      <c r="AV726" s="1"/>
      <c r="AW726" s="92"/>
      <c r="AX726" s="1"/>
      <c r="AY726" s="1"/>
      <c r="AZ726" s="1"/>
      <c r="BA726" s="1"/>
      <c r="BB726" s="1"/>
      <c r="BC726" s="1"/>
      <c r="BD726" s="1"/>
    </row>
    <row r="727" spans="1:5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"/>
      <c r="N727" s="1"/>
      <c r="O727" s="180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34"/>
      <c r="AN727" s="1"/>
      <c r="AO727" s="1"/>
      <c r="AP727" s="1"/>
      <c r="AQ727" s="1"/>
      <c r="AR727" s="1"/>
      <c r="AS727" s="1"/>
      <c r="AT727" s="1"/>
      <c r="AU727" s="1"/>
      <c r="AV727" s="1"/>
      <c r="AW727" s="92"/>
      <c r="AX727" s="1"/>
      <c r="AY727" s="1"/>
      <c r="AZ727" s="1"/>
      <c r="BA727" s="1"/>
      <c r="BB727" s="1"/>
      <c r="BC727" s="1"/>
      <c r="BD727" s="1"/>
    </row>
    <row r="728" spans="1:5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"/>
      <c r="N728" s="1"/>
      <c r="O728" s="180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34"/>
      <c r="AN728" s="1"/>
      <c r="AO728" s="1"/>
      <c r="AP728" s="1"/>
      <c r="AQ728" s="1"/>
      <c r="AR728" s="1"/>
      <c r="AS728" s="1"/>
      <c r="AT728" s="1"/>
      <c r="AU728" s="1"/>
      <c r="AV728" s="1"/>
      <c r="AW728" s="92"/>
      <c r="AX728" s="1"/>
      <c r="AY728" s="1"/>
      <c r="AZ728" s="1"/>
      <c r="BA728" s="1"/>
      <c r="BB728" s="1"/>
      <c r="BC728" s="1"/>
      <c r="BD728" s="1"/>
    </row>
    <row r="729" spans="1:5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"/>
      <c r="N729" s="1"/>
      <c r="O729" s="180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34"/>
      <c r="AN729" s="1"/>
      <c r="AO729" s="1"/>
      <c r="AP729" s="1"/>
      <c r="AQ729" s="1"/>
      <c r="AR729" s="1"/>
      <c r="AS729" s="1"/>
      <c r="AT729" s="1"/>
      <c r="AU729" s="1"/>
      <c r="AV729" s="1"/>
      <c r="AW729" s="92"/>
      <c r="AX729" s="1"/>
      <c r="AY729" s="1"/>
      <c r="AZ729" s="1"/>
      <c r="BA729" s="1"/>
      <c r="BB729" s="1"/>
      <c r="BC729" s="1"/>
      <c r="BD729" s="1"/>
    </row>
    <row r="730" spans="1:5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"/>
      <c r="N730" s="1"/>
      <c r="O730" s="18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34"/>
      <c r="AN730" s="1"/>
      <c r="AO730" s="1"/>
      <c r="AP730" s="1"/>
      <c r="AQ730" s="1"/>
      <c r="AR730" s="1"/>
      <c r="AS730" s="1"/>
      <c r="AT730" s="1"/>
      <c r="AU730" s="1"/>
      <c r="AV730" s="1"/>
      <c r="AW730" s="92"/>
      <c r="AX730" s="1"/>
      <c r="AY730" s="1"/>
      <c r="AZ730" s="1"/>
      <c r="BA730" s="1"/>
      <c r="BB730" s="1"/>
      <c r="BC730" s="1"/>
      <c r="BD730" s="1"/>
    </row>
    <row r="731" spans="1:5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"/>
      <c r="N731" s="1"/>
      <c r="O731" s="180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34"/>
      <c r="AN731" s="1"/>
      <c r="AO731" s="1"/>
      <c r="AP731" s="1"/>
      <c r="AQ731" s="1"/>
      <c r="AR731" s="1"/>
      <c r="AS731" s="1"/>
      <c r="AT731" s="1"/>
      <c r="AU731" s="1"/>
      <c r="AV731" s="1"/>
      <c r="AW731" s="92"/>
      <c r="AX731" s="1"/>
      <c r="AY731" s="1"/>
      <c r="AZ731" s="1"/>
      <c r="BA731" s="1"/>
      <c r="BB731" s="1"/>
      <c r="BC731" s="1"/>
      <c r="BD731" s="1"/>
    </row>
    <row r="732" spans="1:5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"/>
      <c r="N732" s="1"/>
      <c r="O732" s="180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34"/>
      <c r="AN732" s="1"/>
      <c r="AO732" s="1"/>
      <c r="AP732" s="1"/>
      <c r="AQ732" s="1"/>
      <c r="AR732" s="1"/>
      <c r="AS732" s="1"/>
      <c r="AT732" s="1"/>
      <c r="AU732" s="1"/>
      <c r="AV732" s="1"/>
      <c r="AW732" s="92"/>
      <c r="AX732" s="1"/>
      <c r="AY732" s="1"/>
      <c r="AZ732" s="1"/>
      <c r="BA732" s="1"/>
      <c r="BB732" s="1"/>
      <c r="BC732" s="1"/>
      <c r="BD732" s="1"/>
    </row>
    <row r="733" spans="1:5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"/>
      <c r="N733" s="1"/>
      <c r="O733" s="180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34"/>
      <c r="AN733" s="1"/>
      <c r="AO733" s="1"/>
      <c r="AP733" s="1"/>
      <c r="AQ733" s="1"/>
      <c r="AR733" s="1"/>
      <c r="AS733" s="1"/>
      <c r="AT733" s="1"/>
      <c r="AU733" s="1"/>
      <c r="AV733" s="1"/>
      <c r="AW733" s="92"/>
      <c r="AX733" s="1"/>
      <c r="AY733" s="1"/>
      <c r="AZ733" s="1"/>
      <c r="BA733" s="1"/>
      <c r="BB733" s="1"/>
      <c r="BC733" s="1"/>
      <c r="BD733" s="1"/>
    </row>
    <row r="734" spans="1:5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"/>
      <c r="N734" s="1"/>
      <c r="O734" s="180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34"/>
      <c r="AN734" s="1"/>
      <c r="AO734" s="1"/>
      <c r="AP734" s="1"/>
      <c r="AQ734" s="1"/>
      <c r="AR734" s="1"/>
      <c r="AS734" s="1"/>
      <c r="AT734" s="1"/>
      <c r="AU734" s="1"/>
      <c r="AV734" s="1"/>
      <c r="AW734" s="92"/>
      <c r="AX734" s="1"/>
      <c r="AY734" s="1"/>
      <c r="AZ734" s="1"/>
      <c r="BA734" s="1"/>
      <c r="BB734" s="1"/>
      <c r="BC734" s="1"/>
      <c r="BD734" s="1"/>
    </row>
    <row r="735" spans="1:5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"/>
      <c r="N735" s="1"/>
      <c r="O735" s="180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34"/>
      <c r="AN735" s="1"/>
      <c r="AO735" s="1"/>
      <c r="AP735" s="1"/>
      <c r="AQ735" s="1"/>
      <c r="AR735" s="1"/>
      <c r="AS735" s="1"/>
      <c r="AT735" s="1"/>
      <c r="AU735" s="1"/>
      <c r="AV735" s="1"/>
      <c r="AW735" s="92"/>
      <c r="AX735" s="1"/>
      <c r="AY735" s="1"/>
      <c r="AZ735" s="1"/>
      <c r="BA735" s="1"/>
      <c r="BB735" s="1"/>
      <c r="BC735" s="1"/>
      <c r="BD735" s="1"/>
    </row>
    <row r="736" spans="1:5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"/>
      <c r="N736" s="1"/>
      <c r="O736" s="180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34"/>
      <c r="AN736" s="1"/>
      <c r="AO736" s="1"/>
      <c r="AP736" s="1"/>
      <c r="AQ736" s="1"/>
      <c r="AR736" s="1"/>
      <c r="AS736" s="1"/>
      <c r="AT736" s="1"/>
      <c r="AU736" s="1"/>
      <c r="AV736" s="1"/>
      <c r="AW736" s="92"/>
      <c r="AX736" s="1"/>
      <c r="AY736" s="1"/>
      <c r="AZ736" s="1"/>
      <c r="BA736" s="1"/>
      <c r="BB736" s="1"/>
      <c r="BC736" s="1"/>
      <c r="BD736" s="1"/>
    </row>
    <row r="737" spans="1:5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"/>
      <c r="N737" s="1"/>
      <c r="O737" s="180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34"/>
      <c r="AN737" s="1"/>
      <c r="AO737" s="1"/>
      <c r="AP737" s="1"/>
      <c r="AQ737" s="1"/>
      <c r="AR737" s="1"/>
      <c r="AS737" s="1"/>
      <c r="AT737" s="1"/>
      <c r="AU737" s="1"/>
      <c r="AV737" s="1"/>
      <c r="AW737" s="92"/>
      <c r="AX737" s="1"/>
      <c r="AY737" s="1"/>
      <c r="AZ737" s="1"/>
      <c r="BA737" s="1"/>
      <c r="BB737" s="1"/>
      <c r="BC737" s="1"/>
      <c r="BD737" s="1"/>
    </row>
    <row r="738" spans="1:5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"/>
      <c r="N738" s="1"/>
      <c r="O738" s="180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34"/>
      <c r="AN738" s="1"/>
      <c r="AO738" s="1"/>
      <c r="AP738" s="1"/>
      <c r="AQ738" s="1"/>
      <c r="AR738" s="1"/>
      <c r="AS738" s="1"/>
      <c r="AT738" s="1"/>
      <c r="AU738" s="1"/>
      <c r="AV738" s="1"/>
      <c r="AW738" s="92"/>
      <c r="AX738" s="1"/>
      <c r="AY738" s="1"/>
      <c r="AZ738" s="1"/>
      <c r="BA738" s="1"/>
      <c r="BB738" s="1"/>
      <c r="BC738" s="1"/>
      <c r="BD738" s="1"/>
    </row>
    <row r="739" spans="1:5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"/>
      <c r="N739" s="1"/>
      <c r="O739" s="180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34"/>
      <c r="AN739" s="1"/>
      <c r="AO739" s="1"/>
      <c r="AP739" s="1"/>
      <c r="AQ739" s="1"/>
      <c r="AR739" s="1"/>
      <c r="AS739" s="1"/>
      <c r="AT739" s="1"/>
      <c r="AU739" s="1"/>
      <c r="AV739" s="1"/>
      <c r="AW739" s="92"/>
      <c r="AX739" s="1"/>
      <c r="AY739" s="1"/>
      <c r="AZ739" s="1"/>
      <c r="BA739" s="1"/>
      <c r="BB739" s="1"/>
      <c r="BC739" s="1"/>
      <c r="BD739" s="1"/>
    </row>
    <row r="740" spans="1:5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"/>
      <c r="N740" s="1"/>
      <c r="O740" s="18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34"/>
      <c r="AN740" s="1"/>
      <c r="AO740" s="1"/>
      <c r="AP740" s="1"/>
      <c r="AQ740" s="1"/>
      <c r="AR740" s="1"/>
      <c r="AS740" s="1"/>
      <c r="AT740" s="1"/>
      <c r="AU740" s="1"/>
      <c r="AV740" s="1"/>
      <c r="AW740" s="92"/>
      <c r="AX740" s="1"/>
      <c r="AY740" s="1"/>
      <c r="AZ740" s="1"/>
      <c r="BA740" s="1"/>
      <c r="BB740" s="1"/>
      <c r="BC740" s="1"/>
      <c r="BD740" s="1"/>
    </row>
    <row r="741" spans="1:5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"/>
      <c r="N741" s="1"/>
      <c r="O741" s="180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34"/>
      <c r="AN741" s="1"/>
      <c r="AO741" s="1"/>
      <c r="AP741" s="1"/>
      <c r="AQ741" s="1"/>
      <c r="AR741" s="1"/>
      <c r="AS741" s="1"/>
      <c r="AT741" s="1"/>
      <c r="AU741" s="1"/>
      <c r="AV741" s="1"/>
      <c r="AW741" s="92"/>
      <c r="AX741" s="1"/>
      <c r="AY741" s="1"/>
      <c r="AZ741" s="1"/>
      <c r="BA741" s="1"/>
      <c r="BB741" s="1"/>
      <c r="BC741" s="1"/>
      <c r="BD741" s="1"/>
    </row>
    <row r="742" spans="1:5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"/>
      <c r="N742" s="1"/>
      <c r="O742" s="180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34"/>
      <c r="AN742" s="1"/>
      <c r="AO742" s="1"/>
      <c r="AP742" s="1"/>
      <c r="AQ742" s="1"/>
      <c r="AR742" s="1"/>
      <c r="AS742" s="1"/>
      <c r="AT742" s="1"/>
      <c r="AU742" s="1"/>
      <c r="AV742" s="1"/>
      <c r="AW742" s="92"/>
      <c r="AX742" s="1"/>
      <c r="AY742" s="1"/>
      <c r="AZ742" s="1"/>
      <c r="BA742" s="1"/>
      <c r="BB742" s="1"/>
      <c r="BC742" s="1"/>
      <c r="BD742" s="1"/>
    </row>
    <row r="743" spans="1:5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"/>
      <c r="N743" s="1"/>
      <c r="O743" s="180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34"/>
      <c r="AN743" s="1"/>
      <c r="AO743" s="1"/>
      <c r="AP743" s="1"/>
      <c r="AQ743" s="1"/>
      <c r="AR743" s="1"/>
      <c r="AS743" s="1"/>
      <c r="AT743" s="1"/>
      <c r="AU743" s="1"/>
      <c r="AV743" s="1"/>
      <c r="AW743" s="92"/>
      <c r="AX743" s="1"/>
      <c r="AY743" s="1"/>
      <c r="AZ743" s="1"/>
      <c r="BA743" s="1"/>
      <c r="BB743" s="1"/>
      <c r="BC743" s="1"/>
      <c r="BD743" s="1"/>
    </row>
    <row r="744" spans="1:5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"/>
      <c r="N744" s="1"/>
      <c r="O744" s="180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34"/>
      <c r="AN744" s="1"/>
      <c r="AO744" s="1"/>
      <c r="AP744" s="1"/>
      <c r="AQ744" s="1"/>
      <c r="AR744" s="1"/>
      <c r="AS744" s="1"/>
      <c r="AT744" s="1"/>
      <c r="AU744" s="1"/>
      <c r="AV744" s="1"/>
      <c r="AW744" s="92"/>
      <c r="AX744" s="1"/>
      <c r="AY744" s="1"/>
      <c r="AZ744" s="1"/>
      <c r="BA744" s="1"/>
      <c r="BB744" s="1"/>
      <c r="BC744" s="1"/>
      <c r="BD744" s="1"/>
    </row>
    <row r="745" spans="1:5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"/>
      <c r="N745" s="1"/>
      <c r="O745" s="180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34"/>
      <c r="AN745" s="1"/>
      <c r="AO745" s="1"/>
      <c r="AP745" s="1"/>
      <c r="AQ745" s="1"/>
      <c r="AR745" s="1"/>
      <c r="AS745" s="1"/>
      <c r="AT745" s="1"/>
      <c r="AU745" s="1"/>
      <c r="AV745" s="1"/>
      <c r="AW745" s="92"/>
      <c r="AX745" s="1"/>
      <c r="AY745" s="1"/>
      <c r="AZ745" s="1"/>
      <c r="BA745" s="1"/>
      <c r="BB745" s="1"/>
      <c r="BC745" s="1"/>
      <c r="BD745" s="1"/>
    </row>
    <row r="746" spans="1:5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"/>
      <c r="N746" s="1"/>
      <c r="O746" s="180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34"/>
      <c r="AN746" s="1"/>
      <c r="AO746" s="1"/>
      <c r="AP746" s="1"/>
      <c r="AQ746" s="1"/>
      <c r="AR746" s="1"/>
      <c r="AS746" s="1"/>
      <c r="AT746" s="1"/>
      <c r="AU746" s="1"/>
      <c r="AV746" s="1"/>
      <c r="AW746" s="92"/>
      <c r="AX746" s="1"/>
      <c r="AY746" s="1"/>
      <c r="AZ746" s="1"/>
      <c r="BA746" s="1"/>
      <c r="BB746" s="1"/>
      <c r="BC746" s="1"/>
      <c r="BD746" s="1"/>
    </row>
    <row r="747" spans="1:5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"/>
      <c r="N747" s="1"/>
      <c r="O747" s="180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34"/>
      <c r="AN747" s="1"/>
      <c r="AO747" s="1"/>
      <c r="AP747" s="1"/>
      <c r="AQ747" s="1"/>
      <c r="AR747" s="1"/>
      <c r="AS747" s="1"/>
      <c r="AT747" s="1"/>
      <c r="AU747" s="1"/>
      <c r="AV747" s="1"/>
      <c r="AW747" s="92"/>
      <c r="AX747" s="1"/>
      <c r="AY747" s="1"/>
      <c r="AZ747" s="1"/>
      <c r="BA747" s="1"/>
      <c r="BB747" s="1"/>
      <c r="BC747" s="1"/>
      <c r="BD747" s="1"/>
    </row>
    <row r="748" spans="1:5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"/>
      <c r="N748" s="1"/>
      <c r="O748" s="180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34"/>
      <c r="AN748" s="1"/>
      <c r="AO748" s="1"/>
      <c r="AP748" s="1"/>
      <c r="AQ748" s="1"/>
      <c r="AR748" s="1"/>
      <c r="AS748" s="1"/>
      <c r="AT748" s="1"/>
      <c r="AU748" s="1"/>
      <c r="AV748" s="1"/>
      <c r="AW748" s="92"/>
      <c r="AX748" s="1"/>
      <c r="AY748" s="1"/>
      <c r="AZ748" s="1"/>
      <c r="BA748" s="1"/>
      <c r="BB748" s="1"/>
      <c r="BC748" s="1"/>
      <c r="BD748" s="1"/>
    </row>
    <row r="749" spans="1:5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"/>
      <c r="N749" s="1"/>
      <c r="O749" s="180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34"/>
      <c r="AN749" s="1"/>
      <c r="AO749" s="1"/>
      <c r="AP749" s="1"/>
      <c r="AQ749" s="1"/>
      <c r="AR749" s="1"/>
      <c r="AS749" s="1"/>
      <c r="AT749" s="1"/>
      <c r="AU749" s="1"/>
      <c r="AV749" s="1"/>
      <c r="AW749" s="92"/>
      <c r="AX749" s="1"/>
      <c r="AY749" s="1"/>
      <c r="AZ749" s="1"/>
      <c r="BA749" s="1"/>
      <c r="BB749" s="1"/>
      <c r="BC749" s="1"/>
      <c r="BD749" s="1"/>
    </row>
    <row r="750" spans="1:5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"/>
      <c r="N750" s="1"/>
      <c r="O750" s="18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34"/>
      <c r="AN750" s="1"/>
      <c r="AO750" s="1"/>
      <c r="AP750" s="1"/>
      <c r="AQ750" s="1"/>
      <c r="AR750" s="1"/>
      <c r="AS750" s="1"/>
      <c r="AT750" s="1"/>
      <c r="AU750" s="1"/>
      <c r="AV750" s="1"/>
      <c r="AW750" s="92"/>
      <c r="AX750" s="1"/>
      <c r="AY750" s="1"/>
      <c r="AZ750" s="1"/>
      <c r="BA750" s="1"/>
      <c r="BB750" s="1"/>
      <c r="BC750" s="1"/>
      <c r="BD750" s="1"/>
    </row>
    <row r="751" spans="1:5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"/>
      <c r="N751" s="1"/>
      <c r="O751" s="180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34"/>
      <c r="AN751" s="1"/>
      <c r="AO751" s="1"/>
      <c r="AP751" s="1"/>
      <c r="AQ751" s="1"/>
      <c r="AR751" s="1"/>
      <c r="AS751" s="1"/>
      <c r="AT751" s="1"/>
      <c r="AU751" s="1"/>
      <c r="AV751" s="1"/>
      <c r="AW751" s="92"/>
      <c r="AX751" s="1"/>
      <c r="AY751" s="1"/>
      <c r="AZ751" s="1"/>
      <c r="BA751" s="1"/>
      <c r="BB751" s="1"/>
      <c r="BC751" s="1"/>
      <c r="BD751" s="1"/>
    </row>
    <row r="752" spans="1:5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"/>
      <c r="N752" s="1"/>
      <c r="O752" s="180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34"/>
      <c r="AN752" s="1"/>
      <c r="AO752" s="1"/>
      <c r="AP752" s="1"/>
      <c r="AQ752" s="1"/>
      <c r="AR752" s="1"/>
      <c r="AS752" s="1"/>
      <c r="AT752" s="1"/>
      <c r="AU752" s="1"/>
      <c r="AV752" s="1"/>
      <c r="AW752" s="92"/>
      <c r="AX752" s="1"/>
      <c r="AY752" s="1"/>
      <c r="AZ752" s="1"/>
      <c r="BA752" s="1"/>
      <c r="BB752" s="1"/>
      <c r="BC752" s="1"/>
      <c r="BD752" s="1"/>
    </row>
    <row r="753" spans="1:5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"/>
      <c r="N753" s="1"/>
      <c r="O753" s="180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34"/>
      <c r="AN753" s="1"/>
      <c r="AO753" s="1"/>
      <c r="AP753" s="1"/>
      <c r="AQ753" s="1"/>
      <c r="AR753" s="1"/>
      <c r="AS753" s="1"/>
      <c r="AT753" s="1"/>
      <c r="AU753" s="1"/>
      <c r="AV753" s="1"/>
      <c r="AW753" s="92"/>
      <c r="AX753" s="1"/>
      <c r="AY753" s="1"/>
      <c r="AZ753" s="1"/>
      <c r="BA753" s="1"/>
      <c r="BB753" s="1"/>
      <c r="BC753" s="1"/>
      <c r="BD753" s="1"/>
    </row>
    <row r="754" spans="1:5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"/>
      <c r="N754" s="1"/>
      <c r="O754" s="180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34"/>
      <c r="AN754" s="1"/>
      <c r="AO754" s="1"/>
      <c r="AP754" s="1"/>
      <c r="AQ754" s="1"/>
      <c r="AR754" s="1"/>
      <c r="AS754" s="1"/>
      <c r="AT754" s="1"/>
      <c r="AU754" s="1"/>
      <c r="AV754" s="1"/>
      <c r="AW754" s="92"/>
      <c r="AX754" s="1"/>
      <c r="AY754" s="1"/>
      <c r="AZ754" s="1"/>
      <c r="BA754" s="1"/>
      <c r="BB754" s="1"/>
      <c r="BC754" s="1"/>
      <c r="BD754" s="1"/>
    </row>
    <row r="755" spans="1:5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"/>
      <c r="N755" s="1"/>
      <c r="O755" s="180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34"/>
      <c r="AN755" s="1"/>
      <c r="AO755" s="1"/>
      <c r="AP755" s="1"/>
      <c r="AQ755" s="1"/>
      <c r="AR755" s="1"/>
      <c r="AS755" s="1"/>
      <c r="AT755" s="1"/>
      <c r="AU755" s="1"/>
      <c r="AV755" s="1"/>
      <c r="AW755" s="92"/>
      <c r="AX755" s="1"/>
      <c r="AY755" s="1"/>
      <c r="AZ755" s="1"/>
      <c r="BA755" s="1"/>
      <c r="BB755" s="1"/>
      <c r="BC755" s="1"/>
      <c r="BD755" s="1"/>
    </row>
    <row r="756" spans="1: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"/>
      <c r="N756" s="1"/>
      <c r="O756" s="180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34"/>
      <c r="AN756" s="1"/>
      <c r="AO756" s="1"/>
      <c r="AP756" s="1"/>
      <c r="AQ756" s="1"/>
      <c r="AR756" s="1"/>
      <c r="AS756" s="1"/>
      <c r="AT756" s="1"/>
      <c r="AU756" s="1"/>
      <c r="AV756" s="1"/>
      <c r="AW756" s="92"/>
      <c r="AX756" s="1"/>
      <c r="AY756" s="1"/>
      <c r="AZ756" s="1"/>
      <c r="BA756" s="1"/>
      <c r="BB756" s="1"/>
      <c r="BC756" s="1"/>
      <c r="BD756" s="1"/>
    </row>
    <row r="757" spans="1:5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"/>
      <c r="N757" s="1"/>
      <c r="O757" s="180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34"/>
      <c r="AN757" s="1"/>
      <c r="AO757" s="1"/>
      <c r="AP757" s="1"/>
      <c r="AQ757" s="1"/>
      <c r="AR757" s="1"/>
      <c r="AS757" s="1"/>
      <c r="AT757" s="1"/>
      <c r="AU757" s="1"/>
      <c r="AV757" s="1"/>
      <c r="AW757" s="92"/>
      <c r="AX757" s="1"/>
      <c r="AY757" s="1"/>
      <c r="AZ757" s="1"/>
      <c r="BA757" s="1"/>
      <c r="BB757" s="1"/>
      <c r="BC757" s="1"/>
      <c r="BD757" s="1"/>
    </row>
    <row r="758" spans="1:5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"/>
      <c r="N758" s="1"/>
      <c r="O758" s="180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34"/>
      <c r="AN758" s="1"/>
      <c r="AO758" s="1"/>
      <c r="AP758" s="1"/>
      <c r="AQ758" s="1"/>
      <c r="AR758" s="1"/>
      <c r="AS758" s="1"/>
      <c r="AT758" s="1"/>
      <c r="AU758" s="1"/>
      <c r="AV758" s="1"/>
      <c r="AW758" s="92"/>
      <c r="AX758" s="1"/>
      <c r="AY758" s="1"/>
      <c r="AZ758" s="1"/>
      <c r="BA758" s="1"/>
      <c r="BB758" s="1"/>
      <c r="BC758" s="1"/>
      <c r="BD758" s="1"/>
    </row>
    <row r="759" spans="1:5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"/>
      <c r="N759" s="1"/>
      <c r="O759" s="180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34"/>
      <c r="AN759" s="1"/>
      <c r="AO759" s="1"/>
      <c r="AP759" s="1"/>
      <c r="AQ759" s="1"/>
      <c r="AR759" s="1"/>
      <c r="AS759" s="1"/>
      <c r="AT759" s="1"/>
      <c r="AU759" s="1"/>
      <c r="AV759" s="1"/>
      <c r="AW759" s="92"/>
      <c r="AX759" s="1"/>
      <c r="AY759" s="1"/>
      <c r="AZ759" s="1"/>
      <c r="BA759" s="1"/>
      <c r="BB759" s="1"/>
      <c r="BC759" s="1"/>
      <c r="BD759" s="1"/>
    </row>
    <row r="760" spans="1:5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"/>
      <c r="N760" s="1"/>
      <c r="O760" s="180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34"/>
      <c r="AN760" s="1"/>
      <c r="AO760" s="1"/>
      <c r="AP760" s="1"/>
      <c r="AQ760" s="1"/>
      <c r="AR760" s="1"/>
      <c r="AS760" s="1"/>
      <c r="AT760" s="1"/>
      <c r="AU760" s="1"/>
      <c r="AV760" s="1"/>
      <c r="AW760" s="92"/>
      <c r="AX760" s="1"/>
      <c r="AY760" s="1"/>
      <c r="AZ760" s="1"/>
      <c r="BA760" s="1"/>
      <c r="BB760" s="1"/>
      <c r="BC760" s="1"/>
      <c r="BD760" s="1"/>
    </row>
    <row r="761" spans="1:5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"/>
      <c r="N761" s="1"/>
      <c r="O761" s="180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34"/>
      <c r="AN761" s="1"/>
      <c r="AO761" s="1"/>
      <c r="AP761" s="1"/>
      <c r="AQ761" s="1"/>
      <c r="AR761" s="1"/>
      <c r="AS761" s="1"/>
      <c r="AT761" s="1"/>
      <c r="AU761" s="1"/>
      <c r="AV761" s="1"/>
      <c r="AW761" s="92"/>
      <c r="AX761" s="1"/>
      <c r="AY761" s="1"/>
      <c r="AZ761" s="1"/>
      <c r="BA761" s="1"/>
      <c r="BB761" s="1"/>
      <c r="BC761" s="1"/>
      <c r="BD761" s="1"/>
    </row>
    <row r="762" spans="1:5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"/>
      <c r="N762" s="1"/>
      <c r="O762" s="180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34"/>
      <c r="AN762" s="1"/>
      <c r="AO762" s="1"/>
      <c r="AP762" s="1"/>
      <c r="AQ762" s="1"/>
      <c r="AR762" s="1"/>
      <c r="AS762" s="1"/>
      <c r="AT762" s="1"/>
      <c r="AU762" s="1"/>
      <c r="AV762" s="1"/>
      <c r="AW762" s="92"/>
      <c r="AX762" s="1"/>
      <c r="AY762" s="1"/>
      <c r="AZ762" s="1"/>
      <c r="BA762" s="1"/>
      <c r="BB762" s="1"/>
      <c r="BC762" s="1"/>
      <c r="BD762" s="1"/>
    </row>
    <row r="763" spans="1:5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"/>
      <c r="N763" s="1"/>
      <c r="O763" s="180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34"/>
      <c r="AN763" s="1"/>
      <c r="AO763" s="1"/>
      <c r="AP763" s="1"/>
      <c r="AQ763" s="1"/>
      <c r="AR763" s="1"/>
      <c r="AS763" s="1"/>
      <c r="AT763" s="1"/>
      <c r="AU763" s="1"/>
      <c r="AV763" s="1"/>
      <c r="AW763" s="92"/>
      <c r="AX763" s="1"/>
      <c r="AY763" s="1"/>
      <c r="AZ763" s="1"/>
      <c r="BA763" s="1"/>
      <c r="BB763" s="1"/>
      <c r="BC763" s="1"/>
      <c r="BD763" s="1"/>
    </row>
    <row r="764" spans="1:5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"/>
      <c r="N764" s="1"/>
      <c r="O764" s="180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34"/>
      <c r="AN764" s="1"/>
      <c r="AO764" s="1"/>
      <c r="AP764" s="1"/>
      <c r="AQ764" s="1"/>
      <c r="AR764" s="1"/>
      <c r="AS764" s="1"/>
      <c r="AT764" s="1"/>
      <c r="AU764" s="1"/>
      <c r="AV764" s="1"/>
      <c r="AW764" s="92"/>
      <c r="AX764" s="1"/>
      <c r="AY764" s="1"/>
      <c r="AZ764" s="1"/>
      <c r="BA764" s="1"/>
      <c r="BB764" s="1"/>
      <c r="BC764" s="1"/>
      <c r="BD764" s="1"/>
    </row>
    <row r="765" spans="1:5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"/>
      <c r="N765" s="1"/>
      <c r="O765" s="180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34"/>
      <c r="AN765" s="1"/>
      <c r="AO765" s="1"/>
      <c r="AP765" s="1"/>
      <c r="AQ765" s="1"/>
      <c r="AR765" s="1"/>
      <c r="AS765" s="1"/>
      <c r="AT765" s="1"/>
      <c r="AU765" s="1"/>
      <c r="AV765" s="1"/>
      <c r="AW765" s="92"/>
      <c r="AX765" s="1"/>
      <c r="AY765" s="1"/>
      <c r="AZ765" s="1"/>
      <c r="BA765" s="1"/>
      <c r="BB765" s="1"/>
      <c r="BC765" s="1"/>
      <c r="BD765" s="1"/>
    </row>
    <row r="766" spans="1:5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"/>
      <c r="N766" s="1"/>
      <c r="O766" s="180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34"/>
      <c r="AN766" s="1"/>
      <c r="AO766" s="1"/>
      <c r="AP766" s="1"/>
      <c r="AQ766" s="1"/>
      <c r="AR766" s="1"/>
      <c r="AS766" s="1"/>
      <c r="AT766" s="1"/>
      <c r="AU766" s="1"/>
      <c r="AV766" s="1"/>
      <c r="AW766" s="92"/>
      <c r="AX766" s="1"/>
      <c r="AY766" s="1"/>
      <c r="AZ766" s="1"/>
      <c r="BA766" s="1"/>
      <c r="BB766" s="1"/>
      <c r="BC766" s="1"/>
      <c r="BD766" s="1"/>
    </row>
    <row r="767" spans="1:5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"/>
      <c r="N767" s="1"/>
      <c r="O767" s="180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34"/>
      <c r="AN767" s="1"/>
      <c r="AO767" s="1"/>
      <c r="AP767" s="1"/>
      <c r="AQ767" s="1"/>
      <c r="AR767" s="1"/>
      <c r="AS767" s="1"/>
      <c r="AT767" s="1"/>
      <c r="AU767" s="1"/>
      <c r="AV767" s="1"/>
      <c r="AW767" s="92"/>
      <c r="AX767" s="1"/>
      <c r="AY767" s="1"/>
      <c r="AZ767" s="1"/>
      <c r="BA767" s="1"/>
      <c r="BB767" s="1"/>
      <c r="BC767" s="1"/>
      <c r="BD767" s="1"/>
    </row>
    <row r="768" spans="1:5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"/>
      <c r="N768" s="1"/>
      <c r="O768" s="180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34"/>
      <c r="AN768" s="1"/>
      <c r="AO768" s="1"/>
      <c r="AP768" s="1"/>
      <c r="AQ768" s="1"/>
      <c r="AR768" s="1"/>
      <c r="AS768" s="1"/>
      <c r="AT768" s="1"/>
      <c r="AU768" s="1"/>
      <c r="AV768" s="1"/>
      <c r="AW768" s="92"/>
      <c r="AX768" s="1"/>
      <c r="AY768" s="1"/>
      <c r="AZ768" s="1"/>
      <c r="BA768" s="1"/>
      <c r="BB768" s="1"/>
      <c r="BC768" s="1"/>
      <c r="BD768" s="1"/>
    </row>
    <row r="769" spans="1:5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"/>
      <c r="N769" s="1"/>
      <c r="O769" s="180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34"/>
      <c r="AN769" s="1"/>
      <c r="AO769" s="1"/>
      <c r="AP769" s="1"/>
      <c r="AQ769" s="1"/>
      <c r="AR769" s="1"/>
      <c r="AS769" s="1"/>
      <c r="AT769" s="1"/>
      <c r="AU769" s="1"/>
      <c r="AV769" s="1"/>
      <c r="AW769" s="92"/>
      <c r="AX769" s="1"/>
      <c r="AY769" s="1"/>
      <c r="AZ769" s="1"/>
      <c r="BA769" s="1"/>
      <c r="BB769" s="1"/>
      <c r="BC769" s="1"/>
      <c r="BD769" s="1"/>
    </row>
    <row r="770" spans="1:5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"/>
      <c r="N770" s="1"/>
      <c r="O770" s="180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34"/>
      <c r="AN770" s="1"/>
      <c r="AO770" s="1"/>
      <c r="AP770" s="1"/>
      <c r="AQ770" s="1"/>
      <c r="AR770" s="1"/>
      <c r="AS770" s="1"/>
      <c r="AT770" s="1"/>
      <c r="AU770" s="1"/>
      <c r="AV770" s="1"/>
      <c r="AW770" s="92"/>
      <c r="AX770" s="1"/>
      <c r="AY770" s="1"/>
      <c r="AZ770" s="1"/>
      <c r="BA770" s="1"/>
      <c r="BB770" s="1"/>
      <c r="BC770" s="1"/>
      <c r="BD770" s="1"/>
    </row>
    <row r="771" spans="1:5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"/>
      <c r="N771" s="1"/>
      <c r="O771" s="180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34"/>
      <c r="AN771" s="1"/>
      <c r="AO771" s="1"/>
      <c r="AP771" s="1"/>
      <c r="AQ771" s="1"/>
      <c r="AR771" s="1"/>
      <c r="AS771" s="1"/>
      <c r="AT771" s="1"/>
      <c r="AU771" s="1"/>
      <c r="AV771" s="1"/>
      <c r="AW771" s="92"/>
      <c r="AX771" s="1"/>
      <c r="AY771" s="1"/>
      <c r="AZ771" s="1"/>
      <c r="BA771" s="1"/>
      <c r="BB771" s="1"/>
      <c r="BC771" s="1"/>
      <c r="BD771" s="1"/>
    </row>
    <row r="772" spans="1:5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"/>
      <c r="N772" s="1"/>
      <c r="O772" s="180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34"/>
      <c r="AN772" s="1"/>
      <c r="AO772" s="1"/>
      <c r="AP772" s="1"/>
      <c r="AQ772" s="1"/>
      <c r="AR772" s="1"/>
      <c r="AS772" s="1"/>
      <c r="AT772" s="1"/>
      <c r="AU772" s="1"/>
      <c r="AV772" s="1"/>
      <c r="AW772" s="92"/>
      <c r="AX772" s="1"/>
      <c r="AY772" s="1"/>
      <c r="AZ772" s="1"/>
      <c r="BA772" s="1"/>
      <c r="BB772" s="1"/>
      <c r="BC772" s="1"/>
      <c r="BD772" s="1"/>
    </row>
    <row r="773" spans="1:5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"/>
      <c r="N773" s="1"/>
      <c r="O773" s="180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34"/>
      <c r="AN773" s="1"/>
      <c r="AO773" s="1"/>
      <c r="AP773" s="1"/>
      <c r="AQ773" s="1"/>
      <c r="AR773" s="1"/>
      <c r="AS773" s="1"/>
      <c r="AT773" s="1"/>
      <c r="AU773" s="1"/>
      <c r="AV773" s="1"/>
      <c r="AW773" s="92"/>
      <c r="AX773" s="1"/>
      <c r="AY773" s="1"/>
      <c r="AZ773" s="1"/>
      <c r="BA773" s="1"/>
      <c r="BB773" s="1"/>
      <c r="BC773" s="1"/>
      <c r="BD773" s="1"/>
    </row>
    <row r="774" spans="1:5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"/>
      <c r="N774" s="1"/>
      <c r="O774" s="180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34"/>
      <c r="AN774" s="1"/>
      <c r="AO774" s="1"/>
      <c r="AP774" s="1"/>
      <c r="AQ774" s="1"/>
      <c r="AR774" s="1"/>
      <c r="AS774" s="1"/>
      <c r="AT774" s="1"/>
      <c r="AU774" s="1"/>
      <c r="AV774" s="1"/>
      <c r="AW774" s="92"/>
      <c r="AX774" s="1"/>
      <c r="AY774" s="1"/>
      <c r="AZ774" s="1"/>
      <c r="BA774" s="1"/>
      <c r="BB774" s="1"/>
      <c r="BC774" s="1"/>
      <c r="BD774" s="1"/>
    </row>
    <row r="775" spans="1:5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"/>
      <c r="N775" s="1"/>
      <c r="O775" s="180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34"/>
      <c r="AN775" s="1"/>
      <c r="AO775" s="1"/>
      <c r="AP775" s="1"/>
      <c r="AQ775" s="1"/>
      <c r="AR775" s="1"/>
      <c r="AS775" s="1"/>
      <c r="AT775" s="1"/>
      <c r="AU775" s="1"/>
      <c r="AV775" s="1"/>
      <c r="AW775" s="92"/>
      <c r="AX775" s="1"/>
      <c r="AY775" s="1"/>
      <c r="AZ775" s="1"/>
      <c r="BA775" s="1"/>
      <c r="BB775" s="1"/>
      <c r="BC775" s="1"/>
      <c r="BD775" s="1"/>
    </row>
    <row r="776" spans="1:5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"/>
      <c r="N776" s="1"/>
      <c r="O776" s="180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34"/>
      <c r="AN776" s="1"/>
      <c r="AO776" s="1"/>
      <c r="AP776" s="1"/>
      <c r="AQ776" s="1"/>
      <c r="AR776" s="1"/>
      <c r="AS776" s="1"/>
      <c r="AT776" s="1"/>
      <c r="AU776" s="1"/>
      <c r="AV776" s="1"/>
      <c r="AW776" s="92"/>
      <c r="AX776" s="1"/>
      <c r="AY776" s="1"/>
      <c r="AZ776" s="1"/>
      <c r="BA776" s="1"/>
      <c r="BB776" s="1"/>
      <c r="BC776" s="1"/>
      <c r="BD776" s="1"/>
    </row>
    <row r="777" spans="1:5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"/>
      <c r="N777" s="1"/>
      <c r="O777" s="180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34"/>
      <c r="AN777" s="1"/>
      <c r="AO777" s="1"/>
      <c r="AP777" s="1"/>
      <c r="AQ777" s="1"/>
      <c r="AR777" s="1"/>
      <c r="AS777" s="1"/>
      <c r="AT777" s="1"/>
      <c r="AU777" s="1"/>
      <c r="AV777" s="1"/>
      <c r="AW777" s="92"/>
      <c r="AX777" s="1"/>
      <c r="AY777" s="1"/>
      <c r="AZ777" s="1"/>
      <c r="BA777" s="1"/>
      <c r="BB777" s="1"/>
      <c r="BC777" s="1"/>
      <c r="BD777" s="1"/>
    </row>
    <row r="778" spans="1:5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"/>
      <c r="N778" s="1"/>
      <c r="O778" s="180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34"/>
      <c r="AN778" s="1"/>
      <c r="AO778" s="1"/>
      <c r="AP778" s="1"/>
      <c r="AQ778" s="1"/>
      <c r="AR778" s="1"/>
      <c r="AS778" s="1"/>
      <c r="AT778" s="1"/>
      <c r="AU778" s="1"/>
      <c r="AV778" s="1"/>
      <c r="AW778" s="92"/>
      <c r="AX778" s="1"/>
      <c r="AY778" s="1"/>
      <c r="AZ778" s="1"/>
      <c r="BA778" s="1"/>
      <c r="BB778" s="1"/>
      <c r="BC778" s="1"/>
      <c r="BD778" s="1"/>
    </row>
    <row r="779" spans="1:5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"/>
      <c r="N779" s="1"/>
      <c r="O779" s="180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34"/>
      <c r="AN779" s="1"/>
      <c r="AO779" s="1"/>
      <c r="AP779" s="1"/>
      <c r="AQ779" s="1"/>
      <c r="AR779" s="1"/>
      <c r="AS779" s="1"/>
      <c r="AT779" s="1"/>
      <c r="AU779" s="1"/>
      <c r="AV779" s="1"/>
      <c r="AW779" s="92"/>
      <c r="AX779" s="1"/>
      <c r="AY779" s="1"/>
      <c r="AZ779" s="1"/>
      <c r="BA779" s="1"/>
      <c r="BB779" s="1"/>
      <c r="BC779" s="1"/>
      <c r="BD779" s="1"/>
    </row>
    <row r="780" spans="1:5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"/>
      <c r="N780" s="1"/>
      <c r="O780" s="180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34"/>
      <c r="AN780" s="1"/>
      <c r="AO780" s="1"/>
      <c r="AP780" s="1"/>
      <c r="AQ780" s="1"/>
      <c r="AR780" s="1"/>
      <c r="AS780" s="1"/>
      <c r="AT780" s="1"/>
      <c r="AU780" s="1"/>
      <c r="AV780" s="1"/>
      <c r="AW780" s="92"/>
      <c r="AX780" s="1"/>
      <c r="AY780" s="1"/>
      <c r="AZ780" s="1"/>
      <c r="BA780" s="1"/>
      <c r="BB780" s="1"/>
      <c r="BC780" s="1"/>
      <c r="BD780" s="1"/>
    </row>
    <row r="781" spans="1:5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"/>
      <c r="N781" s="1"/>
      <c r="O781" s="180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34"/>
      <c r="AN781" s="1"/>
      <c r="AO781" s="1"/>
      <c r="AP781" s="1"/>
      <c r="AQ781" s="1"/>
      <c r="AR781" s="1"/>
      <c r="AS781" s="1"/>
      <c r="AT781" s="1"/>
      <c r="AU781" s="1"/>
      <c r="AV781" s="1"/>
      <c r="AW781" s="92"/>
      <c r="AX781" s="1"/>
      <c r="AY781" s="1"/>
      <c r="AZ781" s="1"/>
      <c r="BA781" s="1"/>
      <c r="BB781" s="1"/>
      <c r="BC781" s="1"/>
      <c r="BD781" s="1"/>
    </row>
    <row r="782" spans="1:5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"/>
      <c r="N782" s="1"/>
      <c r="O782" s="180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34"/>
      <c r="AN782" s="1"/>
      <c r="AO782" s="1"/>
      <c r="AP782" s="1"/>
      <c r="AQ782" s="1"/>
      <c r="AR782" s="1"/>
      <c r="AS782" s="1"/>
      <c r="AT782" s="1"/>
      <c r="AU782" s="1"/>
      <c r="AV782" s="1"/>
      <c r="AW782" s="92"/>
      <c r="AX782" s="1"/>
      <c r="AY782" s="1"/>
      <c r="AZ782" s="1"/>
      <c r="BA782" s="1"/>
      <c r="BB782" s="1"/>
      <c r="BC782" s="1"/>
      <c r="BD782" s="1"/>
    </row>
    <row r="783" spans="1:5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"/>
      <c r="N783" s="1"/>
      <c r="O783" s="180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34"/>
      <c r="AN783" s="1"/>
      <c r="AO783" s="1"/>
      <c r="AP783" s="1"/>
      <c r="AQ783" s="1"/>
      <c r="AR783" s="1"/>
      <c r="AS783" s="1"/>
      <c r="AT783" s="1"/>
      <c r="AU783" s="1"/>
      <c r="AV783" s="1"/>
      <c r="AW783" s="92"/>
      <c r="AX783" s="1"/>
      <c r="AY783" s="1"/>
      <c r="AZ783" s="1"/>
      <c r="BA783" s="1"/>
      <c r="BB783" s="1"/>
      <c r="BC783" s="1"/>
      <c r="BD783" s="1"/>
    </row>
    <row r="784" spans="1:5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"/>
      <c r="N784" s="1"/>
      <c r="O784" s="180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34"/>
      <c r="AN784" s="1"/>
      <c r="AO784" s="1"/>
      <c r="AP784" s="1"/>
      <c r="AQ784" s="1"/>
      <c r="AR784" s="1"/>
      <c r="AS784" s="1"/>
      <c r="AT784" s="1"/>
      <c r="AU784" s="1"/>
      <c r="AV784" s="1"/>
      <c r="AW784" s="92"/>
      <c r="AX784" s="1"/>
      <c r="AY784" s="1"/>
      <c r="AZ784" s="1"/>
      <c r="BA784" s="1"/>
      <c r="BB784" s="1"/>
      <c r="BC784" s="1"/>
      <c r="BD784" s="1"/>
    </row>
    <row r="785" spans="1:5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"/>
      <c r="N785" s="1"/>
      <c r="O785" s="180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34"/>
      <c r="AN785" s="1"/>
      <c r="AO785" s="1"/>
      <c r="AP785" s="1"/>
      <c r="AQ785" s="1"/>
      <c r="AR785" s="1"/>
      <c r="AS785" s="1"/>
      <c r="AT785" s="1"/>
      <c r="AU785" s="1"/>
      <c r="AV785" s="1"/>
      <c r="AW785" s="92"/>
      <c r="AX785" s="1"/>
      <c r="AY785" s="1"/>
      <c r="AZ785" s="1"/>
      <c r="BA785" s="1"/>
      <c r="BB785" s="1"/>
      <c r="BC785" s="1"/>
      <c r="BD785" s="1"/>
    </row>
    <row r="786" spans="1:5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"/>
      <c r="N786" s="1"/>
      <c r="O786" s="180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34"/>
      <c r="AN786" s="1"/>
      <c r="AO786" s="1"/>
      <c r="AP786" s="1"/>
      <c r="AQ786" s="1"/>
      <c r="AR786" s="1"/>
      <c r="AS786" s="1"/>
      <c r="AT786" s="1"/>
      <c r="AU786" s="1"/>
      <c r="AV786" s="1"/>
      <c r="AW786" s="92"/>
      <c r="AX786" s="1"/>
      <c r="AY786" s="1"/>
      <c r="AZ786" s="1"/>
      <c r="BA786" s="1"/>
      <c r="BB786" s="1"/>
      <c r="BC786" s="1"/>
      <c r="BD786" s="1"/>
    </row>
    <row r="787" spans="1:5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"/>
      <c r="N787" s="1"/>
      <c r="O787" s="180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34"/>
      <c r="AN787" s="1"/>
      <c r="AO787" s="1"/>
      <c r="AP787" s="1"/>
      <c r="AQ787" s="1"/>
      <c r="AR787" s="1"/>
      <c r="AS787" s="1"/>
      <c r="AT787" s="1"/>
      <c r="AU787" s="1"/>
      <c r="AV787" s="1"/>
      <c r="AW787" s="92"/>
      <c r="AX787" s="1"/>
      <c r="AY787" s="1"/>
      <c r="AZ787" s="1"/>
      <c r="BA787" s="1"/>
      <c r="BB787" s="1"/>
      <c r="BC787" s="1"/>
      <c r="BD787" s="1"/>
    </row>
    <row r="788" spans="1:5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"/>
      <c r="N788" s="1"/>
      <c r="O788" s="180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34"/>
      <c r="AN788" s="1"/>
      <c r="AO788" s="1"/>
      <c r="AP788" s="1"/>
      <c r="AQ788" s="1"/>
      <c r="AR788" s="1"/>
      <c r="AS788" s="1"/>
      <c r="AT788" s="1"/>
      <c r="AU788" s="1"/>
      <c r="AV788" s="1"/>
      <c r="AW788" s="92"/>
      <c r="AX788" s="1"/>
      <c r="AY788" s="1"/>
      <c r="AZ788" s="1"/>
      <c r="BA788" s="1"/>
      <c r="BB788" s="1"/>
      <c r="BC788" s="1"/>
      <c r="BD788" s="1"/>
    </row>
    <row r="789" spans="1:5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"/>
      <c r="N789" s="1"/>
      <c r="O789" s="180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34"/>
      <c r="AN789" s="1"/>
      <c r="AO789" s="1"/>
      <c r="AP789" s="1"/>
      <c r="AQ789" s="1"/>
      <c r="AR789" s="1"/>
      <c r="AS789" s="1"/>
      <c r="AT789" s="1"/>
      <c r="AU789" s="1"/>
      <c r="AV789" s="1"/>
      <c r="AW789" s="92"/>
      <c r="AX789" s="1"/>
      <c r="AY789" s="1"/>
      <c r="AZ789" s="1"/>
      <c r="BA789" s="1"/>
      <c r="BB789" s="1"/>
      <c r="BC789" s="1"/>
      <c r="BD789" s="1"/>
    </row>
    <row r="790" spans="1:5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"/>
      <c r="N790" s="1"/>
      <c r="O790" s="180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34"/>
      <c r="AN790" s="1"/>
      <c r="AO790" s="1"/>
      <c r="AP790" s="1"/>
      <c r="AQ790" s="1"/>
      <c r="AR790" s="1"/>
      <c r="AS790" s="1"/>
      <c r="AT790" s="1"/>
      <c r="AU790" s="1"/>
      <c r="AV790" s="1"/>
      <c r="AW790" s="92"/>
      <c r="AX790" s="1"/>
      <c r="AY790" s="1"/>
      <c r="AZ790" s="1"/>
      <c r="BA790" s="1"/>
      <c r="BB790" s="1"/>
      <c r="BC790" s="1"/>
      <c r="BD790" s="1"/>
    </row>
    <row r="791" spans="1:5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"/>
      <c r="N791" s="1"/>
      <c r="O791" s="180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34"/>
      <c r="AN791" s="1"/>
      <c r="AO791" s="1"/>
      <c r="AP791" s="1"/>
      <c r="AQ791" s="1"/>
      <c r="AR791" s="1"/>
      <c r="AS791" s="1"/>
      <c r="AT791" s="1"/>
      <c r="AU791" s="1"/>
      <c r="AV791" s="1"/>
      <c r="AW791" s="92"/>
      <c r="AX791" s="1"/>
      <c r="AY791" s="1"/>
      <c r="AZ791" s="1"/>
      <c r="BA791" s="1"/>
      <c r="BB791" s="1"/>
      <c r="BC791" s="1"/>
      <c r="BD791" s="1"/>
    </row>
    <row r="792" spans="1:5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"/>
      <c r="N792" s="1"/>
      <c r="O792" s="180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34"/>
      <c r="AN792" s="1"/>
      <c r="AO792" s="1"/>
      <c r="AP792" s="1"/>
      <c r="AQ792" s="1"/>
      <c r="AR792" s="1"/>
      <c r="AS792" s="1"/>
      <c r="AT792" s="1"/>
      <c r="AU792" s="1"/>
      <c r="AV792" s="1"/>
      <c r="AW792" s="92"/>
      <c r="AX792" s="1"/>
      <c r="AY792" s="1"/>
      <c r="AZ792" s="1"/>
      <c r="BA792" s="1"/>
      <c r="BB792" s="1"/>
      <c r="BC792" s="1"/>
      <c r="BD792" s="1"/>
    </row>
    <row r="793" spans="1:5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"/>
      <c r="N793" s="1"/>
      <c r="O793" s="180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34"/>
      <c r="AN793" s="1"/>
      <c r="AO793" s="1"/>
      <c r="AP793" s="1"/>
      <c r="AQ793" s="1"/>
      <c r="AR793" s="1"/>
      <c r="AS793" s="1"/>
      <c r="AT793" s="1"/>
      <c r="AU793" s="1"/>
      <c r="AV793" s="1"/>
      <c r="AW793" s="92"/>
      <c r="AX793" s="1"/>
      <c r="AY793" s="1"/>
      <c r="AZ793" s="1"/>
      <c r="BA793" s="1"/>
      <c r="BB793" s="1"/>
      <c r="BC793" s="1"/>
      <c r="BD793" s="1"/>
    </row>
    <row r="794" spans="1:5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"/>
      <c r="N794" s="1"/>
      <c r="O794" s="180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34"/>
      <c r="AN794" s="1"/>
      <c r="AO794" s="1"/>
      <c r="AP794" s="1"/>
      <c r="AQ794" s="1"/>
      <c r="AR794" s="1"/>
      <c r="AS794" s="1"/>
      <c r="AT794" s="1"/>
      <c r="AU794" s="1"/>
      <c r="AV794" s="1"/>
      <c r="AW794" s="92"/>
      <c r="AX794" s="1"/>
      <c r="AY794" s="1"/>
      <c r="AZ794" s="1"/>
      <c r="BA794" s="1"/>
      <c r="BB794" s="1"/>
      <c r="BC794" s="1"/>
      <c r="BD794" s="1"/>
    </row>
    <row r="795" spans="1:5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"/>
      <c r="N795" s="1"/>
      <c r="O795" s="180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34"/>
      <c r="AN795" s="1"/>
      <c r="AO795" s="1"/>
      <c r="AP795" s="1"/>
      <c r="AQ795" s="1"/>
      <c r="AR795" s="1"/>
      <c r="AS795" s="1"/>
      <c r="AT795" s="1"/>
      <c r="AU795" s="1"/>
      <c r="AV795" s="1"/>
      <c r="AW795" s="92"/>
      <c r="AX795" s="1"/>
      <c r="AY795" s="1"/>
      <c r="AZ795" s="1"/>
      <c r="BA795" s="1"/>
      <c r="BB795" s="1"/>
      <c r="BC795" s="1"/>
      <c r="BD795" s="1"/>
    </row>
    <row r="796" spans="1:5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"/>
      <c r="N796" s="1"/>
      <c r="O796" s="180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34"/>
      <c r="AN796" s="1"/>
      <c r="AO796" s="1"/>
      <c r="AP796" s="1"/>
      <c r="AQ796" s="1"/>
      <c r="AR796" s="1"/>
      <c r="AS796" s="1"/>
      <c r="AT796" s="1"/>
      <c r="AU796" s="1"/>
      <c r="AV796" s="1"/>
      <c r="AW796" s="92"/>
      <c r="AX796" s="1"/>
      <c r="AY796" s="1"/>
      <c r="AZ796" s="1"/>
      <c r="BA796" s="1"/>
      <c r="BB796" s="1"/>
      <c r="BC796" s="1"/>
      <c r="BD796" s="1"/>
    </row>
    <row r="797" spans="1:5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"/>
      <c r="N797" s="1"/>
      <c r="O797" s="180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34"/>
      <c r="AN797" s="1"/>
      <c r="AO797" s="1"/>
      <c r="AP797" s="1"/>
      <c r="AQ797" s="1"/>
      <c r="AR797" s="1"/>
      <c r="AS797" s="1"/>
      <c r="AT797" s="1"/>
      <c r="AU797" s="1"/>
      <c r="AV797" s="1"/>
      <c r="AW797" s="92"/>
      <c r="AX797" s="1"/>
      <c r="AY797" s="1"/>
      <c r="AZ797" s="1"/>
      <c r="BA797" s="1"/>
      <c r="BB797" s="1"/>
      <c r="BC797" s="1"/>
      <c r="BD797" s="1"/>
    </row>
    <row r="798" spans="1:5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"/>
      <c r="N798" s="1"/>
      <c r="O798" s="180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34"/>
      <c r="AN798" s="1"/>
      <c r="AO798" s="1"/>
      <c r="AP798" s="1"/>
      <c r="AQ798" s="1"/>
      <c r="AR798" s="1"/>
      <c r="AS798" s="1"/>
      <c r="AT798" s="1"/>
      <c r="AU798" s="1"/>
      <c r="AV798" s="1"/>
      <c r="AW798" s="92"/>
      <c r="AX798" s="1"/>
      <c r="AY798" s="1"/>
      <c r="AZ798" s="1"/>
      <c r="BA798" s="1"/>
      <c r="BB798" s="1"/>
      <c r="BC798" s="1"/>
      <c r="BD798" s="1"/>
    </row>
    <row r="799" spans="1:5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"/>
      <c r="N799" s="1"/>
      <c r="O799" s="180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34"/>
      <c r="AN799" s="1"/>
      <c r="AO799" s="1"/>
      <c r="AP799" s="1"/>
      <c r="AQ799" s="1"/>
      <c r="AR799" s="1"/>
      <c r="AS799" s="1"/>
      <c r="AT799" s="1"/>
      <c r="AU799" s="1"/>
      <c r="AV799" s="1"/>
      <c r="AW799" s="92"/>
      <c r="AX799" s="1"/>
      <c r="AY799" s="1"/>
      <c r="AZ799" s="1"/>
      <c r="BA799" s="1"/>
      <c r="BB799" s="1"/>
      <c r="BC799" s="1"/>
      <c r="BD799" s="1"/>
    </row>
    <row r="800" spans="1:5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"/>
      <c r="N800" s="1"/>
      <c r="O800" s="180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34"/>
      <c r="AN800" s="1"/>
      <c r="AO800" s="1"/>
      <c r="AP800" s="1"/>
      <c r="AQ800" s="1"/>
      <c r="AR800" s="1"/>
      <c r="AS800" s="1"/>
      <c r="AT800" s="1"/>
      <c r="AU800" s="1"/>
      <c r="AV800" s="1"/>
      <c r="AW800" s="92"/>
      <c r="AX800" s="1"/>
      <c r="AY800" s="1"/>
      <c r="AZ800" s="1"/>
      <c r="BA800" s="1"/>
      <c r="BB800" s="1"/>
      <c r="BC800" s="1"/>
      <c r="BD800" s="1"/>
    </row>
    <row r="801" spans="1:5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"/>
      <c r="N801" s="1"/>
      <c r="O801" s="180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34"/>
      <c r="AN801" s="1"/>
      <c r="AO801" s="1"/>
      <c r="AP801" s="1"/>
      <c r="AQ801" s="1"/>
      <c r="AR801" s="1"/>
      <c r="AS801" s="1"/>
      <c r="AT801" s="1"/>
      <c r="AU801" s="1"/>
      <c r="AV801" s="1"/>
      <c r="AW801" s="92"/>
      <c r="AX801" s="1"/>
      <c r="AY801" s="1"/>
      <c r="AZ801" s="1"/>
      <c r="BA801" s="1"/>
      <c r="BB801" s="1"/>
      <c r="BC801" s="1"/>
      <c r="BD801" s="1"/>
    </row>
    <row r="802" spans="1:5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"/>
      <c r="N802" s="1"/>
      <c r="O802" s="180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34"/>
      <c r="AN802" s="1"/>
      <c r="AO802" s="1"/>
      <c r="AP802" s="1"/>
      <c r="AQ802" s="1"/>
      <c r="AR802" s="1"/>
      <c r="AS802" s="1"/>
      <c r="AT802" s="1"/>
      <c r="AU802" s="1"/>
      <c r="AV802" s="1"/>
      <c r="AW802" s="92"/>
      <c r="AX802" s="1"/>
      <c r="AY802" s="1"/>
      <c r="AZ802" s="1"/>
      <c r="BA802" s="1"/>
      <c r="BB802" s="1"/>
      <c r="BC802" s="1"/>
      <c r="BD802" s="1"/>
    </row>
    <row r="803" spans="1:5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"/>
      <c r="N803" s="1"/>
      <c r="O803" s="180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34"/>
      <c r="AN803" s="1"/>
      <c r="AO803" s="1"/>
      <c r="AP803" s="1"/>
      <c r="AQ803" s="1"/>
      <c r="AR803" s="1"/>
      <c r="AS803" s="1"/>
      <c r="AT803" s="1"/>
      <c r="AU803" s="1"/>
      <c r="AV803" s="1"/>
      <c r="AW803" s="92"/>
      <c r="AX803" s="1"/>
      <c r="AY803" s="1"/>
      <c r="AZ803" s="1"/>
      <c r="BA803" s="1"/>
      <c r="BB803" s="1"/>
      <c r="BC803" s="1"/>
      <c r="BD803" s="1"/>
    </row>
    <row r="804" spans="1:5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"/>
      <c r="N804" s="1"/>
      <c r="O804" s="180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34"/>
      <c r="AN804" s="1"/>
      <c r="AO804" s="1"/>
      <c r="AP804" s="1"/>
      <c r="AQ804" s="1"/>
      <c r="AR804" s="1"/>
      <c r="AS804" s="1"/>
      <c r="AT804" s="1"/>
      <c r="AU804" s="1"/>
      <c r="AV804" s="1"/>
      <c r="AW804" s="92"/>
      <c r="AX804" s="1"/>
      <c r="AY804" s="1"/>
      <c r="AZ804" s="1"/>
      <c r="BA804" s="1"/>
      <c r="BB804" s="1"/>
      <c r="BC804" s="1"/>
      <c r="BD804" s="1"/>
    </row>
    <row r="805" spans="1:5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"/>
      <c r="N805" s="1"/>
      <c r="O805" s="180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34"/>
      <c r="AN805" s="1"/>
      <c r="AO805" s="1"/>
      <c r="AP805" s="1"/>
      <c r="AQ805" s="1"/>
      <c r="AR805" s="1"/>
      <c r="AS805" s="1"/>
      <c r="AT805" s="1"/>
      <c r="AU805" s="1"/>
      <c r="AV805" s="1"/>
      <c r="AW805" s="92"/>
      <c r="AX805" s="1"/>
      <c r="AY805" s="1"/>
      <c r="AZ805" s="1"/>
      <c r="BA805" s="1"/>
      <c r="BB805" s="1"/>
      <c r="BC805" s="1"/>
      <c r="BD805" s="1"/>
    </row>
    <row r="806" spans="1:5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"/>
      <c r="N806" s="1"/>
      <c r="O806" s="180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34"/>
      <c r="AN806" s="1"/>
      <c r="AO806" s="1"/>
      <c r="AP806" s="1"/>
      <c r="AQ806" s="1"/>
      <c r="AR806" s="1"/>
      <c r="AS806" s="1"/>
      <c r="AT806" s="1"/>
      <c r="AU806" s="1"/>
      <c r="AV806" s="1"/>
      <c r="AW806" s="92"/>
      <c r="AX806" s="1"/>
      <c r="AY806" s="1"/>
      <c r="AZ806" s="1"/>
      <c r="BA806" s="1"/>
      <c r="BB806" s="1"/>
      <c r="BC806" s="1"/>
      <c r="BD806" s="1"/>
    </row>
    <row r="807" spans="1:5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"/>
      <c r="N807" s="1"/>
      <c r="O807" s="180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34"/>
      <c r="AN807" s="1"/>
      <c r="AO807" s="1"/>
      <c r="AP807" s="1"/>
      <c r="AQ807" s="1"/>
      <c r="AR807" s="1"/>
      <c r="AS807" s="1"/>
      <c r="AT807" s="1"/>
      <c r="AU807" s="1"/>
      <c r="AV807" s="1"/>
      <c r="AW807" s="92"/>
      <c r="AX807" s="1"/>
      <c r="AY807" s="1"/>
      <c r="AZ807" s="1"/>
      <c r="BA807" s="1"/>
      <c r="BB807" s="1"/>
      <c r="BC807" s="1"/>
      <c r="BD807" s="1"/>
    </row>
    <row r="808" spans="1:5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"/>
      <c r="N808" s="1"/>
      <c r="O808" s="180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34"/>
      <c r="AN808" s="1"/>
      <c r="AO808" s="1"/>
      <c r="AP808" s="1"/>
      <c r="AQ808" s="1"/>
      <c r="AR808" s="1"/>
      <c r="AS808" s="1"/>
      <c r="AT808" s="1"/>
      <c r="AU808" s="1"/>
      <c r="AV808" s="1"/>
      <c r="AW808" s="92"/>
      <c r="AX808" s="1"/>
      <c r="AY808" s="1"/>
      <c r="AZ808" s="1"/>
      <c r="BA808" s="1"/>
      <c r="BB808" s="1"/>
      <c r="BC808" s="1"/>
      <c r="BD808" s="1"/>
    </row>
    <row r="809" spans="1:5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"/>
      <c r="N809" s="1"/>
      <c r="O809" s="180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34"/>
      <c r="AN809" s="1"/>
      <c r="AO809" s="1"/>
      <c r="AP809" s="1"/>
      <c r="AQ809" s="1"/>
      <c r="AR809" s="1"/>
      <c r="AS809" s="1"/>
      <c r="AT809" s="1"/>
      <c r="AU809" s="1"/>
      <c r="AV809" s="1"/>
      <c r="AW809" s="92"/>
      <c r="AX809" s="1"/>
      <c r="AY809" s="1"/>
      <c r="AZ809" s="1"/>
      <c r="BA809" s="1"/>
      <c r="BB809" s="1"/>
      <c r="BC809" s="1"/>
      <c r="BD809" s="1"/>
    </row>
    <row r="810" spans="1:5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"/>
      <c r="N810" s="1"/>
      <c r="O810" s="180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34"/>
      <c r="AN810" s="1"/>
      <c r="AO810" s="1"/>
      <c r="AP810" s="1"/>
      <c r="AQ810" s="1"/>
      <c r="AR810" s="1"/>
      <c r="AS810" s="1"/>
      <c r="AT810" s="1"/>
      <c r="AU810" s="1"/>
      <c r="AV810" s="1"/>
      <c r="AW810" s="92"/>
      <c r="AX810" s="1"/>
      <c r="AY810" s="1"/>
      <c r="AZ810" s="1"/>
      <c r="BA810" s="1"/>
      <c r="BB810" s="1"/>
      <c r="BC810" s="1"/>
      <c r="BD810" s="1"/>
    </row>
    <row r="811" spans="1:5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"/>
      <c r="N811" s="1"/>
      <c r="O811" s="180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34"/>
      <c r="AN811" s="1"/>
      <c r="AO811" s="1"/>
      <c r="AP811" s="1"/>
      <c r="AQ811" s="1"/>
      <c r="AR811" s="1"/>
      <c r="AS811" s="1"/>
      <c r="AT811" s="1"/>
      <c r="AU811" s="1"/>
      <c r="AV811" s="1"/>
      <c r="AW811" s="92"/>
      <c r="AX811" s="1"/>
      <c r="AY811" s="1"/>
      <c r="AZ811" s="1"/>
      <c r="BA811" s="1"/>
      <c r="BB811" s="1"/>
      <c r="BC811" s="1"/>
      <c r="BD811" s="1"/>
    </row>
    <row r="812" spans="1:5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N812" s="1"/>
      <c r="O812" s="180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34"/>
      <c r="AN812" s="1"/>
      <c r="AO812" s="1"/>
      <c r="AP812" s="1"/>
      <c r="AQ812" s="1"/>
      <c r="AR812" s="1"/>
      <c r="AS812" s="1"/>
      <c r="AT812" s="1"/>
      <c r="AU812" s="1"/>
      <c r="AV812" s="1"/>
      <c r="AW812" s="92"/>
      <c r="AX812" s="1"/>
      <c r="AY812" s="1"/>
      <c r="AZ812" s="1"/>
      <c r="BA812" s="1"/>
      <c r="BB812" s="1"/>
      <c r="BC812" s="1"/>
      <c r="BD812" s="1"/>
    </row>
    <row r="813" spans="1:5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"/>
      <c r="N813" s="1"/>
      <c r="O813" s="180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34"/>
      <c r="AN813" s="1"/>
      <c r="AO813" s="1"/>
      <c r="AP813" s="1"/>
      <c r="AQ813" s="1"/>
      <c r="AR813" s="1"/>
      <c r="AS813" s="1"/>
      <c r="AT813" s="1"/>
      <c r="AU813" s="1"/>
      <c r="AV813" s="1"/>
      <c r="AW813" s="92"/>
      <c r="AX813" s="1"/>
      <c r="AY813" s="1"/>
      <c r="AZ813" s="1"/>
      <c r="BA813" s="1"/>
      <c r="BB813" s="1"/>
      <c r="BC813" s="1"/>
      <c r="BD813" s="1"/>
    </row>
    <row r="814" spans="1:5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"/>
      <c r="N814" s="1"/>
      <c r="O814" s="180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34"/>
      <c r="AN814" s="1"/>
      <c r="AO814" s="1"/>
      <c r="AP814" s="1"/>
      <c r="AQ814" s="1"/>
      <c r="AR814" s="1"/>
      <c r="AS814" s="1"/>
      <c r="AT814" s="1"/>
      <c r="AU814" s="1"/>
      <c r="AV814" s="1"/>
      <c r="AW814" s="92"/>
      <c r="AX814" s="1"/>
      <c r="AY814" s="1"/>
      <c r="AZ814" s="1"/>
      <c r="BA814" s="1"/>
      <c r="BB814" s="1"/>
      <c r="BC814" s="1"/>
      <c r="BD814" s="1"/>
    </row>
    <row r="815" spans="1:5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"/>
      <c r="N815" s="1"/>
      <c r="O815" s="180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34"/>
      <c r="AN815" s="1"/>
      <c r="AO815" s="1"/>
      <c r="AP815" s="1"/>
      <c r="AQ815" s="1"/>
      <c r="AR815" s="1"/>
      <c r="AS815" s="1"/>
      <c r="AT815" s="1"/>
      <c r="AU815" s="1"/>
      <c r="AV815" s="1"/>
      <c r="AW815" s="92"/>
      <c r="AX815" s="1"/>
      <c r="AY815" s="1"/>
      <c r="AZ815" s="1"/>
      <c r="BA815" s="1"/>
      <c r="BB815" s="1"/>
      <c r="BC815" s="1"/>
      <c r="BD815" s="1"/>
    </row>
    <row r="816" spans="1:5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"/>
      <c r="N816" s="1"/>
      <c r="O816" s="180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34"/>
      <c r="AN816" s="1"/>
      <c r="AO816" s="1"/>
      <c r="AP816" s="1"/>
      <c r="AQ816" s="1"/>
      <c r="AR816" s="1"/>
      <c r="AS816" s="1"/>
      <c r="AT816" s="1"/>
      <c r="AU816" s="1"/>
      <c r="AV816" s="1"/>
      <c r="AW816" s="92"/>
      <c r="AX816" s="1"/>
      <c r="AY816" s="1"/>
      <c r="AZ816" s="1"/>
      <c r="BA816" s="1"/>
      <c r="BB816" s="1"/>
      <c r="BC816" s="1"/>
      <c r="BD816" s="1"/>
    </row>
    <row r="817" spans="1:5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"/>
      <c r="N817" s="1"/>
      <c r="O817" s="180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34"/>
      <c r="AN817" s="1"/>
      <c r="AO817" s="1"/>
      <c r="AP817" s="1"/>
      <c r="AQ817" s="1"/>
      <c r="AR817" s="1"/>
      <c r="AS817" s="1"/>
      <c r="AT817" s="1"/>
      <c r="AU817" s="1"/>
      <c r="AV817" s="1"/>
      <c r="AW817" s="92"/>
      <c r="AX817" s="1"/>
      <c r="AY817" s="1"/>
      <c r="AZ817" s="1"/>
      <c r="BA817" s="1"/>
      <c r="BB817" s="1"/>
      <c r="BC817" s="1"/>
      <c r="BD817" s="1"/>
    </row>
    <row r="818" spans="1:5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"/>
      <c r="N818" s="1"/>
      <c r="O818" s="180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34"/>
      <c r="AN818" s="1"/>
      <c r="AO818" s="1"/>
      <c r="AP818" s="1"/>
      <c r="AQ818" s="1"/>
      <c r="AR818" s="1"/>
      <c r="AS818" s="1"/>
      <c r="AT818" s="1"/>
      <c r="AU818" s="1"/>
      <c r="AV818" s="1"/>
      <c r="AW818" s="92"/>
      <c r="AX818" s="1"/>
      <c r="AY818" s="1"/>
      <c r="AZ818" s="1"/>
      <c r="BA818" s="1"/>
      <c r="BB818" s="1"/>
      <c r="BC818" s="1"/>
      <c r="BD818" s="1"/>
    </row>
    <row r="819" spans="1:5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"/>
      <c r="N819" s="1"/>
      <c r="O819" s="180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34"/>
      <c r="AN819" s="1"/>
      <c r="AO819" s="1"/>
      <c r="AP819" s="1"/>
      <c r="AQ819" s="1"/>
      <c r="AR819" s="1"/>
      <c r="AS819" s="1"/>
      <c r="AT819" s="1"/>
      <c r="AU819" s="1"/>
      <c r="AV819" s="1"/>
      <c r="AW819" s="92"/>
      <c r="AX819" s="1"/>
      <c r="AY819" s="1"/>
      <c r="AZ819" s="1"/>
      <c r="BA819" s="1"/>
      <c r="BB819" s="1"/>
      <c r="BC819" s="1"/>
      <c r="BD819" s="1"/>
    </row>
    <row r="820" spans="1:5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"/>
      <c r="N820" s="1"/>
      <c r="O820" s="180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34"/>
      <c r="AN820" s="1"/>
      <c r="AO820" s="1"/>
      <c r="AP820" s="1"/>
      <c r="AQ820" s="1"/>
      <c r="AR820" s="1"/>
      <c r="AS820" s="1"/>
      <c r="AT820" s="1"/>
      <c r="AU820" s="1"/>
      <c r="AV820" s="1"/>
      <c r="AW820" s="92"/>
      <c r="AX820" s="1"/>
      <c r="AY820" s="1"/>
      <c r="AZ820" s="1"/>
      <c r="BA820" s="1"/>
      <c r="BB820" s="1"/>
      <c r="BC820" s="1"/>
      <c r="BD820" s="1"/>
    </row>
    <row r="821" spans="1:5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"/>
      <c r="N821" s="1"/>
      <c r="O821" s="180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34"/>
      <c r="AN821" s="1"/>
      <c r="AO821" s="1"/>
      <c r="AP821" s="1"/>
      <c r="AQ821" s="1"/>
      <c r="AR821" s="1"/>
      <c r="AS821" s="1"/>
      <c r="AT821" s="1"/>
      <c r="AU821" s="1"/>
      <c r="AV821" s="1"/>
      <c r="AW821" s="92"/>
      <c r="AX821" s="1"/>
      <c r="AY821" s="1"/>
      <c r="AZ821" s="1"/>
      <c r="BA821" s="1"/>
      <c r="BB821" s="1"/>
      <c r="BC821" s="1"/>
      <c r="BD821" s="1"/>
    </row>
    <row r="822" spans="1:5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"/>
      <c r="N822" s="1"/>
      <c r="O822" s="180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34"/>
      <c r="AN822" s="1"/>
      <c r="AO822" s="1"/>
      <c r="AP822" s="1"/>
      <c r="AQ822" s="1"/>
      <c r="AR822" s="1"/>
      <c r="AS822" s="1"/>
      <c r="AT822" s="1"/>
      <c r="AU822" s="1"/>
      <c r="AV822" s="1"/>
      <c r="AW822" s="92"/>
      <c r="AX822" s="1"/>
      <c r="AY822" s="1"/>
      <c r="AZ822" s="1"/>
      <c r="BA822" s="1"/>
      <c r="BB822" s="1"/>
      <c r="BC822" s="1"/>
      <c r="BD822" s="1"/>
    </row>
    <row r="823" spans="1:5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"/>
      <c r="N823" s="1"/>
      <c r="O823" s="180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34"/>
      <c r="AN823" s="1"/>
      <c r="AO823" s="1"/>
      <c r="AP823" s="1"/>
      <c r="AQ823" s="1"/>
      <c r="AR823" s="1"/>
      <c r="AS823" s="1"/>
      <c r="AT823" s="1"/>
      <c r="AU823" s="1"/>
      <c r="AV823" s="1"/>
      <c r="AW823" s="92"/>
      <c r="AX823" s="1"/>
      <c r="AY823" s="1"/>
      <c r="AZ823" s="1"/>
      <c r="BA823" s="1"/>
      <c r="BB823" s="1"/>
      <c r="BC823" s="1"/>
      <c r="BD823" s="1"/>
    </row>
    <row r="824" spans="1:5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"/>
      <c r="N824" s="1"/>
      <c r="O824" s="180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34"/>
      <c r="AN824" s="1"/>
      <c r="AO824" s="1"/>
      <c r="AP824" s="1"/>
      <c r="AQ824" s="1"/>
      <c r="AR824" s="1"/>
      <c r="AS824" s="1"/>
      <c r="AT824" s="1"/>
      <c r="AU824" s="1"/>
      <c r="AV824" s="1"/>
      <c r="AW824" s="92"/>
      <c r="AX824" s="1"/>
      <c r="AY824" s="1"/>
      <c r="AZ824" s="1"/>
      <c r="BA824" s="1"/>
      <c r="BB824" s="1"/>
      <c r="BC824" s="1"/>
      <c r="BD824" s="1"/>
    </row>
    <row r="825" spans="1:5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"/>
      <c r="N825" s="1"/>
      <c r="O825" s="180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34"/>
      <c r="AN825" s="1"/>
      <c r="AO825" s="1"/>
      <c r="AP825" s="1"/>
      <c r="AQ825" s="1"/>
      <c r="AR825" s="1"/>
      <c r="AS825" s="1"/>
      <c r="AT825" s="1"/>
      <c r="AU825" s="1"/>
      <c r="AV825" s="1"/>
      <c r="AW825" s="92"/>
      <c r="AX825" s="1"/>
      <c r="AY825" s="1"/>
      <c r="AZ825" s="1"/>
      <c r="BA825" s="1"/>
      <c r="BB825" s="1"/>
      <c r="BC825" s="1"/>
      <c r="BD825" s="1"/>
    </row>
    <row r="826" spans="1:5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"/>
      <c r="N826" s="1"/>
      <c r="O826" s="180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34"/>
      <c r="AN826" s="1"/>
      <c r="AO826" s="1"/>
      <c r="AP826" s="1"/>
      <c r="AQ826" s="1"/>
      <c r="AR826" s="1"/>
      <c r="AS826" s="1"/>
      <c r="AT826" s="1"/>
      <c r="AU826" s="1"/>
      <c r="AV826" s="1"/>
      <c r="AW826" s="92"/>
      <c r="AX826" s="1"/>
      <c r="AY826" s="1"/>
      <c r="AZ826" s="1"/>
      <c r="BA826" s="1"/>
      <c r="BB826" s="1"/>
      <c r="BC826" s="1"/>
      <c r="BD826" s="1"/>
    </row>
    <row r="827" spans="1:5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"/>
      <c r="N827" s="1"/>
      <c r="O827" s="180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34"/>
      <c r="AN827" s="1"/>
      <c r="AO827" s="1"/>
      <c r="AP827" s="1"/>
      <c r="AQ827" s="1"/>
      <c r="AR827" s="1"/>
      <c r="AS827" s="1"/>
      <c r="AT827" s="1"/>
      <c r="AU827" s="1"/>
      <c r="AV827" s="1"/>
      <c r="AW827" s="92"/>
      <c r="AX827" s="1"/>
      <c r="AY827" s="1"/>
      <c r="AZ827" s="1"/>
      <c r="BA827" s="1"/>
      <c r="BB827" s="1"/>
      <c r="BC827" s="1"/>
      <c r="BD827" s="1"/>
    </row>
    <row r="828" spans="1:5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"/>
      <c r="N828" s="1"/>
      <c r="O828" s="180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34"/>
      <c r="AN828" s="1"/>
      <c r="AO828" s="1"/>
      <c r="AP828" s="1"/>
      <c r="AQ828" s="1"/>
      <c r="AR828" s="1"/>
      <c r="AS828" s="1"/>
      <c r="AT828" s="1"/>
      <c r="AU828" s="1"/>
      <c r="AV828" s="1"/>
      <c r="AW828" s="92"/>
      <c r="AX828" s="1"/>
      <c r="AY828" s="1"/>
      <c r="AZ828" s="1"/>
      <c r="BA828" s="1"/>
      <c r="BB828" s="1"/>
      <c r="BC828" s="1"/>
      <c r="BD828" s="1"/>
    </row>
    <row r="829" spans="1:5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"/>
      <c r="N829" s="1"/>
      <c r="O829" s="180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34"/>
      <c r="AN829" s="1"/>
      <c r="AO829" s="1"/>
      <c r="AP829" s="1"/>
      <c r="AQ829" s="1"/>
      <c r="AR829" s="1"/>
      <c r="AS829" s="1"/>
      <c r="AT829" s="1"/>
      <c r="AU829" s="1"/>
      <c r="AV829" s="1"/>
      <c r="AW829" s="92"/>
      <c r="AX829" s="1"/>
      <c r="AY829" s="1"/>
      <c r="AZ829" s="1"/>
      <c r="BA829" s="1"/>
      <c r="BB829" s="1"/>
      <c r="BC829" s="1"/>
      <c r="BD829" s="1"/>
    </row>
    <row r="830" spans="1:5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"/>
      <c r="N830" s="1"/>
      <c r="O830" s="180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34"/>
      <c r="AN830" s="1"/>
      <c r="AO830" s="1"/>
      <c r="AP830" s="1"/>
      <c r="AQ830" s="1"/>
      <c r="AR830" s="1"/>
      <c r="AS830" s="1"/>
      <c r="AT830" s="1"/>
      <c r="AU830" s="1"/>
      <c r="AV830" s="1"/>
      <c r="AW830" s="92"/>
      <c r="AX830" s="1"/>
      <c r="AY830" s="1"/>
      <c r="AZ830" s="1"/>
      <c r="BA830" s="1"/>
      <c r="BB830" s="1"/>
      <c r="BC830" s="1"/>
      <c r="BD830" s="1"/>
    </row>
    <row r="831" spans="1:5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"/>
      <c r="N831" s="1"/>
      <c r="O831" s="180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34"/>
      <c r="AN831" s="1"/>
      <c r="AO831" s="1"/>
      <c r="AP831" s="1"/>
      <c r="AQ831" s="1"/>
      <c r="AR831" s="1"/>
      <c r="AS831" s="1"/>
      <c r="AT831" s="1"/>
      <c r="AU831" s="1"/>
      <c r="AV831" s="1"/>
      <c r="AW831" s="92"/>
      <c r="AX831" s="1"/>
      <c r="AY831" s="1"/>
      <c r="AZ831" s="1"/>
      <c r="BA831" s="1"/>
      <c r="BB831" s="1"/>
      <c r="BC831" s="1"/>
      <c r="BD831" s="1"/>
    </row>
    <row r="832" spans="1:5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"/>
      <c r="N832" s="1"/>
      <c r="O832" s="180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34"/>
      <c r="AN832" s="1"/>
      <c r="AO832" s="1"/>
      <c r="AP832" s="1"/>
      <c r="AQ832" s="1"/>
      <c r="AR832" s="1"/>
      <c r="AS832" s="1"/>
      <c r="AT832" s="1"/>
      <c r="AU832" s="1"/>
      <c r="AV832" s="1"/>
      <c r="AW832" s="92"/>
      <c r="AX832" s="1"/>
      <c r="AY832" s="1"/>
      <c r="AZ832" s="1"/>
      <c r="BA832" s="1"/>
      <c r="BB832" s="1"/>
      <c r="BC832" s="1"/>
      <c r="BD832" s="1"/>
    </row>
    <row r="833" spans="1:5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"/>
      <c r="N833" s="1"/>
      <c r="O833" s="180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34"/>
      <c r="AN833" s="1"/>
      <c r="AO833" s="1"/>
      <c r="AP833" s="1"/>
      <c r="AQ833" s="1"/>
      <c r="AR833" s="1"/>
      <c r="AS833" s="1"/>
      <c r="AT833" s="1"/>
      <c r="AU833" s="1"/>
      <c r="AV833" s="1"/>
      <c r="AW833" s="92"/>
      <c r="AX833" s="1"/>
      <c r="AY833" s="1"/>
      <c r="AZ833" s="1"/>
      <c r="BA833" s="1"/>
      <c r="BB833" s="1"/>
      <c r="BC833" s="1"/>
      <c r="BD833" s="1"/>
    </row>
    <row r="834" spans="1:5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"/>
      <c r="N834" s="1"/>
      <c r="O834" s="180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34"/>
      <c r="AN834" s="1"/>
      <c r="AO834" s="1"/>
      <c r="AP834" s="1"/>
      <c r="AQ834" s="1"/>
      <c r="AR834" s="1"/>
      <c r="AS834" s="1"/>
      <c r="AT834" s="1"/>
      <c r="AU834" s="1"/>
      <c r="AV834" s="1"/>
      <c r="AW834" s="92"/>
      <c r="AX834" s="1"/>
      <c r="AY834" s="1"/>
      <c r="AZ834" s="1"/>
      <c r="BA834" s="1"/>
      <c r="BB834" s="1"/>
      <c r="BC834" s="1"/>
      <c r="BD834" s="1"/>
    </row>
    <row r="835" spans="1:5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"/>
      <c r="N835" s="1"/>
      <c r="O835" s="180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34"/>
      <c r="AN835" s="1"/>
      <c r="AO835" s="1"/>
      <c r="AP835" s="1"/>
      <c r="AQ835" s="1"/>
      <c r="AR835" s="1"/>
      <c r="AS835" s="1"/>
      <c r="AT835" s="1"/>
      <c r="AU835" s="1"/>
      <c r="AV835" s="1"/>
      <c r="AW835" s="92"/>
      <c r="AX835" s="1"/>
      <c r="AY835" s="1"/>
      <c r="AZ835" s="1"/>
      <c r="BA835" s="1"/>
      <c r="BB835" s="1"/>
      <c r="BC835" s="1"/>
      <c r="BD835" s="1"/>
    </row>
    <row r="836" spans="1:5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"/>
      <c r="N836" s="1"/>
      <c r="O836" s="180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34"/>
      <c r="AN836" s="1"/>
      <c r="AO836" s="1"/>
      <c r="AP836" s="1"/>
      <c r="AQ836" s="1"/>
      <c r="AR836" s="1"/>
      <c r="AS836" s="1"/>
      <c r="AT836" s="1"/>
      <c r="AU836" s="1"/>
      <c r="AV836" s="1"/>
      <c r="AW836" s="92"/>
      <c r="AX836" s="1"/>
      <c r="AY836" s="1"/>
      <c r="AZ836" s="1"/>
      <c r="BA836" s="1"/>
      <c r="BB836" s="1"/>
      <c r="BC836" s="1"/>
      <c r="BD836" s="1"/>
    </row>
    <row r="837" spans="1:5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"/>
      <c r="N837" s="1"/>
      <c r="O837" s="180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34"/>
      <c r="AN837" s="1"/>
      <c r="AO837" s="1"/>
      <c r="AP837" s="1"/>
      <c r="AQ837" s="1"/>
      <c r="AR837" s="1"/>
      <c r="AS837" s="1"/>
      <c r="AT837" s="1"/>
      <c r="AU837" s="1"/>
      <c r="AV837" s="1"/>
      <c r="AW837" s="92"/>
      <c r="AX837" s="1"/>
      <c r="AY837" s="1"/>
      <c r="AZ837" s="1"/>
      <c r="BA837" s="1"/>
      <c r="BB837" s="1"/>
      <c r="BC837" s="1"/>
      <c r="BD837" s="1"/>
    </row>
    <row r="838" spans="1:5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"/>
      <c r="N838" s="1"/>
      <c r="O838" s="180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34"/>
      <c r="AN838" s="1"/>
      <c r="AO838" s="1"/>
      <c r="AP838" s="1"/>
      <c r="AQ838" s="1"/>
      <c r="AR838" s="1"/>
      <c r="AS838" s="1"/>
      <c r="AT838" s="1"/>
      <c r="AU838" s="1"/>
      <c r="AV838" s="1"/>
      <c r="AW838" s="92"/>
      <c r="AX838" s="1"/>
      <c r="AY838" s="1"/>
      <c r="AZ838" s="1"/>
      <c r="BA838" s="1"/>
      <c r="BB838" s="1"/>
      <c r="BC838" s="1"/>
      <c r="BD838" s="1"/>
    </row>
    <row r="839" spans="1:5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"/>
      <c r="N839" s="1"/>
      <c r="O839" s="180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34"/>
      <c r="AN839" s="1"/>
      <c r="AO839" s="1"/>
      <c r="AP839" s="1"/>
      <c r="AQ839" s="1"/>
      <c r="AR839" s="1"/>
      <c r="AS839" s="1"/>
      <c r="AT839" s="1"/>
      <c r="AU839" s="1"/>
      <c r="AV839" s="1"/>
      <c r="AW839" s="92"/>
      <c r="AX839" s="1"/>
      <c r="AY839" s="1"/>
      <c r="AZ839" s="1"/>
      <c r="BA839" s="1"/>
      <c r="BB839" s="1"/>
      <c r="BC839" s="1"/>
      <c r="BD839" s="1"/>
    </row>
    <row r="840" spans="1:5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"/>
      <c r="N840" s="1"/>
      <c r="O840" s="180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34"/>
      <c r="AN840" s="1"/>
      <c r="AO840" s="1"/>
      <c r="AP840" s="1"/>
      <c r="AQ840" s="1"/>
      <c r="AR840" s="1"/>
      <c r="AS840" s="1"/>
      <c r="AT840" s="1"/>
      <c r="AU840" s="1"/>
      <c r="AV840" s="1"/>
      <c r="AW840" s="92"/>
      <c r="AX840" s="1"/>
      <c r="AY840" s="1"/>
      <c r="AZ840" s="1"/>
      <c r="BA840" s="1"/>
      <c r="BB840" s="1"/>
      <c r="BC840" s="1"/>
      <c r="BD840" s="1"/>
    </row>
    <row r="841" spans="1:5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"/>
      <c r="N841" s="1"/>
      <c r="O841" s="180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34"/>
      <c r="AN841" s="1"/>
      <c r="AO841" s="1"/>
      <c r="AP841" s="1"/>
      <c r="AQ841" s="1"/>
      <c r="AR841" s="1"/>
      <c r="AS841" s="1"/>
      <c r="AT841" s="1"/>
      <c r="AU841" s="1"/>
      <c r="AV841" s="1"/>
      <c r="AW841" s="92"/>
      <c r="AX841" s="1"/>
      <c r="AY841" s="1"/>
      <c r="AZ841" s="1"/>
      <c r="BA841" s="1"/>
      <c r="BB841" s="1"/>
      <c r="BC841" s="1"/>
      <c r="BD841" s="1"/>
    </row>
    <row r="842" spans="1:5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"/>
      <c r="N842" s="1"/>
      <c r="O842" s="180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34"/>
      <c r="AN842" s="1"/>
      <c r="AO842" s="1"/>
      <c r="AP842" s="1"/>
      <c r="AQ842" s="1"/>
      <c r="AR842" s="1"/>
      <c r="AS842" s="1"/>
      <c r="AT842" s="1"/>
      <c r="AU842" s="1"/>
      <c r="AV842" s="1"/>
      <c r="AW842" s="92"/>
      <c r="AX842" s="1"/>
      <c r="AY842" s="1"/>
      <c r="AZ842" s="1"/>
      <c r="BA842" s="1"/>
      <c r="BB842" s="1"/>
      <c r="BC842" s="1"/>
      <c r="BD842" s="1"/>
    </row>
    <row r="843" spans="1:5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"/>
      <c r="N843" s="1"/>
      <c r="O843" s="180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34"/>
      <c r="AN843" s="1"/>
      <c r="AO843" s="1"/>
      <c r="AP843" s="1"/>
      <c r="AQ843" s="1"/>
      <c r="AR843" s="1"/>
      <c r="AS843" s="1"/>
      <c r="AT843" s="1"/>
      <c r="AU843" s="1"/>
      <c r="AV843" s="1"/>
      <c r="AW843" s="92"/>
      <c r="AX843" s="1"/>
      <c r="AY843" s="1"/>
      <c r="AZ843" s="1"/>
      <c r="BA843" s="1"/>
      <c r="BB843" s="1"/>
      <c r="BC843" s="1"/>
      <c r="BD843" s="1"/>
    </row>
    <row r="844" spans="1:5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"/>
      <c r="N844" s="1"/>
      <c r="O844" s="180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34"/>
      <c r="AN844" s="1"/>
      <c r="AO844" s="1"/>
      <c r="AP844" s="1"/>
      <c r="AQ844" s="1"/>
      <c r="AR844" s="1"/>
      <c r="AS844" s="1"/>
      <c r="AT844" s="1"/>
      <c r="AU844" s="1"/>
      <c r="AV844" s="1"/>
      <c r="AW844" s="92"/>
      <c r="AX844" s="1"/>
      <c r="AY844" s="1"/>
      <c r="AZ844" s="1"/>
      <c r="BA844" s="1"/>
      <c r="BB844" s="1"/>
      <c r="BC844" s="1"/>
      <c r="BD844" s="1"/>
    </row>
    <row r="845" spans="1:5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"/>
      <c r="N845" s="1"/>
      <c r="O845" s="180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34"/>
      <c r="AN845" s="1"/>
      <c r="AO845" s="1"/>
      <c r="AP845" s="1"/>
      <c r="AQ845" s="1"/>
      <c r="AR845" s="1"/>
      <c r="AS845" s="1"/>
      <c r="AT845" s="1"/>
      <c r="AU845" s="1"/>
      <c r="AV845" s="1"/>
      <c r="AW845" s="92"/>
      <c r="AX845" s="1"/>
      <c r="AY845" s="1"/>
      <c r="AZ845" s="1"/>
      <c r="BA845" s="1"/>
      <c r="BB845" s="1"/>
      <c r="BC845" s="1"/>
      <c r="BD845" s="1"/>
    </row>
    <row r="846" spans="1:5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"/>
      <c r="N846" s="1"/>
      <c r="O846" s="180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34"/>
      <c r="AN846" s="1"/>
      <c r="AO846" s="1"/>
      <c r="AP846" s="1"/>
      <c r="AQ846" s="1"/>
      <c r="AR846" s="1"/>
      <c r="AS846" s="1"/>
      <c r="AT846" s="1"/>
      <c r="AU846" s="1"/>
      <c r="AV846" s="1"/>
      <c r="AW846" s="92"/>
      <c r="AX846" s="1"/>
      <c r="AY846" s="1"/>
      <c r="AZ846" s="1"/>
      <c r="BA846" s="1"/>
      <c r="BB846" s="1"/>
      <c r="BC846" s="1"/>
      <c r="BD846" s="1"/>
    </row>
    <row r="847" spans="1:5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"/>
      <c r="N847" s="1"/>
      <c r="O847" s="180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34"/>
      <c r="AN847" s="1"/>
      <c r="AO847" s="1"/>
      <c r="AP847" s="1"/>
      <c r="AQ847" s="1"/>
      <c r="AR847" s="1"/>
      <c r="AS847" s="1"/>
      <c r="AT847" s="1"/>
      <c r="AU847" s="1"/>
      <c r="AV847" s="1"/>
      <c r="AW847" s="92"/>
      <c r="AX847" s="1"/>
      <c r="AY847" s="1"/>
      <c r="AZ847" s="1"/>
      <c r="BA847" s="1"/>
      <c r="BB847" s="1"/>
      <c r="BC847" s="1"/>
      <c r="BD847" s="1"/>
    </row>
    <row r="848" spans="1:5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"/>
      <c r="N848" s="1"/>
      <c r="O848" s="180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34"/>
      <c r="AN848" s="1"/>
      <c r="AO848" s="1"/>
      <c r="AP848" s="1"/>
      <c r="AQ848" s="1"/>
      <c r="AR848" s="1"/>
      <c r="AS848" s="1"/>
      <c r="AT848" s="1"/>
      <c r="AU848" s="1"/>
      <c r="AV848" s="1"/>
      <c r="AW848" s="92"/>
      <c r="AX848" s="1"/>
      <c r="AY848" s="1"/>
      <c r="AZ848" s="1"/>
      <c r="BA848" s="1"/>
      <c r="BB848" s="1"/>
      <c r="BC848" s="1"/>
      <c r="BD848" s="1"/>
    </row>
    <row r="849" spans="1:5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"/>
      <c r="N849" s="1"/>
      <c r="O849" s="180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34"/>
      <c r="AN849" s="1"/>
      <c r="AO849" s="1"/>
      <c r="AP849" s="1"/>
      <c r="AQ849" s="1"/>
      <c r="AR849" s="1"/>
      <c r="AS849" s="1"/>
      <c r="AT849" s="1"/>
      <c r="AU849" s="1"/>
      <c r="AV849" s="1"/>
      <c r="AW849" s="92"/>
      <c r="AX849" s="1"/>
      <c r="AY849" s="1"/>
      <c r="AZ849" s="1"/>
      <c r="BA849" s="1"/>
      <c r="BB849" s="1"/>
      <c r="BC849" s="1"/>
      <c r="BD849" s="1"/>
    </row>
    <row r="850" spans="1:5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"/>
      <c r="N850" s="1"/>
      <c r="O850" s="180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34"/>
      <c r="AN850" s="1"/>
      <c r="AO850" s="1"/>
      <c r="AP850" s="1"/>
      <c r="AQ850" s="1"/>
      <c r="AR850" s="1"/>
      <c r="AS850" s="1"/>
      <c r="AT850" s="1"/>
      <c r="AU850" s="1"/>
      <c r="AV850" s="1"/>
      <c r="AW850" s="92"/>
      <c r="AX850" s="1"/>
      <c r="AY850" s="1"/>
      <c r="AZ850" s="1"/>
      <c r="BA850" s="1"/>
      <c r="BB850" s="1"/>
      <c r="BC850" s="1"/>
      <c r="BD850" s="1"/>
    </row>
    <row r="851" spans="1:5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"/>
      <c r="N851" s="1"/>
      <c r="O851" s="180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34"/>
      <c r="AN851" s="1"/>
      <c r="AO851" s="1"/>
      <c r="AP851" s="1"/>
      <c r="AQ851" s="1"/>
      <c r="AR851" s="1"/>
      <c r="AS851" s="1"/>
      <c r="AT851" s="1"/>
      <c r="AU851" s="1"/>
      <c r="AV851" s="1"/>
      <c r="AW851" s="92"/>
      <c r="AX851" s="1"/>
      <c r="AY851" s="1"/>
      <c r="AZ851" s="1"/>
      <c r="BA851" s="1"/>
      <c r="BB851" s="1"/>
      <c r="BC851" s="1"/>
      <c r="BD851" s="1"/>
    </row>
    <row r="852" spans="1:5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"/>
      <c r="N852" s="1"/>
      <c r="O852" s="180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34"/>
      <c r="AN852" s="1"/>
      <c r="AO852" s="1"/>
      <c r="AP852" s="1"/>
      <c r="AQ852" s="1"/>
      <c r="AR852" s="1"/>
      <c r="AS852" s="1"/>
      <c r="AT852" s="1"/>
      <c r="AU852" s="1"/>
      <c r="AV852" s="1"/>
      <c r="AW852" s="92"/>
      <c r="AX852" s="1"/>
      <c r="AY852" s="1"/>
      <c r="AZ852" s="1"/>
      <c r="BA852" s="1"/>
      <c r="BB852" s="1"/>
      <c r="BC852" s="1"/>
      <c r="BD852" s="1"/>
    </row>
    <row r="853" spans="1:5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"/>
      <c r="N853" s="1"/>
      <c r="O853" s="180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34"/>
      <c r="AN853" s="1"/>
      <c r="AO853" s="1"/>
      <c r="AP853" s="1"/>
      <c r="AQ853" s="1"/>
      <c r="AR853" s="1"/>
      <c r="AS853" s="1"/>
      <c r="AT853" s="1"/>
      <c r="AU853" s="1"/>
      <c r="AV853" s="1"/>
      <c r="AW853" s="92"/>
      <c r="AX853" s="1"/>
      <c r="AY853" s="1"/>
      <c r="AZ853" s="1"/>
      <c r="BA853" s="1"/>
      <c r="BB853" s="1"/>
      <c r="BC853" s="1"/>
      <c r="BD853" s="1"/>
    </row>
    <row r="854" spans="1:5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"/>
      <c r="N854" s="1"/>
      <c r="O854" s="180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34"/>
      <c r="AN854" s="1"/>
      <c r="AO854" s="1"/>
      <c r="AP854" s="1"/>
      <c r="AQ854" s="1"/>
      <c r="AR854" s="1"/>
      <c r="AS854" s="1"/>
      <c r="AT854" s="1"/>
      <c r="AU854" s="1"/>
      <c r="AV854" s="1"/>
      <c r="AW854" s="92"/>
      <c r="AX854" s="1"/>
      <c r="AY854" s="1"/>
      <c r="AZ854" s="1"/>
      <c r="BA854" s="1"/>
      <c r="BB854" s="1"/>
      <c r="BC854" s="1"/>
      <c r="BD854" s="1"/>
    </row>
    <row r="855" spans="1:5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"/>
      <c r="N855" s="1"/>
      <c r="O855" s="180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34"/>
      <c r="AN855" s="1"/>
      <c r="AO855" s="1"/>
      <c r="AP855" s="1"/>
      <c r="AQ855" s="1"/>
      <c r="AR855" s="1"/>
      <c r="AS855" s="1"/>
      <c r="AT855" s="1"/>
      <c r="AU855" s="1"/>
      <c r="AV855" s="1"/>
      <c r="AW855" s="92"/>
      <c r="AX855" s="1"/>
      <c r="AY855" s="1"/>
      <c r="AZ855" s="1"/>
      <c r="BA855" s="1"/>
      <c r="BB855" s="1"/>
      <c r="BC855" s="1"/>
      <c r="BD855" s="1"/>
    </row>
    <row r="856" spans="1: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"/>
      <c r="N856" s="1"/>
      <c r="O856" s="180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34"/>
      <c r="AN856" s="1"/>
      <c r="AO856" s="1"/>
      <c r="AP856" s="1"/>
      <c r="AQ856" s="1"/>
      <c r="AR856" s="1"/>
      <c r="AS856" s="1"/>
      <c r="AT856" s="1"/>
      <c r="AU856" s="1"/>
      <c r="AV856" s="1"/>
      <c r="AW856" s="92"/>
      <c r="AX856" s="1"/>
      <c r="AY856" s="1"/>
      <c r="AZ856" s="1"/>
      <c r="BA856" s="1"/>
      <c r="BB856" s="1"/>
      <c r="BC856" s="1"/>
      <c r="BD856" s="1"/>
    </row>
    <row r="857" spans="1:5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"/>
      <c r="N857" s="1"/>
      <c r="O857" s="180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34"/>
      <c r="AN857" s="1"/>
      <c r="AO857" s="1"/>
      <c r="AP857" s="1"/>
      <c r="AQ857" s="1"/>
      <c r="AR857" s="1"/>
      <c r="AS857" s="1"/>
      <c r="AT857" s="1"/>
      <c r="AU857" s="1"/>
      <c r="AV857" s="1"/>
      <c r="AW857" s="92"/>
      <c r="AX857" s="1"/>
      <c r="AY857" s="1"/>
      <c r="AZ857" s="1"/>
      <c r="BA857" s="1"/>
      <c r="BB857" s="1"/>
      <c r="BC857" s="1"/>
      <c r="BD857" s="1"/>
    </row>
    <row r="858" spans="1:5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"/>
      <c r="N858" s="1"/>
      <c r="O858" s="180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34"/>
      <c r="AN858" s="1"/>
      <c r="AO858" s="1"/>
      <c r="AP858" s="1"/>
      <c r="AQ858" s="1"/>
      <c r="AR858" s="1"/>
      <c r="AS858" s="1"/>
      <c r="AT858" s="1"/>
      <c r="AU858" s="1"/>
      <c r="AV858" s="1"/>
      <c r="AW858" s="92"/>
      <c r="AX858" s="1"/>
      <c r="AY858" s="1"/>
      <c r="AZ858" s="1"/>
      <c r="BA858" s="1"/>
      <c r="BB858" s="1"/>
      <c r="BC858" s="1"/>
      <c r="BD858" s="1"/>
    </row>
    <row r="859" spans="1:5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"/>
      <c r="N859" s="1"/>
      <c r="O859" s="180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34"/>
      <c r="AN859" s="1"/>
      <c r="AO859" s="1"/>
      <c r="AP859" s="1"/>
      <c r="AQ859" s="1"/>
      <c r="AR859" s="1"/>
      <c r="AS859" s="1"/>
      <c r="AT859" s="1"/>
      <c r="AU859" s="1"/>
      <c r="AV859" s="1"/>
      <c r="AW859" s="92"/>
      <c r="AX859" s="1"/>
      <c r="AY859" s="1"/>
      <c r="AZ859" s="1"/>
      <c r="BA859" s="1"/>
      <c r="BB859" s="1"/>
      <c r="BC859" s="1"/>
      <c r="BD859" s="1"/>
    </row>
    <row r="860" spans="1:5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"/>
      <c r="N860" s="1"/>
      <c r="O860" s="180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34"/>
      <c r="AN860" s="1"/>
      <c r="AO860" s="1"/>
      <c r="AP860" s="1"/>
      <c r="AQ860" s="1"/>
      <c r="AR860" s="1"/>
      <c r="AS860" s="1"/>
      <c r="AT860" s="1"/>
      <c r="AU860" s="1"/>
      <c r="AV860" s="1"/>
      <c r="AW860" s="92"/>
      <c r="AX860" s="1"/>
      <c r="AY860" s="1"/>
      <c r="AZ860" s="1"/>
      <c r="BA860" s="1"/>
      <c r="BB860" s="1"/>
      <c r="BC860" s="1"/>
      <c r="BD860" s="1"/>
    </row>
    <row r="861" spans="1:5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"/>
      <c r="N861" s="1"/>
      <c r="O861" s="180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34"/>
      <c r="AN861" s="1"/>
      <c r="AO861" s="1"/>
      <c r="AP861" s="1"/>
      <c r="AQ861" s="1"/>
      <c r="AR861" s="1"/>
      <c r="AS861" s="1"/>
      <c r="AT861" s="1"/>
      <c r="AU861" s="1"/>
      <c r="AV861" s="1"/>
      <c r="AW861" s="92"/>
      <c r="AX861" s="1"/>
      <c r="AY861" s="1"/>
      <c r="AZ861" s="1"/>
      <c r="BA861" s="1"/>
      <c r="BB861" s="1"/>
      <c r="BC861" s="1"/>
      <c r="BD861" s="1"/>
    </row>
    <row r="862" spans="1:5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"/>
      <c r="N862" s="1"/>
      <c r="O862" s="180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34"/>
      <c r="AN862" s="1"/>
      <c r="AO862" s="1"/>
      <c r="AP862" s="1"/>
      <c r="AQ862" s="1"/>
      <c r="AR862" s="1"/>
      <c r="AS862" s="1"/>
      <c r="AT862" s="1"/>
      <c r="AU862" s="1"/>
      <c r="AV862" s="1"/>
      <c r="AW862" s="92"/>
      <c r="AX862" s="1"/>
      <c r="AY862" s="1"/>
      <c r="AZ862" s="1"/>
      <c r="BA862" s="1"/>
      <c r="BB862" s="1"/>
      <c r="BC862" s="1"/>
      <c r="BD862" s="1"/>
    </row>
    <row r="863" spans="1:5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"/>
      <c r="N863" s="1"/>
      <c r="O863" s="180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34"/>
      <c r="AN863" s="1"/>
      <c r="AO863" s="1"/>
      <c r="AP863" s="1"/>
      <c r="AQ863" s="1"/>
      <c r="AR863" s="1"/>
      <c r="AS863" s="1"/>
      <c r="AT863" s="1"/>
      <c r="AU863" s="1"/>
      <c r="AV863" s="1"/>
      <c r="AW863" s="92"/>
      <c r="AX863" s="1"/>
      <c r="AY863" s="1"/>
      <c r="AZ863" s="1"/>
      <c r="BA863" s="1"/>
      <c r="BB863" s="1"/>
      <c r="BC863" s="1"/>
      <c r="BD863" s="1"/>
    </row>
    <row r="864" spans="1:5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"/>
      <c r="N864" s="1"/>
      <c r="O864" s="180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34"/>
      <c r="AN864" s="1"/>
      <c r="AO864" s="1"/>
      <c r="AP864" s="1"/>
      <c r="AQ864" s="1"/>
      <c r="AR864" s="1"/>
      <c r="AS864" s="1"/>
      <c r="AT864" s="1"/>
      <c r="AU864" s="1"/>
      <c r="AV864" s="1"/>
      <c r="AW864" s="92"/>
      <c r="AX864" s="1"/>
      <c r="AY864" s="1"/>
      <c r="AZ864" s="1"/>
      <c r="BA864" s="1"/>
      <c r="BB864" s="1"/>
      <c r="BC864" s="1"/>
      <c r="BD864" s="1"/>
    </row>
    <row r="865" spans="1:5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"/>
      <c r="N865" s="1"/>
      <c r="O865" s="180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34"/>
      <c r="AN865" s="1"/>
      <c r="AO865" s="1"/>
      <c r="AP865" s="1"/>
      <c r="AQ865" s="1"/>
      <c r="AR865" s="1"/>
      <c r="AS865" s="1"/>
      <c r="AT865" s="1"/>
      <c r="AU865" s="1"/>
      <c r="AV865" s="1"/>
      <c r="AW865" s="92"/>
      <c r="AX865" s="1"/>
      <c r="AY865" s="1"/>
      <c r="AZ865" s="1"/>
      <c r="BA865" s="1"/>
      <c r="BB865" s="1"/>
      <c r="BC865" s="1"/>
      <c r="BD865" s="1"/>
    </row>
    <row r="866" spans="1:5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"/>
      <c r="N866" s="1"/>
      <c r="O866" s="180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34"/>
      <c r="AN866" s="1"/>
      <c r="AO866" s="1"/>
      <c r="AP866" s="1"/>
      <c r="AQ866" s="1"/>
      <c r="AR866" s="1"/>
      <c r="AS866" s="1"/>
      <c r="AT866" s="1"/>
      <c r="AU866" s="1"/>
      <c r="AV866" s="1"/>
      <c r="AW866" s="92"/>
      <c r="AX866" s="1"/>
      <c r="AY866" s="1"/>
      <c r="AZ866" s="1"/>
      <c r="BA866" s="1"/>
      <c r="BB866" s="1"/>
      <c r="BC866" s="1"/>
      <c r="BD866" s="1"/>
    </row>
    <row r="867" spans="1:5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"/>
      <c r="N867" s="1"/>
      <c r="O867" s="180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34"/>
      <c r="AN867" s="1"/>
      <c r="AO867" s="1"/>
      <c r="AP867" s="1"/>
      <c r="AQ867" s="1"/>
      <c r="AR867" s="1"/>
      <c r="AS867" s="1"/>
      <c r="AT867" s="1"/>
      <c r="AU867" s="1"/>
      <c r="AV867" s="1"/>
      <c r="AW867" s="92"/>
      <c r="AX867" s="1"/>
      <c r="AY867" s="1"/>
      <c r="AZ867" s="1"/>
      <c r="BA867" s="1"/>
      <c r="BB867" s="1"/>
      <c r="BC867" s="1"/>
      <c r="BD867" s="1"/>
    </row>
    <row r="868" spans="1:5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"/>
      <c r="N868" s="1"/>
      <c r="O868" s="180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34"/>
      <c r="AN868" s="1"/>
      <c r="AO868" s="1"/>
      <c r="AP868" s="1"/>
      <c r="AQ868" s="1"/>
      <c r="AR868" s="1"/>
      <c r="AS868" s="1"/>
      <c r="AT868" s="1"/>
      <c r="AU868" s="1"/>
      <c r="AV868" s="1"/>
      <c r="AW868" s="92"/>
      <c r="AX868" s="1"/>
      <c r="AY868" s="1"/>
      <c r="AZ868" s="1"/>
      <c r="BA868" s="1"/>
      <c r="BB868" s="1"/>
      <c r="BC868" s="1"/>
      <c r="BD868" s="1"/>
    </row>
    <row r="869" spans="1:5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"/>
      <c r="N869" s="1"/>
      <c r="O869" s="180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34"/>
      <c r="AN869" s="1"/>
      <c r="AO869" s="1"/>
      <c r="AP869" s="1"/>
      <c r="AQ869" s="1"/>
      <c r="AR869" s="1"/>
      <c r="AS869" s="1"/>
      <c r="AT869" s="1"/>
      <c r="AU869" s="1"/>
      <c r="AV869" s="1"/>
      <c r="AW869" s="92"/>
      <c r="AX869" s="1"/>
      <c r="AY869" s="1"/>
      <c r="AZ869" s="1"/>
      <c r="BA869" s="1"/>
      <c r="BB869" s="1"/>
      <c r="BC869" s="1"/>
      <c r="BD869" s="1"/>
    </row>
    <row r="870" spans="1:5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"/>
      <c r="N870" s="1"/>
      <c r="O870" s="180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34"/>
      <c r="AN870" s="1"/>
      <c r="AO870" s="1"/>
      <c r="AP870" s="1"/>
      <c r="AQ870" s="1"/>
      <c r="AR870" s="1"/>
      <c r="AS870" s="1"/>
      <c r="AT870" s="1"/>
      <c r="AU870" s="1"/>
      <c r="AV870" s="1"/>
      <c r="AW870" s="92"/>
      <c r="AX870" s="1"/>
      <c r="AY870" s="1"/>
      <c r="AZ870" s="1"/>
      <c r="BA870" s="1"/>
      <c r="BB870" s="1"/>
      <c r="BC870" s="1"/>
      <c r="BD870" s="1"/>
    </row>
    <row r="871" spans="1:5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"/>
      <c r="N871" s="1"/>
      <c r="O871" s="180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34"/>
      <c r="AN871" s="1"/>
      <c r="AO871" s="1"/>
      <c r="AP871" s="1"/>
      <c r="AQ871" s="1"/>
      <c r="AR871" s="1"/>
      <c r="AS871" s="1"/>
      <c r="AT871" s="1"/>
      <c r="AU871" s="1"/>
      <c r="AV871" s="1"/>
      <c r="AW871" s="92"/>
      <c r="AX871" s="1"/>
      <c r="AY871" s="1"/>
      <c r="AZ871" s="1"/>
      <c r="BA871" s="1"/>
      <c r="BB871" s="1"/>
      <c r="BC871" s="1"/>
      <c r="BD871" s="1"/>
    </row>
    <row r="872" spans="1:5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"/>
      <c r="N872" s="1"/>
      <c r="O872" s="180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34"/>
      <c r="AN872" s="1"/>
      <c r="AO872" s="1"/>
      <c r="AP872" s="1"/>
      <c r="AQ872" s="1"/>
      <c r="AR872" s="1"/>
      <c r="AS872" s="1"/>
      <c r="AT872" s="1"/>
      <c r="AU872" s="1"/>
      <c r="AV872" s="1"/>
      <c r="AW872" s="92"/>
      <c r="AX872" s="1"/>
      <c r="AY872" s="1"/>
      <c r="AZ872" s="1"/>
      <c r="BA872" s="1"/>
      <c r="BB872" s="1"/>
      <c r="BC872" s="1"/>
      <c r="BD872" s="1"/>
    </row>
    <row r="873" spans="1:5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"/>
      <c r="N873" s="1"/>
      <c r="O873" s="180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34"/>
      <c r="AN873" s="1"/>
      <c r="AO873" s="1"/>
      <c r="AP873" s="1"/>
      <c r="AQ873" s="1"/>
      <c r="AR873" s="1"/>
      <c r="AS873" s="1"/>
      <c r="AT873" s="1"/>
      <c r="AU873" s="1"/>
      <c r="AV873" s="1"/>
      <c r="AW873" s="92"/>
      <c r="AX873" s="1"/>
      <c r="AY873" s="1"/>
      <c r="AZ873" s="1"/>
      <c r="BA873" s="1"/>
      <c r="BB873" s="1"/>
      <c r="BC873" s="1"/>
      <c r="BD873" s="1"/>
    </row>
    <row r="874" spans="1:5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"/>
      <c r="N874" s="1"/>
      <c r="O874" s="180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34"/>
      <c r="AN874" s="1"/>
      <c r="AO874" s="1"/>
      <c r="AP874" s="1"/>
      <c r="AQ874" s="1"/>
      <c r="AR874" s="1"/>
      <c r="AS874" s="1"/>
      <c r="AT874" s="1"/>
      <c r="AU874" s="1"/>
      <c r="AV874" s="1"/>
      <c r="AW874" s="92"/>
      <c r="AX874" s="1"/>
      <c r="AY874" s="1"/>
      <c r="AZ874" s="1"/>
      <c r="BA874" s="1"/>
      <c r="BB874" s="1"/>
      <c r="BC874" s="1"/>
      <c r="BD874" s="1"/>
    </row>
    <row r="875" spans="1:5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"/>
      <c r="N875" s="1"/>
      <c r="O875" s="180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34"/>
      <c r="AN875" s="1"/>
      <c r="AO875" s="1"/>
      <c r="AP875" s="1"/>
      <c r="AQ875" s="1"/>
      <c r="AR875" s="1"/>
      <c r="AS875" s="1"/>
      <c r="AT875" s="1"/>
      <c r="AU875" s="1"/>
      <c r="AV875" s="1"/>
      <c r="AW875" s="92"/>
      <c r="AX875" s="1"/>
      <c r="AY875" s="1"/>
      <c r="AZ875" s="1"/>
      <c r="BA875" s="1"/>
      <c r="BB875" s="1"/>
      <c r="BC875" s="1"/>
      <c r="BD875" s="1"/>
    </row>
    <row r="876" spans="1:5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"/>
      <c r="N876" s="1"/>
      <c r="O876" s="180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34"/>
      <c r="AN876" s="1"/>
      <c r="AO876" s="1"/>
      <c r="AP876" s="1"/>
      <c r="AQ876" s="1"/>
      <c r="AR876" s="1"/>
      <c r="AS876" s="1"/>
      <c r="AT876" s="1"/>
      <c r="AU876" s="1"/>
      <c r="AV876" s="1"/>
      <c r="AW876" s="92"/>
      <c r="AX876" s="1"/>
      <c r="AY876" s="1"/>
      <c r="AZ876" s="1"/>
      <c r="BA876" s="1"/>
      <c r="BB876" s="1"/>
      <c r="BC876" s="1"/>
      <c r="BD876" s="1"/>
    </row>
    <row r="877" spans="1:5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"/>
      <c r="N877" s="1"/>
      <c r="O877" s="180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34"/>
      <c r="AN877" s="1"/>
      <c r="AO877" s="1"/>
      <c r="AP877" s="1"/>
      <c r="AQ877" s="1"/>
      <c r="AR877" s="1"/>
      <c r="AS877" s="1"/>
      <c r="AT877" s="1"/>
      <c r="AU877" s="1"/>
      <c r="AV877" s="1"/>
      <c r="AW877" s="92"/>
      <c r="AX877" s="1"/>
      <c r="AY877" s="1"/>
      <c r="AZ877" s="1"/>
      <c r="BA877" s="1"/>
      <c r="BB877" s="1"/>
      <c r="BC877" s="1"/>
      <c r="BD877" s="1"/>
    </row>
    <row r="878" spans="1:5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"/>
      <c r="N878" s="1"/>
      <c r="O878" s="180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34"/>
      <c r="AN878" s="1"/>
      <c r="AO878" s="1"/>
      <c r="AP878" s="1"/>
      <c r="AQ878" s="1"/>
      <c r="AR878" s="1"/>
      <c r="AS878" s="1"/>
      <c r="AT878" s="1"/>
      <c r="AU878" s="1"/>
      <c r="AV878" s="1"/>
      <c r="AW878" s="92"/>
      <c r="AX878" s="1"/>
      <c r="AY878" s="1"/>
      <c r="AZ878" s="1"/>
      <c r="BA878" s="1"/>
      <c r="BB878" s="1"/>
      <c r="BC878" s="1"/>
      <c r="BD878" s="1"/>
    </row>
    <row r="879" spans="1:5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"/>
      <c r="N879" s="1"/>
      <c r="O879" s="180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34"/>
      <c r="AN879" s="1"/>
      <c r="AO879" s="1"/>
      <c r="AP879" s="1"/>
      <c r="AQ879" s="1"/>
      <c r="AR879" s="1"/>
      <c r="AS879" s="1"/>
      <c r="AT879" s="1"/>
      <c r="AU879" s="1"/>
      <c r="AV879" s="1"/>
      <c r="AW879" s="92"/>
      <c r="AX879" s="1"/>
      <c r="AY879" s="1"/>
      <c r="AZ879" s="1"/>
      <c r="BA879" s="1"/>
      <c r="BB879" s="1"/>
      <c r="BC879" s="1"/>
      <c r="BD879" s="1"/>
    </row>
    <row r="880" spans="1:5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"/>
      <c r="N880" s="1"/>
      <c r="O880" s="180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34"/>
      <c r="AN880" s="1"/>
      <c r="AO880" s="1"/>
      <c r="AP880" s="1"/>
      <c r="AQ880" s="1"/>
      <c r="AR880" s="1"/>
      <c r="AS880" s="1"/>
      <c r="AT880" s="1"/>
      <c r="AU880" s="1"/>
      <c r="AV880" s="1"/>
      <c r="AW880" s="92"/>
      <c r="AX880" s="1"/>
      <c r="AY880" s="1"/>
      <c r="AZ880" s="1"/>
      <c r="BA880" s="1"/>
      <c r="BB880" s="1"/>
      <c r="BC880" s="1"/>
      <c r="BD880" s="1"/>
    </row>
    <row r="881" spans="1:5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"/>
      <c r="N881" s="1"/>
      <c r="O881" s="180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34"/>
      <c r="AN881" s="1"/>
      <c r="AO881" s="1"/>
      <c r="AP881" s="1"/>
      <c r="AQ881" s="1"/>
      <c r="AR881" s="1"/>
      <c r="AS881" s="1"/>
      <c r="AT881" s="1"/>
      <c r="AU881" s="1"/>
      <c r="AV881" s="1"/>
      <c r="AW881" s="92"/>
      <c r="AX881" s="1"/>
      <c r="AY881" s="1"/>
      <c r="AZ881" s="1"/>
      <c r="BA881" s="1"/>
      <c r="BB881" s="1"/>
      <c r="BC881" s="1"/>
      <c r="BD881" s="1"/>
    </row>
    <row r="882" spans="1:5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"/>
      <c r="N882" s="1"/>
      <c r="O882" s="180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34"/>
      <c r="AN882" s="1"/>
      <c r="AO882" s="1"/>
      <c r="AP882" s="1"/>
      <c r="AQ882" s="1"/>
      <c r="AR882" s="1"/>
      <c r="AS882" s="1"/>
      <c r="AT882" s="1"/>
      <c r="AU882" s="1"/>
      <c r="AV882" s="1"/>
      <c r="AW882" s="92"/>
      <c r="AX882" s="1"/>
      <c r="AY882" s="1"/>
      <c r="AZ882" s="1"/>
      <c r="BA882" s="1"/>
      <c r="BB882" s="1"/>
      <c r="BC882" s="1"/>
      <c r="BD882" s="1"/>
    </row>
    <row r="883" spans="1:5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"/>
      <c r="N883" s="1"/>
      <c r="O883" s="180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34"/>
      <c r="AN883" s="1"/>
      <c r="AO883" s="1"/>
      <c r="AP883" s="1"/>
      <c r="AQ883" s="1"/>
      <c r="AR883" s="1"/>
      <c r="AS883" s="1"/>
      <c r="AT883" s="1"/>
      <c r="AU883" s="1"/>
      <c r="AV883" s="1"/>
      <c r="AW883" s="92"/>
      <c r="AX883" s="1"/>
      <c r="AY883" s="1"/>
      <c r="AZ883" s="1"/>
      <c r="BA883" s="1"/>
      <c r="BB883" s="1"/>
      <c r="BC883" s="1"/>
      <c r="BD883" s="1"/>
    </row>
    <row r="884" spans="1:5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"/>
      <c r="N884" s="1"/>
      <c r="O884" s="180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34"/>
      <c r="AN884" s="1"/>
      <c r="AO884" s="1"/>
      <c r="AP884" s="1"/>
      <c r="AQ884" s="1"/>
      <c r="AR884" s="1"/>
      <c r="AS884" s="1"/>
      <c r="AT884" s="1"/>
      <c r="AU884" s="1"/>
      <c r="AV884" s="1"/>
      <c r="AW884" s="92"/>
      <c r="AX884" s="1"/>
      <c r="AY884" s="1"/>
      <c r="AZ884" s="1"/>
      <c r="BA884" s="1"/>
      <c r="BB884" s="1"/>
      <c r="BC884" s="1"/>
      <c r="BD884" s="1"/>
    </row>
    <row r="885" spans="1:5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"/>
      <c r="N885" s="1"/>
      <c r="O885" s="180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34"/>
      <c r="AN885" s="1"/>
      <c r="AO885" s="1"/>
      <c r="AP885" s="1"/>
      <c r="AQ885" s="1"/>
      <c r="AR885" s="1"/>
      <c r="AS885" s="1"/>
      <c r="AT885" s="1"/>
      <c r="AU885" s="1"/>
      <c r="AV885" s="1"/>
      <c r="AW885" s="92"/>
      <c r="AX885" s="1"/>
      <c r="AY885" s="1"/>
      <c r="AZ885" s="1"/>
      <c r="BA885" s="1"/>
      <c r="BB885" s="1"/>
      <c r="BC885" s="1"/>
      <c r="BD885" s="1"/>
    </row>
    <row r="886" spans="1:5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"/>
      <c r="N886" s="1"/>
      <c r="O886" s="180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34"/>
      <c r="AN886" s="1"/>
      <c r="AO886" s="1"/>
      <c r="AP886" s="1"/>
      <c r="AQ886" s="1"/>
      <c r="AR886" s="1"/>
      <c r="AS886" s="1"/>
      <c r="AT886" s="1"/>
      <c r="AU886" s="1"/>
      <c r="AV886" s="1"/>
      <c r="AW886" s="92"/>
      <c r="AX886" s="1"/>
      <c r="AY886" s="1"/>
      <c r="AZ886" s="1"/>
      <c r="BA886" s="1"/>
      <c r="BB886" s="1"/>
      <c r="BC886" s="1"/>
      <c r="BD886" s="1"/>
    </row>
    <row r="887" spans="1:5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"/>
      <c r="N887" s="1"/>
      <c r="O887" s="180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34"/>
      <c r="AN887" s="1"/>
      <c r="AO887" s="1"/>
      <c r="AP887" s="1"/>
      <c r="AQ887" s="1"/>
      <c r="AR887" s="1"/>
      <c r="AS887" s="1"/>
      <c r="AT887" s="1"/>
      <c r="AU887" s="1"/>
      <c r="AV887" s="1"/>
      <c r="AW887" s="92"/>
      <c r="AX887" s="1"/>
      <c r="AY887" s="1"/>
      <c r="AZ887" s="1"/>
      <c r="BA887" s="1"/>
      <c r="BB887" s="1"/>
      <c r="BC887" s="1"/>
      <c r="BD887" s="1"/>
    </row>
    <row r="888" spans="1:5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"/>
      <c r="N888" s="1"/>
      <c r="O888" s="180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34"/>
      <c r="AN888" s="1"/>
      <c r="AO888" s="1"/>
      <c r="AP888" s="1"/>
      <c r="AQ888" s="1"/>
      <c r="AR888" s="1"/>
      <c r="AS888" s="1"/>
      <c r="AT888" s="1"/>
      <c r="AU888" s="1"/>
      <c r="AV888" s="1"/>
      <c r="AW888" s="92"/>
      <c r="AX888" s="1"/>
      <c r="AY888" s="1"/>
      <c r="AZ888" s="1"/>
      <c r="BA888" s="1"/>
      <c r="BB888" s="1"/>
      <c r="BC888" s="1"/>
      <c r="BD888" s="1"/>
    </row>
    <row r="889" spans="1:5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"/>
      <c r="N889" s="1"/>
      <c r="O889" s="180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34"/>
      <c r="AN889" s="1"/>
      <c r="AO889" s="1"/>
      <c r="AP889" s="1"/>
      <c r="AQ889" s="1"/>
      <c r="AR889" s="1"/>
      <c r="AS889" s="1"/>
      <c r="AT889" s="1"/>
      <c r="AU889" s="1"/>
      <c r="AV889" s="1"/>
      <c r="AW889" s="92"/>
      <c r="AX889" s="1"/>
      <c r="AY889" s="1"/>
      <c r="AZ889" s="1"/>
      <c r="BA889" s="1"/>
      <c r="BB889" s="1"/>
      <c r="BC889" s="1"/>
      <c r="BD889" s="1"/>
    </row>
    <row r="890" spans="1:5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"/>
      <c r="N890" s="1"/>
      <c r="O890" s="180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34"/>
      <c r="AN890" s="1"/>
      <c r="AO890" s="1"/>
      <c r="AP890" s="1"/>
      <c r="AQ890" s="1"/>
      <c r="AR890" s="1"/>
      <c r="AS890" s="1"/>
      <c r="AT890" s="1"/>
      <c r="AU890" s="1"/>
      <c r="AV890" s="1"/>
      <c r="AW890" s="92"/>
      <c r="AX890" s="1"/>
      <c r="AY890" s="1"/>
      <c r="AZ890" s="1"/>
      <c r="BA890" s="1"/>
      <c r="BB890" s="1"/>
      <c r="BC890" s="1"/>
      <c r="BD890" s="1"/>
    </row>
    <row r="891" spans="1:5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"/>
      <c r="N891" s="1"/>
      <c r="O891" s="180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34"/>
      <c r="AN891" s="1"/>
      <c r="AO891" s="1"/>
      <c r="AP891" s="1"/>
      <c r="AQ891" s="1"/>
      <c r="AR891" s="1"/>
      <c r="AS891" s="1"/>
      <c r="AT891" s="1"/>
      <c r="AU891" s="1"/>
      <c r="AV891" s="1"/>
      <c r="AW891" s="92"/>
      <c r="AX891" s="1"/>
      <c r="AY891" s="1"/>
      <c r="AZ891" s="1"/>
      <c r="BA891" s="1"/>
      <c r="BB891" s="1"/>
      <c r="BC891" s="1"/>
      <c r="BD891" s="1"/>
    </row>
    <row r="892" spans="1:5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"/>
      <c r="N892" s="1"/>
      <c r="O892" s="180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34"/>
      <c r="AN892" s="1"/>
      <c r="AO892" s="1"/>
      <c r="AP892" s="1"/>
      <c r="AQ892" s="1"/>
      <c r="AR892" s="1"/>
      <c r="AS892" s="1"/>
      <c r="AT892" s="1"/>
      <c r="AU892" s="1"/>
      <c r="AV892" s="1"/>
      <c r="AW892" s="92"/>
      <c r="AX892" s="1"/>
      <c r="AY892" s="1"/>
      <c r="AZ892" s="1"/>
      <c r="BA892" s="1"/>
      <c r="BB892" s="1"/>
      <c r="BC892" s="1"/>
      <c r="BD892" s="1"/>
    </row>
    <row r="893" spans="1:5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"/>
      <c r="N893" s="1"/>
      <c r="O893" s="180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34"/>
      <c r="AN893" s="1"/>
      <c r="AO893" s="1"/>
      <c r="AP893" s="1"/>
      <c r="AQ893" s="1"/>
      <c r="AR893" s="1"/>
      <c r="AS893" s="1"/>
      <c r="AT893" s="1"/>
      <c r="AU893" s="1"/>
      <c r="AV893" s="1"/>
      <c r="AW893" s="92"/>
      <c r="AX893" s="1"/>
      <c r="AY893" s="1"/>
      <c r="AZ893" s="1"/>
      <c r="BA893" s="1"/>
      <c r="BB893" s="1"/>
      <c r="BC893" s="1"/>
      <c r="BD893" s="1"/>
    </row>
    <row r="894" spans="1:5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"/>
      <c r="N894" s="1"/>
      <c r="O894" s="180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34"/>
      <c r="AN894" s="1"/>
      <c r="AO894" s="1"/>
      <c r="AP894" s="1"/>
      <c r="AQ894" s="1"/>
      <c r="AR894" s="1"/>
      <c r="AS894" s="1"/>
      <c r="AT894" s="1"/>
      <c r="AU894" s="1"/>
      <c r="AV894" s="1"/>
      <c r="AW894" s="92"/>
      <c r="AX894" s="1"/>
      <c r="AY894" s="1"/>
      <c r="AZ894" s="1"/>
      <c r="BA894" s="1"/>
      <c r="BB894" s="1"/>
      <c r="BC894" s="1"/>
      <c r="BD894" s="1"/>
    </row>
    <row r="895" spans="1:5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"/>
      <c r="N895" s="1"/>
      <c r="O895" s="180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34"/>
      <c r="AN895" s="1"/>
      <c r="AO895" s="1"/>
      <c r="AP895" s="1"/>
      <c r="AQ895" s="1"/>
      <c r="AR895" s="1"/>
      <c r="AS895" s="1"/>
      <c r="AT895" s="1"/>
      <c r="AU895" s="1"/>
      <c r="AV895" s="1"/>
      <c r="AW895" s="92"/>
      <c r="AX895" s="1"/>
      <c r="AY895" s="1"/>
      <c r="AZ895" s="1"/>
      <c r="BA895" s="1"/>
      <c r="BB895" s="1"/>
      <c r="BC895" s="1"/>
      <c r="BD895" s="1"/>
    </row>
    <row r="896" spans="1:5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"/>
      <c r="N896" s="1"/>
      <c r="O896" s="180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34"/>
      <c r="AN896" s="1"/>
      <c r="AO896" s="1"/>
      <c r="AP896" s="1"/>
      <c r="AQ896" s="1"/>
      <c r="AR896" s="1"/>
      <c r="AS896" s="1"/>
      <c r="AT896" s="1"/>
      <c r="AU896" s="1"/>
      <c r="AV896" s="1"/>
      <c r="AW896" s="92"/>
      <c r="AX896" s="1"/>
      <c r="AY896" s="1"/>
      <c r="AZ896" s="1"/>
      <c r="BA896" s="1"/>
      <c r="BB896" s="1"/>
      <c r="BC896" s="1"/>
      <c r="BD896" s="1"/>
    </row>
    <row r="897" spans="1:5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"/>
      <c r="N897" s="1"/>
      <c r="O897" s="180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34"/>
      <c r="AN897" s="1"/>
      <c r="AO897" s="1"/>
      <c r="AP897" s="1"/>
      <c r="AQ897" s="1"/>
      <c r="AR897" s="1"/>
      <c r="AS897" s="1"/>
      <c r="AT897" s="1"/>
      <c r="AU897" s="1"/>
      <c r="AV897" s="1"/>
      <c r="AW897" s="92"/>
      <c r="AX897" s="1"/>
      <c r="AY897" s="1"/>
      <c r="AZ897" s="1"/>
      <c r="BA897" s="1"/>
      <c r="BB897" s="1"/>
      <c r="BC897" s="1"/>
      <c r="BD897" s="1"/>
    </row>
    <row r="898" spans="1:5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"/>
      <c r="N898" s="1"/>
      <c r="O898" s="180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34"/>
      <c r="AN898" s="1"/>
      <c r="AO898" s="1"/>
      <c r="AP898" s="1"/>
      <c r="AQ898" s="1"/>
      <c r="AR898" s="1"/>
      <c r="AS898" s="1"/>
      <c r="AT898" s="1"/>
      <c r="AU898" s="1"/>
      <c r="AV898" s="1"/>
      <c r="AW898" s="92"/>
      <c r="AX898" s="1"/>
      <c r="AY898" s="1"/>
      <c r="AZ898" s="1"/>
      <c r="BA898" s="1"/>
      <c r="BB898" s="1"/>
      <c r="BC898" s="1"/>
      <c r="BD898" s="1"/>
    </row>
    <row r="899" spans="1:5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"/>
      <c r="N899" s="1"/>
      <c r="O899" s="180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34"/>
      <c r="AN899" s="1"/>
      <c r="AO899" s="1"/>
      <c r="AP899" s="1"/>
      <c r="AQ899" s="1"/>
      <c r="AR899" s="1"/>
      <c r="AS899" s="1"/>
      <c r="AT899" s="1"/>
      <c r="AU899" s="1"/>
      <c r="AV899" s="1"/>
      <c r="AW899" s="92"/>
      <c r="AX899" s="1"/>
      <c r="AY899" s="1"/>
      <c r="AZ899" s="1"/>
      <c r="BA899" s="1"/>
      <c r="BB899" s="1"/>
      <c r="BC899" s="1"/>
      <c r="BD899" s="1"/>
    </row>
    <row r="900" spans="1:5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"/>
      <c r="N900" s="1"/>
      <c r="O900" s="180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34"/>
      <c r="AN900" s="1"/>
      <c r="AO900" s="1"/>
      <c r="AP900" s="1"/>
      <c r="AQ900" s="1"/>
      <c r="AR900" s="1"/>
      <c r="AS900" s="1"/>
      <c r="AT900" s="1"/>
      <c r="AU900" s="1"/>
      <c r="AV900" s="1"/>
      <c r="AW900" s="92"/>
      <c r="AX900" s="1"/>
      <c r="AY900" s="1"/>
      <c r="AZ900" s="1"/>
      <c r="BA900" s="1"/>
      <c r="BB900" s="1"/>
      <c r="BC900" s="1"/>
      <c r="BD900" s="1"/>
    </row>
    <row r="901" spans="1:5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"/>
      <c r="N901" s="1"/>
      <c r="O901" s="180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34"/>
      <c r="AN901" s="1"/>
      <c r="AO901" s="1"/>
      <c r="AP901" s="1"/>
      <c r="AQ901" s="1"/>
      <c r="AR901" s="1"/>
      <c r="AS901" s="1"/>
      <c r="AT901" s="1"/>
      <c r="AU901" s="1"/>
      <c r="AV901" s="1"/>
      <c r="AW901" s="92"/>
      <c r="AX901" s="1"/>
      <c r="AY901" s="1"/>
      <c r="AZ901" s="1"/>
      <c r="BA901" s="1"/>
      <c r="BB901" s="1"/>
      <c r="BC901" s="1"/>
      <c r="BD901" s="1"/>
    </row>
    <row r="902" spans="1:5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"/>
      <c r="N902" s="1"/>
      <c r="O902" s="180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34"/>
      <c r="AN902" s="1"/>
      <c r="AO902" s="1"/>
      <c r="AP902" s="1"/>
      <c r="AQ902" s="1"/>
      <c r="AR902" s="1"/>
      <c r="AS902" s="1"/>
      <c r="AT902" s="1"/>
      <c r="AU902" s="1"/>
      <c r="AV902" s="1"/>
      <c r="AW902" s="92"/>
      <c r="AX902" s="1"/>
      <c r="AY902" s="1"/>
      <c r="AZ902" s="1"/>
      <c r="BA902" s="1"/>
      <c r="BB902" s="1"/>
      <c r="BC902" s="1"/>
      <c r="BD902" s="1"/>
    </row>
    <row r="903" spans="1:5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"/>
      <c r="N903" s="1"/>
      <c r="O903" s="180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34"/>
      <c r="AN903" s="1"/>
      <c r="AO903" s="1"/>
      <c r="AP903" s="1"/>
      <c r="AQ903" s="1"/>
      <c r="AR903" s="1"/>
      <c r="AS903" s="1"/>
      <c r="AT903" s="1"/>
      <c r="AU903" s="1"/>
      <c r="AV903" s="1"/>
      <c r="AW903" s="92"/>
      <c r="AX903" s="1"/>
      <c r="AY903" s="1"/>
      <c r="AZ903" s="1"/>
      <c r="BA903" s="1"/>
      <c r="BB903" s="1"/>
      <c r="BC903" s="1"/>
      <c r="BD903" s="1"/>
    </row>
    <row r="904" spans="1:5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"/>
      <c r="N904" s="1"/>
      <c r="O904" s="180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34"/>
      <c r="AN904" s="1"/>
      <c r="AO904" s="1"/>
      <c r="AP904" s="1"/>
      <c r="AQ904" s="1"/>
      <c r="AR904" s="1"/>
      <c r="AS904" s="1"/>
      <c r="AT904" s="1"/>
      <c r="AU904" s="1"/>
      <c r="AV904" s="1"/>
      <c r="AW904" s="92"/>
      <c r="AX904" s="1"/>
      <c r="AY904" s="1"/>
      <c r="AZ904" s="1"/>
      <c r="BA904" s="1"/>
      <c r="BB904" s="1"/>
      <c r="BC904" s="1"/>
      <c r="BD904" s="1"/>
    </row>
    <row r="905" spans="1:5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"/>
      <c r="N905" s="1"/>
      <c r="O905" s="180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34"/>
      <c r="AN905" s="1"/>
      <c r="AO905" s="1"/>
      <c r="AP905" s="1"/>
      <c r="AQ905" s="1"/>
      <c r="AR905" s="1"/>
      <c r="AS905" s="1"/>
      <c r="AT905" s="1"/>
      <c r="AU905" s="1"/>
      <c r="AV905" s="1"/>
      <c r="AW905" s="92"/>
      <c r="AX905" s="1"/>
      <c r="AY905" s="1"/>
      <c r="AZ905" s="1"/>
      <c r="BA905" s="1"/>
      <c r="BB905" s="1"/>
      <c r="BC905" s="1"/>
      <c r="BD905" s="1"/>
    </row>
    <row r="906" spans="1:5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"/>
      <c r="N906" s="1"/>
      <c r="O906" s="180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34"/>
      <c r="AN906" s="1"/>
      <c r="AO906" s="1"/>
      <c r="AP906" s="1"/>
      <c r="AQ906" s="1"/>
      <c r="AR906" s="1"/>
      <c r="AS906" s="1"/>
      <c r="AT906" s="1"/>
      <c r="AU906" s="1"/>
      <c r="AV906" s="1"/>
      <c r="AW906" s="92"/>
      <c r="AX906" s="1"/>
      <c r="AY906" s="1"/>
      <c r="AZ906" s="1"/>
      <c r="BA906" s="1"/>
      <c r="BB906" s="1"/>
      <c r="BC906" s="1"/>
      <c r="BD906" s="1"/>
    </row>
    <row r="907" spans="1:5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"/>
      <c r="N907" s="1"/>
      <c r="O907" s="180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34"/>
      <c r="AN907" s="1"/>
      <c r="AO907" s="1"/>
      <c r="AP907" s="1"/>
      <c r="AQ907" s="1"/>
      <c r="AR907" s="1"/>
      <c r="AS907" s="1"/>
      <c r="AT907" s="1"/>
      <c r="AU907" s="1"/>
      <c r="AV907" s="1"/>
      <c r="AW907" s="92"/>
      <c r="AX907" s="1"/>
      <c r="AY907" s="1"/>
      <c r="AZ907" s="1"/>
      <c r="BA907" s="1"/>
      <c r="BB907" s="1"/>
      <c r="BC907" s="1"/>
      <c r="BD907" s="1"/>
    </row>
    <row r="908" spans="1:5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"/>
      <c r="N908" s="1"/>
      <c r="O908" s="180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34"/>
      <c r="AN908" s="1"/>
      <c r="AO908" s="1"/>
      <c r="AP908" s="1"/>
      <c r="AQ908" s="1"/>
      <c r="AR908" s="1"/>
      <c r="AS908" s="1"/>
      <c r="AT908" s="1"/>
      <c r="AU908" s="1"/>
      <c r="AV908" s="1"/>
      <c r="AW908" s="92"/>
      <c r="AX908" s="1"/>
      <c r="AY908" s="1"/>
      <c r="AZ908" s="1"/>
      <c r="BA908" s="1"/>
      <c r="BB908" s="1"/>
      <c r="BC908" s="1"/>
      <c r="BD908" s="1"/>
    </row>
    <row r="909" spans="1:5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"/>
      <c r="N909" s="1"/>
      <c r="O909" s="180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34"/>
      <c r="AN909" s="1"/>
      <c r="AO909" s="1"/>
      <c r="AP909" s="1"/>
      <c r="AQ909" s="1"/>
      <c r="AR909" s="1"/>
      <c r="AS909" s="1"/>
      <c r="AT909" s="1"/>
      <c r="AU909" s="1"/>
      <c r="AV909" s="1"/>
      <c r="AW909" s="92"/>
      <c r="AX909" s="1"/>
      <c r="AY909" s="1"/>
      <c r="AZ909" s="1"/>
      <c r="BA909" s="1"/>
      <c r="BB909" s="1"/>
      <c r="BC909" s="1"/>
      <c r="BD909" s="1"/>
    </row>
    <row r="910" spans="1:5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"/>
      <c r="N910" s="1"/>
      <c r="O910" s="180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34"/>
      <c r="AN910" s="1"/>
      <c r="AO910" s="1"/>
      <c r="AP910" s="1"/>
      <c r="AQ910" s="1"/>
      <c r="AR910" s="1"/>
      <c r="AS910" s="1"/>
      <c r="AT910" s="1"/>
      <c r="AU910" s="1"/>
      <c r="AV910" s="1"/>
      <c r="AW910" s="92"/>
      <c r="AX910" s="1"/>
      <c r="AY910" s="1"/>
      <c r="AZ910" s="1"/>
      <c r="BA910" s="1"/>
      <c r="BB910" s="1"/>
      <c r="BC910" s="1"/>
      <c r="BD910" s="1"/>
    </row>
    <row r="911" spans="1:5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"/>
      <c r="N911" s="1"/>
      <c r="O911" s="180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34"/>
      <c r="AN911" s="1"/>
      <c r="AO911" s="1"/>
      <c r="AP911" s="1"/>
      <c r="AQ911" s="1"/>
      <c r="AR911" s="1"/>
      <c r="AS911" s="1"/>
      <c r="AT911" s="1"/>
      <c r="AU911" s="1"/>
      <c r="AV911" s="1"/>
      <c r="AW911" s="92"/>
      <c r="AX911" s="1"/>
      <c r="AY911" s="1"/>
      <c r="AZ911" s="1"/>
      <c r="BA911" s="1"/>
      <c r="BB911" s="1"/>
      <c r="BC911" s="1"/>
      <c r="BD911" s="1"/>
    </row>
    <row r="912" spans="1:5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"/>
      <c r="N912" s="1"/>
      <c r="O912" s="180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34"/>
      <c r="AN912" s="1"/>
      <c r="AO912" s="1"/>
      <c r="AP912" s="1"/>
      <c r="AQ912" s="1"/>
      <c r="AR912" s="1"/>
      <c r="AS912" s="1"/>
      <c r="AT912" s="1"/>
      <c r="AU912" s="1"/>
      <c r="AV912" s="1"/>
      <c r="AW912" s="92"/>
      <c r="AX912" s="1"/>
      <c r="AY912" s="1"/>
      <c r="AZ912" s="1"/>
      <c r="BA912" s="1"/>
      <c r="BB912" s="1"/>
      <c r="BC912" s="1"/>
      <c r="BD912" s="1"/>
    </row>
    <row r="913" spans="1:5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"/>
      <c r="N913" s="1"/>
      <c r="O913" s="180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34"/>
      <c r="AN913" s="1"/>
      <c r="AO913" s="1"/>
      <c r="AP913" s="1"/>
      <c r="AQ913" s="1"/>
      <c r="AR913" s="1"/>
      <c r="AS913" s="1"/>
      <c r="AT913" s="1"/>
      <c r="AU913" s="1"/>
      <c r="AV913" s="1"/>
      <c r="AW913" s="92"/>
      <c r="AX913" s="1"/>
      <c r="AY913" s="1"/>
      <c r="AZ913" s="1"/>
      <c r="BA913" s="1"/>
      <c r="BB913" s="1"/>
      <c r="BC913" s="1"/>
      <c r="BD913" s="1"/>
    </row>
    <row r="914" spans="1:5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"/>
      <c r="N914" s="1"/>
      <c r="O914" s="180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34"/>
      <c r="AN914" s="1"/>
      <c r="AO914" s="1"/>
      <c r="AP914" s="1"/>
      <c r="AQ914" s="1"/>
      <c r="AR914" s="1"/>
      <c r="AS914" s="1"/>
      <c r="AT914" s="1"/>
      <c r="AU914" s="1"/>
      <c r="AV914" s="1"/>
      <c r="AW914" s="92"/>
      <c r="AX914" s="1"/>
      <c r="AY914" s="1"/>
      <c r="AZ914" s="1"/>
      <c r="BA914" s="1"/>
      <c r="BB914" s="1"/>
      <c r="BC914" s="1"/>
      <c r="BD914" s="1"/>
    </row>
    <row r="915" spans="1:5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"/>
      <c r="N915" s="1"/>
      <c r="O915" s="180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34"/>
      <c r="AN915" s="1"/>
      <c r="AO915" s="1"/>
      <c r="AP915" s="1"/>
      <c r="AQ915" s="1"/>
      <c r="AR915" s="1"/>
      <c r="AS915" s="1"/>
      <c r="AT915" s="1"/>
      <c r="AU915" s="1"/>
      <c r="AV915" s="1"/>
      <c r="AW915" s="92"/>
      <c r="AX915" s="1"/>
      <c r="AY915" s="1"/>
      <c r="AZ915" s="1"/>
      <c r="BA915" s="1"/>
      <c r="BB915" s="1"/>
      <c r="BC915" s="1"/>
      <c r="BD915" s="1"/>
    </row>
    <row r="916" spans="1:5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"/>
      <c r="N916" s="1"/>
      <c r="O916" s="180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34"/>
      <c r="AN916" s="1"/>
      <c r="AO916" s="1"/>
      <c r="AP916" s="1"/>
      <c r="AQ916" s="1"/>
      <c r="AR916" s="1"/>
      <c r="AS916" s="1"/>
      <c r="AT916" s="1"/>
      <c r="AU916" s="1"/>
      <c r="AV916" s="1"/>
      <c r="AW916" s="92"/>
      <c r="AX916" s="1"/>
      <c r="AY916" s="1"/>
      <c r="AZ916" s="1"/>
      <c r="BA916" s="1"/>
      <c r="BB916" s="1"/>
      <c r="BC916" s="1"/>
      <c r="BD916" s="1"/>
    </row>
    <row r="917" spans="1:5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"/>
      <c r="N917" s="1"/>
      <c r="O917" s="180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34"/>
      <c r="AN917" s="1"/>
      <c r="AO917" s="1"/>
      <c r="AP917" s="1"/>
      <c r="AQ917" s="1"/>
      <c r="AR917" s="1"/>
      <c r="AS917" s="1"/>
      <c r="AT917" s="1"/>
      <c r="AU917" s="1"/>
      <c r="AV917" s="1"/>
      <c r="AW917" s="92"/>
      <c r="AX917" s="1"/>
      <c r="AY917" s="1"/>
      <c r="AZ917" s="1"/>
      <c r="BA917" s="1"/>
      <c r="BB917" s="1"/>
      <c r="BC917" s="1"/>
      <c r="BD917" s="1"/>
    </row>
    <row r="918" spans="1:5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"/>
      <c r="N918" s="1"/>
      <c r="O918" s="180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34"/>
      <c r="AN918" s="1"/>
      <c r="AO918" s="1"/>
      <c r="AP918" s="1"/>
      <c r="AQ918" s="1"/>
      <c r="AR918" s="1"/>
      <c r="AS918" s="1"/>
      <c r="AT918" s="1"/>
      <c r="AU918" s="1"/>
      <c r="AV918" s="1"/>
      <c r="AW918" s="92"/>
      <c r="AX918" s="1"/>
      <c r="AY918" s="1"/>
      <c r="AZ918" s="1"/>
      <c r="BA918" s="1"/>
      <c r="BB918" s="1"/>
      <c r="BC918" s="1"/>
      <c r="BD918" s="1"/>
    </row>
    <row r="919" spans="1:5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"/>
      <c r="N919" s="1"/>
      <c r="O919" s="180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34"/>
      <c r="AN919" s="1"/>
      <c r="AO919" s="1"/>
      <c r="AP919" s="1"/>
      <c r="AQ919" s="1"/>
      <c r="AR919" s="1"/>
      <c r="AS919" s="1"/>
      <c r="AT919" s="1"/>
      <c r="AU919" s="1"/>
      <c r="AV919" s="1"/>
      <c r="AW919" s="92"/>
      <c r="AX919" s="1"/>
      <c r="AY919" s="1"/>
      <c r="AZ919" s="1"/>
      <c r="BA919" s="1"/>
      <c r="BB919" s="1"/>
      <c r="BC919" s="1"/>
      <c r="BD919" s="1"/>
    </row>
    <row r="920" spans="1:5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"/>
      <c r="N920" s="1"/>
      <c r="O920" s="180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34"/>
      <c r="AN920" s="1"/>
      <c r="AO920" s="1"/>
      <c r="AP920" s="1"/>
      <c r="AQ920" s="1"/>
      <c r="AR920" s="1"/>
      <c r="AS920" s="1"/>
      <c r="AT920" s="1"/>
      <c r="AU920" s="1"/>
      <c r="AV920" s="1"/>
      <c r="AW920" s="92"/>
      <c r="AX920" s="1"/>
      <c r="AY920" s="1"/>
      <c r="AZ920" s="1"/>
      <c r="BA920" s="1"/>
      <c r="BB920" s="1"/>
      <c r="BC920" s="1"/>
      <c r="BD920" s="1"/>
    </row>
    <row r="921" spans="1:5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"/>
      <c r="N921" s="1"/>
      <c r="O921" s="180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34"/>
      <c r="AN921" s="1"/>
      <c r="AO921" s="1"/>
      <c r="AP921" s="1"/>
      <c r="AQ921" s="1"/>
      <c r="AR921" s="1"/>
      <c r="AS921" s="1"/>
      <c r="AT921" s="1"/>
      <c r="AU921" s="1"/>
      <c r="AV921" s="1"/>
      <c r="AW921" s="92"/>
      <c r="AX921" s="1"/>
      <c r="AY921" s="1"/>
      <c r="AZ921" s="1"/>
      <c r="BA921" s="1"/>
      <c r="BB921" s="1"/>
      <c r="BC921" s="1"/>
      <c r="BD921" s="1"/>
    </row>
    <row r="922" spans="1:5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"/>
      <c r="N922" s="1"/>
      <c r="O922" s="180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34"/>
      <c r="AN922" s="1"/>
      <c r="AO922" s="1"/>
      <c r="AP922" s="1"/>
      <c r="AQ922" s="1"/>
      <c r="AR922" s="1"/>
      <c r="AS922" s="1"/>
      <c r="AT922" s="1"/>
      <c r="AU922" s="1"/>
      <c r="AV922" s="1"/>
      <c r="AW922" s="92"/>
      <c r="AX922" s="1"/>
      <c r="AY922" s="1"/>
      <c r="AZ922" s="1"/>
      <c r="BA922" s="1"/>
      <c r="BB922" s="1"/>
      <c r="BC922" s="1"/>
      <c r="BD922" s="1"/>
    </row>
    <row r="923" spans="1:5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"/>
      <c r="N923" s="1"/>
      <c r="O923" s="180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34"/>
      <c r="AN923" s="1"/>
      <c r="AO923" s="1"/>
      <c r="AP923" s="1"/>
      <c r="AQ923" s="1"/>
      <c r="AR923" s="1"/>
      <c r="AS923" s="1"/>
      <c r="AT923" s="1"/>
      <c r="AU923" s="1"/>
      <c r="AV923" s="1"/>
      <c r="AW923" s="92"/>
      <c r="AX923" s="1"/>
      <c r="AY923" s="1"/>
      <c r="AZ923" s="1"/>
      <c r="BA923" s="1"/>
      <c r="BB923" s="1"/>
      <c r="BC923" s="1"/>
      <c r="BD923" s="1"/>
    </row>
    <row r="924" spans="1:5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"/>
      <c r="N924" s="1"/>
      <c r="O924" s="180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34"/>
      <c r="AN924" s="1"/>
      <c r="AO924" s="1"/>
      <c r="AP924" s="1"/>
      <c r="AQ924" s="1"/>
      <c r="AR924" s="1"/>
      <c r="AS924" s="1"/>
      <c r="AT924" s="1"/>
      <c r="AU924" s="1"/>
      <c r="AV924" s="1"/>
      <c r="AW924" s="92"/>
      <c r="AX924" s="1"/>
      <c r="AY924" s="1"/>
      <c r="AZ924" s="1"/>
      <c r="BA924" s="1"/>
      <c r="BB924" s="1"/>
      <c r="BC924" s="1"/>
      <c r="BD924" s="1"/>
    </row>
    <row r="925" spans="1:5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"/>
      <c r="N925" s="1"/>
      <c r="O925" s="180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34"/>
      <c r="AN925" s="1"/>
      <c r="AO925" s="1"/>
      <c r="AP925" s="1"/>
      <c r="AQ925" s="1"/>
      <c r="AR925" s="1"/>
      <c r="AS925" s="1"/>
      <c r="AT925" s="1"/>
      <c r="AU925" s="1"/>
      <c r="AV925" s="1"/>
      <c r="AW925" s="92"/>
      <c r="AX925" s="1"/>
      <c r="AY925" s="1"/>
      <c r="AZ925" s="1"/>
      <c r="BA925" s="1"/>
      <c r="BB925" s="1"/>
      <c r="BC925" s="1"/>
      <c r="BD925" s="1"/>
    </row>
    <row r="926" spans="1:5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"/>
      <c r="N926" s="1"/>
      <c r="O926" s="180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34"/>
      <c r="AN926" s="1"/>
      <c r="AO926" s="1"/>
      <c r="AP926" s="1"/>
      <c r="AQ926" s="1"/>
      <c r="AR926" s="1"/>
      <c r="AS926" s="1"/>
      <c r="AT926" s="1"/>
      <c r="AU926" s="1"/>
      <c r="AV926" s="1"/>
      <c r="AW926" s="92"/>
      <c r="AX926" s="1"/>
      <c r="AY926" s="1"/>
      <c r="AZ926" s="1"/>
      <c r="BA926" s="1"/>
      <c r="BB926" s="1"/>
      <c r="BC926" s="1"/>
      <c r="BD926" s="1"/>
    </row>
    <row r="927" spans="1:5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"/>
      <c r="N927" s="1"/>
      <c r="O927" s="180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34"/>
      <c r="AN927" s="1"/>
      <c r="AO927" s="1"/>
      <c r="AP927" s="1"/>
      <c r="AQ927" s="1"/>
      <c r="AR927" s="1"/>
      <c r="AS927" s="1"/>
      <c r="AT927" s="1"/>
      <c r="AU927" s="1"/>
      <c r="AV927" s="1"/>
      <c r="AW927" s="92"/>
      <c r="AX927" s="1"/>
      <c r="AY927" s="1"/>
      <c r="AZ927" s="1"/>
      <c r="BA927" s="1"/>
      <c r="BB927" s="1"/>
      <c r="BC927" s="1"/>
      <c r="BD927" s="1"/>
    </row>
    <row r="928" spans="1:5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"/>
      <c r="N928" s="1"/>
      <c r="O928" s="180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34"/>
      <c r="AN928" s="1"/>
      <c r="AO928" s="1"/>
      <c r="AP928" s="1"/>
      <c r="AQ928" s="1"/>
      <c r="AR928" s="1"/>
      <c r="AS928" s="1"/>
      <c r="AT928" s="1"/>
      <c r="AU928" s="1"/>
      <c r="AV928" s="1"/>
      <c r="AW928" s="92"/>
      <c r="AX928" s="1"/>
      <c r="AY928" s="1"/>
      <c r="AZ928" s="1"/>
      <c r="BA928" s="1"/>
      <c r="BB928" s="1"/>
      <c r="BC928" s="1"/>
      <c r="BD928" s="1"/>
    </row>
  </sheetData>
  <autoFilter ref="A2:BD71" xr:uid="{00000000-0009-0000-0000-000000000000}">
    <filterColumn colId="15">
      <filters>
        <filter val="2"/>
      </filters>
    </filterColumn>
    <filterColumn colId="23">
      <filters>
        <filter val="4 - Python"/>
      </filters>
    </filterColumn>
    <filterColumn colId="24">
      <filters>
        <filter val="0 - Pendente"/>
        <filter val="2 - Em andamento"/>
      </filters>
    </filterColumn>
    <filterColumn colId="30">
      <filters>
        <filter val="Pendente"/>
      </filters>
    </filterColumn>
  </autoFilter>
  <mergeCells count="8">
    <mergeCell ref="AV1:AY1"/>
    <mergeCell ref="AZ1:BD1"/>
    <mergeCell ref="A1:C1"/>
    <mergeCell ref="D1:N1"/>
    <mergeCell ref="O1:P1"/>
    <mergeCell ref="Q1:T1"/>
    <mergeCell ref="U1:AD1"/>
    <mergeCell ref="AK1:AT1"/>
  </mergeCells>
  <phoneticPr fontId="24" type="noConversion"/>
  <dataValidations count="1">
    <dataValidation type="list" allowBlank="1" showErrorMessage="1" sqref="D3:D71" xr:uid="{8C460F24-173B-4095-A434-C43C48624028}">
      <formula1>FASES</formula1>
    </dataValidation>
  </dataValidations>
  <printOptions horizontalCentered="1"/>
  <pageMargins left="0" right="0" top="0" bottom="0" header="0" footer="0"/>
  <pageSetup paperSize="9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2EAD28A-C33A-49E2-A183-560CF1C475CB}">
          <x14:formula1>
            <xm:f>'Lista de Situação'!$D$1:$D$2</xm:f>
          </x14:formula1>
          <xm:sqref>J36 J3:J4 J6:J12 J38:J66 J17:J34</xm:sqref>
        </x14:dataValidation>
        <x14:dataValidation type="list" allowBlank="1" showErrorMessage="1" xr:uid="{BABB1E18-8E91-4309-804A-5DFB07DA2DA4}">
          <x14:formula1>
            <xm:f>'Lista de Situação'!$J$1:$J$9</xm:f>
          </x14:formula1>
          <xm:sqref>X3:X71 AA3:AA71 U3:U71</xm:sqref>
        </x14:dataValidation>
        <x14:dataValidation type="list" allowBlank="1" showErrorMessage="1" xr:uid="{C5BC6A0A-6A41-420B-8D31-D69CDB2F2555}">
          <x14:formula1>
            <xm:f>'Lista de Situação'!$L$1:$L$5</xm:f>
          </x14:formula1>
          <xm:sqref>Q3:Q71 Y3:Y71 V3:V71 AB3:AB71 F3:I71</xm:sqref>
        </x14:dataValidation>
        <x14:dataValidation type="list" allowBlank="1" showErrorMessage="1" xr:uid="{C88D90CE-5AA3-4C84-B071-E7275449D223}">
          <x14:formula1>
            <xm:f>'Lista de Situação'!$F$1:$F$17</xm:f>
          </x14:formula1>
          <xm:sqref>E3:E71</xm:sqref>
        </x14:dataValidation>
        <x14:dataValidation type="list" allowBlank="1" showErrorMessage="1" xr:uid="{8AB4FAD2-5388-47B5-9C60-76E3358652E3}">
          <x14:formula1>
            <xm:f>'Lista de Situação'!$H$1:$H$3</xm:f>
          </x14:formula1>
          <xm:sqref>K3:K71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0CA9-D612-4AD3-98DB-49930C7A07F4}">
  <sheetPr codeName="Planilha3"/>
  <dimension ref="A1:H283"/>
  <sheetViews>
    <sheetView zoomScaleNormal="100" workbookViewId="0">
      <selection activeCell="B11" sqref="B11"/>
    </sheetView>
  </sheetViews>
  <sheetFormatPr defaultRowHeight="15" customHeight="1"/>
  <cols>
    <col min="1" max="1" width="48.140625" customWidth="1"/>
    <col min="2" max="2" width="35.85546875" customWidth="1"/>
    <col min="3" max="3" width="18.28515625" customWidth="1"/>
    <col min="4" max="4" width="55" customWidth="1"/>
    <col min="5" max="5" width="14.42578125" style="131" customWidth="1"/>
    <col min="6" max="6" width="22.5703125" customWidth="1"/>
    <col min="7" max="7" width="13.5703125" bestFit="1" customWidth="1"/>
    <col min="8" max="8" width="15.140625" bestFit="1" customWidth="1"/>
    <col min="9" max="9" width="28.7109375" bestFit="1" customWidth="1"/>
  </cols>
  <sheetData>
    <row r="1" spans="1:8" ht="15" customHeight="1">
      <c r="A1" t="s">
        <v>8</v>
      </c>
      <c r="B1" t="s">
        <v>418</v>
      </c>
      <c r="C1" t="s">
        <v>419</v>
      </c>
      <c r="D1" t="s">
        <v>420</v>
      </c>
      <c r="E1" s="131" t="s">
        <v>421</v>
      </c>
      <c r="F1" t="s">
        <v>422</v>
      </c>
      <c r="G1" t="s">
        <v>423</v>
      </c>
      <c r="H1" t="s">
        <v>424</v>
      </c>
    </row>
    <row r="2" spans="1:8" ht="15" customHeight="1">
      <c r="A2" s="157" t="s">
        <v>425</v>
      </c>
      <c r="B2" s="139" t="s">
        <v>426</v>
      </c>
      <c r="C2" s="252" t="s">
        <v>427</v>
      </c>
      <c r="D2" s="242" t="s">
        <v>428</v>
      </c>
      <c r="E2" s="131">
        <v>6</v>
      </c>
      <c r="F2" s="130" t="s">
        <v>429</v>
      </c>
      <c r="G2" s="253" t="s">
        <v>12</v>
      </c>
      <c r="H2" s="147">
        <v>45834</v>
      </c>
    </row>
    <row r="3" spans="1:8" ht="15" customHeight="1">
      <c r="A3" s="157" t="s">
        <v>425</v>
      </c>
      <c r="B3" s="139" t="s">
        <v>426</v>
      </c>
      <c r="C3" s="252" t="s">
        <v>430</v>
      </c>
      <c r="D3" s="242" t="s">
        <v>431</v>
      </c>
      <c r="E3" s="131">
        <v>1102</v>
      </c>
      <c r="F3" s="130" t="s">
        <v>429</v>
      </c>
      <c r="G3" s="253" t="s">
        <v>12</v>
      </c>
      <c r="H3" s="147">
        <v>45834</v>
      </c>
    </row>
    <row r="4" spans="1:8" ht="15" customHeight="1">
      <c r="A4" s="157" t="s">
        <v>425</v>
      </c>
      <c r="B4" s="139" t="s">
        <v>426</v>
      </c>
      <c r="C4" s="252" t="s">
        <v>432</v>
      </c>
      <c r="D4" s="242" t="s">
        <v>433</v>
      </c>
      <c r="E4" s="131">
        <v>0</v>
      </c>
      <c r="F4" s="130" t="s">
        <v>429</v>
      </c>
      <c r="G4" s="253" t="s">
        <v>434</v>
      </c>
      <c r="H4" s="147">
        <v>45833</v>
      </c>
    </row>
    <row r="5" spans="1:8" ht="15" customHeight="1">
      <c r="A5" s="157" t="s">
        <v>425</v>
      </c>
      <c r="B5" s="139" t="s">
        <v>426</v>
      </c>
      <c r="C5" s="252" t="s">
        <v>435</v>
      </c>
      <c r="D5" s="242" t="s">
        <v>436</v>
      </c>
      <c r="E5" s="131">
        <v>0</v>
      </c>
      <c r="F5" s="130" t="s">
        <v>429</v>
      </c>
      <c r="G5" s="253" t="s">
        <v>434</v>
      </c>
      <c r="H5" s="147">
        <v>45833</v>
      </c>
    </row>
    <row r="6" spans="1:8" ht="15" customHeight="1">
      <c r="A6" s="157" t="s">
        <v>437</v>
      </c>
      <c r="B6" s="139" t="s">
        <v>438</v>
      </c>
      <c r="C6" s="242" t="s">
        <v>439</v>
      </c>
      <c r="D6" s="242" t="s">
        <v>440</v>
      </c>
      <c r="E6" s="210">
        <v>760643</v>
      </c>
      <c r="F6" s="130" t="s">
        <v>429</v>
      </c>
      <c r="G6" s="253" t="s">
        <v>12</v>
      </c>
      <c r="H6" s="147">
        <v>45825</v>
      </c>
    </row>
    <row r="7" spans="1:8" ht="15" customHeight="1">
      <c r="A7" s="157" t="s">
        <v>437</v>
      </c>
      <c r="B7" s="238" t="s">
        <v>438</v>
      </c>
      <c r="C7" s="242" t="s">
        <v>441</v>
      </c>
      <c r="D7" s="242" t="s">
        <v>442</v>
      </c>
      <c r="E7" s="210">
        <v>883675</v>
      </c>
      <c r="F7" s="130" t="s">
        <v>429</v>
      </c>
      <c r="G7" s="253" t="s">
        <v>12</v>
      </c>
      <c r="H7" s="147">
        <v>45825</v>
      </c>
    </row>
    <row r="8" spans="1:8" ht="15" customHeight="1">
      <c r="A8" s="157" t="s">
        <v>437</v>
      </c>
      <c r="B8" s="238" t="s">
        <v>438</v>
      </c>
      <c r="C8" s="252" t="s">
        <v>443</v>
      </c>
      <c r="D8" s="242" t="s">
        <v>444</v>
      </c>
      <c r="E8" s="210">
        <v>1138028</v>
      </c>
      <c r="F8" s="130" t="s">
        <v>429</v>
      </c>
      <c r="G8" s="253" t="s">
        <v>12</v>
      </c>
      <c r="H8" s="147">
        <v>45825</v>
      </c>
    </row>
    <row r="9" spans="1:8" ht="15" customHeight="1">
      <c r="A9" s="157" t="s">
        <v>437</v>
      </c>
      <c r="B9" s="238" t="s">
        <v>445</v>
      </c>
      <c r="C9" t="s">
        <v>446</v>
      </c>
      <c r="D9" t="s">
        <v>447</v>
      </c>
      <c r="E9" s="210">
        <v>230707</v>
      </c>
      <c r="F9" s="130" t="s">
        <v>429</v>
      </c>
      <c r="G9" s="253" t="s">
        <v>12</v>
      </c>
      <c r="H9" s="147">
        <v>45825</v>
      </c>
    </row>
    <row r="10" spans="1:8" ht="15" customHeight="1">
      <c r="A10" s="157" t="s">
        <v>437</v>
      </c>
      <c r="B10" s="152" t="s">
        <v>448</v>
      </c>
      <c r="C10" t="s">
        <v>449</v>
      </c>
      <c r="D10" t="s">
        <v>450</v>
      </c>
      <c r="E10" s="210">
        <v>42556</v>
      </c>
      <c r="F10" s="130" t="s">
        <v>429</v>
      </c>
      <c r="G10" s="253" t="s">
        <v>12</v>
      </c>
      <c r="H10" s="147">
        <v>45825</v>
      </c>
    </row>
    <row r="11" spans="1:8" ht="15" customHeight="1">
      <c r="A11" s="157" t="s">
        <v>437</v>
      </c>
      <c r="B11" s="152" t="s">
        <v>448</v>
      </c>
      <c r="C11" t="s">
        <v>451</v>
      </c>
      <c r="D11" t="s">
        <v>452</v>
      </c>
      <c r="E11" s="210">
        <v>42556</v>
      </c>
      <c r="F11" s="130" t="s">
        <v>429</v>
      </c>
      <c r="G11" s="253" t="s">
        <v>12</v>
      </c>
      <c r="H11" s="147">
        <v>45825</v>
      </c>
    </row>
    <row r="12" spans="1:8" ht="15" customHeight="1">
      <c r="A12" s="157" t="s">
        <v>437</v>
      </c>
      <c r="B12" s="152" t="s">
        <v>448</v>
      </c>
      <c r="C12" t="s">
        <v>453</v>
      </c>
      <c r="D12" t="s">
        <v>454</v>
      </c>
      <c r="E12" s="210">
        <v>37064</v>
      </c>
      <c r="F12" s="130" t="s">
        <v>429</v>
      </c>
      <c r="G12" s="253" t="s">
        <v>12</v>
      </c>
      <c r="H12" s="147">
        <v>45825</v>
      </c>
    </row>
    <row r="13" spans="1:8" ht="15" customHeight="1">
      <c r="A13" s="157" t="s">
        <v>437</v>
      </c>
      <c r="B13" s="152" t="s">
        <v>448</v>
      </c>
      <c r="C13" t="s">
        <v>455</v>
      </c>
      <c r="D13" t="s">
        <v>456</v>
      </c>
      <c r="E13" s="210">
        <v>181459</v>
      </c>
      <c r="F13" s="130" t="s">
        <v>429</v>
      </c>
      <c r="G13" s="253" t="s">
        <v>12</v>
      </c>
      <c r="H13" s="147">
        <v>45825</v>
      </c>
    </row>
    <row r="14" spans="1:8" ht="15" customHeight="1">
      <c r="A14" s="157" t="s">
        <v>437</v>
      </c>
      <c r="B14" s="152" t="s">
        <v>448</v>
      </c>
      <c r="C14" t="s">
        <v>457</v>
      </c>
      <c r="D14" t="s">
        <v>458</v>
      </c>
      <c r="E14" s="210">
        <v>416586</v>
      </c>
      <c r="F14" s="130" t="s">
        <v>429</v>
      </c>
      <c r="G14" s="253" t="s">
        <v>12</v>
      </c>
      <c r="H14" s="147">
        <v>45825</v>
      </c>
    </row>
    <row r="15" spans="1:8" ht="15" customHeight="1">
      <c r="A15" s="157" t="s">
        <v>437</v>
      </c>
      <c r="B15" s="238" t="s">
        <v>445</v>
      </c>
      <c r="C15" t="s">
        <v>459</v>
      </c>
      <c r="D15" t="s">
        <v>460</v>
      </c>
      <c r="E15" s="210">
        <v>3894</v>
      </c>
      <c r="F15" s="130" t="s">
        <v>429</v>
      </c>
      <c r="G15" s="253" t="s">
        <v>12</v>
      </c>
      <c r="H15" s="147">
        <v>45825</v>
      </c>
    </row>
    <row r="16" spans="1:8" ht="15" customHeight="1">
      <c r="A16" s="157" t="s">
        <v>437</v>
      </c>
      <c r="B16" s="231" t="s">
        <v>461</v>
      </c>
      <c r="C16" t="s">
        <v>462</v>
      </c>
      <c r="D16" t="s">
        <v>463</v>
      </c>
      <c r="E16" s="210">
        <v>3028</v>
      </c>
      <c r="F16" s="130" t="s">
        <v>429</v>
      </c>
      <c r="G16" s="253" t="s">
        <v>12</v>
      </c>
      <c r="H16" s="147">
        <v>45825</v>
      </c>
    </row>
    <row r="17" spans="1:8" ht="15" customHeight="1">
      <c r="A17" s="157" t="s">
        <v>437</v>
      </c>
      <c r="B17" s="238" t="s">
        <v>464</v>
      </c>
      <c r="C17" s="252" t="s">
        <v>465</v>
      </c>
      <c r="D17" s="242" t="s">
        <v>466</v>
      </c>
      <c r="E17" s="210">
        <v>1403</v>
      </c>
      <c r="F17" s="130" t="s">
        <v>429</v>
      </c>
      <c r="G17" s="253" t="s">
        <v>12</v>
      </c>
      <c r="H17" s="147">
        <v>45825</v>
      </c>
    </row>
    <row r="18" spans="1:8" ht="15" customHeight="1">
      <c r="A18" s="157" t="s">
        <v>437</v>
      </c>
      <c r="B18" s="152" t="s">
        <v>448</v>
      </c>
      <c r="C18" t="s">
        <v>467</v>
      </c>
      <c r="D18" t="s">
        <v>468</v>
      </c>
      <c r="E18" s="210">
        <v>328</v>
      </c>
      <c r="F18" s="130" t="s">
        <v>429</v>
      </c>
      <c r="G18" s="253" t="s">
        <v>12</v>
      </c>
      <c r="H18" s="147">
        <v>45825</v>
      </c>
    </row>
    <row r="19" spans="1:8" ht="15" customHeight="1">
      <c r="A19" s="157" t="s">
        <v>437</v>
      </c>
      <c r="B19" s="238" t="s">
        <v>469</v>
      </c>
      <c r="C19" t="s">
        <v>470</v>
      </c>
      <c r="D19" t="s">
        <v>471</v>
      </c>
      <c r="E19" s="210">
        <v>14576</v>
      </c>
      <c r="F19" s="130" t="s">
        <v>429</v>
      </c>
      <c r="G19" s="253" t="s">
        <v>12</v>
      </c>
      <c r="H19" s="147">
        <v>45825</v>
      </c>
    </row>
    <row r="20" spans="1:8" ht="15" customHeight="1">
      <c r="A20" s="157" t="s">
        <v>437</v>
      </c>
      <c r="B20" s="238" t="s">
        <v>472</v>
      </c>
      <c r="C20" t="s">
        <v>473</v>
      </c>
      <c r="D20" t="s">
        <v>474</v>
      </c>
      <c r="E20" s="210">
        <v>3644</v>
      </c>
      <c r="F20" s="130" t="s">
        <v>429</v>
      </c>
      <c r="G20" s="253" t="s">
        <v>12</v>
      </c>
      <c r="H20" s="147">
        <v>45825</v>
      </c>
    </row>
    <row r="21" spans="1:8" ht="15" customHeight="1">
      <c r="A21" s="157" t="s">
        <v>437</v>
      </c>
      <c r="B21" s="238" t="s">
        <v>475</v>
      </c>
      <c r="C21" s="252" t="s">
        <v>476</v>
      </c>
      <c r="D21" s="252" t="s">
        <v>477</v>
      </c>
      <c r="E21" s="210">
        <v>13021536</v>
      </c>
      <c r="F21" s="130" t="s">
        <v>429</v>
      </c>
      <c r="G21" s="253" t="s">
        <v>12</v>
      </c>
      <c r="H21" s="147">
        <v>45825</v>
      </c>
    </row>
    <row r="22" spans="1:8" ht="15" customHeight="1">
      <c r="A22" s="164" t="s">
        <v>437</v>
      </c>
      <c r="B22" s="139" t="s">
        <v>475</v>
      </c>
      <c r="C22" s="242" t="s">
        <v>478</v>
      </c>
      <c r="D22" s="132" t="s">
        <v>479</v>
      </c>
      <c r="E22" s="210">
        <v>6342348</v>
      </c>
      <c r="F22" s="130" t="s">
        <v>429</v>
      </c>
      <c r="G22" s="211" t="s">
        <v>480</v>
      </c>
      <c r="H22" s="147">
        <v>45825</v>
      </c>
    </row>
    <row r="23" spans="1:8" ht="15" customHeight="1">
      <c r="A23" s="164" t="s">
        <v>437</v>
      </c>
      <c r="B23" s="139" t="s">
        <v>481</v>
      </c>
      <c r="C23" s="242" t="s">
        <v>482</v>
      </c>
      <c r="D23" s="242" t="s">
        <v>69</v>
      </c>
      <c r="E23" s="210">
        <v>72</v>
      </c>
      <c r="F23" s="130" t="s">
        <v>429</v>
      </c>
      <c r="G23" s="253" t="s">
        <v>12</v>
      </c>
      <c r="H23" s="147">
        <v>45825</v>
      </c>
    </row>
    <row r="24" spans="1:8" ht="15" customHeight="1">
      <c r="A24" s="164" t="s">
        <v>437</v>
      </c>
      <c r="B24" s="238" t="s">
        <v>481</v>
      </c>
      <c r="C24" s="252" t="s">
        <v>483</v>
      </c>
      <c r="D24" s="242" t="s">
        <v>484</v>
      </c>
      <c r="E24" s="210">
        <v>476</v>
      </c>
      <c r="F24" s="130" t="s">
        <v>429</v>
      </c>
      <c r="G24" s="253" t="s">
        <v>12</v>
      </c>
      <c r="H24" s="147">
        <v>45825</v>
      </c>
    </row>
    <row r="25" spans="1:8" ht="15" customHeight="1">
      <c r="A25" s="164" t="s">
        <v>437</v>
      </c>
      <c r="B25" s="238" t="s">
        <v>485</v>
      </c>
      <c r="C25" s="252" t="s">
        <v>486</v>
      </c>
      <c r="D25" s="132"/>
      <c r="E25" s="210">
        <v>54</v>
      </c>
      <c r="F25" s="130" t="s">
        <v>429</v>
      </c>
      <c r="G25" s="253" t="s">
        <v>12</v>
      </c>
      <c r="H25" s="147">
        <v>45825</v>
      </c>
    </row>
    <row r="26" spans="1:8" ht="15" customHeight="1">
      <c r="A26" s="164" t="s">
        <v>487</v>
      </c>
      <c r="B26" s="238" t="s">
        <v>445</v>
      </c>
      <c r="C26" t="s">
        <v>488</v>
      </c>
      <c r="D26" t="s">
        <v>489</v>
      </c>
      <c r="E26" s="210">
        <v>38583</v>
      </c>
      <c r="F26" s="130" t="s">
        <v>429</v>
      </c>
      <c r="G26" s="253" t="s">
        <v>12</v>
      </c>
      <c r="H26" s="147">
        <v>45824</v>
      </c>
    </row>
    <row r="27" spans="1:8" ht="15" customHeight="1">
      <c r="A27" s="164" t="s">
        <v>487</v>
      </c>
      <c r="B27" s="231" t="s">
        <v>461</v>
      </c>
      <c r="C27" t="s">
        <v>490</v>
      </c>
      <c r="D27" t="s">
        <v>491</v>
      </c>
      <c r="E27" s="210">
        <v>49905</v>
      </c>
      <c r="F27" s="130" t="s">
        <v>429</v>
      </c>
      <c r="G27" s="253" t="s">
        <v>12</v>
      </c>
      <c r="H27" s="147">
        <v>45824</v>
      </c>
    </row>
    <row r="28" spans="1:8" ht="15" customHeight="1">
      <c r="A28" s="164" t="s">
        <v>487</v>
      </c>
      <c r="B28" s="238" t="s">
        <v>464</v>
      </c>
      <c r="C28" s="252" t="s">
        <v>492</v>
      </c>
      <c r="D28" s="132"/>
      <c r="E28" s="210">
        <v>31440</v>
      </c>
      <c r="F28" s="130" t="s">
        <v>429</v>
      </c>
      <c r="G28" s="253" t="s">
        <v>12</v>
      </c>
      <c r="H28" s="147">
        <v>45824</v>
      </c>
    </row>
    <row r="29" spans="1:8" ht="15" customHeight="1">
      <c r="A29" s="164" t="s">
        <v>487</v>
      </c>
      <c r="B29" s="133" t="s">
        <v>493</v>
      </c>
      <c r="C29" s="252" t="s">
        <v>494</v>
      </c>
      <c r="D29" s="242" t="s">
        <v>495</v>
      </c>
      <c r="E29" s="210">
        <v>11061</v>
      </c>
      <c r="F29" s="130" t="s">
        <v>429</v>
      </c>
      <c r="G29" s="253" t="s">
        <v>12</v>
      </c>
      <c r="H29" s="147">
        <v>45841</v>
      </c>
    </row>
    <row r="30" spans="1:8" ht="15" customHeight="1">
      <c r="A30" s="164" t="s">
        <v>487</v>
      </c>
      <c r="B30" s="133" t="s">
        <v>496</v>
      </c>
      <c r="C30" s="252" t="s">
        <v>497</v>
      </c>
      <c r="D30" s="242" t="s">
        <v>498</v>
      </c>
      <c r="E30" s="210">
        <v>53526</v>
      </c>
      <c r="F30" s="130" t="s">
        <v>429</v>
      </c>
      <c r="G30" s="253" t="s">
        <v>12</v>
      </c>
      <c r="H30" s="147">
        <v>45824</v>
      </c>
    </row>
    <row r="31" spans="1:8" ht="15" customHeight="1">
      <c r="A31" s="164" t="s">
        <v>487</v>
      </c>
      <c r="B31" s="139" t="s">
        <v>499</v>
      </c>
      <c r="C31" s="252" t="s">
        <v>476</v>
      </c>
      <c r="D31" s="252"/>
      <c r="E31" s="210">
        <v>13021536</v>
      </c>
      <c r="F31" s="130" t="s">
        <v>429</v>
      </c>
      <c r="G31" s="253" t="s">
        <v>12</v>
      </c>
      <c r="H31" s="147">
        <v>45825</v>
      </c>
    </row>
    <row r="32" spans="1:8" ht="15" customHeight="1">
      <c r="A32" s="164" t="s">
        <v>487</v>
      </c>
      <c r="B32" s="139" t="s">
        <v>499</v>
      </c>
      <c r="C32" s="242" t="s">
        <v>478</v>
      </c>
      <c r="D32" s="242" t="s">
        <v>500</v>
      </c>
      <c r="E32" s="210">
        <v>6342348</v>
      </c>
      <c r="F32" s="130" t="s">
        <v>429</v>
      </c>
      <c r="G32" s="211" t="s">
        <v>480</v>
      </c>
      <c r="H32" s="147">
        <v>45825</v>
      </c>
    </row>
    <row r="33" spans="1:8" ht="15" customHeight="1">
      <c r="A33" s="164" t="s">
        <v>487</v>
      </c>
      <c r="B33" s="139" t="s">
        <v>501</v>
      </c>
      <c r="C33" t="s">
        <v>502</v>
      </c>
      <c r="D33" s="242" t="s">
        <v>503</v>
      </c>
      <c r="E33" s="210">
        <v>327430</v>
      </c>
      <c r="F33" s="130" t="s">
        <v>429</v>
      </c>
      <c r="G33" s="253" t="s">
        <v>12</v>
      </c>
      <c r="H33" s="147">
        <v>45841</v>
      </c>
    </row>
    <row r="34" spans="1:8" ht="15" customHeight="1">
      <c r="A34" s="164" t="s">
        <v>487</v>
      </c>
      <c r="B34" s="252" t="s">
        <v>485</v>
      </c>
      <c r="C34" s="252" t="s">
        <v>504</v>
      </c>
      <c r="D34" s="242"/>
      <c r="E34" s="210">
        <v>1241</v>
      </c>
      <c r="F34" s="130" t="s">
        <v>429</v>
      </c>
      <c r="G34" s="253" t="s">
        <v>12</v>
      </c>
      <c r="H34" s="147">
        <v>45824</v>
      </c>
    </row>
    <row r="35" spans="1:8" ht="15" customHeight="1">
      <c r="A35" s="164" t="s">
        <v>487</v>
      </c>
      <c r="B35" s="252" t="s">
        <v>485</v>
      </c>
      <c r="C35" s="252" t="s">
        <v>505</v>
      </c>
      <c r="D35" s="242"/>
      <c r="E35" s="210">
        <v>3694</v>
      </c>
      <c r="F35" s="130" t="s">
        <v>429</v>
      </c>
      <c r="G35" s="253" t="s">
        <v>12</v>
      </c>
      <c r="H35" s="147">
        <v>45824</v>
      </c>
    </row>
    <row r="36" spans="1:8" ht="15" customHeight="1">
      <c r="A36" s="164" t="s">
        <v>487</v>
      </c>
      <c r="B36" s="252" t="s">
        <v>469</v>
      </c>
      <c r="C36" s="252" t="s">
        <v>506</v>
      </c>
      <c r="D36" s="242" t="s">
        <v>507</v>
      </c>
      <c r="E36" s="210">
        <v>116</v>
      </c>
      <c r="F36" s="130" t="s">
        <v>429</v>
      </c>
      <c r="G36" s="253" t="s">
        <v>12</v>
      </c>
      <c r="H36" s="147">
        <v>45824</v>
      </c>
    </row>
    <row r="37" spans="1:8" ht="15" customHeight="1">
      <c r="A37" s="161" t="s">
        <v>302</v>
      </c>
      <c r="B37" s="234" t="s">
        <v>508</v>
      </c>
      <c r="C37" s="150" t="s">
        <v>509</v>
      </c>
      <c r="D37" s="150" t="s">
        <v>510</v>
      </c>
      <c r="E37" s="151">
        <v>71</v>
      </c>
      <c r="F37" s="152" t="s">
        <v>429</v>
      </c>
      <c r="G37" s="254" t="s">
        <v>511</v>
      </c>
      <c r="H37" s="150" t="s">
        <v>125</v>
      </c>
    </row>
    <row r="38" spans="1:8" ht="15" customHeight="1">
      <c r="A38" s="161" t="s">
        <v>310</v>
      </c>
      <c r="B38" s="234"/>
      <c r="C38" s="150" t="s">
        <v>512</v>
      </c>
      <c r="D38" s="150" t="s">
        <v>513</v>
      </c>
      <c r="E38" s="151">
        <v>3208</v>
      </c>
      <c r="F38" s="152" t="s">
        <v>429</v>
      </c>
      <c r="G38" s="254" t="s">
        <v>511</v>
      </c>
      <c r="H38" s="150" t="s">
        <v>125</v>
      </c>
    </row>
    <row r="39" spans="1:8" ht="15" customHeight="1">
      <c r="A39" s="164" t="s">
        <v>514</v>
      </c>
      <c r="B39" s="130"/>
      <c r="C39" t="s">
        <v>515</v>
      </c>
      <c r="D39" t="s">
        <v>516</v>
      </c>
      <c r="E39" s="131">
        <v>1773795</v>
      </c>
      <c r="F39" s="130" t="s">
        <v>429</v>
      </c>
      <c r="G39" t="s">
        <v>12</v>
      </c>
      <c r="H39" s="147">
        <v>45845</v>
      </c>
    </row>
    <row r="40" spans="1:8" ht="15" customHeight="1">
      <c r="A40" s="164" t="s">
        <v>514</v>
      </c>
      <c r="B40" s="236"/>
      <c r="C40" t="s">
        <v>517</v>
      </c>
      <c r="D40" t="s">
        <v>518</v>
      </c>
      <c r="E40" s="131">
        <v>2040325</v>
      </c>
      <c r="F40" s="130" t="s">
        <v>429</v>
      </c>
      <c r="G40" t="s">
        <v>12</v>
      </c>
      <c r="H40" s="147">
        <v>45845</v>
      </c>
    </row>
    <row r="41" spans="1:8" ht="15" customHeight="1">
      <c r="A41" s="235" t="s">
        <v>42</v>
      </c>
      <c r="B41" s="163" t="s">
        <v>519</v>
      </c>
      <c r="C41" s="132" t="s">
        <v>520</v>
      </c>
      <c r="D41" s="132" t="s">
        <v>521</v>
      </c>
      <c r="E41" s="131">
        <v>787939</v>
      </c>
      <c r="F41" s="130" t="s">
        <v>429</v>
      </c>
      <c r="G41" t="s">
        <v>12</v>
      </c>
      <c r="H41" s="147">
        <v>45845</v>
      </c>
    </row>
    <row r="42" spans="1:8" ht="15" customHeight="1">
      <c r="A42" s="235" t="s">
        <v>42</v>
      </c>
      <c r="B42" s="163" t="s">
        <v>519</v>
      </c>
      <c r="C42" s="132" t="s">
        <v>522</v>
      </c>
      <c r="D42" s="132" t="s">
        <v>523</v>
      </c>
      <c r="E42" s="131">
        <v>1839761</v>
      </c>
      <c r="F42" s="130" t="s">
        <v>429</v>
      </c>
      <c r="G42" t="s">
        <v>12</v>
      </c>
      <c r="H42" s="147">
        <v>45845</v>
      </c>
    </row>
    <row r="43" spans="1:8" ht="15" customHeight="1">
      <c r="A43" s="235" t="s">
        <v>42</v>
      </c>
      <c r="B43" s="163" t="s">
        <v>519</v>
      </c>
      <c r="C43" s="132" t="s">
        <v>524</v>
      </c>
      <c r="D43" s="132" t="s">
        <v>525</v>
      </c>
      <c r="E43" s="131">
        <v>3452513</v>
      </c>
      <c r="F43" s="130" t="s">
        <v>429</v>
      </c>
      <c r="G43" t="s">
        <v>12</v>
      </c>
      <c r="H43" s="147">
        <v>45845</v>
      </c>
    </row>
    <row r="44" spans="1:8" ht="15" customHeight="1">
      <c r="A44" s="235" t="s">
        <v>42</v>
      </c>
      <c r="B44" s="163" t="s">
        <v>526</v>
      </c>
      <c r="C44" s="132" t="s">
        <v>527</v>
      </c>
      <c r="D44" s="132" t="s">
        <v>528</v>
      </c>
      <c r="E44" s="131">
        <v>40</v>
      </c>
      <c r="F44" s="130" t="s">
        <v>429</v>
      </c>
      <c r="G44" t="s">
        <v>12</v>
      </c>
      <c r="H44" s="147">
        <v>45845</v>
      </c>
    </row>
    <row r="45" spans="1:8" ht="15" customHeight="1">
      <c r="A45" s="235" t="s">
        <v>42</v>
      </c>
      <c r="B45" s="163" t="s">
        <v>526</v>
      </c>
      <c r="C45" s="132" t="s">
        <v>529</v>
      </c>
      <c r="D45" s="132" t="s">
        <v>530</v>
      </c>
      <c r="E45" s="131">
        <v>143</v>
      </c>
      <c r="F45" s="130" t="s">
        <v>429</v>
      </c>
      <c r="G45" t="s">
        <v>12</v>
      </c>
      <c r="H45" s="147">
        <v>45845</v>
      </c>
    </row>
    <row r="46" spans="1:8" ht="15" customHeight="1">
      <c r="A46" s="235" t="s">
        <v>42</v>
      </c>
      <c r="B46" s="163" t="s">
        <v>531</v>
      </c>
      <c r="C46" s="132" t="s">
        <v>532</v>
      </c>
      <c r="D46" s="132" t="s">
        <v>533</v>
      </c>
      <c r="E46" s="131">
        <v>132566</v>
      </c>
      <c r="F46" s="130" t="s">
        <v>429</v>
      </c>
      <c r="G46" t="s">
        <v>12</v>
      </c>
      <c r="H46" s="147">
        <v>45845</v>
      </c>
    </row>
    <row r="47" spans="1:8" ht="15" customHeight="1">
      <c r="A47" s="235" t="s">
        <v>42</v>
      </c>
      <c r="B47" s="163" t="s">
        <v>534</v>
      </c>
      <c r="C47" s="132" t="s">
        <v>535</v>
      </c>
      <c r="D47" s="132" t="s">
        <v>536</v>
      </c>
      <c r="E47" s="131">
        <v>738311</v>
      </c>
      <c r="F47" s="130" t="s">
        <v>429</v>
      </c>
      <c r="G47" t="s">
        <v>12</v>
      </c>
      <c r="H47" s="147">
        <v>45845</v>
      </c>
    </row>
    <row r="48" spans="1:8" ht="15" customHeight="1">
      <c r="A48" s="235" t="s">
        <v>42</v>
      </c>
      <c r="B48" s="163" t="s">
        <v>537</v>
      </c>
      <c r="C48" s="132" t="s">
        <v>535</v>
      </c>
      <c r="D48" s="132" t="s">
        <v>536</v>
      </c>
      <c r="E48" s="131">
        <v>738311</v>
      </c>
      <c r="F48" s="130" t="s">
        <v>429</v>
      </c>
      <c r="G48" t="s">
        <v>12</v>
      </c>
      <c r="H48" s="147">
        <v>45845</v>
      </c>
    </row>
    <row r="49" spans="1:8" ht="15" customHeight="1">
      <c r="A49" s="235" t="s">
        <v>42</v>
      </c>
      <c r="B49" s="163" t="s">
        <v>538</v>
      </c>
      <c r="C49" s="132" t="s">
        <v>535</v>
      </c>
      <c r="D49" s="132" t="s">
        <v>536</v>
      </c>
      <c r="E49" s="131">
        <v>738311</v>
      </c>
      <c r="F49" s="130" t="s">
        <v>429</v>
      </c>
      <c r="G49" t="s">
        <v>12</v>
      </c>
      <c r="H49" s="147">
        <v>45845</v>
      </c>
    </row>
    <row r="50" spans="1:8" ht="15" customHeight="1">
      <c r="A50" s="235" t="s">
        <v>42</v>
      </c>
      <c r="B50" s="163" t="s">
        <v>537</v>
      </c>
      <c r="C50" s="132" t="s">
        <v>539</v>
      </c>
      <c r="D50" s="132" t="s">
        <v>540</v>
      </c>
      <c r="E50" s="131">
        <v>2665537</v>
      </c>
      <c r="F50" s="130" t="s">
        <v>429</v>
      </c>
      <c r="G50" t="s">
        <v>12</v>
      </c>
      <c r="H50" s="147">
        <v>45845</v>
      </c>
    </row>
    <row r="51" spans="1:8" ht="15" customHeight="1">
      <c r="A51" s="235" t="s">
        <v>42</v>
      </c>
      <c r="B51" s="163" t="s">
        <v>538</v>
      </c>
      <c r="C51" s="132" t="s">
        <v>539</v>
      </c>
      <c r="D51" s="132" t="s">
        <v>540</v>
      </c>
      <c r="E51" s="131">
        <v>2665537</v>
      </c>
      <c r="F51" s="130" t="s">
        <v>429</v>
      </c>
      <c r="G51" t="s">
        <v>12</v>
      </c>
      <c r="H51" s="147">
        <v>45845</v>
      </c>
    </row>
    <row r="52" spans="1:8" ht="15" customHeight="1">
      <c r="A52" s="235" t="s">
        <v>42</v>
      </c>
      <c r="B52" s="163" t="s">
        <v>541</v>
      </c>
      <c r="C52" s="132" t="s">
        <v>542</v>
      </c>
      <c r="D52" s="132" t="s">
        <v>543</v>
      </c>
      <c r="E52" s="131">
        <v>0</v>
      </c>
      <c r="F52" s="130" t="s">
        <v>429</v>
      </c>
      <c r="G52" s="254" t="s">
        <v>511</v>
      </c>
      <c r="H52" s="147" t="s">
        <v>125</v>
      </c>
    </row>
    <row r="53" spans="1:8">
      <c r="A53" s="235" t="s">
        <v>42</v>
      </c>
      <c r="B53" s="163" t="s">
        <v>544</v>
      </c>
      <c r="C53" s="132" t="s">
        <v>545</v>
      </c>
      <c r="D53" s="132" t="s">
        <v>546</v>
      </c>
      <c r="E53" s="131">
        <v>141190</v>
      </c>
      <c r="F53" s="130" t="s">
        <v>429</v>
      </c>
      <c r="G53" t="s">
        <v>12</v>
      </c>
      <c r="H53" s="147">
        <v>45845</v>
      </c>
    </row>
    <row r="54" spans="1:8">
      <c r="A54" s="235" t="s">
        <v>42</v>
      </c>
      <c r="B54" s="163" t="s">
        <v>547</v>
      </c>
      <c r="C54" s="132" t="s">
        <v>545</v>
      </c>
      <c r="D54" s="132" t="s">
        <v>546</v>
      </c>
      <c r="E54" s="131">
        <v>141190</v>
      </c>
      <c r="F54" s="130" t="s">
        <v>429</v>
      </c>
      <c r="G54" t="s">
        <v>12</v>
      </c>
      <c r="H54" s="147">
        <v>45845</v>
      </c>
    </row>
    <row r="55" spans="1:8" ht="15" customHeight="1">
      <c r="A55" s="235" t="s">
        <v>42</v>
      </c>
      <c r="B55" s="163" t="s">
        <v>534</v>
      </c>
      <c r="C55" s="132" t="s">
        <v>548</v>
      </c>
      <c r="D55" s="132" t="s">
        <v>549</v>
      </c>
      <c r="E55" s="131">
        <v>410</v>
      </c>
      <c r="F55" s="130" t="s">
        <v>429</v>
      </c>
      <c r="G55" t="s">
        <v>12</v>
      </c>
      <c r="H55" s="147">
        <v>45845</v>
      </c>
    </row>
    <row r="56" spans="1:8" ht="15" customHeight="1">
      <c r="A56" s="227" t="s">
        <v>43</v>
      </c>
      <c r="B56" s="237" t="s">
        <v>550</v>
      </c>
      <c r="C56" s="132" t="s">
        <v>551</v>
      </c>
      <c r="D56" s="132" t="s">
        <v>552</v>
      </c>
      <c r="F56" s="130" t="s">
        <v>429</v>
      </c>
      <c r="G56" t="s">
        <v>126</v>
      </c>
      <c r="H56" s="147"/>
    </row>
    <row r="57" spans="1:8" ht="15" customHeight="1">
      <c r="A57" s="227" t="s">
        <v>43</v>
      </c>
      <c r="B57" s="237" t="s">
        <v>553</v>
      </c>
      <c r="C57" s="132" t="s">
        <v>554</v>
      </c>
      <c r="D57" s="132" t="s">
        <v>555</v>
      </c>
      <c r="F57" s="130" t="s">
        <v>429</v>
      </c>
      <c r="G57" t="s">
        <v>126</v>
      </c>
      <c r="H57" s="147"/>
    </row>
    <row r="58" spans="1:8" ht="15" customHeight="1">
      <c r="A58" s="227" t="s">
        <v>43</v>
      </c>
      <c r="B58" s="237" t="s">
        <v>556</v>
      </c>
      <c r="C58" s="132" t="s">
        <v>557</v>
      </c>
      <c r="D58" s="132" t="s">
        <v>558</v>
      </c>
      <c r="F58" s="130" t="s">
        <v>429</v>
      </c>
      <c r="G58" t="s">
        <v>126</v>
      </c>
      <c r="H58" s="147"/>
    </row>
    <row r="59" spans="1:8" ht="15" customHeight="1">
      <c r="A59" s="149" t="s">
        <v>44</v>
      </c>
      <c r="B59" s="237" t="s">
        <v>550</v>
      </c>
      <c r="C59" s="132" t="s">
        <v>551</v>
      </c>
      <c r="D59" s="132" t="s">
        <v>552</v>
      </c>
      <c r="F59" s="130" t="s">
        <v>429</v>
      </c>
      <c r="G59" t="s">
        <v>126</v>
      </c>
      <c r="H59" s="147"/>
    </row>
    <row r="60" spans="1:8" ht="15" customHeight="1">
      <c r="A60" s="149" t="s">
        <v>44</v>
      </c>
      <c r="B60" s="237" t="s">
        <v>553</v>
      </c>
      <c r="C60" s="132" t="s">
        <v>554</v>
      </c>
      <c r="D60" s="132" t="s">
        <v>559</v>
      </c>
      <c r="F60" s="130" t="s">
        <v>429</v>
      </c>
      <c r="G60" t="s">
        <v>126</v>
      </c>
      <c r="H60" s="147"/>
    </row>
    <row r="61" spans="1:8" ht="15" customHeight="1">
      <c r="A61" s="149" t="s">
        <v>44</v>
      </c>
      <c r="B61" s="237" t="s">
        <v>556</v>
      </c>
      <c r="C61" s="132" t="s">
        <v>560</v>
      </c>
      <c r="D61" s="132" t="s">
        <v>561</v>
      </c>
      <c r="F61" s="130" t="s">
        <v>429</v>
      </c>
      <c r="G61" t="s">
        <v>126</v>
      </c>
      <c r="H61" s="147"/>
    </row>
    <row r="62" spans="1:8" ht="15" customHeight="1">
      <c r="A62" s="228" t="s">
        <v>322</v>
      </c>
      <c r="B62" s="163" t="s">
        <v>562</v>
      </c>
      <c r="C62" s="132" t="s">
        <v>563</v>
      </c>
      <c r="D62" s="132" t="s">
        <v>564</v>
      </c>
      <c r="F62" s="130" t="s">
        <v>429</v>
      </c>
      <c r="G62" t="s">
        <v>126</v>
      </c>
      <c r="H62" s="147"/>
    </row>
    <row r="63" spans="1:8" ht="15" customHeight="1">
      <c r="A63" s="228" t="s">
        <v>322</v>
      </c>
      <c r="B63" s="163" t="s">
        <v>565</v>
      </c>
      <c r="C63" s="132" t="s">
        <v>566</v>
      </c>
      <c r="D63" s="132" t="s">
        <v>567</v>
      </c>
      <c r="F63" s="130" t="s">
        <v>429</v>
      </c>
      <c r="G63" t="s">
        <v>126</v>
      </c>
      <c r="H63" s="147"/>
    </row>
    <row r="64" spans="1:8" ht="15" customHeight="1">
      <c r="A64" s="228" t="s">
        <v>322</v>
      </c>
      <c r="B64" s="163" t="s">
        <v>568</v>
      </c>
      <c r="C64" s="132" t="s">
        <v>569</v>
      </c>
      <c r="D64" s="132" t="s">
        <v>570</v>
      </c>
      <c r="F64" s="130" t="s">
        <v>429</v>
      </c>
      <c r="G64" t="s">
        <v>126</v>
      </c>
      <c r="H64" s="147"/>
    </row>
    <row r="65" spans="1:8" ht="15" customHeight="1">
      <c r="A65" s="149" t="s">
        <v>45</v>
      </c>
      <c r="B65" s="163" t="s">
        <v>571</v>
      </c>
      <c r="C65" s="132" t="s">
        <v>551</v>
      </c>
      <c r="D65" s="132" t="s">
        <v>572</v>
      </c>
      <c r="F65" s="130" t="s">
        <v>429</v>
      </c>
      <c r="G65" t="s">
        <v>126</v>
      </c>
      <c r="H65" s="147"/>
    </row>
    <row r="66" spans="1:8" ht="15" customHeight="1">
      <c r="A66" s="149" t="s">
        <v>45</v>
      </c>
      <c r="B66" s="233" t="s">
        <v>573</v>
      </c>
      <c r="C66" s="132" t="s">
        <v>551</v>
      </c>
      <c r="D66" s="132" t="s">
        <v>574</v>
      </c>
      <c r="F66" s="130" t="s">
        <v>429</v>
      </c>
      <c r="G66" t="s">
        <v>126</v>
      </c>
      <c r="H66" s="147"/>
    </row>
    <row r="67" spans="1:8" ht="15" customHeight="1">
      <c r="A67" s="149" t="s">
        <v>45</v>
      </c>
      <c r="B67" s="163" t="s">
        <v>571</v>
      </c>
      <c r="C67" s="132" t="s">
        <v>554</v>
      </c>
      <c r="D67" s="132" t="s">
        <v>572</v>
      </c>
      <c r="F67" s="130" t="s">
        <v>429</v>
      </c>
      <c r="G67" t="s">
        <v>126</v>
      </c>
      <c r="H67" s="147"/>
    </row>
    <row r="68" spans="1:8" ht="15" customHeight="1">
      <c r="A68" s="149" t="s">
        <v>45</v>
      </c>
      <c r="B68" s="163" t="s">
        <v>573</v>
      </c>
      <c r="C68" s="132" t="s">
        <v>554</v>
      </c>
      <c r="D68" s="132" t="s">
        <v>574</v>
      </c>
      <c r="F68" s="130" t="s">
        <v>429</v>
      </c>
      <c r="G68" t="s">
        <v>126</v>
      </c>
      <c r="H68" s="147"/>
    </row>
    <row r="69" spans="1:8" ht="15" customHeight="1">
      <c r="A69" s="149" t="s">
        <v>45</v>
      </c>
      <c r="B69" s="233" t="s">
        <v>575</v>
      </c>
      <c r="C69" s="132" t="s">
        <v>576</v>
      </c>
      <c r="D69" s="132" t="s">
        <v>577</v>
      </c>
      <c r="F69" s="130" t="s">
        <v>429</v>
      </c>
      <c r="G69" t="s">
        <v>126</v>
      </c>
      <c r="H69" s="147"/>
    </row>
    <row r="70" spans="1:8" ht="15" customHeight="1">
      <c r="A70" s="149" t="s">
        <v>45</v>
      </c>
      <c r="B70" s="233" t="s">
        <v>575</v>
      </c>
      <c r="C70" s="132" t="s">
        <v>578</v>
      </c>
      <c r="D70" s="132" t="s">
        <v>577</v>
      </c>
      <c r="F70" s="130" t="s">
        <v>429</v>
      </c>
      <c r="G70" t="s">
        <v>126</v>
      </c>
      <c r="H70" s="147"/>
    </row>
    <row r="71" spans="1:8" ht="15" customHeight="1">
      <c r="A71" s="229" t="s">
        <v>45</v>
      </c>
      <c r="B71" s="163" t="s">
        <v>579</v>
      </c>
      <c r="C71" s="132" t="s">
        <v>580</v>
      </c>
      <c r="D71" s="132" t="s">
        <v>581</v>
      </c>
      <c r="F71" s="130" t="s">
        <v>429</v>
      </c>
      <c r="G71" t="s">
        <v>126</v>
      </c>
      <c r="H71" s="147"/>
    </row>
    <row r="72" spans="1:8" ht="15" customHeight="1">
      <c r="A72" s="225" t="s">
        <v>582</v>
      </c>
      <c r="B72" s="132"/>
      <c r="C72" s="133" t="s">
        <v>583</v>
      </c>
      <c r="D72" s="242" t="s">
        <v>584</v>
      </c>
      <c r="E72" s="131">
        <v>5967400</v>
      </c>
      <c r="F72" s="130" t="s">
        <v>429</v>
      </c>
      <c r="G72" t="s">
        <v>126</v>
      </c>
      <c r="H72" s="147"/>
    </row>
    <row r="73" spans="1:8" ht="15" customHeight="1">
      <c r="A73" s="225" t="s">
        <v>582</v>
      </c>
      <c r="B73" s="236"/>
      <c r="C73" s="133" t="s">
        <v>585</v>
      </c>
      <c r="D73" s="242" t="s">
        <v>586</v>
      </c>
      <c r="E73" s="131">
        <v>15065967</v>
      </c>
      <c r="F73" s="130" t="s">
        <v>429</v>
      </c>
      <c r="G73" t="s">
        <v>126</v>
      </c>
      <c r="H73" s="147"/>
    </row>
    <row r="74" spans="1:8" ht="15" customHeight="1">
      <c r="A74" s="229" t="s">
        <v>330</v>
      </c>
      <c r="B74" s="133" t="s">
        <v>508</v>
      </c>
      <c r="C74" s="252" t="s">
        <v>587</v>
      </c>
      <c r="D74" s="252" t="s">
        <v>588</v>
      </c>
      <c r="E74" s="131">
        <v>4790</v>
      </c>
      <c r="F74" s="130" t="s">
        <v>429</v>
      </c>
      <c r="G74" s="252" t="s">
        <v>12</v>
      </c>
      <c r="H74" s="147">
        <v>45834</v>
      </c>
    </row>
    <row r="75" spans="1:8" ht="15" customHeight="1">
      <c r="A75" s="149" t="s">
        <v>330</v>
      </c>
      <c r="C75" s="252" t="s">
        <v>589</v>
      </c>
      <c r="D75" s="252" t="s">
        <v>590</v>
      </c>
      <c r="E75" s="131">
        <v>75</v>
      </c>
      <c r="F75" s="130" t="s">
        <v>429</v>
      </c>
      <c r="G75" s="252" t="s">
        <v>12</v>
      </c>
      <c r="H75" s="147">
        <v>45834</v>
      </c>
    </row>
    <row r="76" spans="1:8" ht="15" customHeight="1">
      <c r="A76" s="149" t="s">
        <v>334</v>
      </c>
      <c r="B76" s="230" t="s">
        <v>448</v>
      </c>
      <c r="C76" s="139" t="s">
        <v>591</v>
      </c>
      <c r="D76" s="255" t="s">
        <v>592</v>
      </c>
      <c r="E76" s="222">
        <v>83517465</v>
      </c>
      <c r="F76" s="130" t="s">
        <v>429</v>
      </c>
      <c r="G76" t="s">
        <v>12</v>
      </c>
      <c r="H76" s="147">
        <v>45845</v>
      </c>
    </row>
    <row r="77" spans="1:8" ht="15" customHeight="1">
      <c r="A77" s="149" t="s">
        <v>334</v>
      </c>
      <c r="C77" s="252" t="s">
        <v>593</v>
      </c>
      <c r="D77" s="252" t="s">
        <v>594</v>
      </c>
      <c r="E77" s="131">
        <v>34232</v>
      </c>
      <c r="F77" s="130" t="s">
        <v>429</v>
      </c>
      <c r="G77" s="252" t="s">
        <v>12</v>
      </c>
      <c r="H77" s="147">
        <v>45833</v>
      </c>
    </row>
    <row r="78" spans="1:8" ht="15" customHeight="1">
      <c r="A78" s="149" t="s">
        <v>334</v>
      </c>
      <c r="B78" s="139" t="s">
        <v>595</v>
      </c>
      <c r="C78" s="252" t="s">
        <v>596</v>
      </c>
      <c r="D78" s="252" t="s">
        <v>597</v>
      </c>
      <c r="E78" s="131">
        <v>41519</v>
      </c>
      <c r="F78" s="130" t="s">
        <v>429</v>
      </c>
      <c r="G78" s="252" t="s">
        <v>12</v>
      </c>
      <c r="H78" s="147">
        <v>45834</v>
      </c>
    </row>
    <row r="79" spans="1:8" ht="15" customHeight="1">
      <c r="A79" s="149" t="s">
        <v>334</v>
      </c>
      <c r="B79" s="139" t="s">
        <v>598</v>
      </c>
      <c r="C79" s="252" t="s">
        <v>599</v>
      </c>
      <c r="D79" s="252" t="s">
        <v>600</v>
      </c>
      <c r="E79" s="131">
        <v>353273</v>
      </c>
      <c r="F79" s="130" t="s">
        <v>429</v>
      </c>
      <c r="G79" s="252" t="s">
        <v>12</v>
      </c>
      <c r="H79" s="147">
        <v>45834</v>
      </c>
    </row>
    <row r="80" spans="1:8" ht="15" customHeight="1">
      <c r="A80" s="149" t="s">
        <v>334</v>
      </c>
      <c r="B80" s="133" t="s">
        <v>601</v>
      </c>
      <c r="C80" s="252" t="s">
        <v>602</v>
      </c>
      <c r="D80" s="252" t="s">
        <v>603</v>
      </c>
      <c r="E80" s="131">
        <v>330178</v>
      </c>
      <c r="F80" s="130" t="s">
        <v>429</v>
      </c>
      <c r="G80" s="252" t="s">
        <v>12</v>
      </c>
      <c r="H80" s="147">
        <v>45834</v>
      </c>
    </row>
    <row r="81" spans="1:8" ht="15" customHeight="1">
      <c r="A81" s="149" t="s">
        <v>334</v>
      </c>
      <c r="B81" s="230" t="s">
        <v>448</v>
      </c>
      <c r="C81" s="252" t="s">
        <v>604</v>
      </c>
      <c r="D81" s="252" t="s">
        <v>605</v>
      </c>
      <c r="E81" s="210">
        <v>34235</v>
      </c>
      <c r="F81" s="130" t="s">
        <v>429</v>
      </c>
      <c r="G81" s="253" t="s">
        <v>12</v>
      </c>
      <c r="H81" s="147">
        <v>45834</v>
      </c>
    </row>
    <row r="82" spans="1:8" ht="15" customHeight="1">
      <c r="A82" s="149" t="s">
        <v>334</v>
      </c>
      <c r="C82" s="252" t="s">
        <v>606</v>
      </c>
      <c r="D82" s="252" t="s">
        <v>607</v>
      </c>
      <c r="E82" s="210">
        <v>6415772</v>
      </c>
      <c r="F82" s="130" t="s">
        <v>429</v>
      </c>
      <c r="G82" s="253" t="s">
        <v>12</v>
      </c>
      <c r="H82" s="147">
        <v>45834</v>
      </c>
    </row>
    <row r="83" spans="1:8" ht="15" customHeight="1">
      <c r="A83" s="157" t="s">
        <v>15</v>
      </c>
      <c r="B83" s="163" t="s">
        <v>608</v>
      </c>
      <c r="C83" s="162" t="s">
        <v>609</v>
      </c>
      <c r="D83" t="s">
        <v>610</v>
      </c>
      <c r="E83" s="210">
        <v>329218</v>
      </c>
      <c r="F83" s="130" t="s">
        <v>429</v>
      </c>
      <c r="G83" s="252" t="s">
        <v>12</v>
      </c>
      <c r="H83" s="147">
        <v>45833</v>
      </c>
    </row>
    <row r="84" spans="1:8" ht="15" customHeight="1">
      <c r="A84" s="157" t="s">
        <v>15</v>
      </c>
      <c r="B84" s="163" t="s">
        <v>611</v>
      </c>
      <c r="C84" s="162" t="s">
        <v>612</v>
      </c>
      <c r="D84" t="s">
        <v>613</v>
      </c>
      <c r="E84" s="210">
        <v>318936</v>
      </c>
      <c r="F84" s="130" t="s">
        <v>429</v>
      </c>
      <c r="G84" t="s">
        <v>12</v>
      </c>
      <c r="H84" s="147">
        <v>45833</v>
      </c>
    </row>
    <row r="85" spans="1:8" ht="15" customHeight="1">
      <c r="A85" s="157" t="s">
        <v>614</v>
      </c>
      <c r="B85" s="232" t="s">
        <v>615</v>
      </c>
      <c r="C85" s="252" t="s">
        <v>591</v>
      </c>
      <c r="D85" s="252" t="s">
        <v>616</v>
      </c>
      <c r="E85" s="222">
        <v>83517465</v>
      </c>
      <c r="F85" s="130" t="s">
        <v>429</v>
      </c>
      <c r="G85" t="s">
        <v>12</v>
      </c>
      <c r="H85" s="147">
        <v>45845</v>
      </c>
    </row>
    <row r="86" spans="1:8" ht="15" customHeight="1">
      <c r="A86" s="157" t="s">
        <v>614</v>
      </c>
      <c r="B86" s="232" t="s">
        <v>615</v>
      </c>
      <c r="C86" s="252" t="s">
        <v>593</v>
      </c>
      <c r="D86" s="252" t="s">
        <v>617</v>
      </c>
      <c r="E86" s="131">
        <v>34232</v>
      </c>
      <c r="F86" s="130" t="s">
        <v>429</v>
      </c>
      <c r="G86" s="252" t="s">
        <v>12</v>
      </c>
      <c r="H86" s="147">
        <v>45833</v>
      </c>
    </row>
    <row r="87" spans="1:8" ht="15" customHeight="1">
      <c r="A87" s="157" t="s">
        <v>614</v>
      </c>
      <c r="B87" s="232" t="s">
        <v>496</v>
      </c>
      <c r="C87" s="252" t="s">
        <v>618</v>
      </c>
      <c r="D87" s="252" t="s">
        <v>619</v>
      </c>
      <c r="E87" s="131">
        <v>207660</v>
      </c>
      <c r="F87" s="130" t="s">
        <v>429</v>
      </c>
      <c r="G87" s="252" t="s">
        <v>12</v>
      </c>
      <c r="H87" s="147">
        <v>45833</v>
      </c>
    </row>
    <row r="88" spans="1:8" ht="15" customHeight="1">
      <c r="A88" s="157" t="s">
        <v>614</v>
      </c>
      <c r="B88" s="232" t="s">
        <v>496</v>
      </c>
      <c r="C88" s="252" t="s">
        <v>620</v>
      </c>
      <c r="D88" s="252" t="s">
        <v>621</v>
      </c>
      <c r="E88" s="131">
        <v>234604</v>
      </c>
      <c r="F88" s="130" t="s">
        <v>429</v>
      </c>
      <c r="G88" s="252" t="s">
        <v>12</v>
      </c>
      <c r="H88" s="147">
        <v>45833</v>
      </c>
    </row>
    <row r="89" spans="1:8" ht="15" customHeight="1">
      <c r="A89" s="157" t="s">
        <v>614</v>
      </c>
      <c r="B89" s="232" t="s">
        <v>615</v>
      </c>
      <c r="C89" s="252" t="s">
        <v>622</v>
      </c>
      <c r="D89" s="252" t="s">
        <v>623</v>
      </c>
      <c r="E89" s="131">
        <v>6260004</v>
      </c>
      <c r="F89" s="130" t="s">
        <v>429</v>
      </c>
      <c r="G89" s="252" t="s">
        <v>12</v>
      </c>
      <c r="H89" s="147">
        <v>45833</v>
      </c>
    </row>
    <row r="90" spans="1:8" ht="15" customHeight="1">
      <c r="A90" s="157" t="s">
        <v>614</v>
      </c>
      <c r="B90" s="163" t="s">
        <v>624</v>
      </c>
      <c r="C90" s="162" t="s">
        <v>625</v>
      </c>
      <c r="D90" t="s">
        <v>626</v>
      </c>
      <c r="E90" s="210">
        <v>1504751</v>
      </c>
      <c r="F90" s="130" t="s">
        <v>429</v>
      </c>
      <c r="G90" s="240" t="s">
        <v>12</v>
      </c>
      <c r="H90" s="241">
        <v>45840</v>
      </c>
    </row>
    <row r="91" spans="1:8" ht="15" customHeight="1">
      <c r="A91" s="157" t="s">
        <v>614</v>
      </c>
      <c r="B91" s="232" t="s">
        <v>627</v>
      </c>
      <c r="C91" t="s">
        <v>628</v>
      </c>
      <c r="D91" t="s">
        <v>629</v>
      </c>
      <c r="E91" s="131">
        <v>2330090</v>
      </c>
      <c r="F91" s="130" t="s">
        <v>429</v>
      </c>
      <c r="G91" s="252" t="s">
        <v>12</v>
      </c>
      <c r="H91" s="147">
        <v>45833</v>
      </c>
    </row>
    <row r="92" spans="1:8" ht="15" customHeight="1">
      <c r="A92" s="225" t="s">
        <v>614</v>
      </c>
      <c r="B92" s="163" t="s">
        <v>630</v>
      </c>
      <c r="C92" s="160" t="s">
        <v>631</v>
      </c>
      <c r="D92" t="s">
        <v>630</v>
      </c>
      <c r="E92" s="210">
        <v>824368</v>
      </c>
      <c r="F92" s="130" t="s">
        <v>429</v>
      </c>
      <c r="G92" s="252" t="s">
        <v>12</v>
      </c>
      <c r="H92" s="147">
        <v>45833</v>
      </c>
    </row>
    <row r="93" spans="1:8" ht="15" customHeight="1">
      <c r="A93" s="157" t="s">
        <v>614</v>
      </c>
      <c r="B93" s="163" t="s">
        <v>632</v>
      </c>
      <c r="C93" s="162" t="s">
        <v>633</v>
      </c>
      <c r="D93" t="s">
        <v>634</v>
      </c>
      <c r="E93" s="210">
        <v>1501578</v>
      </c>
      <c r="F93" s="130" t="s">
        <v>429</v>
      </c>
      <c r="G93" s="252" t="s">
        <v>12</v>
      </c>
      <c r="H93" s="147">
        <v>45833</v>
      </c>
    </row>
    <row r="94" spans="1:8" ht="15" customHeight="1">
      <c r="A94" s="225" t="s">
        <v>614</v>
      </c>
      <c r="B94" s="230" t="s">
        <v>448</v>
      </c>
      <c r="C94" s="242" t="s">
        <v>635</v>
      </c>
      <c r="D94" s="242" t="s">
        <v>636</v>
      </c>
      <c r="E94" s="131">
        <v>291</v>
      </c>
      <c r="F94" s="130" t="s">
        <v>429</v>
      </c>
      <c r="G94" s="252" t="s">
        <v>12</v>
      </c>
      <c r="H94" s="147">
        <v>45833</v>
      </c>
    </row>
    <row r="95" spans="1:8" ht="15" customHeight="1">
      <c r="A95" s="225" t="s">
        <v>614</v>
      </c>
      <c r="B95" s="232" t="s">
        <v>637</v>
      </c>
      <c r="C95" t="s">
        <v>638</v>
      </c>
      <c r="D95" s="252" t="s">
        <v>639</v>
      </c>
      <c r="E95" s="131">
        <v>318862</v>
      </c>
      <c r="F95" s="130" t="s">
        <v>429</v>
      </c>
      <c r="G95" s="252" t="s">
        <v>12</v>
      </c>
      <c r="H95" s="147">
        <v>45833</v>
      </c>
    </row>
    <row r="96" spans="1:8" ht="15" customHeight="1">
      <c r="A96" s="225" t="s">
        <v>614</v>
      </c>
      <c r="B96" s="230" t="s">
        <v>448</v>
      </c>
      <c r="C96" s="242" t="s">
        <v>640</v>
      </c>
      <c r="D96" s="242" t="s">
        <v>641</v>
      </c>
      <c r="E96" s="131">
        <v>473187</v>
      </c>
      <c r="F96" s="130" t="s">
        <v>429</v>
      </c>
      <c r="G96" s="252" t="s">
        <v>12</v>
      </c>
      <c r="H96" s="147">
        <v>45833</v>
      </c>
    </row>
    <row r="97" spans="1:8" ht="15" customHeight="1">
      <c r="A97" s="225" t="s">
        <v>614</v>
      </c>
      <c r="B97" s="232" t="s">
        <v>642</v>
      </c>
      <c r="C97" s="242" t="s">
        <v>643</v>
      </c>
      <c r="D97" s="132" t="s">
        <v>644</v>
      </c>
      <c r="E97" s="131">
        <v>409178</v>
      </c>
      <c r="F97" s="130" t="s">
        <v>429</v>
      </c>
      <c r="G97" s="252" t="s">
        <v>12</v>
      </c>
      <c r="H97" s="147">
        <v>45833</v>
      </c>
    </row>
    <row r="98" spans="1:8" ht="15" customHeight="1">
      <c r="A98" s="225" t="s">
        <v>614</v>
      </c>
      <c r="B98" s="232" t="s">
        <v>645</v>
      </c>
      <c r="C98" t="s">
        <v>646</v>
      </c>
      <c r="D98" t="s">
        <v>647</v>
      </c>
      <c r="E98" s="210">
        <v>294997</v>
      </c>
      <c r="F98" s="130" t="s">
        <v>429</v>
      </c>
      <c r="G98" s="252" t="s">
        <v>12</v>
      </c>
      <c r="H98" s="147">
        <v>45833</v>
      </c>
    </row>
    <row r="99" spans="1:8" ht="15" customHeight="1">
      <c r="A99" s="225" t="s">
        <v>614</v>
      </c>
      <c r="B99" s="232" t="s">
        <v>648</v>
      </c>
      <c r="C99" s="252" t="s">
        <v>476</v>
      </c>
      <c r="E99" s="210">
        <v>13021536</v>
      </c>
      <c r="F99" s="130" t="s">
        <v>429</v>
      </c>
      <c r="G99" s="252" t="s">
        <v>12</v>
      </c>
      <c r="H99" s="147">
        <v>45825</v>
      </c>
    </row>
    <row r="100" spans="1:8" ht="15" customHeight="1">
      <c r="A100" s="225" t="s">
        <v>614</v>
      </c>
      <c r="B100" s="232" t="s">
        <v>648</v>
      </c>
      <c r="C100" s="252" t="s">
        <v>478</v>
      </c>
      <c r="D100" s="252" t="s">
        <v>649</v>
      </c>
      <c r="E100" s="210">
        <v>6342348</v>
      </c>
      <c r="F100" s="130" t="s">
        <v>429</v>
      </c>
      <c r="G100" s="211" t="s">
        <v>480</v>
      </c>
      <c r="H100" s="147">
        <v>45825</v>
      </c>
    </row>
    <row r="101" spans="1:8" ht="15" customHeight="1">
      <c r="A101" s="225" t="s">
        <v>178</v>
      </c>
      <c r="B101" s="133" t="s">
        <v>650</v>
      </c>
      <c r="C101" s="242" t="s">
        <v>651</v>
      </c>
      <c r="D101" s="242" t="s">
        <v>652</v>
      </c>
      <c r="E101" s="131">
        <v>18749</v>
      </c>
      <c r="F101" s="130" t="s">
        <v>429</v>
      </c>
      <c r="G101" t="s">
        <v>12</v>
      </c>
      <c r="H101" s="147">
        <v>45845</v>
      </c>
    </row>
    <row r="102" spans="1:8" ht="15" customHeight="1">
      <c r="A102" s="225" t="s">
        <v>178</v>
      </c>
      <c r="B102" s="133" t="s">
        <v>653</v>
      </c>
      <c r="C102" s="242" t="s">
        <v>651</v>
      </c>
      <c r="D102" s="242" t="s">
        <v>652</v>
      </c>
      <c r="E102" s="131">
        <v>18749</v>
      </c>
      <c r="F102" s="130" t="s">
        <v>429</v>
      </c>
      <c r="G102" t="s">
        <v>12</v>
      </c>
      <c r="H102" s="147">
        <v>45845</v>
      </c>
    </row>
    <row r="103" spans="1:8" ht="15" customHeight="1">
      <c r="A103" s="225" t="s">
        <v>178</v>
      </c>
      <c r="B103" s="133" t="s">
        <v>654</v>
      </c>
      <c r="C103" s="242" t="s">
        <v>591</v>
      </c>
      <c r="D103" s="242" t="s">
        <v>655</v>
      </c>
      <c r="E103" s="222">
        <v>83517465</v>
      </c>
      <c r="F103" s="130" t="s">
        <v>429</v>
      </c>
      <c r="G103" t="s">
        <v>12</v>
      </c>
      <c r="H103" s="147">
        <v>45845</v>
      </c>
    </row>
    <row r="104" spans="1:8" ht="15" customHeight="1">
      <c r="A104" s="225" t="s">
        <v>178</v>
      </c>
      <c r="B104" s="133" t="s">
        <v>654</v>
      </c>
      <c r="C104" s="242" t="s">
        <v>593</v>
      </c>
      <c r="D104" s="242" t="s">
        <v>655</v>
      </c>
      <c r="E104" s="131">
        <v>34232</v>
      </c>
      <c r="F104" s="130" t="s">
        <v>429</v>
      </c>
      <c r="G104" s="252" t="s">
        <v>12</v>
      </c>
      <c r="H104" s="147">
        <v>45833</v>
      </c>
    </row>
    <row r="105" spans="1:8" ht="15" customHeight="1">
      <c r="A105" s="225" t="s">
        <v>178</v>
      </c>
      <c r="B105" s="133" t="s">
        <v>654</v>
      </c>
      <c r="C105" s="242" t="s">
        <v>656</v>
      </c>
      <c r="D105" s="242" t="s">
        <v>657</v>
      </c>
      <c r="E105" s="131">
        <v>4940</v>
      </c>
      <c r="F105" s="130" t="s">
        <v>429</v>
      </c>
      <c r="G105" s="252" t="s">
        <v>12</v>
      </c>
      <c r="H105" s="147">
        <v>45845</v>
      </c>
    </row>
    <row r="106" spans="1:8" ht="15" customHeight="1">
      <c r="A106" s="225" t="s">
        <v>178</v>
      </c>
      <c r="B106" s="133" t="s">
        <v>658</v>
      </c>
      <c r="C106" s="242" t="s">
        <v>476</v>
      </c>
      <c r="D106" s="242" t="s">
        <v>659</v>
      </c>
      <c r="E106" s="210">
        <v>13021536</v>
      </c>
      <c r="F106" s="130" t="s">
        <v>429</v>
      </c>
      <c r="G106" s="253" t="s">
        <v>12</v>
      </c>
      <c r="H106" s="147">
        <v>45825</v>
      </c>
    </row>
    <row r="107" spans="1:8" ht="15" customHeight="1">
      <c r="A107" s="225" t="s">
        <v>178</v>
      </c>
      <c r="B107" s="133" t="s">
        <v>658</v>
      </c>
      <c r="C107" s="242" t="s">
        <v>660</v>
      </c>
      <c r="D107" s="242" t="s">
        <v>659</v>
      </c>
      <c r="E107" s="210">
        <v>6342348</v>
      </c>
      <c r="F107" s="130" t="s">
        <v>429</v>
      </c>
      <c r="G107" s="211" t="s">
        <v>480</v>
      </c>
      <c r="H107" s="147">
        <v>45825</v>
      </c>
    </row>
    <row r="108" spans="1:8" ht="15" customHeight="1">
      <c r="A108" s="225" t="s">
        <v>178</v>
      </c>
      <c r="B108" s="133" t="s">
        <v>661</v>
      </c>
      <c r="C108" s="242" t="s">
        <v>662</v>
      </c>
      <c r="D108" s="242" t="s">
        <v>663</v>
      </c>
      <c r="E108" s="131">
        <v>332</v>
      </c>
      <c r="F108" s="130" t="s">
        <v>429</v>
      </c>
      <c r="G108" t="s">
        <v>12</v>
      </c>
      <c r="H108" s="147">
        <v>45845</v>
      </c>
    </row>
    <row r="109" spans="1:8" ht="15" customHeight="1">
      <c r="A109" s="225" t="s">
        <v>178</v>
      </c>
      <c r="B109" s="133" t="s">
        <v>664</v>
      </c>
      <c r="C109" s="242" t="s">
        <v>665</v>
      </c>
      <c r="D109" s="242" t="s">
        <v>666</v>
      </c>
      <c r="E109" s="131">
        <v>2818</v>
      </c>
      <c r="F109" s="130" t="s">
        <v>429</v>
      </c>
      <c r="G109" t="s">
        <v>12</v>
      </c>
      <c r="H109" s="147">
        <v>45845</v>
      </c>
    </row>
    <row r="110" spans="1:8" ht="15" customHeight="1">
      <c r="A110" s="225" t="s">
        <v>184</v>
      </c>
      <c r="C110" s="133" t="s">
        <v>667</v>
      </c>
      <c r="D110" s="242" t="s">
        <v>668</v>
      </c>
      <c r="E110" s="131">
        <v>43763</v>
      </c>
      <c r="F110" s="130" t="s">
        <v>429</v>
      </c>
      <c r="G110" t="s">
        <v>126</v>
      </c>
      <c r="H110" s="147"/>
    </row>
    <row r="111" spans="1:8" ht="15" customHeight="1">
      <c r="A111" s="225" t="s">
        <v>184</v>
      </c>
      <c r="C111" s="133" t="s">
        <v>628</v>
      </c>
      <c r="D111" s="242" t="s">
        <v>669</v>
      </c>
      <c r="E111" s="131">
        <v>2330090</v>
      </c>
      <c r="F111" s="130" t="s">
        <v>429</v>
      </c>
      <c r="G111" s="252" t="s">
        <v>12</v>
      </c>
      <c r="H111" s="147">
        <v>45833</v>
      </c>
    </row>
    <row r="112" spans="1:8" ht="15" customHeight="1">
      <c r="A112" s="157" t="s">
        <v>184</v>
      </c>
      <c r="C112" s="133" t="s">
        <v>633</v>
      </c>
      <c r="D112" s="242" t="s">
        <v>670</v>
      </c>
      <c r="E112" s="210">
        <v>1501578</v>
      </c>
      <c r="F112" s="130" t="s">
        <v>429</v>
      </c>
      <c r="G112" s="252" t="s">
        <v>12</v>
      </c>
      <c r="H112" s="147">
        <v>45833</v>
      </c>
    </row>
    <row r="113" spans="1:8" ht="15" customHeight="1">
      <c r="A113" s="157" t="s">
        <v>184</v>
      </c>
      <c r="C113" s="133" t="s">
        <v>585</v>
      </c>
      <c r="D113" s="242" t="s">
        <v>671</v>
      </c>
      <c r="E113" s="131">
        <v>16070607</v>
      </c>
      <c r="F113" s="130" t="s">
        <v>429</v>
      </c>
      <c r="G113" t="s">
        <v>126</v>
      </c>
      <c r="H113" s="147"/>
    </row>
    <row r="114" spans="1:8" ht="15" customHeight="1">
      <c r="A114" s="157" t="s">
        <v>184</v>
      </c>
      <c r="C114" s="133" t="s">
        <v>672</v>
      </c>
      <c r="D114" s="242" t="s">
        <v>673</v>
      </c>
      <c r="E114" s="131">
        <v>16355318</v>
      </c>
      <c r="F114" s="130" t="s">
        <v>429</v>
      </c>
      <c r="G114" t="s">
        <v>126</v>
      </c>
      <c r="H114" s="147"/>
    </row>
    <row r="115" spans="1:8" ht="15" customHeight="1">
      <c r="A115" s="225" t="s">
        <v>184</v>
      </c>
      <c r="C115" s="133" t="s">
        <v>674</v>
      </c>
      <c r="D115" s="242" t="s">
        <v>675</v>
      </c>
      <c r="E115" s="131">
        <v>4937</v>
      </c>
      <c r="F115" s="130" t="s">
        <v>429</v>
      </c>
      <c r="G115" t="s">
        <v>126</v>
      </c>
    </row>
    <row r="116" spans="1:8" ht="15" customHeight="1">
      <c r="A116" s="157" t="s">
        <v>676</v>
      </c>
      <c r="B116" s="232" t="s">
        <v>496</v>
      </c>
      <c r="C116" s="252" t="s">
        <v>618</v>
      </c>
      <c r="D116" s="252" t="s">
        <v>619</v>
      </c>
      <c r="E116" s="131">
        <v>207660</v>
      </c>
      <c r="F116" s="130" t="s">
        <v>429</v>
      </c>
      <c r="G116" s="252" t="s">
        <v>12</v>
      </c>
      <c r="H116" s="147">
        <v>45833</v>
      </c>
    </row>
    <row r="117" spans="1:8" ht="15" customHeight="1">
      <c r="A117" s="157" t="s">
        <v>676</v>
      </c>
      <c r="B117" s="232" t="s">
        <v>496</v>
      </c>
      <c r="C117" s="252" t="s">
        <v>620</v>
      </c>
      <c r="D117" s="252" t="s">
        <v>621</v>
      </c>
      <c r="E117" s="131">
        <v>234604</v>
      </c>
      <c r="F117" s="130" t="s">
        <v>429</v>
      </c>
      <c r="G117" s="252" t="s">
        <v>12</v>
      </c>
      <c r="H117" s="147">
        <v>45833</v>
      </c>
    </row>
    <row r="118" spans="1:8" ht="15" customHeight="1">
      <c r="A118" s="223" t="s">
        <v>20</v>
      </c>
      <c r="B118" s="163" t="s">
        <v>677</v>
      </c>
      <c r="C118" s="132" t="s">
        <v>591</v>
      </c>
      <c r="D118" s="132" t="s">
        <v>678</v>
      </c>
      <c r="E118" s="222">
        <v>83517465</v>
      </c>
      <c r="F118" s="130" t="s">
        <v>429</v>
      </c>
      <c r="G118" t="s">
        <v>12</v>
      </c>
      <c r="H118" s="147">
        <v>45845</v>
      </c>
    </row>
    <row r="119" spans="1:8" ht="15" customHeight="1">
      <c r="A119" s="223" t="s">
        <v>20</v>
      </c>
      <c r="B119" s="163" t="s">
        <v>508</v>
      </c>
      <c r="C119" s="132" t="s">
        <v>679</v>
      </c>
      <c r="D119" s="132" t="s">
        <v>680</v>
      </c>
      <c r="E119" s="131">
        <v>91645</v>
      </c>
      <c r="F119" s="130" t="s">
        <v>429</v>
      </c>
      <c r="G119" t="s">
        <v>12</v>
      </c>
      <c r="H119" s="147">
        <v>45845</v>
      </c>
    </row>
    <row r="120" spans="1:8" ht="15" customHeight="1">
      <c r="A120" s="223" t="s">
        <v>20</v>
      </c>
      <c r="B120" s="163" t="s">
        <v>681</v>
      </c>
      <c r="C120" s="132" t="s">
        <v>679</v>
      </c>
      <c r="D120" s="132" t="s">
        <v>680</v>
      </c>
      <c r="E120" s="131">
        <v>91645</v>
      </c>
      <c r="F120" s="130" t="s">
        <v>429</v>
      </c>
      <c r="G120" t="s">
        <v>12</v>
      </c>
      <c r="H120" s="147">
        <v>45845</v>
      </c>
    </row>
    <row r="121" spans="1:8" ht="15" customHeight="1">
      <c r="A121" s="223" t="s">
        <v>20</v>
      </c>
      <c r="B121" s="163" t="s">
        <v>508</v>
      </c>
      <c r="C121" s="132" t="s">
        <v>682</v>
      </c>
      <c r="D121" s="132" t="s">
        <v>683</v>
      </c>
      <c r="E121" s="131">
        <v>89562</v>
      </c>
      <c r="F121" s="130" t="s">
        <v>429</v>
      </c>
      <c r="G121" t="s">
        <v>12</v>
      </c>
      <c r="H121" s="147">
        <v>45845</v>
      </c>
    </row>
    <row r="122" spans="1:8" ht="15" customHeight="1">
      <c r="A122" s="223" t="s">
        <v>20</v>
      </c>
      <c r="B122" s="163" t="s">
        <v>684</v>
      </c>
      <c r="C122" s="132" t="s">
        <v>685</v>
      </c>
      <c r="D122" s="132" t="s">
        <v>686</v>
      </c>
      <c r="E122" s="131">
        <v>89562</v>
      </c>
      <c r="F122" s="130" t="s">
        <v>429</v>
      </c>
      <c r="G122" t="s">
        <v>12</v>
      </c>
      <c r="H122" s="147">
        <v>45845</v>
      </c>
    </row>
    <row r="123" spans="1:8" ht="15" customHeight="1">
      <c r="A123" s="223" t="s">
        <v>20</v>
      </c>
      <c r="B123" s="163" t="s">
        <v>687</v>
      </c>
      <c r="C123" s="132" t="s">
        <v>688</v>
      </c>
      <c r="D123" s="132" t="s">
        <v>689</v>
      </c>
      <c r="E123" s="131">
        <v>2987931</v>
      </c>
      <c r="F123" s="130" t="s">
        <v>429</v>
      </c>
      <c r="G123" s="252" t="s">
        <v>12</v>
      </c>
      <c r="H123" s="147">
        <v>45845</v>
      </c>
    </row>
    <row r="124" spans="1:8" ht="15" customHeight="1">
      <c r="A124" s="223" t="s">
        <v>20</v>
      </c>
      <c r="B124" s="163" t="s">
        <v>684</v>
      </c>
      <c r="C124" s="132" t="s">
        <v>688</v>
      </c>
      <c r="D124" s="132" t="s">
        <v>689</v>
      </c>
      <c r="E124" s="131">
        <v>2987931</v>
      </c>
      <c r="F124" s="130" t="s">
        <v>429</v>
      </c>
      <c r="G124" s="252" t="s">
        <v>12</v>
      </c>
      <c r="H124" s="147">
        <v>45845</v>
      </c>
    </row>
    <row r="125" spans="1:8" ht="15" customHeight="1">
      <c r="A125" s="223" t="s">
        <v>20</v>
      </c>
      <c r="B125" s="233" t="s">
        <v>677</v>
      </c>
      <c r="C125" s="132" t="s">
        <v>622</v>
      </c>
      <c r="D125" s="132" t="s">
        <v>678</v>
      </c>
      <c r="E125" s="131">
        <v>6314417</v>
      </c>
      <c r="F125" s="130" t="s">
        <v>429</v>
      </c>
      <c r="G125" s="252" t="s">
        <v>12</v>
      </c>
      <c r="H125" s="147">
        <v>45845</v>
      </c>
    </row>
    <row r="126" spans="1:8" ht="15" customHeight="1">
      <c r="A126" s="223" t="s">
        <v>20</v>
      </c>
      <c r="B126" s="163" t="s">
        <v>690</v>
      </c>
      <c r="C126" s="132" t="s">
        <v>691</v>
      </c>
      <c r="D126" s="242" t="s">
        <v>692</v>
      </c>
      <c r="E126" s="222">
        <v>58780764</v>
      </c>
      <c r="F126" s="130" t="s">
        <v>429</v>
      </c>
      <c r="G126" t="s">
        <v>126</v>
      </c>
    </row>
    <row r="127" spans="1:8" ht="15" customHeight="1">
      <c r="A127" s="223" t="s">
        <v>20</v>
      </c>
      <c r="B127" s="163" t="s">
        <v>677</v>
      </c>
      <c r="C127" s="132" t="s">
        <v>606</v>
      </c>
      <c r="D127" s="132" t="s">
        <v>678</v>
      </c>
      <c r="E127" s="210">
        <v>6415772</v>
      </c>
      <c r="F127" s="130" t="s">
        <v>429</v>
      </c>
      <c r="G127" s="253" t="s">
        <v>12</v>
      </c>
      <c r="H127" s="147">
        <v>45834</v>
      </c>
    </row>
    <row r="128" spans="1:8" ht="15" customHeight="1">
      <c r="A128" s="223" t="s">
        <v>20</v>
      </c>
      <c r="B128" s="163" t="s">
        <v>690</v>
      </c>
      <c r="C128" s="132" t="s">
        <v>693</v>
      </c>
      <c r="D128" s="132" t="s">
        <v>694</v>
      </c>
      <c r="E128" s="131">
        <v>858</v>
      </c>
      <c r="F128" s="130" t="s">
        <v>429</v>
      </c>
      <c r="G128" s="252" t="s">
        <v>12</v>
      </c>
      <c r="H128" s="147">
        <v>45845</v>
      </c>
    </row>
    <row r="129" spans="1:8" ht="15" customHeight="1">
      <c r="A129" s="224" t="s">
        <v>355</v>
      </c>
      <c r="B129" s="163" t="s">
        <v>695</v>
      </c>
      <c r="C129" s="132" t="s">
        <v>696</v>
      </c>
      <c r="D129" s="132" t="s">
        <v>697</v>
      </c>
      <c r="E129" s="131">
        <v>680</v>
      </c>
      <c r="F129" s="130" t="s">
        <v>429</v>
      </c>
      <c r="G129" s="252" t="s">
        <v>12</v>
      </c>
      <c r="H129" s="147">
        <v>45833</v>
      </c>
    </row>
    <row r="130" spans="1:8" ht="15" customHeight="1">
      <c r="A130" s="224" t="s">
        <v>355</v>
      </c>
      <c r="B130" s="163" t="s">
        <v>698</v>
      </c>
      <c r="C130" s="132" t="s">
        <v>699</v>
      </c>
      <c r="D130" s="132" t="s">
        <v>700</v>
      </c>
      <c r="E130" s="131">
        <v>2420</v>
      </c>
      <c r="F130" s="130" t="s">
        <v>429</v>
      </c>
      <c r="G130" s="252" t="s">
        <v>12</v>
      </c>
      <c r="H130" s="147">
        <v>45833</v>
      </c>
    </row>
    <row r="131" spans="1:8" ht="15" customHeight="1">
      <c r="A131" s="224" t="s">
        <v>355</v>
      </c>
      <c r="B131" s="163" t="s">
        <v>698</v>
      </c>
      <c r="C131" s="132" t="s">
        <v>701</v>
      </c>
      <c r="D131" s="132" t="s">
        <v>700</v>
      </c>
      <c r="E131" s="131">
        <v>2400</v>
      </c>
      <c r="F131" s="130" t="s">
        <v>429</v>
      </c>
      <c r="G131" s="252" t="s">
        <v>12</v>
      </c>
      <c r="H131" s="147">
        <v>45833</v>
      </c>
    </row>
    <row r="132" spans="1:8" ht="15" customHeight="1">
      <c r="A132" s="224" t="s">
        <v>355</v>
      </c>
      <c r="B132" s="163" t="s">
        <v>695</v>
      </c>
      <c r="C132" s="132" t="s">
        <v>702</v>
      </c>
      <c r="D132" s="132" t="s">
        <v>697</v>
      </c>
      <c r="E132" s="131">
        <v>730</v>
      </c>
      <c r="F132" s="130" t="s">
        <v>429</v>
      </c>
      <c r="G132" s="252" t="s">
        <v>12</v>
      </c>
      <c r="H132" s="147">
        <v>45833</v>
      </c>
    </row>
    <row r="133" spans="1:8" ht="15" customHeight="1">
      <c r="A133" s="239" t="s">
        <v>355</v>
      </c>
      <c r="B133" s="163" t="s">
        <v>703</v>
      </c>
      <c r="C133" s="132" t="s">
        <v>704</v>
      </c>
      <c r="D133" s="132" t="s">
        <v>705</v>
      </c>
      <c r="E133" s="131">
        <v>734</v>
      </c>
      <c r="F133" s="130" t="s">
        <v>429</v>
      </c>
      <c r="G133" s="252" t="s">
        <v>12</v>
      </c>
      <c r="H133" s="147">
        <v>45833</v>
      </c>
    </row>
    <row r="134" spans="1:8" ht="15" customHeight="1">
      <c r="A134" s="239" t="s">
        <v>355</v>
      </c>
      <c r="B134" s="163" t="s">
        <v>706</v>
      </c>
      <c r="C134" s="132" t="s">
        <v>707</v>
      </c>
      <c r="D134" s="132" t="s">
        <v>708</v>
      </c>
      <c r="E134" s="131">
        <v>681</v>
      </c>
      <c r="F134" s="130" t="s">
        <v>429</v>
      </c>
      <c r="G134" s="252" t="s">
        <v>12</v>
      </c>
      <c r="H134" s="147">
        <v>45833</v>
      </c>
    </row>
    <row r="135" spans="1:8" ht="15" customHeight="1">
      <c r="A135" s="239" t="s">
        <v>355</v>
      </c>
      <c r="B135" s="163" t="s">
        <v>706</v>
      </c>
      <c r="C135" s="132" t="s">
        <v>709</v>
      </c>
      <c r="D135" s="132" t="s">
        <v>708</v>
      </c>
      <c r="E135" s="131">
        <v>19</v>
      </c>
      <c r="F135" s="130" t="s">
        <v>429</v>
      </c>
      <c r="G135" s="252" t="s">
        <v>12</v>
      </c>
      <c r="H135" s="147">
        <v>45833</v>
      </c>
    </row>
    <row r="136" spans="1:8" ht="15" customHeight="1">
      <c r="A136" s="239" t="s">
        <v>355</v>
      </c>
      <c r="B136" s="163" t="s">
        <v>706</v>
      </c>
      <c r="C136" s="132" t="s">
        <v>710</v>
      </c>
      <c r="D136" s="132" t="s">
        <v>708</v>
      </c>
      <c r="E136" s="131">
        <v>18</v>
      </c>
      <c r="F136" s="130" t="s">
        <v>429</v>
      </c>
      <c r="G136" s="252" t="s">
        <v>12</v>
      </c>
      <c r="H136" s="147">
        <v>45833</v>
      </c>
    </row>
    <row r="137" spans="1:8" ht="15" customHeight="1">
      <c r="A137" s="256" t="s">
        <v>21</v>
      </c>
      <c r="B137" s="163" t="s">
        <v>615</v>
      </c>
      <c r="C137" s="132" t="s">
        <v>591</v>
      </c>
      <c r="D137" s="132" t="s">
        <v>711</v>
      </c>
      <c r="E137" s="222">
        <v>83517465</v>
      </c>
      <c r="F137" s="130" t="s">
        <v>429</v>
      </c>
      <c r="G137" t="s">
        <v>12</v>
      </c>
      <c r="H137" s="147">
        <v>45845</v>
      </c>
    </row>
    <row r="138" spans="1:8" ht="15" customHeight="1">
      <c r="A138" s="256" t="s">
        <v>21</v>
      </c>
      <c r="B138" s="163" t="s">
        <v>695</v>
      </c>
      <c r="C138" s="132" t="s">
        <v>712</v>
      </c>
      <c r="D138" s="132" t="s">
        <v>713</v>
      </c>
      <c r="E138" s="131">
        <v>43872</v>
      </c>
      <c r="F138" s="130" t="s">
        <v>429</v>
      </c>
      <c r="G138" t="s">
        <v>12</v>
      </c>
      <c r="H138" s="147">
        <v>45845</v>
      </c>
    </row>
    <row r="139" spans="1:8" ht="15" customHeight="1">
      <c r="A139" s="256" t="s">
        <v>21</v>
      </c>
      <c r="B139" s="163" t="s">
        <v>714</v>
      </c>
      <c r="C139" s="132" t="s">
        <v>712</v>
      </c>
      <c r="D139" s="132" t="s">
        <v>715</v>
      </c>
      <c r="E139" s="131">
        <v>43872</v>
      </c>
      <c r="F139" s="130" t="s">
        <v>429</v>
      </c>
      <c r="G139" t="s">
        <v>12</v>
      </c>
      <c r="H139" s="147">
        <v>45845</v>
      </c>
    </row>
    <row r="140" spans="1:8" ht="15" customHeight="1">
      <c r="A140" s="256" t="s">
        <v>21</v>
      </c>
      <c r="B140" s="163" t="s">
        <v>695</v>
      </c>
      <c r="C140" s="132" t="s">
        <v>667</v>
      </c>
      <c r="D140" t="s">
        <v>716</v>
      </c>
      <c r="E140" s="131">
        <v>43872</v>
      </c>
      <c r="F140" s="130" t="s">
        <v>429</v>
      </c>
      <c r="G140" t="s">
        <v>12</v>
      </c>
      <c r="H140" s="147">
        <v>45845</v>
      </c>
    </row>
    <row r="141" spans="1:8" ht="15" customHeight="1">
      <c r="A141" s="223" t="s">
        <v>21</v>
      </c>
      <c r="B141" s="163" t="s">
        <v>717</v>
      </c>
      <c r="C141" s="132" t="s">
        <v>667</v>
      </c>
      <c r="D141" t="s">
        <v>716</v>
      </c>
      <c r="E141" s="131">
        <v>43872</v>
      </c>
      <c r="F141" s="130" t="s">
        <v>429</v>
      </c>
      <c r="G141" t="s">
        <v>12</v>
      </c>
      <c r="H141" s="147">
        <v>45845</v>
      </c>
    </row>
    <row r="142" spans="1:8" ht="15" customHeight="1">
      <c r="A142" s="223" t="s">
        <v>21</v>
      </c>
      <c r="B142" s="163" t="s">
        <v>718</v>
      </c>
      <c r="C142" s="132" t="s">
        <v>719</v>
      </c>
      <c r="D142" s="132" t="s">
        <v>720</v>
      </c>
      <c r="E142" s="131">
        <v>75973</v>
      </c>
      <c r="F142" s="130" t="s">
        <v>429</v>
      </c>
      <c r="G142" t="s">
        <v>12</v>
      </c>
      <c r="H142" s="147">
        <v>45845</v>
      </c>
    </row>
    <row r="143" spans="1:8" ht="15" customHeight="1">
      <c r="A143" s="223" t="s">
        <v>21</v>
      </c>
      <c r="B143" s="163" t="s">
        <v>721</v>
      </c>
      <c r="C143" s="132" t="s">
        <v>688</v>
      </c>
      <c r="D143" s="132" t="s">
        <v>689</v>
      </c>
      <c r="E143" s="131">
        <v>2987931</v>
      </c>
      <c r="F143" s="130" t="s">
        <v>429</v>
      </c>
      <c r="G143" s="252" t="s">
        <v>12</v>
      </c>
      <c r="H143" s="147">
        <v>45845</v>
      </c>
    </row>
    <row r="144" spans="1:8" ht="15" customHeight="1">
      <c r="A144" s="223" t="s">
        <v>21</v>
      </c>
      <c r="B144" s="163" t="s">
        <v>615</v>
      </c>
      <c r="C144" s="132" t="s">
        <v>622</v>
      </c>
      <c r="D144" s="132" t="s">
        <v>711</v>
      </c>
      <c r="E144" s="131">
        <v>6260004</v>
      </c>
      <c r="F144" s="130" t="s">
        <v>429</v>
      </c>
      <c r="G144" s="252" t="s">
        <v>12</v>
      </c>
      <c r="H144" s="147">
        <v>45833</v>
      </c>
    </row>
    <row r="145" spans="1:8" ht="15" customHeight="1">
      <c r="A145" s="223" t="s">
        <v>21</v>
      </c>
      <c r="B145" s="163" t="s">
        <v>10</v>
      </c>
      <c r="C145" s="132" t="s">
        <v>691</v>
      </c>
      <c r="D145" s="132" t="s">
        <v>722</v>
      </c>
      <c r="E145" s="222">
        <v>57872323</v>
      </c>
      <c r="F145" s="130" t="s">
        <v>429</v>
      </c>
      <c r="G145" t="s">
        <v>126</v>
      </c>
    </row>
    <row r="146" spans="1:8" ht="15" customHeight="1">
      <c r="A146" s="223" t="s">
        <v>21</v>
      </c>
      <c r="B146" s="163" t="s">
        <v>615</v>
      </c>
      <c r="C146" s="132" t="s">
        <v>606</v>
      </c>
      <c r="D146" s="132" t="s">
        <v>711</v>
      </c>
      <c r="E146" s="210">
        <v>6415772</v>
      </c>
      <c r="F146" s="130" t="s">
        <v>429</v>
      </c>
      <c r="G146" s="253" t="s">
        <v>12</v>
      </c>
      <c r="H146" s="147">
        <v>45834</v>
      </c>
    </row>
    <row r="147" spans="1:8" ht="15" customHeight="1">
      <c r="A147" s="223" t="s">
        <v>21</v>
      </c>
      <c r="B147" s="163" t="s">
        <v>10</v>
      </c>
      <c r="C147" s="132" t="s">
        <v>693</v>
      </c>
      <c r="D147" s="132" t="s">
        <v>722</v>
      </c>
      <c r="E147" s="131">
        <v>858</v>
      </c>
      <c r="F147" s="130" t="s">
        <v>429</v>
      </c>
      <c r="G147" s="252" t="s">
        <v>12</v>
      </c>
      <c r="H147" s="147">
        <v>45845</v>
      </c>
    </row>
    <row r="148" spans="1:8" ht="15" customHeight="1">
      <c r="A148" s="223" t="s">
        <v>362</v>
      </c>
      <c r="B148" s="163" t="s">
        <v>723</v>
      </c>
      <c r="C148" s="132" t="s">
        <v>591</v>
      </c>
      <c r="D148" s="132" t="s">
        <v>724</v>
      </c>
      <c r="E148" s="222">
        <v>83517465</v>
      </c>
      <c r="F148" s="130" t="s">
        <v>429</v>
      </c>
      <c r="G148" t="s">
        <v>12</v>
      </c>
      <c r="H148" s="147">
        <v>45845</v>
      </c>
    </row>
    <row r="149" spans="1:8" ht="15" customHeight="1">
      <c r="A149" s="223" t="s">
        <v>362</v>
      </c>
      <c r="B149" s="163" t="s">
        <v>723</v>
      </c>
      <c r="C149" s="132" t="s">
        <v>622</v>
      </c>
      <c r="D149" s="132" t="s">
        <v>724</v>
      </c>
      <c r="E149" s="131">
        <v>6260004</v>
      </c>
      <c r="F149" s="130" t="s">
        <v>429</v>
      </c>
      <c r="G149" s="252" t="s">
        <v>12</v>
      </c>
      <c r="H149" s="147">
        <v>45833</v>
      </c>
    </row>
    <row r="150" spans="1:8" ht="15" customHeight="1">
      <c r="A150" s="223" t="s">
        <v>362</v>
      </c>
      <c r="B150" s="163" t="s">
        <v>723</v>
      </c>
      <c r="C150" s="132" t="s">
        <v>606</v>
      </c>
      <c r="D150" s="132" t="s">
        <v>724</v>
      </c>
      <c r="E150" s="210">
        <v>6415772</v>
      </c>
      <c r="F150" s="130" t="s">
        <v>429</v>
      </c>
      <c r="G150" s="253" t="s">
        <v>12</v>
      </c>
      <c r="H150" s="147">
        <v>45834</v>
      </c>
    </row>
    <row r="151" spans="1:8" ht="15" customHeight="1">
      <c r="A151" s="140" t="s">
        <v>362</v>
      </c>
      <c r="B151" s="163" t="s">
        <v>725</v>
      </c>
      <c r="C151" s="132" t="s">
        <v>726</v>
      </c>
      <c r="D151" s="132" t="s">
        <v>727</v>
      </c>
      <c r="E151" s="131">
        <v>84445</v>
      </c>
      <c r="F151" s="130" t="s">
        <v>429</v>
      </c>
      <c r="G151" t="s">
        <v>12</v>
      </c>
      <c r="H151" s="147">
        <v>45833</v>
      </c>
    </row>
    <row r="152" spans="1:8" ht="15" customHeight="1">
      <c r="A152" s="140" t="s">
        <v>362</v>
      </c>
      <c r="B152" s="163" t="s">
        <v>728</v>
      </c>
      <c r="C152" s="132" t="s">
        <v>726</v>
      </c>
      <c r="D152" s="132" t="s">
        <v>729</v>
      </c>
      <c r="E152" s="131">
        <v>84445</v>
      </c>
      <c r="F152" s="130" t="s">
        <v>429</v>
      </c>
      <c r="G152" t="s">
        <v>12</v>
      </c>
      <c r="H152" s="147">
        <v>45833</v>
      </c>
    </row>
    <row r="153" spans="1:8" ht="15" customHeight="1">
      <c r="A153" s="140" t="s">
        <v>362</v>
      </c>
      <c r="B153" s="163" t="s">
        <v>730</v>
      </c>
      <c r="C153" s="132" t="s">
        <v>731</v>
      </c>
      <c r="D153" s="132" t="s">
        <v>732</v>
      </c>
      <c r="E153" s="131">
        <v>3053</v>
      </c>
      <c r="F153" s="130" t="s">
        <v>429</v>
      </c>
      <c r="G153" t="s">
        <v>12</v>
      </c>
      <c r="H153" s="147">
        <v>45845</v>
      </c>
    </row>
    <row r="154" spans="1:8" ht="15" customHeight="1">
      <c r="A154" s="140" t="s">
        <v>362</v>
      </c>
      <c r="B154" s="163" t="s">
        <v>733</v>
      </c>
      <c r="C154" s="132" t="s">
        <v>734</v>
      </c>
      <c r="D154" s="132" t="s">
        <v>735</v>
      </c>
      <c r="E154" s="131">
        <v>16564</v>
      </c>
      <c r="F154" s="130" t="s">
        <v>429</v>
      </c>
      <c r="G154" t="s">
        <v>12</v>
      </c>
      <c r="H154" s="147">
        <v>45833</v>
      </c>
    </row>
    <row r="155" spans="1:8" ht="15" customHeight="1">
      <c r="A155" s="140" t="s">
        <v>362</v>
      </c>
      <c r="B155" s="163" t="s">
        <v>733</v>
      </c>
      <c r="C155" s="132" t="s">
        <v>736</v>
      </c>
      <c r="D155" s="132" t="s">
        <v>737</v>
      </c>
      <c r="E155" s="131">
        <v>16719</v>
      </c>
      <c r="F155" s="130" t="s">
        <v>429</v>
      </c>
      <c r="G155" t="s">
        <v>12</v>
      </c>
      <c r="H155" s="147">
        <v>45845</v>
      </c>
    </row>
    <row r="156" spans="1:8" ht="15" customHeight="1">
      <c r="A156" s="140" t="s">
        <v>362</v>
      </c>
      <c r="B156" s="163" t="s">
        <v>738</v>
      </c>
      <c r="C156" s="132" t="s">
        <v>739</v>
      </c>
      <c r="D156" s="132" t="s">
        <v>740</v>
      </c>
      <c r="E156" s="131">
        <v>22133</v>
      </c>
      <c r="F156" s="130" t="s">
        <v>429</v>
      </c>
      <c r="G156" t="s">
        <v>12</v>
      </c>
      <c r="H156" s="147">
        <v>45845</v>
      </c>
    </row>
    <row r="157" spans="1:8" ht="15" customHeight="1">
      <c r="A157" s="140" t="s">
        <v>362</v>
      </c>
      <c r="B157" s="163" t="s">
        <v>728</v>
      </c>
      <c r="C157" s="132" t="s">
        <v>741</v>
      </c>
      <c r="D157" s="132" t="s">
        <v>729</v>
      </c>
      <c r="E157" s="131">
        <v>84635</v>
      </c>
      <c r="F157" s="130" t="s">
        <v>429</v>
      </c>
      <c r="G157" t="s">
        <v>12</v>
      </c>
      <c r="H157" s="147">
        <v>45833</v>
      </c>
    </row>
    <row r="158" spans="1:8" ht="15" customHeight="1">
      <c r="A158" s="140" t="s">
        <v>362</v>
      </c>
      <c r="B158" s="163" t="s">
        <v>742</v>
      </c>
      <c r="C158" s="132" t="s">
        <v>476</v>
      </c>
      <c r="D158" s="132" t="s">
        <v>742</v>
      </c>
      <c r="E158" s="210">
        <v>13021536</v>
      </c>
      <c r="F158" s="130" t="s">
        <v>429</v>
      </c>
      <c r="G158" s="253" t="s">
        <v>12</v>
      </c>
      <c r="H158" s="147">
        <v>45825</v>
      </c>
    </row>
    <row r="159" spans="1:8" ht="15" customHeight="1">
      <c r="A159" s="140" t="s">
        <v>362</v>
      </c>
      <c r="B159" s="163" t="s">
        <v>742</v>
      </c>
      <c r="C159" s="132" t="s">
        <v>478</v>
      </c>
      <c r="D159" s="132" t="s">
        <v>742</v>
      </c>
      <c r="E159" s="210">
        <v>6342348</v>
      </c>
      <c r="F159" s="130" t="s">
        <v>429</v>
      </c>
      <c r="G159" s="211" t="s">
        <v>480</v>
      </c>
      <c r="H159" s="147">
        <v>45825</v>
      </c>
    </row>
    <row r="160" spans="1:8" ht="15" customHeight="1">
      <c r="A160" s="140" t="s">
        <v>368</v>
      </c>
      <c r="B160" s="163" t="s">
        <v>743</v>
      </c>
      <c r="C160" s="132" t="s">
        <v>744</v>
      </c>
      <c r="D160" s="132" t="s">
        <v>745</v>
      </c>
      <c r="E160" s="131">
        <v>315711</v>
      </c>
      <c r="F160" s="130" t="s">
        <v>429</v>
      </c>
      <c r="G160" s="252" t="s">
        <v>12</v>
      </c>
      <c r="H160" s="147">
        <v>45833</v>
      </c>
    </row>
    <row r="161" spans="1:8" ht="15" customHeight="1">
      <c r="A161" s="140" t="s">
        <v>368</v>
      </c>
      <c r="B161" s="163" t="s">
        <v>746</v>
      </c>
      <c r="C161" s="132" t="s">
        <v>747</v>
      </c>
      <c r="D161" s="132" t="s">
        <v>748</v>
      </c>
      <c r="E161" s="131">
        <v>43781</v>
      </c>
      <c r="F161" s="130" t="s">
        <v>429</v>
      </c>
      <c r="G161" s="252" t="s">
        <v>12</v>
      </c>
      <c r="H161" s="147">
        <v>45833</v>
      </c>
    </row>
    <row r="162" spans="1:8" ht="15" customHeight="1">
      <c r="A162" s="140" t="s">
        <v>368</v>
      </c>
      <c r="B162" s="163" t="s">
        <v>749</v>
      </c>
      <c r="C162" s="132" t="s">
        <v>750</v>
      </c>
      <c r="D162" s="132" t="s">
        <v>751</v>
      </c>
      <c r="E162" s="131">
        <v>297602</v>
      </c>
      <c r="F162" s="130" t="s">
        <v>429</v>
      </c>
      <c r="G162" s="252" t="s">
        <v>12</v>
      </c>
      <c r="H162" s="147">
        <v>45833</v>
      </c>
    </row>
    <row r="163" spans="1:8" ht="15" customHeight="1">
      <c r="A163" s="140" t="s">
        <v>368</v>
      </c>
      <c r="B163" s="163" t="s">
        <v>752</v>
      </c>
      <c r="C163" s="132" t="s">
        <v>753</v>
      </c>
      <c r="D163" s="132" t="s">
        <v>754</v>
      </c>
      <c r="E163" s="131">
        <v>2</v>
      </c>
      <c r="F163" s="130" t="s">
        <v>429</v>
      </c>
      <c r="G163" s="252" t="s">
        <v>12</v>
      </c>
      <c r="H163" s="147">
        <v>45833</v>
      </c>
    </row>
    <row r="164" spans="1:8" ht="15" customHeight="1">
      <c r="A164" s="140" t="s">
        <v>368</v>
      </c>
      <c r="B164" s="163" t="s">
        <v>743</v>
      </c>
      <c r="C164" s="132" t="s">
        <v>755</v>
      </c>
      <c r="D164" s="132" t="s">
        <v>745</v>
      </c>
      <c r="E164" s="131">
        <v>42532</v>
      </c>
      <c r="F164" s="130" t="s">
        <v>429</v>
      </c>
      <c r="G164" s="252" t="s">
        <v>12</v>
      </c>
      <c r="H164" s="147">
        <v>45833</v>
      </c>
    </row>
    <row r="165" spans="1:8" ht="15" customHeight="1">
      <c r="A165" s="140" t="s">
        <v>371</v>
      </c>
      <c r="B165" s="163" t="s">
        <v>743</v>
      </c>
      <c r="C165" s="132" t="s">
        <v>744</v>
      </c>
      <c r="D165" s="132" t="s">
        <v>745</v>
      </c>
      <c r="E165" s="131">
        <v>315711</v>
      </c>
      <c r="F165" s="130" t="s">
        <v>429</v>
      </c>
      <c r="G165" s="252" t="s">
        <v>12</v>
      </c>
      <c r="H165" s="147">
        <v>45833</v>
      </c>
    </row>
    <row r="166" spans="1:8" ht="15" customHeight="1">
      <c r="A166" s="140" t="s">
        <v>371</v>
      </c>
      <c r="B166" s="163" t="s">
        <v>746</v>
      </c>
      <c r="C166" s="132" t="s">
        <v>747</v>
      </c>
      <c r="D166" s="132" t="s">
        <v>756</v>
      </c>
      <c r="E166" s="131">
        <v>43781</v>
      </c>
      <c r="F166" s="130" t="s">
        <v>429</v>
      </c>
      <c r="G166" s="252" t="s">
        <v>12</v>
      </c>
      <c r="H166" s="147">
        <v>45833</v>
      </c>
    </row>
    <row r="167" spans="1:8" ht="15" customHeight="1">
      <c r="A167" s="140" t="s">
        <v>371</v>
      </c>
      <c r="B167" s="163" t="s">
        <v>749</v>
      </c>
      <c r="C167" s="132" t="s">
        <v>750</v>
      </c>
      <c r="D167" s="132" t="s">
        <v>751</v>
      </c>
      <c r="E167" s="131">
        <v>297602</v>
      </c>
      <c r="F167" s="130" t="s">
        <v>429</v>
      </c>
      <c r="G167" s="252" t="s">
        <v>12</v>
      </c>
      <c r="H167" s="147">
        <v>45833</v>
      </c>
    </row>
    <row r="168" spans="1:8" ht="15" customHeight="1">
      <c r="A168" s="140" t="s">
        <v>371</v>
      </c>
      <c r="B168" s="163" t="s">
        <v>752</v>
      </c>
      <c r="C168" s="132" t="s">
        <v>753</v>
      </c>
      <c r="D168" s="132" t="s">
        <v>754</v>
      </c>
      <c r="E168" s="131">
        <v>2</v>
      </c>
      <c r="F168" s="130" t="s">
        <v>429</v>
      </c>
      <c r="G168" s="252" t="s">
        <v>12</v>
      </c>
      <c r="H168" s="147">
        <v>45833</v>
      </c>
    </row>
    <row r="169" spans="1:8" ht="15" customHeight="1">
      <c r="A169" s="140" t="s">
        <v>371</v>
      </c>
      <c r="B169" s="163" t="s">
        <v>743</v>
      </c>
      <c r="C169" s="132" t="s">
        <v>755</v>
      </c>
      <c r="D169" s="132" t="s">
        <v>745</v>
      </c>
      <c r="E169" s="131">
        <v>42532</v>
      </c>
      <c r="F169" s="130" t="s">
        <v>429</v>
      </c>
      <c r="G169" s="252" t="s">
        <v>12</v>
      </c>
      <c r="H169" s="147">
        <v>45833</v>
      </c>
    </row>
    <row r="170" spans="1:8" ht="15" customHeight="1">
      <c r="A170" s="140" t="s">
        <v>374</v>
      </c>
      <c r="B170" s="163" t="s">
        <v>743</v>
      </c>
      <c r="C170" s="132" t="s">
        <v>744</v>
      </c>
      <c r="D170" s="132" t="s">
        <v>745</v>
      </c>
      <c r="E170" s="131">
        <v>315711</v>
      </c>
      <c r="F170" s="130" t="s">
        <v>429</v>
      </c>
      <c r="G170" s="252" t="s">
        <v>12</v>
      </c>
      <c r="H170" s="147">
        <v>45833</v>
      </c>
    </row>
    <row r="171" spans="1:8" ht="15" customHeight="1">
      <c r="A171" s="140" t="s">
        <v>374</v>
      </c>
      <c r="B171" s="163" t="s">
        <v>746</v>
      </c>
      <c r="C171" s="132" t="s">
        <v>747</v>
      </c>
      <c r="D171" s="132" t="s">
        <v>757</v>
      </c>
      <c r="E171" s="131">
        <v>43781</v>
      </c>
      <c r="F171" s="130" t="s">
        <v>429</v>
      </c>
      <c r="G171" s="252" t="s">
        <v>12</v>
      </c>
      <c r="H171" s="147">
        <v>45833</v>
      </c>
    </row>
    <row r="172" spans="1:8" ht="15" customHeight="1">
      <c r="A172" s="140" t="s">
        <v>374</v>
      </c>
      <c r="B172" s="163" t="s">
        <v>749</v>
      </c>
      <c r="C172" s="132" t="s">
        <v>750</v>
      </c>
      <c r="D172" s="132" t="s">
        <v>758</v>
      </c>
      <c r="E172" s="131">
        <v>297602</v>
      </c>
      <c r="F172" s="130" t="s">
        <v>429</v>
      </c>
      <c r="G172" s="252" t="s">
        <v>12</v>
      </c>
      <c r="H172" s="147">
        <v>45833</v>
      </c>
    </row>
    <row r="173" spans="1:8" ht="15" customHeight="1">
      <c r="A173" s="140" t="s">
        <v>374</v>
      </c>
      <c r="B173" s="163" t="s">
        <v>752</v>
      </c>
      <c r="C173" s="132" t="s">
        <v>753</v>
      </c>
      <c r="D173" s="132" t="s">
        <v>759</v>
      </c>
      <c r="E173" s="131">
        <v>2</v>
      </c>
      <c r="F173" s="130" t="s">
        <v>429</v>
      </c>
      <c r="G173" s="252" t="s">
        <v>12</v>
      </c>
      <c r="H173" s="147">
        <v>45833</v>
      </c>
    </row>
    <row r="174" spans="1:8" ht="15" customHeight="1">
      <c r="A174" s="140" t="s">
        <v>374</v>
      </c>
      <c r="B174" s="163" t="s">
        <v>743</v>
      </c>
      <c r="C174" s="132" t="s">
        <v>755</v>
      </c>
      <c r="D174" s="132" t="s">
        <v>745</v>
      </c>
      <c r="E174" s="131">
        <v>42532</v>
      </c>
      <c r="F174" s="130" t="s">
        <v>429</v>
      </c>
      <c r="G174" s="252" t="s">
        <v>12</v>
      </c>
      <c r="H174" s="147">
        <v>45833</v>
      </c>
    </row>
    <row r="175" spans="1:8" ht="15" customHeight="1">
      <c r="A175" s="140" t="s">
        <v>377</v>
      </c>
      <c r="B175" s="163" t="s">
        <v>760</v>
      </c>
      <c r="C175" s="132" t="s">
        <v>761</v>
      </c>
      <c r="D175" s="132" t="s">
        <v>762</v>
      </c>
      <c r="E175" s="131">
        <v>5235</v>
      </c>
      <c r="F175" s="130" t="s">
        <v>429</v>
      </c>
      <c r="G175" s="252" t="s">
        <v>12</v>
      </c>
      <c r="H175" s="147">
        <v>45845</v>
      </c>
    </row>
    <row r="176" spans="1:8" ht="15" customHeight="1">
      <c r="A176" s="140" t="s">
        <v>377</v>
      </c>
      <c r="B176" s="163" t="s">
        <v>763</v>
      </c>
      <c r="C176" s="132" t="s">
        <v>764</v>
      </c>
      <c r="D176" s="132" t="s">
        <v>765</v>
      </c>
      <c r="E176" s="131">
        <v>9780</v>
      </c>
      <c r="F176" s="130" t="s">
        <v>429</v>
      </c>
      <c r="G176" s="252" t="s">
        <v>12</v>
      </c>
      <c r="H176" s="147">
        <v>45845</v>
      </c>
    </row>
    <row r="177" spans="1:8" ht="15" customHeight="1">
      <c r="A177" s="140" t="s">
        <v>377</v>
      </c>
      <c r="B177" s="163" t="s">
        <v>766</v>
      </c>
      <c r="C177" s="132" t="s">
        <v>767</v>
      </c>
      <c r="D177" s="132" t="s">
        <v>768</v>
      </c>
      <c r="E177" s="131">
        <v>618</v>
      </c>
      <c r="F177" s="130" t="s">
        <v>429</v>
      </c>
      <c r="G177" s="252" t="s">
        <v>12</v>
      </c>
      <c r="H177" s="147">
        <v>45845</v>
      </c>
    </row>
    <row r="178" spans="1:8" ht="15" customHeight="1">
      <c r="A178" s="140" t="s">
        <v>380</v>
      </c>
      <c r="B178" s="163" t="s">
        <v>769</v>
      </c>
      <c r="C178" s="132" t="s">
        <v>770</v>
      </c>
      <c r="D178" s="132" t="s">
        <v>771</v>
      </c>
      <c r="E178" s="131">
        <v>2964</v>
      </c>
      <c r="F178" s="130" t="s">
        <v>429</v>
      </c>
      <c r="G178" s="252" t="s">
        <v>12</v>
      </c>
      <c r="H178" s="147">
        <v>45845</v>
      </c>
    </row>
    <row r="179" spans="1:8" ht="15" customHeight="1">
      <c r="A179" s="140" t="s">
        <v>380</v>
      </c>
      <c r="B179" s="163" t="s">
        <v>772</v>
      </c>
      <c r="C179" s="132" t="s">
        <v>773</v>
      </c>
      <c r="D179" s="132" t="s">
        <v>774</v>
      </c>
      <c r="E179" s="131">
        <v>65564</v>
      </c>
      <c r="F179" s="130" t="s">
        <v>429</v>
      </c>
      <c r="G179" s="252" t="s">
        <v>12</v>
      </c>
      <c r="H179" s="147">
        <v>45845</v>
      </c>
    </row>
    <row r="180" spans="1:8" ht="15" customHeight="1">
      <c r="A180" s="140" t="s">
        <v>385</v>
      </c>
      <c r="B180" s="163" t="s">
        <v>775</v>
      </c>
      <c r="C180" s="132" t="s">
        <v>776</v>
      </c>
      <c r="D180" s="132" t="s">
        <v>777</v>
      </c>
      <c r="F180" s="130" t="s">
        <v>429</v>
      </c>
      <c r="G180" t="s">
        <v>126</v>
      </c>
    </row>
    <row r="181" spans="1:8" ht="15" customHeight="1">
      <c r="A181" s="140" t="s">
        <v>385</v>
      </c>
      <c r="B181" s="163" t="s">
        <v>778</v>
      </c>
      <c r="C181" s="132" t="s">
        <v>776</v>
      </c>
      <c r="D181" s="132" t="s">
        <v>779</v>
      </c>
      <c r="F181" s="130" t="s">
        <v>429</v>
      </c>
      <c r="G181" t="s">
        <v>126</v>
      </c>
    </row>
    <row r="182" spans="1:8" ht="15" customHeight="1">
      <c r="A182" s="140" t="s">
        <v>385</v>
      </c>
      <c r="B182" s="163" t="s">
        <v>780</v>
      </c>
      <c r="C182" s="132" t="s">
        <v>781</v>
      </c>
      <c r="D182" s="132" t="s">
        <v>782</v>
      </c>
      <c r="F182" s="130" t="s">
        <v>429</v>
      </c>
      <c r="G182" t="s">
        <v>126</v>
      </c>
    </row>
    <row r="183" spans="1:8" ht="15" customHeight="1">
      <c r="A183" s="140" t="s">
        <v>385</v>
      </c>
      <c r="B183" s="163" t="s">
        <v>780</v>
      </c>
      <c r="C183" s="132" t="s">
        <v>783</v>
      </c>
      <c r="D183" s="132" t="s">
        <v>782</v>
      </c>
      <c r="F183" s="130" t="s">
        <v>429</v>
      </c>
      <c r="G183" t="s">
        <v>126</v>
      </c>
    </row>
    <row r="184" spans="1:8" ht="15" customHeight="1">
      <c r="A184" s="140" t="s">
        <v>385</v>
      </c>
      <c r="B184" s="163" t="s">
        <v>784</v>
      </c>
      <c r="C184" s="132" t="s">
        <v>785</v>
      </c>
      <c r="D184" s="132" t="s">
        <v>786</v>
      </c>
      <c r="F184" s="130" t="s">
        <v>429</v>
      </c>
      <c r="G184" t="s">
        <v>126</v>
      </c>
    </row>
    <row r="185" spans="1:8" ht="15" customHeight="1">
      <c r="A185" s="140" t="s">
        <v>385</v>
      </c>
      <c r="B185" s="163" t="s">
        <v>775</v>
      </c>
      <c r="C185" s="132" t="s">
        <v>787</v>
      </c>
      <c r="D185" s="132" t="s">
        <v>777</v>
      </c>
      <c r="F185" s="130" t="s">
        <v>429</v>
      </c>
      <c r="G185" t="s">
        <v>126</v>
      </c>
    </row>
    <row r="186" spans="1:8" ht="15" customHeight="1">
      <c r="A186" s="140" t="s">
        <v>385</v>
      </c>
      <c r="B186" s="163" t="s">
        <v>784</v>
      </c>
      <c r="C186" s="132" t="s">
        <v>787</v>
      </c>
      <c r="D186" s="132" t="s">
        <v>786</v>
      </c>
      <c r="F186" s="130" t="s">
        <v>429</v>
      </c>
      <c r="G186" t="s">
        <v>126</v>
      </c>
    </row>
    <row r="187" spans="1:8" ht="15" customHeight="1">
      <c r="A187" s="140" t="s">
        <v>385</v>
      </c>
      <c r="B187" s="163" t="s">
        <v>788</v>
      </c>
      <c r="C187" s="132" t="s">
        <v>789</v>
      </c>
      <c r="D187" s="132" t="s">
        <v>790</v>
      </c>
      <c r="F187" s="130" t="s">
        <v>429</v>
      </c>
      <c r="G187" t="s">
        <v>126</v>
      </c>
    </row>
    <row r="188" spans="1:8" ht="15" customHeight="1">
      <c r="A188" s="140" t="s">
        <v>385</v>
      </c>
      <c r="B188" s="163" t="s">
        <v>778</v>
      </c>
      <c r="C188" s="132" t="s">
        <v>791</v>
      </c>
      <c r="D188" s="132" t="s">
        <v>779</v>
      </c>
      <c r="F188" s="130" t="s">
        <v>429</v>
      </c>
      <c r="G188" t="s">
        <v>126</v>
      </c>
    </row>
    <row r="189" spans="1:8" ht="15" customHeight="1">
      <c r="A189" s="140" t="s">
        <v>385</v>
      </c>
      <c r="B189" s="163" t="s">
        <v>792</v>
      </c>
      <c r="C189" s="132" t="s">
        <v>793</v>
      </c>
      <c r="D189" s="132" t="s">
        <v>794</v>
      </c>
      <c r="F189" s="130" t="s">
        <v>429</v>
      </c>
      <c r="G189" t="s">
        <v>126</v>
      </c>
    </row>
    <row r="190" spans="1:8" ht="15" customHeight="1">
      <c r="A190" s="140" t="s">
        <v>795</v>
      </c>
      <c r="B190" s="163" t="s">
        <v>796</v>
      </c>
      <c r="C190" s="132" t="s">
        <v>787</v>
      </c>
      <c r="D190" s="132" t="s">
        <v>797</v>
      </c>
      <c r="F190" s="130" t="s">
        <v>429</v>
      </c>
      <c r="G190" t="s">
        <v>126</v>
      </c>
    </row>
    <row r="191" spans="1:8" ht="15" customHeight="1">
      <c r="A191" s="140" t="s">
        <v>795</v>
      </c>
      <c r="B191" s="163" t="s">
        <v>798</v>
      </c>
      <c r="C191" s="132" t="s">
        <v>734</v>
      </c>
      <c r="D191" s="132" t="s">
        <v>799</v>
      </c>
      <c r="E191" s="131">
        <v>16564</v>
      </c>
      <c r="F191" s="130" t="s">
        <v>429</v>
      </c>
      <c r="G191" t="s">
        <v>12</v>
      </c>
      <c r="H191" s="147">
        <v>45833</v>
      </c>
    </row>
    <row r="192" spans="1:8" ht="15" customHeight="1">
      <c r="A192" s="140" t="s">
        <v>205</v>
      </c>
      <c r="B192" s="163" t="s">
        <v>800</v>
      </c>
      <c r="C192" s="132" t="s">
        <v>787</v>
      </c>
      <c r="D192" s="132" t="s">
        <v>801</v>
      </c>
      <c r="F192" s="130" t="s">
        <v>429</v>
      </c>
      <c r="G192" t="s">
        <v>126</v>
      </c>
    </row>
    <row r="193" spans="1:8" ht="15" customHeight="1">
      <c r="A193" s="140" t="s">
        <v>205</v>
      </c>
      <c r="B193" s="163" t="s">
        <v>802</v>
      </c>
      <c r="C193" s="132" t="s">
        <v>787</v>
      </c>
      <c r="D193" s="132" t="s">
        <v>803</v>
      </c>
      <c r="F193" s="130" t="s">
        <v>429</v>
      </c>
      <c r="G193" t="s">
        <v>126</v>
      </c>
    </row>
    <row r="194" spans="1:8" ht="15" customHeight="1">
      <c r="A194" s="226" t="s">
        <v>804</v>
      </c>
      <c r="B194" s="133" t="s">
        <v>508</v>
      </c>
      <c r="C194" t="s">
        <v>805</v>
      </c>
      <c r="D194" t="s">
        <v>806</v>
      </c>
      <c r="E194" s="131">
        <v>87824</v>
      </c>
      <c r="F194" s="130" t="s">
        <v>429</v>
      </c>
      <c r="G194" t="s">
        <v>126</v>
      </c>
    </row>
    <row r="195" spans="1:8" ht="15" customHeight="1">
      <c r="A195" s="140" t="s">
        <v>389</v>
      </c>
      <c r="B195" s="133" t="s">
        <v>807</v>
      </c>
      <c r="C195" s="242" t="s">
        <v>696</v>
      </c>
      <c r="D195" s="242" t="s">
        <v>808</v>
      </c>
      <c r="E195" s="131">
        <v>680</v>
      </c>
      <c r="F195" s="130" t="s">
        <v>429</v>
      </c>
      <c r="G195" s="252" t="s">
        <v>12</v>
      </c>
      <c r="H195" s="147">
        <v>45833</v>
      </c>
    </row>
    <row r="196" spans="1:8" ht="15" customHeight="1">
      <c r="A196" s="140" t="s">
        <v>389</v>
      </c>
      <c r="B196" s="133" t="s">
        <v>809</v>
      </c>
      <c r="C196" s="242" t="s">
        <v>699</v>
      </c>
      <c r="D196" s="242" t="s">
        <v>810</v>
      </c>
      <c r="E196" s="131">
        <v>2420</v>
      </c>
      <c r="F196" s="130" t="s">
        <v>429</v>
      </c>
      <c r="G196" s="252" t="s">
        <v>12</v>
      </c>
      <c r="H196" s="147">
        <v>45833</v>
      </c>
    </row>
    <row r="197" spans="1:8" ht="15" customHeight="1">
      <c r="A197" s="140" t="s">
        <v>389</v>
      </c>
      <c r="B197" s="133" t="s">
        <v>811</v>
      </c>
      <c r="C197" s="242" t="s">
        <v>702</v>
      </c>
      <c r="D197" s="242" t="s">
        <v>812</v>
      </c>
      <c r="E197" s="131">
        <v>730</v>
      </c>
      <c r="F197" s="130" t="s">
        <v>429</v>
      </c>
      <c r="G197" s="252" t="s">
        <v>12</v>
      </c>
      <c r="H197" s="147">
        <v>45833</v>
      </c>
    </row>
    <row r="198" spans="1:8" ht="15" customHeight="1">
      <c r="A198" s="140" t="s">
        <v>389</v>
      </c>
      <c r="B198" s="133" t="s">
        <v>813</v>
      </c>
      <c r="C198" s="242" t="s">
        <v>704</v>
      </c>
      <c r="D198" s="242" t="s">
        <v>814</v>
      </c>
      <c r="E198" s="131">
        <v>734</v>
      </c>
      <c r="F198" s="130" t="s">
        <v>429</v>
      </c>
      <c r="G198" s="252" t="s">
        <v>12</v>
      </c>
      <c r="H198" s="147">
        <v>45833</v>
      </c>
    </row>
    <row r="199" spans="1:8" ht="15" customHeight="1">
      <c r="A199" s="140" t="s">
        <v>389</v>
      </c>
      <c r="B199" s="133" t="s">
        <v>807</v>
      </c>
      <c r="C199" s="242" t="s">
        <v>707</v>
      </c>
      <c r="D199" s="242" t="s">
        <v>808</v>
      </c>
      <c r="E199" s="131">
        <v>681</v>
      </c>
      <c r="F199" s="130" t="s">
        <v>429</v>
      </c>
      <c r="G199" s="252" t="s">
        <v>12</v>
      </c>
      <c r="H199" s="147">
        <v>45833</v>
      </c>
    </row>
    <row r="200" spans="1:8" ht="15" customHeight="1">
      <c r="A200" s="140" t="s">
        <v>391</v>
      </c>
      <c r="B200" s="133" t="s">
        <v>815</v>
      </c>
      <c r="C200" s="242" t="s">
        <v>702</v>
      </c>
      <c r="D200" s="242" t="s">
        <v>816</v>
      </c>
      <c r="E200" s="131">
        <v>730</v>
      </c>
      <c r="F200" s="130" t="s">
        <v>429</v>
      </c>
      <c r="G200" t="s">
        <v>12</v>
      </c>
      <c r="H200" s="147">
        <v>45833</v>
      </c>
    </row>
    <row r="201" spans="1:8" ht="15" customHeight="1">
      <c r="A201" s="140" t="s">
        <v>391</v>
      </c>
      <c r="B201" s="133" t="s">
        <v>817</v>
      </c>
      <c r="C201" s="242" t="s">
        <v>818</v>
      </c>
      <c r="D201" s="242" t="s">
        <v>819</v>
      </c>
      <c r="E201" s="131">
        <v>12180</v>
      </c>
      <c r="F201" s="130" t="s">
        <v>429</v>
      </c>
      <c r="G201" t="s">
        <v>12</v>
      </c>
      <c r="H201" s="147">
        <v>45833</v>
      </c>
    </row>
    <row r="202" spans="1:8" ht="15" customHeight="1">
      <c r="A202" s="140" t="s">
        <v>391</v>
      </c>
      <c r="B202" s="133" t="s">
        <v>820</v>
      </c>
      <c r="C202" s="242" t="s">
        <v>726</v>
      </c>
      <c r="D202" s="242" t="s">
        <v>821</v>
      </c>
      <c r="E202" s="131">
        <v>84445</v>
      </c>
      <c r="F202" s="130" t="s">
        <v>429</v>
      </c>
      <c r="G202" t="s">
        <v>12</v>
      </c>
      <c r="H202" s="147">
        <v>45833</v>
      </c>
    </row>
    <row r="203" spans="1:8" ht="15" customHeight="1">
      <c r="A203" s="140" t="s">
        <v>391</v>
      </c>
      <c r="B203" s="133" t="s">
        <v>817</v>
      </c>
      <c r="C203" s="242" t="s">
        <v>734</v>
      </c>
      <c r="D203" s="242" t="s">
        <v>819</v>
      </c>
      <c r="E203" s="131">
        <v>16564</v>
      </c>
      <c r="F203" s="130" t="s">
        <v>429</v>
      </c>
      <c r="G203" t="s">
        <v>12</v>
      </c>
      <c r="H203" s="147">
        <v>45833</v>
      </c>
    </row>
    <row r="204" spans="1:8" ht="15" customHeight="1">
      <c r="A204" s="140" t="s">
        <v>391</v>
      </c>
      <c r="B204" s="133" t="s">
        <v>728</v>
      </c>
      <c r="C204" s="242" t="s">
        <v>741</v>
      </c>
      <c r="D204" s="242" t="s">
        <v>822</v>
      </c>
      <c r="E204" s="131">
        <v>84635</v>
      </c>
      <c r="F204" s="130" t="s">
        <v>429</v>
      </c>
      <c r="G204" t="s">
        <v>12</v>
      </c>
      <c r="H204" s="147">
        <v>45833</v>
      </c>
    </row>
    <row r="205" spans="1:8" ht="15" customHeight="1">
      <c r="A205" s="140" t="s">
        <v>391</v>
      </c>
      <c r="B205" s="133" t="s">
        <v>815</v>
      </c>
      <c r="C205" s="242" t="s">
        <v>741</v>
      </c>
      <c r="D205" s="242" t="s">
        <v>816</v>
      </c>
      <c r="E205" s="131">
        <v>84635</v>
      </c>
      <c r="F205" s="130" t="s">
        <v>429</v>
      </c>
      <c r="G205" t="s">
        <v>12</v>
      </c>
      <c r="H205" s="147">
        <v>45833</v>
      </c>
    </row>
    <row r="206" spans="1:8" ht="15" customHeight="1">
      <c r="A206" s="140" t="s">
        <v>220</v>
      </c>
      <c r="B206" s="133" t="s">
        <v>823</v>
      </c>
      <c r="C206" s="242" t="s">
        <v>818</v>
      </c>
      <c r="D206" s="242" t="s">
        <v>824</v>
      </c>
      <c r="E206" s="131">
        <v>12180</v>
      </c>
      <c r="F206" s="130" t="s">
        <v>429</v>
      </c>
      <c r="G206" t="s">
        <v>12</v>
      </c>
      <c r="H206" s="147">
        <v>45833</v>
      </c>
    </row>
    <row r="207" spans="1:8" ht="15" customHeight="1">
      <c r="A207" s="140" t="s">
        <v>220</v>
      </c>
      <c r="B207" s="133" t="s">
        <v>825</v>
      </c>
      <c r="C207" s="242" t="s">
        <v>726</v>
      </c>
      <c r="D207" s="242" t="s">
        <v>826</v>
      </c>
      <c r="E207" s="131">
        <v>84445</v>
      </c>
      <c r="F207" s="130" t="s">
        <v>429</v>
      </c>
      <c r="G207" t="s">
        <v>12</v>
      </c>
      <c r="H207" s="147">
        <v>45833</v>
      </c>
    </row>
    <row r="208" spans="1:8" ht="15" customHeight="1">
      <c r="A208" s="140" t="s">
        <v>220</v>
      </c>
      <c r="B208" s="133" t="s">
        <v>823</v>
      </c>
      <c r="C208" s="242" t="s">
        <v>734</v>
      </c>
      <c r="D208" s="242" t="s">
        <v>824</v>
      </c>
      <c r="E208" s="131">
        <v>16564</v>
      </c>
      <c r="F208" s="130" t="s">
        <v>429</v>
      </c>
      <c r="G208" t="s">
        <v>12</v>
      </c>
      <c r="H208" s="147">
        <v>45833</v>
      </c>
    </row>
    <row r="209" spans="1:8" ht="15" customHeight="1">
      <c r="A209" s="140" t="s">
        <v>220</v>
      </c>
      <c r="B209" s="133" t="s">
        <v>728</v>
      </c>
      <c r="C209" s="242" t="s">
        <v>741</v>
      </c>
      <c r="D209" s="242" t="s">
        <v>827</v>
      </c>
      <c r="E209" s="131">
        <v>84635</v>
      </c>
      <c r="F209" s="130" t="s">
        <v>429</v>
      </c>
      <c r="G209" t="s">
        <v>12</v>
      </c>
      <c r="H209" s="147">
        <v>45833</v>
      </c>
    </row>
    <row r="210" spans="1:8" ht="15" customHeight="1">
      <c r="A210" s="140" t="s">
        <v>220</v>
      </c>
      <c r="B210" s="133" t="s">
        <v>828</v>
      </c>
      <c r="C210" s="242" t="s">
        <v>741</v>
      </c>
      <c r="D210" s="242" t="s">
        <v>816</v>
      </c>
      <c r="E210" s="131">
        <v>84635</v>
      </c>
      <c r="F210" s="130" t="s">
        <v>429</v>
      </c>
      <c r="G210" t="s">
        <v>12</v>
      </c>
      <c r="H210" s="147">
        <v>45833</v>
      </c>
    </row>
    <row r="211" spans="1:8" ht="15" customHeight="1">
      <c r="A211" s="140" t="s">
        <v>396</v>
      </c>
      <c r="B211" s="133" t="s">
        <v>829</v>
      </c>
      <c r="C211" s="242" t="s">
        <v>702</v>
      </c>
      <c r="D211" s="242" t="s">
        <v>830</v>
      </c>
      <c r="E211" s="131">
        <v>730</v>
      </c>
      <c r="F211" s="130" t="s">
        <v>429</v>
      </c>
      <c r="G211" t="s">
        <v>12</v>
      </c>
      <c r="H211" s="147">
        <v>45833</v>
      </c>
    </row>
    <row r="212" spans="1:8" ht="15" customHeight="1">
      <c r="A212" s="140" t="s">
        <v>396</v>
      </c>
      <c r="B212" s="133" t="s">
        <v>831</v>
      </c>
      <c r="C212" s="242" t="s">
        <v>818</v>
      </c>
      <c r="D212" s="242" t="s">
        <v>832</v>
      </c>
      <c r="E212" s="131">
        <v>12180</v>
      </c>
      <c r="F212" s="130" t="s">
        <v>429</v>
      </c>
      <c r="G212" t="s">
        <v>12</v>
      </c>
      <c r="H212" s="147">
        <v>45833</v>
      </c>
    </row>
    <row r="213" spans="1:8" ht="15" customHeight="1">
      <c r="A213" s="140" t="s">
        <v>396</v>
      </c>
      <c r="B213" s="133" t="s">
        <v>833</v>
      </c>
      <c r="C213" s="242" t="s">
        <v>731</v>
      </c>
      <c r="D213" s="242" t="s">
        <v>834</v>
      </c>
      <c r="F213" s="130" t="s">
        <v>429</v>
      </c>
      <c r="G213" t="s">
        <v>126</v>
      </c>
    </row>
    <row r="214" spans="1:8" ht="15" customHeight="1">
      <c r="A214" s="140" t="s">
        <v>396</v>
      </c>
      <c r="B214" s="133" t="s">
        <v>835</v>
      </c>
      <c r="C214" s="242" t="s">
        <v>731</v>
      </c>
      <c r="D214" s="242" t="s">
        <v>836</v>
      </c>
      <c r="F214" s="130" t="s">
        <v>429</v>
      </c>
      <c r="G214" t="s">
        <v>126</v>
      </c>
    </row>
    <row r="215" spans="1:8" ht="15" customHeight="1">
      <c r="A215" s="140" t="s">
        <v>396</v>
      </c>
      <c r="B215" s="133" t="s">
        <v>833</v>
      </c>
      <c r="C215" s="242" t="s">
        <v>837</v>
      </c>
      <c r="D215" s="242" t="s">
        <v>834</v>
      </c>
      <c r="F215" s="130" t="s">
        <v>429</v>
      </c>
      <c r="G215" t="s">
        <v>126</v>
      </c>
    </row>
    <row r="216" spans="1:8" ht="15" customHeight="1">
      <c r="A216" s="140" t="s">
        <v>396</v>
      </c>
      <c r="B216" s="133" t="s">
        <v>831</v>
      </c>
      <c r="C216" s="242" t="s">
        <v>734</v>
      </c>
      <c r="D216" s="242" t="s">
        <v>832</v>
      </c>
      <c r="E216" s="131">
        <v>16564</v>
      </c>
      <c r="F216" s="130" t="s">
        <v>429</v>
      </c>
      <c r="G216" t="s">
        <v>12</v>
      </c>
      <c r="H216" s="147">
        <v>45833</v>
      </c>
    </row>
    <row r="217" spans="1:8" ht="15" customHeight="1">
      <c r="A217" s="140" t="s">
        <v>396</v>
      </c>
      <c r="B217" s="133" t="s">
        <v>838</v>
      </c>
      <c r="C217" s="242" t="s">
        <v>734</v>
      </c>
      <c r="D217" s="242" t="s">
        <v>839</v>
      </c>
      <c r="E217" s="131">
        <v>16564</v>
      </c>
      <c r="F217" s="130" t="s">
        <v>429</v>
      </c>
      <c r="G217" t="s">
        <v>12</v>
      </c>
      <c r="H217" s="147">
        <v>45833</v>
      </c>
    </row>
    <row r="218" spans="1:8" ht="15" customHeight="1">
      <c r="A218" s="140" t="s">
        <v>396</v>
      </c>
      <c r="B218" s="133" t="s">
        <v>829</v>
      </c>
      <c r="C218" s="242" t="s">
        <v>739</v>
      </c>
      <c r="D218" s="242" t="s">
        <v>830</v>
      </c>
      <c r="F218" s="130" t="s">
        <v>429</v>
      </c>
      <c r="G218" t="s">
        <v>126</v>
      </c>
    </row>
    <row r="219" spans="1:8" ht="15" customHeight="1">
      <c r="A219" s="140" t="s">
        <v>396</v>
      </c>
      <c r="B219" s="133" t="s">
        <v>833</v>
      </c>
      <c r="C219" s="242" t="s">
        <v>741</v>
      </c>
      <c r="D219" s="242" t="s">
        <v>834</v>
      </c>
      <c r="E219" s="131">
        <v>84635</v>
      </c>
      <c r="F219" s="130" t="s">
        <v>429</v>
      </c>
      <c r="G219" t="s">
        <v>12</v>
      </c>
      <c r="H219" s="147">
        <v>45833</v>
      </c>
    </row>
    <row r="220" spans="1:8" ht="15" customHeight="1">
      <c r="A220" s="140" t="s">
        <v>396</v>
      </c>
      <c r="B220" s="133" t="s">
        <v>728</v>
      </c>
      <c r="C220" s="242" t="s">
        <v>741</v>
      </c>
      <c r="D220" s="242" t="s">
        <v>840</v>
      </c>
      <c r="E220" s="131">
        <v>84635</v>
      </c>
      <c r="F220" s="130" t="s">
        <v>429</v>
      </c>
      <c r="G220" t="s">
        <v>12</v>
      </c>
      <c r="H220" s="147">
        <v>45833</v>
      </c>
    </row>
    <row r="221" spans="1:8" ht="15" customHeight="1">
      <c r="A221" s="140" t="s">
        <v>396</v>
      </c>
      <c r="B221" s="133" t="s">
        <v>835</v>
      </c>
      <c r="C221" s="242" t="s">
        <v>741</v>
      </c>
      <c r="D221" s="242" t="s">
        <v>836</v>
      </c>
      <c r="E221" s="131">
        <v>84635</v>
      </c>
      <c r="F221" s="130" t="s">
        <v>429</v>
      </c>
      <c r="G221" t="s">
        <v>12</v>
      </c>
      <c r="H221" s="147">
        <v>45833</v>
      </c>
    </row>
    <row r="222" spans="1:8" ht="15" customHeight="1">
      <c r="A222" s="140" t="s">
        <v>396</v>
      </c>
      <c r="B222" s="133" t="s">
        <v>841</v>
      </c>
      <c r="C222" s="242" t="s">
        <v>478</v>
      </c>
      <c r="D222" s="242" t="s">
        <v>842</v>
      </c>
      <c r="E222" s="210">
        <v>6342348</v>
      </c>
      <c r="F222" s="130" t="s">
        <v>429</v>
      </c>
      <c r="G222" s="211" t="s">
        <v>480</v>
      </c>
      <c r="H222" s="147">
        <v>45825</v>
      </c>
    </row>
    <row r="223" spans="1:8" ht="15" customHeight="1">
      <c r="A223" s="140" t="s">
        <v>400</v>
      </c>
      <c r="B223" s="133" t="s">
        <v>746</v>
      </c>
      <c r="C223" s="242" t="s">
        <v>843</v>
      </c>
      <c r="D223" s="242" t="s">
        <v>844</v>
      </c>
      <c r="E223" s="131">
        <v>22853</v>
      </c>
      <c r="F223" s="130" t="s">
        <v>429</v>
      </c>
      <c r="G223" s="252" t="s">
        <v>12</v>
      </c>
      <c r="H223" s="147">
        <v>45833</v>
      </c>
    </row>
    <row r="224" spans="1:8" ht="15" customHeight="1">
      <c r="A224" s="140" t="s">
        <v>400</v>
      </c>
      <c r="B224" s="133" t="s">
        <v>845</v>
      </c>
      <c r="C224" s="242" t="s">
        <v>744</v>
      </c>
      <c r="D224" s="242" t="s">
        <v>846</v>
      </c>
      <c r="E224" s="131">
        <v>315711</v>
      </c>
      <c r="F224" s="130" t="s">
        <v>429</v>
      </c>
      <c r="G224" s="252" t="s">
        <v>12</v>
      </c>
      <c r="H224" s="147">
        <v>45833</v>
      </c>
    </row>
    <row r="225" spans="1:8" ht="15" customHeight="1">
      <c r="A225" s="140" t="s">
        <v>400</v>
      </c>
      <c r="B225" s="133" t="s">
        <v>746</v>
      </c>
      <c r="C225" s="242" t="s">
        <v>747</v>
      </c>
      <c r="D225" s="242" t="s">
        <v>844</v>
      </c>
      <c r="E225" s="131">
        <v>43781</v>
      </c>
      <c r="F225" s="130" t="s">
        <v>429</v>
      </c>
      <c r="G225" s="252" t="s">
        <v>12</v>
      </c>
      <c r="H225" s="147">
        <v>45833</v>
      </c>
    </row>
    <row r="226" spans="1:8" ht="15" customHeight="1">
      <c r="A226" s="140" t="s">
        <v>400</v>
      </c>
      <c r="B226" s="133" t="s">
        <v>749</v>
      </c>
      <c r="C226" s="242" t="s">
        <v>750</v>
      </c>
      <c r="D226" s="242" t="s">
        <v>847</v>
      </c>
      <c r="E226" s="131">
        <v>297602</v>
      </c>
      <c r="F226" s="130" t="s">
        <v>429</v>
      </c>
      <c r="G226" s="252" t="s">
        <v>12</v>
      </c>
      <c r="H226" s="147">
        <v>45833</v>
      </c>
    </row>
    <row r="227" spans="1:8" ht="15" customHeight="1">
      <c r="A227" s="140" t="s">
        <v>400</v>
      </c>
      <c r="B227" s="133" t="s">
        <v>792</v>
      </c>
      <c r="C227" s="242" t="s">
        <v>753</v>
      </c>
      <c r="D227" s="242" t="s">
        <v>848</v>
      </c>
      <c r="E227" s="131">
        <v>2</v>
      </c>
      <c r="F227" s="130" t="s">
        <v>429</v>
      </c>
      <c r="G227" s="252" t="s">
        <v>12</v>
      </c>
      <c r="H227" s="147">
        <v>45833</v>
      </c>
    </row>
    <row r="228" spans="1:8" ht="15" customHeight="1">
      <c r="A228" s="140" t="s">
        <v>400</v>
      </c>
      <c r="B228" s="133" t="s">
        <v>845</v>
      </c>
      <c r="C228" s="242" t="s">
        <v>755</v>
      </c>
      <c r="D228" s="242" t="s">
        <v>846</v>
      </c>
      <c r="E228" s="131">
        <v>42532</v>
      </c>
      <c r="F228" s="130" t="s">
        <v>429</v>
      </c>
      <c r="G228" s="252" t="s">
        <v>12</v>
      </c>
      <c r="H228" s="147">
        <v>45833</v>
      </c>
    </row>
    <row r="229" spans="1:8" ht="15" customHeight="1">
      <c r="A229" s="140" t="s">
        <v>403</v>
      </c>
      <c r="B229" s="133" t="s">
        <v>849</v>
      </c>
      <c r="C229" s="242" t="s">
        <v>818</v>
      </c>
      <c r="D229" s="242" t="s">
        <v>850</v>
      </c>
      <c r="E229" s="131">
        <v>12180</v>
      </c>
      <c r="F229" s="130" t="s">
        <v>429</v>
      </c>
      <c r="G229" t="s">
        <v>12</v>
      </c>
      <c r="H229" s="147">
        <v>45833</v>
      </c>
    </row>
    <row r="230" spans="1:8" ht="15" customHeight="1">
      <c r="A230" s="140" t="s">
        <v>403</v>
      </c>
      <c r="B230" s="133" t="s">
        <v>851</v>
      </c>
      <c r="C230" s="242" t="s">
        <v>625</v>
      </c>
      <c r="D230" s="242" t="s">
        <v>852</v>
      </c>
      <c r="F230" s="130" t="s">
        <v>429</v>
      </c>
      <c r="G230" t="s">
        <v>126</v>
      </c>
    </row>
    <row r="231" spans="1:8" ht="15" customHeight="1">
      <c r="A231" s="140" t="s">
        <v>403</v>
      </c>
      <c r="B231" s="133" t="s">
        <v>853</v>
      </c>
      <c r="C231" s="242" t="s">
        <v>843</v>
      </c>
      <c r="D231" s="242" t="s">
        <v>854</v>
      </c>
      <c r="E231" s="131">
        <v>22853</v>
      </c>
      <c r="F231" s="130" t="s">
        <v>429</v>
      </c>
      <c r="G231" s="252" t="s">
        <v>12</v>
      </c>
      <c r="H231" s="147">
        <v>45833</v>
      </c>
    </row>
    <row r="232" spans="1:8" ht="15" customHeight="1">
      <c r="A232" s="140" t="s">
        <v>403</v>
      </c>
      <c r="B232" s="133" t="s">
        <v>853</v>
      </c>
      <c r="C232" s="242" t="s">
        <v>855</v>
      </c>
      <c r="D232" s="242" t="s">
        <v>854</v>
      </c>
      <c r="F232" s="130" t="s">
        <v>429</v>
      </c>
      <c r="G232" t="s">
        <v>126</v>
      </c>
    </row>
    <row r="233" spans="1:8" ht="15" customHeight="1">
      <c r="A233" s="140" t="s">
        <v>403</v>
      </c>
      <c r="B233" s="133" t="s">
        <v>849</v>
      </c>
      <c r="C233" s="242" t="s">
        <v>855</v>
      </c>
      <c r="D233" s="242" t="s">
        <v>850</v>
      </c>
      <c r="F233" s="130" t="s">
        <v>429</v>
      </c>
      <c r="G233" t="s">
        <v>126</v>
      </c>
    </row>
    <row r="234" spans="1:8" ht="15" customHeight="1">
      <c r="A234" s="140" t="s">
        <v>403</v>
      </c>
      <c r="B234" s="133" t="s">
        <v>851</v>
      </c>
      <c r="C234" s="242" t="s">
        <v>855</v>
      </c>
      <c r="D234" s="242" t="s">
        <v>852</v>
      </c>
      <c r="F234" s="130" t="s">
        <v>429</v>
      </c>
      <c r="G234" t="s">
        <v>126</v>
      </c>
    </row>
    <row r="235" spans="1:8" ht="15" customHeight="1">
      <c r="A235" s="140" t="s">
        <v>403</v>
      </c>
      <c r="B235" s="133" t="s">
        <v>849</v>
      </c>
      <c r="C235" s="242" t="s">
        <v>734</v>
      </c>
      <c r="D235" s="242" t="s">
        <v>850</v>
      </c>
      <c r="E235" s="131">
        <v>16564</v>
      </c>
      <c r="F235" s="130" t="s">
        <v>429</v>
      </c>
      <c r="G235" t="s">
        <v>12</v>
      </c>
      <c r="H235" s="147">
        <v>45833</v>
      </c>
    </row>
    <row r="236" spans="1:8" ht="15" customHeight="1">
      <c r="A236" s="140" t="s">
        <v>403</v>
      </c>
      <c r="B236" s="133" t="s">
        <v>853</v>
      </c>
      <c r="C236" s="242" t="s">
        <v>747</v>
      </c>
      <c r="D236" s="242" t="s">
        <v>854</v>
      </c>
      <c r="E236" s="131">
        <v>43781</v>
      </c>
      <c r="F236" s="130" t="s">
        <v>429</v>
      </c>
      <c r="G236" s="252" t="s">
        <v>12</v>
      </c>
      <c r="H236" s="147">
        <v>45833</v>
      </c>
    </row>
    <row r="237" spans="1:8" ht="15" customHeight="1">
      <c r="A237" s="140" t="s">
        <v>228</v>
      </c>
      <c r="B237" s="133" t="s">
        <v>856</v>
      </c>
      <c r="C237" s="242" t="s">
        <v>591</v>
      </c>
      <c r="D237" s="242" t="s">
        <v>857</v>
      </c>
      <c r="E237" s="222">
        <v>83517465</v>
      </c>
      <c r="F237" s="130" t="s">
        <v>429</v>
      </c>
      <c r="G237" t="s">
        <v>12</v>
      </c>
      <c r="H237" s="147">
        <v>45845</v>
      </c>
    </row>
    <row r="238" spans="1:8" ht="15" customHeight="1">
      <c r="A238" s="140" t="s">
        <v>228</v>
      </c>
      <c r="B238" s="133" t="s">
        <v>856</v>
      </c>
      <c r="C238" s="242" t="s">
        <v>593</v>
      </c>
      <c r="D238" s="242" t="s">
        <v>857</v>
      </c>
      <c r="E238" s="131">
        <v>34232</v>
      </c>
      <c r="F238" s="130" t="s">
        <v>429</v>
      </c>
      <c r="G238" s="252" t="s">
        <v>12</v>
      </c>
      <c r="H238" s="147">
        <v>45833</v>
      </c>
    </row>
    <row r="239" spans="1:8" ht="15" customHeight="1">
      <c r="A239" s="140" t="s">
        <v>228</v>
      </c>
      <c r="B239" s="133" t="s">
        <v>858</v>
      </c>
      <c r="C239" s="242" t="s">
        <v>859</v>
      </c>
      <c r="D239" s="242" t="s">
        <v>860</v>
      </c>
      <c r="E239" s="131">
        <v>2964</v>
      </c>
      <c r="F239" s="130" t="s">
        <v>429</v>
      </c>
      <c r="G239" t="s">
        <v>126</v>
      </c>
      <c r="H239" s="147"/>
    </row>
    <row r="240" spans="1:8" ht="15" customHeight="1">
      <c r="A240" s="140" t="s">
        <v>228</v>
      </c>
      <c r="B240" s="133" t="s">
        <v>861</v>
      </c>
      <c r="C240" s="242" t="s">
        <v>476</v>
      </c>
      <c r="D240" s="242" t="s">
        <v>862</v>
      </c>
      <c r="E240" s="210">
        <v>13021536</v>
      </c>
      <c r="F240" s="130" t="s">
        <v>429</v>
      </c>
      <c r="G240" s="253" t="s">
        <v>12</v>
      </c>
      <c r="H240" s="147">
        <v>45825</v>
      </c>
    </row>
    <row r="241" spans="1:8" ht="15" customHeight="1">
      <c r="A241" s="140" t="s">
        <v>228</v>
      </c>
      <c r="B241" s="133" t="s">
        <v>861</v>
      </c>
      <c r="C241" s="242" t="s">
        <v>478</v>
      </c>
      <c r="D241" s="242" t="s">
        <v>862</v>
      </c>
      <c r="E241" s="210">
        <v>6342348</v>
      </c>
      <c r="F241" s="130" t="s">
        <v>429</v>
      </c>
      <c r="G241" s="211" t="s">
        <v>480</v>
      </c>
      <c r="H241" s="147">
        <v>45825</v>
      </c>
    </row>
    <row r="242" spans="1:8" ht="15" customHeight="1">
      <c r="A242" s="140" t="s">
        <v>234</v>
      </c>
      <c r="B242" s="133" t="s">
        <v>856</v>
      </c>
      <c r="C242" s="242" t="s">
        <v>591</v>
      </c>
      <c r="D242" s="242" t="s">
        <v>863</v>
      </c>
      <c r="E242" s="222">
        <v>83517465</v>
      </c>
      <c r="F242" s="130" t="s">
        <v>429</v>
      </c>
      <c r="G242" t="s">
        <v>12</v>
      </c>
      <c r="H242" s="147">
        <v>45845</v>
      </c>
    </row>
    <row r="243" spans="1:8" ht="15" customHeight="1">
      <c r="A243" s="140" t="s">
        <v>234</v>
      </c>
      <c r="B243" s="133" t="s">
        <v>856</v>
      </c>
      <c r="C243" s="242" t="s">
        <v>593</v>
      </c>
      <c r="D243" s="242" t="s">
        <v>863</v>
      </c>
      <c r="E243" s="131">
        <v>34232</v>
      </c>
      <c r="F243" s="130" t="s">
        <v>429</v>
      </c>
      <c r="G243" s="252" t="s">
        <v>12</v>
      </c>
      <c r="H243" s="147">
        <v>45833</v>
      </c>
    </row>
    <row r="244" spans="1:8" ht="15" customHeight="1">
      <c r="A244" s="140" t="s">
        <v>234</v>
      </c>
      <c r="B244" s="133" t="s">
        <v>864</v>
      </c>
      <c r="C244" s="242" t="s">
        <v>865</v>
      </c>
      <c r="D244" s="242" t="s">
        <v>866</v>
      </c>
      <c r="F244" s="130" t="s">
        <v>429</v>
      </c>
      <c r="G244" t="s">
        <v>126</v>
      </c>
    </row>
    <row r="245" spans="1:8" ht="15" customHeight="1">
      <c r="A245" s="140" t="s">
        <v>234</v>
      </c>
      <c r="B245" s="133" t="s">
        <v>867</v>
      </c>
      <c r="C245" s="242" t="s">
        <v>476</v>
      </c>
      <c r="D245" s="242" t="s">
        <v>868</v>
      </c>
      <c r="E245" s="210">
        <v>13021536</v>
      </c>
      <c r="F245" s="130" t="s">
        <v>429</v>
      </c>
      <c r="G245" s="253" t="s">
        <v>12</v>
      </c>
      <c r="H245" s="147">
        <v>45825</v>
      </c>
    </row>
    <row r="246" spans="1:8" ht="15" customHeight="1">
      <c r="A246" s="140" t="s">
        <v>234</v>
      </c>
      <c r="B246" s="133" t="s">
        <v>867</v>
      </c>
      <c r="C246" s="242" t="s">
        <v>478</v>
      </c>
      <c r="D246" s="242" t="s">
        <v>868</v>
      </c>
      <c r="E246" s="210">
        <v>6342348</v>
      </c>
      <c r="F246" s="130" t="s">
        <v>429</v>
      </c>
      <c r="G246" s="211" t="s">
        <v>480</v>
      </c>
      <c r="H246" s="147">
        <v>45825</v>
      </c>
    </row>
    <row r="247" spans="1:8" ht="15" customHeight="1">
      <c r="A247" s="140" t="s">
        <v>238</v>
      </c>
      <c r="B247" s="133" t="s">
        <v>869</v>
      </c>
      <c r="C247" s="242" t="s">
        <v>870</v>
      </c>
      <c r="D247" s="242" t="s">
        <v>871</v>
      </c>
      <c r="F247" s="130" t="s">
        <v>429</v>
      </c>
      <c r="G247" t="s">
        <v>126</v>
      </c>
    </row>
    <row r="248" spans="1:8" ht="15" customHeight="1">
      <c r="A248" s="140" t="s">
        <v>238</v>
      </c>
      <c r="B248" s="133" t="s">
        <v>872</v>
      </c>
      <c r="C248" s="242" t="s">
        <v>873</v>
      </c>
      <c r="D248" s="242" t="s">
        <v>874</v>
      </c>
      <c r="F248" s="130" t="s">
        <v>429</v>
      </c>
      <c r="G248" t="s">
        <v>126</v>
      </c>
    </row>
    <row r="249" spans="1:8" ht="15" customHeight="1">
      <c r="A249" s="140" t="s">
        <v>238</v>
      </c>
      <c r="B249" s="133" t="s">
        <v>869</v>
      </c>
      <c r="C249" s="242" t="s">
        <v>873</v>
      </c>
      <c r="D249" s="242" t="s">
        <v>871</v>
      </c>
      <c r="F249" s="130" t="s">
        <v>429</v>
      </c>
      <c r="G249" t="s">
        <v>126</v>
      </c>
    </row>
    <row r="250" spans="1:8" ht="14.25" customHeight="1">
      <c r="A250" s="140" t="s">
        <v>238</v>
      </c>
      <c r="B250" s="133" t="s">
        <v>869</v>
      </c>
      <c r="C250" s="242" t="s">
        <v>865</v>
      </c>
      <c r="D250" s="242" t="s">
        <v>871</v>
      </c>
      <c r="F250" s="130" t="s">
        <v>429</v>
      </c>
      <c r="G250" t="s">
        <v>126</v>
      </c>
    </row>
    <row r="251" spans="1:8" ht="14.25" customHeight="1">
      <c r="A251" s="140" t="s">
        <v>238</v>
      </c>
      <c r="B251" s="133" t="s">
        <v>875</v>
      </c>
      <c r="C251" s="242" t="s">
        <v>476</v>
      </c>
      <c r="D251" s="242" t="s">
        <v>876</v>
      </c>
      <c r="E251" s="210">
        <v>13021536</v>
      </c>
      <c r="F251" s="130" t="s">
        <v>429</v>
      </c>
      <c r="G251" s="253" t="s">
        <v>12</v>
      </c>
      <c r="H251" s="147">
        <v>45825</v>
      </c>
    </row>
    <row r="252" spans="1:8" ht="15" customHeight="1">
      <c r="A252" s="140" t="s">
        <v>238</v>
      </c>
      <c r="B252" s="133" t="s">
        <v>875</v>
      </c>
      <c r="C252" s="242" t="s">
        <v>478</v>
      </c>
      <c r="D252" s="242" t="s">
        <v>876</v>
      </c>
      <c r="E252" s="210">
        <v>6342348</v>
      </c>
      <c r="F252" s="130" t="s">
        <v>429</v>
      </c>
      <c r="G252" s="211" t="s">
        <v>480</v>
      </c>
      <c r="H252" s="147">
        <v>45825</v>
      </c>
    </row>
    <row r="253" spans="1:8" ht="15" customHeight="1">
      <c r="A253" s="140" t="s">
        <v>242</v>
      </c>
      <c r="B253" s="133" t="s">
        <v>877</v>
      </c>
      <c r="C253" s="242" t="s">
        <v>591</v>
      </c>
      <c r="D253" s="242" t="s">
        <v>878</v>
      </c>
      <c r="E253" s="222">
        <v>83517465</v>
      </c>
      <c r="F253" s="130" t="s">
        <v>429</v>
      </c>
      <c r="G253" t="s">
        <v>12</v>
      </c>
      <c r="H253" s="147">
        <v>45845</v>
      </c>
    </row>
    <row r="254" spans="1:8" ht="15" customHeight="1">
      <c r="A254" s="140" t="s">
        <v>242</v>
      </c>
      <c r="B254" s="133" t="s">
        <v>877</v>
      </c>
      <c r="C254" s="242" t="s">
        <v>593</v>
      </c>
      <c r="D254" s="242" t="s">
        <v>878</v>
      </c>
      <c r="E254" s="131">
        <v>34232</v>
      </c>
      <c r="F254" s="130" t="s">
        <v>429</v>
      </c>
      <c r="G254" s="252" t="s">
        <v>12</v>
      </c>
      <c r="H254" s="147">
        <v>45833</v>
      </c>
    </row>
    <row r="255" spans="1:8" ht="15" customHeight="1">
      <c r="A255" s="140" t="s">
        <v>242</v>
      </c>
      <c r="B255" s="133" t="s">
        <v>877</v>
      </c>
      <c r="C255" s="242" t="s">
        <v>587</v>
      </c>
      <c r="D255" s="242" t="s">
        <v>878</v>
      </c>
      <c r="F255" s="130" t="s">
        <v>429</v>
      </c>
      <c r="G255" t="s">
        <v>126</v>
      </c>
    </row>
    <row r="256" spans="1:8" ht="15" customHeight="1">
      <c r="A256" s="140" t="s">
        <v>242</v>
      </c>
      <c r="B256" s="133" t="s">
        <v>877</v>
      </c>
      <c r="C256" s="242" t="s">
        <v>606</v>
      </c>
      <c r="D256" s="242" t="s">
        <v>878</v>
      </c>
      <c r="E256" s="210">
        <v>6415772</v>
      </c>
      <c r="F256" s="130" t="s">
        <v>429</v>
      </c>
      <c r="G256" s="253" t="s">
        <v>12</v>
      </c>
      <c r="H256" s="147">
        <v>45834</v>
      </c>
    </row>
    <row r="257" spans="1:8" ht="15" customHeight="1">
      <c r="A257" s="140" t="s">
        <v>242</v>
      </c>
      <c r="B257" s="133" t="s">
        <v>864</v>
      </c>
      <c r="C257" s="242" t="s">
        <v>865</v>
      </c>
      <c r="D257" s="242" t="s">
        <v>866</v>
      </c>
      <c r="F257" s="130" t="s">
        <v>429</v>
      </c>
      <c r="G257" t="s">
        <v>126</v>
      </c>
    </row>
    <row r="258" spans="1:8" ht="15" customHeight="1">
      <c r="A258" s="140" t="s">
        <v>242</v>
      </c>
      <c r="B258" s="133" t="s">
        <v>867</v>
      </c>
      <c r="C258" s="242" t="s">
        <v>476</v>
      </c>
      <c r="D258" s="242" t="s">
        <v>879</v>
      </c>
      <c r="E258" s="210">
        <v>13021536</v>
      </c>
      <c r="F258" s="130" t="s">
        <v>429</v>
      </c>
      <c r="G258" s="253" t="s">
        <v>12</v>
      </c>
      <c r="H258" s="147">
        <v>45825</v>
      </c>
    </row>
    <row r="259" spans="1:8" ht="15" customHeight="1">
      <c r="A259" s="140" t="s">
        <v>242</v>
      </c>
      <c r="B259" s="133" t="s">
        <v>867</v>
      </c>
      <c r="C259" s="242" t="s">
        <v>478</v>
      </c>
      <c r="D259" s="242" t="s">
        <v>879</v>
      </c>
      <c r="E259" s="210">
        <v>6342348</v>
      </c>
      <c r="F259" s="130" t="s">
        <v>429</v>
      </c>
      <c r="G259" s="211" t="s">
        <v>480</v>
      </c>
      <c r="H259" s="147">
        <v>45825</v>
      </c>
    </row>
    <row r="260" spans="1:8" ht="15" customHeight="1">
      <c r="A260" s="140" t="s">
        <v>880</v>
      </c>
      <c r="B260" s="133" t="s">
        <v>881</v>
      </c>
      <c r="C260" s="242" t="s">
        <v>882</v>
      </c>
      <c r="D260" s="242" t="s">
        <v>883</v>
      </c>
      <c r="F260" s="130" t="s">
        <v>429</v>
      </c>
      <c r="G260" t="s">
        <v>126</v>
      </c>
    </row>
    <row r="261" spans="1:8" ht="15" customHeight="1">
      <c r="A261" s="140" t="s">
        <v>880</v>
      </c>
      <c r="B261" s="133" t="s">
        <v>884</v>
      </c>
      <c r="C261" s="242" t="s">
        <v>882</v>
      </c>
      <c r="D261" s="242" t="s">
        <v>885</v>
      </c>
      <c r="F261" s="130" t="s">
        <v>429</v>
      </c>
      <c r="G261" t="s">
        <v>126</v>
      </c>
    </row>
    <row r="262" spans="1:8" ht="15" customHeight="1">
      <c r="A262" s="140" t="s">
        <v>880</v>
      </c>
      <c r="B262" s="133" t="s">
        <v>886</v>
      </c>
      <c r="C262" s="242" t="s">
        <v>887</v>
      </c>
      <c r="D262" s="242" t="s">
        <v>888</v>
      </c>
      <c r="F262" s="130" t="s">
        <v>429</v>
      </c>
      <c r="G262" t="s">
        <v>126</v>
      </c>
    </row>
    <row r="263" spans="1:8" ht="15" customHeight="1">
      <c r="A263" s="140" t="s">
        <v>889</v>
      </c>
      <c r="B263" s="133" t="s">
        <v>890</v>
      </c>
      <c r="C263" s="242" t="s">
        <v>891</v>
      </c>
      <c r="D263" s="242" t="s">
        <v>892</v>
      </c>
      <c r="F263" s="130" t="s">
        <v>429</v>
      </c>
      <c r="G263" t="s">
        <v>126</v>
      </c>
    </row>
    <row r="264" spans="1:8" ht="15" customHeight="1">
      <c r="A264" s="140" t="s">
        <v>889</v>
      </c>
      <c r="B264" s="133" t="s">
        <v>893</v>
      </c>
      <c r="C264" s="242" t="s">
        <v>891</v>
      </c>
      <c r="D264" s="242" t="s">
        <v>894</v>
      </c>
      <c r="F264" s="130" t="s">
        <v>429</v>
      </c>
      <c r="G264" t="s">
        <v>126</v>
      </c>
    </row>
    <row r="265" spans="1:8" ht="15" customHeight="1">
      <c r="A265" s="140" t="s">
        <v>889</v>
      </c>
      <c r="B265" s="133" t="s">
        <v>895</v>
      </c>
      <c r="C265" s="242" t="s">
        <v>891</v>
      </c>
      <c r="D265" s="242" t="s">
        <v>896</v>
      </c>
      <c r="F265" s="130" t="s">
        <v>429</v>
      </c>
      <c r="G265" t="s">
        <v>126</v>
      </c>
    </row>
    <row r="266" spans="1:8" ht="15" customHeight="1">
      <c r="A266" s="140" t="s">
        <v>889</v>
      </c>
      <c r="B266" s="133" t="s">
        <v>897</v>
      </c>
      <c r="C266" s="242" t="s">
        <v>898</v>
      </c>
      <c r="D266" s="242" t="s">
        <v>703</v>
      </c>
      <c r="F266" s="130" t="s">
        <v>429</v>
      </c>
      <c r="G266" t="s">
        <v>126</v>
      </c>
    </row>
    <row r="267" spans="1:8" ht="15" customHeight="1">
      <c r="A267" s="140" t="s">
        <v>899</v>
      </c>
      <c r="B267" s="133" t="s">
        <v>900</v>
      </c>
      <c r="C267" s="242" t="s">
        <v>734</v>
      </c>
      <c r="D267" s="242" t="s">
        <v>901</v>
      </c>
      <c r="E267" s="131">
        <v>16564</v>
      </c>
      <c r="F267" s="130" t="s">
        <v>429</v>
      </c>
      <c r="G267" t="s">
        <v>12</v>
      </c>
      <c r="H267" s="147">
        <v>45833</v>
      </c>
    </row>
    <row r="268" spans="1:8" ht="15" customHeight="1">
      <c r="A268" s="140" t="s">
        <v>899</v>
      </c>
      <c r="B268" s="133" t="s">
        <v>902</v>
      </c>
      <c r="C268" s="242" t="s">
        <v>903</v>
      </c>
      <c r="D268" s="242" t="s">
        <v>904</v>
      </c>
      <c r="F268" s="130" t="s">
        <v>429</v>
      </c>
      <c r="G268" t="s">
        <v>126</v>
      </c>
    </row>
    <row r="269" spans="1:8" ht="15" customHeight="1">
      <c r="A269" s="140" t="s">
        <v>899</v>
      </c>
      <c r="B269" s="133" t="s">
        <v>905</v>
      </c>
      <c r="C269" s="242" t="s">
        <v>903</v>
      </c>
      <c r="D269" s="242" t="s">
        <v>906</v>
      </c>
      <c r="F269" s="130" t="s">
        <v>429</v>
      </c>
      <c r="G269" t="s">
        <v>126</v>
      </c>
    </row>
    <row r="270" spans="1:8" ht="15" customHeight="1">
      <c r="A270" s="140" t="s">
        <v>899</v>
      </c>
      <c r="B270" s="133" t="s">
        <v>905</v>
      </c>
      <c r="C270" s="242" t="s">
        <v>907</v>
      </c>
      <c r="D270" s="242" t="s">
        <v>906</v>
      </c>
      <c r="F270" s="130" t="s">
        <v>429</v>
      </c>
      <c r="G270" t="s">
        <v>126</v>
      </c>
    </row>
    <row r="271" spans="1:8" ht="15" customHeight="1">
      <c r="A271" s="140" t="s">
        <v>899</v>
      </c>
      <c r="B271" s="133" t="s">
        <v>908</v>
      </c>
      <c r="C271" s="242" t="s">
        <v>741</v>
      </c>
      <c r="D271" s="242" t="s">
        <v>909</v>
      </c>
      <c r="E271" s="131">
        <v>84635</v>
      </c>
      <c r="F271" s="130" t="s">
        <v>429</v>
      </c>
      <c r="G271" t="s">
        <v>12</v>
      </c>
      <c r="H271" s="147">
        <v>45833</v>
      </c>
    </row>
    <row r="272" spans="1:8" ht="15" customHeight="1">
      <c r="A272" s="140" t="s">
        <v>910</v>
      </c>
      <c r="B272" s="133" t="s">
        <v>911</v>
      </c>
      <c r="C272" s="242" t="s">
        <v>912</v>
      </c>
      <c r="D272" s="242" t="s">
        <v>913</v>
      </c>
      <c r="F272" s="130" t="s">
        <v>429</v>
      </c>
      <c r="G272" t="s">
        <v>126</v>
      </c>
    </row>
    <row r="273" spans="1:8" ht="15" customHeight="1">
      <c r="A273" s="140" t="s">
        <v>910</v>
      </c>
      <c r="B273" s="133" t="s">
        <v>914</v>
      </c>
      <c r="C273" s="242" t="s">
        <v>915</v>
      </c>
      <c r="D273" s="242" t="s">
        <v>916</v>
      </c>
      <c r="F273" s="130" t="s">
        <v>429</v>
      </c>
      <c r="G273" t="s">
        <v>126</v>
      </c>
    </row>
    <row r="274" spans="1:8" ht="15" customHeight="1">
      <c r="A274" s="166" t="s">
        <v>917</v>
      </c>
      <c r="B274" s="133" t="s">
        <v>918</v>
      </c>
      <c r="C274" s="242" t="s">
        <v>919</v>
      </c>
      <c r="D274" s="242" t="s">
        <v>920</v>
      </c>
      <c r="F274" s="130" t="s">
        <v>429</v>
      </c>
      <c r="G274" t="s">
        <v>126</v>
      </c>
    </row>
    <row r="275" spans="1:8" ht="15" customHeight="1">
      <c r="A275" s="166" t="s">
        <v>917</v>
      </c>
      <c r="B275" s="133" t="s">
        <v>921</v>
      </c>
      <c r="C275" s="242" t="s">
        <v>922</v>
      </c>
      <c r="D275" s="242" t="s">
        <v>923</v>
      </c>
      <c r="F275" s="130" t="s">
        <v>429</v>
      </c>
      <c r="G275" t="s">
        <v>126</v>
      </c>
    </row>
    <row r="276" spans="1:8" ht="15" customHeight="1">
      <c r="A276" s="257" t="s">
        <v>924</v>
      </c>
      <c r="B276" s="133" t="s">
        <v>925</v>
      </c>
      <c r="C276" s="242" t="s">
        <v>476</v>
      </c>
      <c r="D276" s="242" t="s">
        <v>926</v>
      </c>
      <c r="E276" s="210">
        <v>13021536</v>
      </c>
      <c r="F276" s="130" t="s">
        <v>429</v>
      </c>
      <c r="G276" s="253" t="s">
        <v>12</v>
      </c>
      <c r="H276" s="147">
        <v>45825</v>
      </c>
    </row>
    <row r="277" spans="1:8" ht="15" customHeight="1">
      <c r="A277" s="257" t="s">
        <v>924</v>
      </c>
      <c r="B277" s="133" t="s">
        <v>927</v>
      </c>
      <c r="C277" s="242" t="s">
        <v>476</v>
      </c>
      <c r="D277" s="242" t="s">
        <v>928</v>
      </c>
      <c r="E277" s="210">
        <v>13021536</v>
      </c>
      <c r="F277" s="130" t="s">
        <v>429</v>
      </c>
      <c r="G277" s="253" t="s">
        <v>12</v>
      </c>
      <c r="H277" s="147">
        <v>45825</v>
      </c>
    </row>
    <row r="278" spans="1:8" ht="15" customHeight="1">
      <c r="A278" s="257" t="s">
        <v>924</v>
      </c>
      <c r="B278" s="133" t="s">
        <v>929</v>
      </c>
      <c r="C278" s="242" t="s">
        <v>476</v>
      </c>
      <c r="D278" s="242" t="s">
        <v>930</v>
      </c>
      <c r="E278" s="210">
        <v>13021536</v>
      </c>
      <c r="F278" s="130" t="s">
        <v>429</v>
      </c>
      <c r="G278" s="253" t="s">
        <v>12</v>
      </c>
      <c r="H278" s="147">
        <v>45825</v>
      </c>
    </row>
    <row r="279" spans="1:8" ht="15" customHeight="1">
      <c r="A279" s="257" t="s">
        <v>924</v>
      </c>
      <c r="B279" s="133" t="s">
        <v>931</v>
      </c>
      <c r="C279" s="242" t="s">
        <v>476</v>
      </c>
      <c r="D279" s="242" t="s">
        <v>932</v>
      </c>
      <c r="E279" s="210">
        <v>13021536</v>
      </c>
      <c r="F279" s="130" t="s">
        <v>429</v>
      </c>
      <c r="G279" s="253" t="s">
        <v>12</v>
      </c>
      <c r="H279" s="147">
        <v>45825</v>
      </c>
    </row>
    <row r="280" spans="1:8" ht="15" customHeight="1">
      <c r="A280" s="257" t="s">
        <v>924</v>
      </c>
      <c r="B280" s="133" t="s">
        <v>925</v>
      </c>
      <c r="C280" s="242" t="s">
        <v>660</v>
      </c>
      <c r="D280" s="242" t="s">
        <v>926</v>
      </c>
      <c r="E280" s="210">
        <v>6342348</v>
      </c>
      <c r="F280" s="130" t="s">
        <v>429</v>
      </c>
      <c r="G280" s="211" t="s">
        <v>480</v>
      </c>
      <c r="H280" s="147">
        <v>45825</v>
      </c>
    </row>
    <row r="281" spans="1:8" ht="15" customHeight="1">
      <c r="A281" s="257" t="s">
        <v>924</v>
      </c>
      <c r="B281" s="133" t="s">
        <v>927</v>
      </c>
      <c r="C281" s="242" t="s">
        <v>660</v>
      </c>
      <c r="D281" s="242" t="s">
        <v>928</v>
      </c>
      <c r="E281" s="210">
        <v>6342348</v>
      </c>
      <c r="F281" s="130" t="s">
        <v>429</v>
      </c>
      <c r="G281" s="211" t="s">
        <v>480</v>
      </c>
      <c r="H281" s="147">
        <v>45825</v>
      </c>
    </row>
    <row r="282" spans="1:8" ht="15" customHeight="1">
      <c r="A282" s="257" t="s">
        <v>924</v>
      </c>
      <c r="B282" s="133" t="s">
        <v>929</v>
      </c>
      <c r="C282" s="242" t="s">
        <v>660</v>
      </c>
      <c r="D282" s="242" t="s">
        <v>930</v>
      </c>
      <c r="E282" s="210">
        <v>6342348</v>
      </c>
      <c r="F282" s="130" t="s">
        <v>429</v>
      </c>
      <c r="G282" s="211" t="s">
        <v>480</v>
      </c>
      <c r="H282" s="147">
        <v>45825</v>
      </c>
    </row>
    <row r="283" spans="1:8" ht="15" customHeight="1">
      <c r="A283" s="257" t="s">
        <v>924</v>
      </c>
      <c r="B283" s="133" t="s">
        <v>931</v>
      </c>
      <c r="C283" s="242" t="s">
        <v>660</v>
      </c>
      <c r="D283" s="242" t="s">
        <v>932</v>
      </c>
      <c r="E283" s="210">
        <v>6342348</v>
      </c>
      <c r="F283" s="130" t="s">
        <v>429</v>
      </c>
      <c r="G283" s="211" t="s">
        <v>480</v>
      </c>
      <c r="H283" s="147">
        <v>45825</v>
      </c>
    </row>
  </sheetData>
  <autoFilter ref="A1:H283" xr:uid="{CDC70CA9-D612-4AD3-98DB-49930C7A07F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5"/>
  <dimension ref="B1:L1000"/>
  <sheetViews>
    <sheetView workbookViewId="0">
      <selection activeCell="F49" sqref="F48:F49"/>
    </sheetView>
  </sheetViews>
  <sheetFormatPr defaultColWidth="14.42578125" defaultRowHeight="15" customHeight="1"/>
  <cols>
    <col min="1" max="1" width="8.7109375" customWidth="1"/>
    <col min="2" max="2" width="58.28515625" customWidth="1"/>
    <col min="3" max="3" width="9.42578125" customWidth="1"/>
    <col min="4" max="4" width="21.85546875" customWidth="1"/>
    <col min="5" max="5" width="8.7109375" customWidth="1"/>
    <col min="6" max="6" width="26.28515625" bestFit="1" customWidth="1"/>
    <col min="7" max="7" width="8.7109375" customWidth="1"/>
    <col min="8" max="8" width="15.140625" customWidth="1"/>
    <col min="9" max="9" width="8.7109375" customWidth="1"/>
    <col min="10" max="10" width="31" bestFit="1" customWidth="1"/>
    <col min="11" max="26" width="8.7109375" customWidth="1"/>
  </cols>
  <sheetData>
    <row r="1" spans="2:12" ht="14.25" customHeight="1">
      <c r="B1" s="40" t="s">
        <v>148</v>
      </c>
      <c r="D1" s="41" t="s">
        <v>112</v>
      </c>
      <c r="F1" s="42" t="s">
        <v>933</v>
      </c>
      <c r="H1" s="42" t="s">
        <v>111</v>
      </c>
      <c r="J1" s="42" t="s">
        <v>254</v>
      </c>
      <c r="L1" s="42" t="s">
        <v>111</v>
      </c>
    </row>
    <row r="2" spans="2:12" ht="14.25" customHeight="1">
      <c r="B2" s="40" t="s">
        <v>179</v>
      </c>
      <c r="D2" s="41" t="s">
        <v>135</v>
      </c>
      <c r="F2" s="42" t="s">
        <v>934</v>
      </c>
      <c r="H2" s="42" t="s">
        <v>110</v>
      </c>
      <c r="J2" s="42" t="s">
        <v>273</v>
      </c>
      <c r="L2" s="42" t="s">
        <v>110</v>
      </c>
    </row>
    <row r="3" spans="2:12" ht="14.25" customHeight="1">
      <c r="B3" s="40" t="s">
        <v>108</v>
      </c>
      <c r="F3" s="42" t="s">
        <v>109</v>
      </c>
      <c r="H3" s="42" t="s">
        <v>113</v>
      </c>
      <c r="J3" s="42" t="s">
        <v>124</v>
      </c>
      <c r="L3" s="139" t="s">
        <v>173</v>
      </c>
    </row>
    <row r="4" spans="2:12" ht="14.25" customHeight="1">
      <c r="B4" s="40" t="s">
        <v>156</v>
      </c>
      <c r="F4" s="42" t="s">
        <v>303</v>
      </c>
      <c r="J4" s="42" t="s">
        <v>140</v>
      </c>
      <c r="L4" s="42" t="s">
        <v>141</v>
      </c>
    </row>
    <row r="5" spans="2:12" ht="14.25" customHeight="1">
      <c r="B5" s="40" t="s">
        <v>935</v>
      </c>
      <c r="F5" s="42"/>
      <c r="J5" s="42" t="s">
        <v>120</v>
      </c>
      <c r="L5" s="42" t="s">
        <v>118</v>
      </c>
    </row>
    <row r="6" spans="2:12" ht="14.25" customHeight="1">
      <c r="B6" s="40" t="s">
        <v>936</v>
      </c>
      <c r="F6" s="42"/>
      <c r="J6" s="42" t="s">
        <v>122</v>
      </c>
    </row>
    <row r="7" spans="2:12" ht="14.25" customHeight="1">
      <c r="B7" s="40" t="s">
        <v>937</v>
      </c>
      <c r="F7" s="42"/>
      <c r="J7" s="42" t="s">
        <v>938</v>
      </c>
    </row>
    <row r="8" spans="2:12" ht="14.25" customHeight="1">
      <c r="B8" s="40" t="s">
        <v>939</v>
      </c>
      <c r="F8" s="42"/>
      <c r="J8" s="42" t="s">
        <v>253</v>
      </c>
    </row>
    <row r="9" spans="2:12" ht="14.25" customHeight="1">
      <c r="B9" s="43" t="s">
        <v>940</v>
      </c>
      <c r="F9" s="42"/>
      <c r="J9" s="42" t="s">
        <v>200</v>
      </c>
    </row>
    <row r="10" spans="2:12" ht="14.25" customHeight="1">
      <c r="F10" s="42"/>
    </row>
    <row r="11" spans="2:12" ht="14.25" customHeight="1">
      <c r="F11" s="42"/>
    </row>
    <row r="12" spans="2:12" ht="14.25" customHeight="1">
      <c r="F12" s="42"/>
    </row>
    <row r="13" spans="2:12" ht="14.25" customHeight="1"/>
    <row r="14" spans="2:12" ht="14.25" customHeight="1"/>
    <row r="15" spans="2:12" ht="14.25" customHeight="1"/>
    <row r="16" spans="2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15" type="noConversion"/>
  <dataValidations disablePrompts="1" count="1">
    <dataValidation type="list" allowBlank="1" showErrorMessage="1" sqref="B2:B7" xr:uid="{00000000-0002-0000-0700-000000000000}">
      <formula1>FASES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AB61-BEA0-4D86-AD68-6989856BF9AE}">
  <sheetPr codeName="Planilha4"/>
  <dimension ref="A1:H48"/>
  <sheetViews>
    <sheetView topLeftCell="A6" workbookViewId="0">
      <selection activeCell="C30" sqref="C30"/>
    </sheetView>
  </sheetViews>
  <sheetFormatPr defaultRowHeight="15"/>
  <cols>
    <col min="1" max="1" width="22.42578125" customWidth="1"/>
    <col min="2" max="2" width="21.7109375" bestFit="1" customWidth="1"/>
    <col min="3" max="3" width="22.42578125" bestFit="1" customWidth="1"/>
    <col min="4" max="4" width="14.140625" customWidth="1"/>
    <col min="5" max="5" width="13.42578125" bestFit="1" customWidth="1"/>
    <col min="6" max="6" width="34.28515625" customWidth="1"/>
    <col min="7" max="7" width="21.42578125" customWidth="1"/>
    <col min="8" max="8" width="27.5703125" customWidth="1"/>
  </cols>
  <sheetData>
    <row r="1" spans="1:8" ht="18.75">
      <c r="A1" s="320" t="s">
        <v>941</v>
      </c>
      <c r="B1" s="320"/>
      <c r="C1" s="320"/>
      <c r="D1" s="321" t="s">
        <v>942</v>
      </c>
      <c r="E1" s="321"/>
      <c r="F1" s="321"/>
      <c r="G1" s="321"/>
      <c r="H1" s="321"/>
    </row>
    <row r="2" spans="1:8" ht="45">
      <c r="A2" s="145" t="s">
        <v>943</v>
      </c>
      <c r="B2" s="146" t="s">
        <v>101</v>
      </c>
      <c r="C2" s="146" t="s">
        <v>944</v>
      </c>
      <c r="D2" s="146" t="s">
        <v>945</v>
      </c>
      <c r="E2" s="146" t="s">
        <v>946</v>
      </c>
      <c r="F2" s="146" t="s">
        <v>947</v>
      </c>
      <c r="G2" s="146" t="s">
        <v>948</v>
      </c>
      <c r="H2" s="146" t="s">
        <v>949</v>
      </c>
    </row>
    <row r="3" spans="1:8" ht="30">
      <c r="A3" s="128" t="s">
        <v>15</v>
      </c>
      <c r="B3" s="242" t="s">
        <v>950</v>
      </c>
      <c r="C3" s="242" t="s">
        <v>611</v>
      </c>
      <c r="D3" s="242" t="s">
        <v>612</v>
      </c>
      <c r="E3" s="242" t="s">
        <v>951</v>
      </c>
      <c r="F3" s="242" t="s">
        <v>952</v>
      </c>
      <c r="G3" s="242" t="s">
        <v>953</v>
      </c>
      <c r="H3" s="242" t="s">
        <v>950</v>
      </c>
    </row>
    <row r="4" spans="1:8" ht="30">
      <c r="A4" s="128" t="s">
        <v>15</v>
      </c>
      <c r="B4" s="242" t="s">
        <v>950</v>
      </c>
      <c r="C4" s="242" t="s">
        <v>611</v>
      </c>
      <c r="D4" s="242" t="s">
        <v>612</v>
      </c>
      <c r="E4" s="242" t="s">
        <v>954</v>
      </c>
      <c r="F4" s="242" t="s">
        <v>955</v>
      </c>
      <c r="G4" s="242" t="s">
        <v>956</v>
      </c>
      <c r="H4" s="242" t="s">
        <v>957</v>
      </c>
    </row>
    <row r="5" spans="1:8" ht="30">
      <c r="A5" s="128" t="s">
        <v>15</v>
      </c>
      <c r="B5" s="242" t="s">
        <v>950</v>
      </c>
      <c r="C5" s="242" t="s">
        <v>611</v>
      </c>
      <c r="D5" s="242" t="s">
        <v>612</v>
      </c>
      <c r="E5" s="242" t="s">
        <v>958</v>
      </c>
      <c r="F5" s="242" t="s">
        <v>959</v>
      </c>
      <c r="G5" s="242" t="s">
        <v>960</v>
      </c>
      <c r="H5" s="242" t="s">
        <v>961</v>
      </c>
    </row>
    <row r="6" spans="1:8" ht="30">
      <c r="A6" s="128" t="s">
        <v>15</v>
      </c>
      <c r="B6" s="242" t="s">
        <v>950</v>
      </c>
      <c r="C6" s="242" t="s">
        <v>611</v>
      </c>
      <c r="D6" s="242" t="s">
        <v>612</v>
      </c>
      <c r="E6" s="242" t="s">
        <v>962</v>
      </c>
      <c r="F6" s="242" t="s">
        <v>963</v>
      </c>
      <c r="G6" s="242" t="s">
        <v>964</v>
      </c>
      <c r="H6" s="242" t="s">
        <v>965</v>
      </c>
    </row>
    <row r="7" spans="1:8" ht="30">
      <c r="A7" s="128" t="s">
        <v>15</v>
      </c>
      <c r="B7" s="242" t="s">
        <v>950</v>
      </c>
      <c r="C7" s="242" t="s">
        <v>611</v>
      </c>
      <c r="D7" s="242" t="s">
        <v>612</v>
      </c>
      <c r="E7" s="242" t="s">
        <v>966</v>
      </c>
      <c r="F7" s="242" t="s">
        <v>967</v>
      </c>
      <c r="G7" s="242" t="s">
        <v>968</v>
      </c>
      <c r="H7" s="242" t="s">
        <v>969</v>
      </c>
    </row>
    <row r="8" spans="1:8" ht="30">
      <c r="A8" s="128" t="s">
        <v>15</v>
      </c>
      <c r="B8" s="242" t="s">
        <v>950</v>
      </c>
      <c r="C8" s="242" t="s">
        <v>611</v>
      </c>
      <c r="D8" s="242" t="s">
        <v>612</v>
      </c>
      <c r="E8" s="242" t="s">
        <v>970</v>
      </c>
      <c r="F8" s="242" t="s">
        <v>971</v>
      </c>
      <c r="G8" s="242" t="s">
        <v>972</v>
      </c>
      <c r="H8" s="242" t="s">
        <v>973</v>
      </c>
    </row>
    <row r="9" spans="1:8" ht="30">
      <c r="A9" s="128" t="s">
        <v>15</v>
      </c>
      <c r="B9" s="242" t="s">
        <v>950</v>
      </c>
      <c r="C9" s="242" t="s">
        <v>611</v>
      </c>
      <c r="D9" s="242" t="s">
        <v>612</v>
      </c>
      <c r="E9" s="242" t="s">
        <v>974</v>
      </c>
      <c r="F9" s="242" t="s">
        <v>975</v>
      </c>
      <c r="G9" s="242" t="s">
        <v>976</v>
      </c>
      <c r="H9" s="242" t="s">
        <v>977</v>
      </c>
    </row>
    <row r="10" spans="1:8" ht="30">
      <c r="A10" s="128" t="s">
        <v>15</v>
      </c>
      <c r="B10" s="242" t="s">
        <v>950</v>
      </c>
      <c r="C10" s="242" t="s">
        <v>611</v>
      </c>
      <c r="D10" s="242" t="s">
        <v>612</v>
      </c>
      <c r="E10" s="242" t="s">
        <v>978</v>
      </c>
      <c r="F10" s="242" t="s">
        <v>979</v>
      </c>
      <c r="G10" s="242" t="s">
        <v>980</v>
      </c>
      <c r="H10" s="242" t="s">
        <v>981</v>
      </c>
    </row>
    <row r="11" spans="1:8" ht="30">
      <c r="A11" s="128" t="s">
        <v>15</v>
      </c>
      <c r="B11" s="242" t="s">
        <v>950</v>
      </c>
      <c r="C11" s="242" t="s">
        <v>611</v>
      </c>
      <c r="D11" s="242" t="s">
        <v>612</v>
      </c>
      <c r="E11" s="242" t="s">
        <v>982</v>
      </c>
      <c r="F11" s="242" t="s">
        <v>983</v>
      </c>
      <c r="G11" s="242" t="s">
        <v>984</v>
      </c>
      <c r="H11" s="242" t="s">
        <v>985</v>
      </c>
    </row>
    <row r="12" spans="1:8">
      <c r="A12" s="128" t="s">
        <v>15</v>
      </c>
      <c r="B12" s="242" t="s">
        <v>950</v>
      </c>
      <c r="C12" s="242" t="s">
        <v>608</v>
      </c>
      <c r="D12" s="242" t="s">
        <v>609</v>
      </c>
      <c r="E12" s="242" t="s">
        <v>986</v>
      </c>
      <c r="F12" s="242" t="s">
        <v>987</v>
      </c>
      <c r="G12" s="242" t="s">
        <v>988</v>
      </c>
      <c r="H12" s="242" t="s">
        <v>989</v>
      </c>
    </row>
    <row r="13" spans="1:8">
      <c r="A13" s="128" t="s">
        <v>15</v>
      </c>
      <c r="B13" s="242" t="s">
        <v>950</v>
      </c>
      <c r="C13" s="242" t="s">
        <v>608</v>
      </c>
      <c r="D13" s="242" t="s">
        <v>609</v>
      </c>
      <c r="E13" s="242" t="s">
        <v>990</v>
      </c>
      <c r="F13" s="242" t="s">
        <v>608</v>
      </c>
      <c r="G13" s="242" t="s">
        <v>991</v>
      </c>
      <c r="H13" s="242" t="s">
        <v>992</v>
      </c>
    </row>
    <row r="14" spans="1:8">
      <c r="A14" s="128" t="s">
        <v>15</v>
      </c>
      <c r="B14" s="242" t="s">
        <v>950</v>
      </c>
      <c r="C14" s="242" t="s">
        <v>630</v>
      </c>
      <c r="D14" s="242" t="s">
        <v>631</v>
      </c>
      <c r="E14" s="242" t="s">
        <v>993</v>
      </c>
      <c r="F14" s="242" t="s">
        <v>994</v>
      </c>
      <c r="G14" s="242" t="s">
        <v>995</v>
      </c>
      <c r="H14" s="242" t="s">
        <v>996</v>
      </c>
    </row>
    <row r="15" spans="1:8">
      <c r="A15" s="128" t="s">
        <v>15</v>
      </c>
      <c r="B15" s="242" t="s">
        <v>950</v>
      </c>
      <c r="C15" s="242" t="s">
        <v>630</v>
      </c>
      <c r="D15" s="242" t="s">
        <v>631</v>
      </c>
      <c r="E15" s="242" t="s">
        <v>997</v>
      </c>
      <c r="F15" s="242" t="s">
        <v>998</v>
      </c>
      <c r="G15" s="242" t="s">
        <v>999</v>
      </c>
      <c r="H15" s="242" t="s">
        <v>1000</v>
      </c>
    </row>
    <row r="16" spans="1:8">
      <c r="A16" s="128" t="s">
        <v>15</v>
      </c>
      <c r="B16" s="242" t="s">
        <v>950</v>
      </c>
      <c r="C16" s="242" t="s">
        <v>630</v>
      </c>
      <c r="D16" s="242" t="s">
        <v>631</v>
      </c>
      <c r="E16" s="242" t="s">
        <v>1001</v>
      </c>
      <c r="F16" s="242" t="s">
        <v>1002</v>
      </c>
      <c r="G16" s="242" t="s">
        <v>1003</v>
      </c>
      <c r="H16" s="242" t="s">
        <v>1004</v>
      </c>
    </row>
    <row r="17" spans="1:8">
      <c r="A17" s="128" t="s">
        <v>15</v>
      </c>
      <c r="B17" s="242" t="s">
        <v>950</v>
      </c>
      <c r="C17" s="242" t="s">
        <v>630</v>
      </c>
      <c r="D17" s="242" t="s">
        <v>631</v>
      </c>
      <c r="E17" s="242" t="s">
        <v>1005</v>
      </c>
      <c r="F17" s="242" t="s">
        <v>1006</v>
      </c>
      <c r="G17" s="242" t="s">
        <v>1007</v>
      </c>
      <c r="H17" s="242" t="s">
        <v>1008</v>
      </c>
    </row>
    <row r="18" spans="1:8">
      <c r="A18" s="128" t="s">
        <v>15</v>
      </c>
      <c r="B18" s="242" t="s">
        <v>950</v>
      </c>
      <c r="C18" s="242" t="s">
        <v>624</v>
      </c>
      <c r="D18" s="242" t="s">
        <v>625</v>
      </c>
      <c r="E18" s="242" t="s">
        <v>1009</v>
      </c>
      <c r="F18" s="242" t="s">
        <v>1010</v>
      </c>
      <c r="G18" s="242" t="s">
        <v>1011</v>
      </c>
      <c r="H18" s="242" t="s">
        <v>1012</v>
      </c>
    </row>
    <row r="19" spans="1:8">
      <c r="A19" s="128" t="s">
        <v>15</v>
      </c>
      <c r="B19" s="242" t="s">
        <v>950</v>
      </c>
      <c r="C19" s="242" t="s">
        <v>624</v>
      </c>
      <c r="D19" s="242" t="s">
        <v>625</v>
      </c>
      <c r="E19" s="242" t="s">
        <v>1013</v>
      </c>
      <c r="F19" s="242" t="s">
        <v>1014</v>
      </c>
      <c r="G19" s="242" t="s">
        <v>1015</v>
      </c>
      <c r="H19" s="242" t="s">
        <v>1016</v>
      </c>
    </row>
    <row r="20" spans="1:8">
      <c r="A20" s="128" t="s">
        <v>15</v>
      </c>
      <c r="B20" s="242" t="s">
        <v>950</v>
      </c>
      <c r="C20" s="242" t="s">
        <v>624</v>
      </c>
      <c r="D20" s="242" t="s">
        <v>625</v>
      </c>
      <c r="E20" s="242" t="s">
        <v>1017</v>
      </c>
      <c r="F20" s="242" t="s">
        <v>1018</v>
      </c>
      <c r="G20" s="242" t="s">
        <v>1019</v>
      </c>
      <c r="H20" s="242" t="s">
        <v>1020</v>
      </c>
    </row>
    <row r="21" spans="1:8">
      <c r="A21" s="128" t="s">
        <v>15</v>
      </c>
      <c r="B21" s="242" t="s">
        <v>950</v>
      </c>
      <c r="C21" s="242" t="s">
        <v>624</v>
      </c>
      <c r="D21" s="242" t="s">
        <v>625</v>
      </c>
      <c r="E21" s="242" t="s">
        <v>1021</v>
      </c>
      <c r="F21" s="242" t="s">
        <v>1022</v>
      </c>
      <c r="G21" s="242" t="s">
        <v>1023</v>
      </c>
      <c r="H21" s="242" t="s">
        <v>1024</v>
      </c>
    </row>
    <row r="22" spans="1:8">
      <c r="A22" s="128" t="s">
        <v>15</v>
      </c>
      <c r="B22" s="242" t="s">
        <v>950</v>
      </c>
      <c r="C22" s="242" t="s">
        <v>624</v>
      </c>
      <c r="D22" s="242" t="s">
        <v>625</v>
      </c>
      <c r="E22" s="242" t="s">
        <v>1025</v>
      </c>
      <c r="F22" s="242" t="s">
        <v>1026</v>
      </c>
      <c r="G22" s="242" t="s">
        <v>1027</v>
      </c>
      <c r="H22" s="242" t="s">
        <v>1028</v>
      </c>
    </row>
    <row r="23" spans="1:8" ht="30">
      <c r="A23" s="128" t="s">
        <v>15</v>
      </c>
      <c r="B23" s="242" t="s">
        <v>950</v>
      </c>
      <c r="C23" s="242" t="s">
        <v>624</v>
      </c>
      <c r="D23" s="242" t="s">
        <v>625</v>
      </c>
      <c r="E23" s="242" t="s">
        <v>1029</v>
      </c>
      <c r="F23" s="242" t="s">
        <v>1030</v>
      </c>
      <c r="G23" s="242" t="s">
        <v>1031</v>
      </c>
      <c r="H23" s="242" t="s">
        <v>1032</v>
      </c>
    </row>
    <row r="24" spans="1:8">
      <c r="A24" s="128" t="s">
        <v>15</v>
      </c>
      <c r="B24" s="242" t="s">
        <v>950</v>
      </c>
      <c r="C24" s="242" t="s">
        <v>624</v>
      </c>
      <c r="D24" s="242" t="s">
        <v>625</v>
      </c>
      <c r="E24" s="242" t="s">
        <v>1033</v>
      </c>
      <c r="F24" s="242" t="s">
        <v>1034</v>
      </c>
      <c r="G24" s="242" t="s">
        <v>1035</v>
      </c>
      <c r="H24" s="242" t="s">
        <v>1036</v>
      </c>
    </row>
    <row r="25" spans="1:8">
      <c r="A25" s="128" t="s">
        <v>15</v>
      </c>
      <c r="B25" s="242" t="s">
        <v>950</v>
      </c>
      <c r="C25" s="242" t="s">
        <v>624</v>
      </c>
      <c r="D25" s="242" t="s">
        <v>625</v>
      </c>
      <c r="E25" s="242" t="s">
        <v>1037</v>
      </c>
      <c r="F25" s="242" t="s">
        <v>1038</v>
      </c>
      <c r="G25" s="242" t="s">
        <v>1039</v>
      </c>
      <c r="H25" s="242" t="s">
        <v>1040</v>
      </c>
    </row>
    <row r="26" spans="1:8">
      <c r="A26" s="128" t="s">
        <v>15</v>
      </c>
      <c r="B26" s="242" t="s">
        <v>950</v>
      </c>
      <c r="C26" s="242" t="s">
        <v>1041</v>
      </c>
      <c r="D26" s="242" t="s">
        <v>628</v>
      </c>
      <c r="E26" s="242" t="s">
        <v>1042</v>
      </c>
      <c r="F26" s="242" t="s">
        <v>1043</v>
      </c>
      <c r="G26" s="242" t="s">
        <v>1044</v>
      </c>
      <c r="H26" s="242" t="s">
        <v>1045</v>
      </c>
    </row>
    <row r="27" spans="1:8">
      <c r="A27" s="128" t="s">
        <v>15</v>
      </c>
      <c r="B27" s="242" t="s">
        <v>950</v>
      </c>
      <c r="C27" s="242" t="s">
        <v>1041</v>
      </c>
      <c r="D27" s="242" t="s">
        <v>628</v>
      </c>
      <c r="E27" s="242" t="s">
        <v>1046</v>
      </c>
      <c r="F27" s="242" t="s">
        <v>1047</v>
      </c>
      <c r="G27" s="242" t="s">
        <v>1048</v>
      </c>
      <c r="H27" s="242" t="s">
        <v>1049</v>
      </c>
    </row>
    <row r="28" spans="1:8">
      <c r="A28" s="128" t="s">
        <v>15</v>
      </c>
      <c r="B28" s="242" t="s">
        <v>950</v>
      </c>
      <c r="C28" s="242" t="s">
        <v>1041</v>
      </c>
      <c r="D28" s="242" t="s">
        <v>628</v>
      </c>
      <c r="E28" s="242" t="s">
        <v>1050</v>
      </c>
      <c r="F28" s="242" t="s">
        <v>1051</v>
      </c>
      <c r="G28" s="242" t="s">
        <v>1052</v>
      </c>
      <c r="H28" s="242" t="s">
        <v>1053</v>
      </c>
    </row>
    <row r="29" spans="1:8">
      <c r="A29" s="128" t="s">
        <v>15</v>
      </c>
      <c r="B29" s="242" t="s">
        <v>950</v>
      </c>
      <c r="C29" s="242" t="s">
        <v>1041</v>
      </c>
      <c r="D29" s="242" t="s">
        <v>628</v>
      </c>
      <c r="E29" s="242" t="s">
        <v>1054</v>
      </c>
      <c r="F29" s="242" t="s">
        <v>1055</v>
      </c>
      <c r="G29" s="242" t="s">
        <v>1056</v>
      </c>
      <c r="H29" s="242" t="s">
        <v>1057</v>
      </c>
    </row>
    <row r="30" spans="1:8">
      <c r="A30" s="128" t="s">
        <v>15</v>
      </c>
      <c r="B30" s="242" t="s">
        <v>950</v>
      </c>
      <c r="C30" s="242" t="s">
        <v>632</v>
      </c>
      <c r="D30" s="242" t="s">
        <v>633</v>
      </c>
      <c r="E30" s="242" t="s">
        <v>1058</v>
      </c>
      <c r="F30" s="242" t="s">
        <v>1059</v>
      </c>
      <c r="G30" s="242" t="s">
        <v>1060</v>
      </c>
      <c r="H30" s="242" t="s">
        <v>1061</v>
      </c>
    </row>
    <row r="31" spans="1:8">
      <c r="A31" s="128" t="s">
        <v>15</v>
      </c>
      <c r="B31" s="242" t="s">
        <v>950</v>
      </c>
      <c r="C31" s="242" t="s">
        <v>632</v>
      </c>
      <c r="D31" s="242" t="s">
        <v>633</v>
      </c>
      <c r="E31" s="242" t="s">
        <v>1062</v>
      </c>
      <c r="F31" s="242" t="s">
        <v>1063</v>
      </c>
      <c r="G31" s="242" t="s">
        <v>1064</v>
      </c>
      <c r="H31" s="242" t="s">
        <v>1065</v>
      </c>
    </row>
    <row r="32" spans="1:8">
      <c r="A32" s="128" t="s">
        <v>15</v>
      </c>
      <c r="B32" s="242" t="s">
        <v>950</v>
      </c>
      <c r="C32" s="242" t="s">
        <v>632</v>
      </c>
      <c r="D32" s="242" t="s">
        <v>633</v>
      </c>
      <c r="E32" s="242" t="s">
        <v>1066</v>
      </c>
      <c r="F32" s="242" t="s">
        <v>1067</v>
      </c>
      <c r="G32" s="242" t="s">
        <v>1068</v>
      </c>
      <c r="H32" s="242" t="s">
        <v>1069</v>
      </c>
    </row>
    <row r="33" spans="1:8">
      <c r="A33" s="128" t="s">
        <v>15</v>
      </c>
      <c r="B33" s="242" t="s">
        <v>950</v>
      </c>
      <c r="C33" s="242" t="s">
        <v>632</v>
      </c>
      <c r="D33" s="242" t="s">
        <v>633</v>
      </c>
      <c r="E33" s="242" t="s">
        <v>1070</v>
      </c>
      <c r="F33" s="242" t="s">
        <v>1071</v>
      </c>
      <c r="G33" s="242" t="s">
        <v>1072</v>
      </c>
      <c r="H33" s="242" t="s">
        <v>1073</v>
      </c>
    </row>
    <row r="34" spans="1:8">
      <c r="A34" s="128" t="s">
        <v>15</v>
      </c>
      <c r="B34" s="242" t="s">
        <v>950</v>
      </c>
      <c r="C34" s="242" t="s">
        <v>632</v>
      </c>
      <c r="D34" s="242" t="s">
        <v>633</v>
      </c>
      <c r="E34" s="242" t="s">
        <v>1074</v>
      </c>
      <c r="F34" s="242" t="s">
        <v>1075</v>
      </c>
      <c r="G34" s="242" t="s">
        <v>1076</v>
      </c>
      <c r="H34" s="242" t="s">
        <v>1077</v>
      </c>
    </row>
    <row r="35" spans="1:8">
      <c r="A35" s="128" t="s">
        <v>15</v>
      </c>
      <c r="B35" s="242" t="s">
        <v>950</v>
      </c>
      <c r="C35" s="242" t="s">
        <v>632</v>
      </c>
      <c r="D35" s="242" t="s">
        <v>633</v>
      </c>
      <c r="E35" s="242" t="s">
        <v>1078</v>
      </c>
      <c r="F35" s="242" t="s">
        <v>1079</v>
      </c>
      <c r="G35" s="242" t="s">
        <v>1080</v>
      </c>
      <c r="H35" s="242" t="s">
        <v>1081</v>
      </c>
    </row>
    <row r="36" spans="1:8">
      <c r="A36" s="128" t="s">
        <v>15</v>
      </c>
      <c r="B36" s="242" t="s">
        <v>950</v>
      </c>
      <c r="C36" s="242" t="s">
        <v>472</v>
      </c>
      <c r="D36" s="242" t="s">
        <v>646</v>
      </c>
      <c r="E36" s="242" t="s">
        <v>1082</v>
      </c>
      <c r="F36" s="242" t="s">
        <v>1083</v>
      </c>
      <c r="G36" s="242" t="s">
        <v>1084</v>
      </c>
      <c r="H36" s="242" t="s">
        <v>1085</v>
      </c>
    </row>
    <row r="37" spans="1:8">
      <c r="A37" s="128" t="s">
        <v>15</v>
      </c>
      <c r="B37" s="242" t="s">
        <v>950</v>
      </c>
      <c r="C37" s="242" t="s">
        <v>472</v>
      </c>
      <c r="D37" s="242" t="s">
        <v>646</v>
      </c>
      <c r="E37" s="242" t="s">
        <v>1086</v>
      </c>
      <c r="F37" s="242" t="s">
        <v>1087</v>
      </c>
      <c r="G37" s="242" t="s">
        <v>1088</v>
      </c>
      <c r="H37" s="242" t="s">
        <v>1089</v>
      </c>
    </row>
    <row r="38" spans="1:8">
      <c r="A38" s="128" t="s">
        <v>15</v>
      </c>
      <c r="B38" s="242" t="s">
        <v>950</v>
      </c>
      <c r="C38" s="242" t="s">
        <v>472</v>
      </c>
      <c r="D38" s="242" t="s">
        <v>646</v>
      </c>
      <c r="E38" s="242" t="s">
        <v>1090</v>
      </c>
      <c r="F38" s="242" t="s">
        <v>1091</v>
      </c>
      <c r="G38" s="242" t="s">
        <v>1092</v>
      </c>
      <c r="H38" s="242" t="s">
        <v>1093</v>
      </c>
    </row>
    <row r="39" spans="1:8">
      <c r="A39" s="128" t="s">
        <v>15</v>
      </c>
      <c r="B39" s="242" t="s">
        <v>950</v>
      </c>
      <c r="C39" s="242" t="s">
        <v>472</v>
      </c>
      <c r="D39" s="242" t="s">
        <v>646</v>
      </c>
      <c r="E39" s="242" t="s">
        <v>1094</v>
      </c>
      <c r="F39" s="242" t="s">
        <v>1095</v>
      </c>
      <c r="G39" s="242" t="s">
        <v>1096</v>
      </c>
      <c r="H39" s="242" t="s">
        <v>1097</v>
      </c>
    </row>
    <row r="40" spans="1:8">
      <c r="A40" s="128" t="s">
        <v>15</v>
      </c>
      <c r="B40" s="242" t="s">
        <v>950</v>
      </c>
      <c r="C40" s="242" t="s">
        <v>472</v>
      </c>
      <c r="D40" s="242" t="s">
        <v>646</v>
      </c>
      <c r="E40" s="242" t="s">
        <v>1098</v>
      </c>
      <c r="F40" s="242" t="s">
        <v>1099</v>
      </c>
      <c r="G40" s="242" t="s">
        <v>1100</v>
      </c>
      <c r="H40" s="242" t="s">
        <v>1101</v>
      </c>
    </row>
    <row r="41" spans="1:8">
      <c r="A41" s="128" t="s">
        <v>15</v>
      </c>
      <c r="B41" s="242" t="s">
        <v>950</v>
      </c>
      <c r="C41" s="242" t="s">
        <v>472</v>
      </c>
      <c r="D41" s="242" t="s">
        <v>646</v>
      </c>
      <c r="E41" s="242" t="s">
        <v>1102</v>
      </c>
      <c r="F41" s="242" t="s">
        <v>1103</v>
      </c>
      <c r="G41" s="242" t="s">
        <v>1104</v>
      </c>
      <c r="H41" s="242" t="s">
        <v>1105</v>
      </c>
    </row>
    <row r="42" spans="1:8">
      <c r="A42" s="128" t="s">
        <v>15</v>
      </c>
      <c r="B42" s="242" t="s">
        <v>950</v>
      </c>
      <c r="C42" s="242" t="s">
        <v>496</v>
      </c>
      <c r="D42" s="242" t="s">
        <v>618</v>
      </c>
      <c r="E42" s="242" t="s">
        <v>1106</v>
      </c>
      <c r="F42" s="242" t="s">
        <v>1107</v>
      </c>
      <c r="G42" s="242" t="s">
        <v>1108</v>
      </c>
      <c r="H42" s="242" t="s">
        <v>1109</v>
      </c>
    </row>
    <row r="43" spans="1:8">
      <c r="A43" s="128" t="s">
        <v>15</v>
      </c>
      <c r="B43" s="242" t="s">
        <v>950</v>
      </c>
      <c r="C43" s="242" t="s">
        <v>496</v>
      </c>
      <c r="D43" s="242" t="s">
        <v>618</v>
      </c>
      <c r="E43" s="242" t="s">
        <v>1110</v>
      </c>
      <c r="F43" s="242" t="s">
        <v>290</v>
      </c>
      <c r="G43" s="242" t="s">
        <v>1111</v>
      </c>
      <c r="H43" s="242" t="s">
        <v>1112</v>
      </c>
    </row>
    <row r="44" spans="1:8">
      <c r="A44" s="128" t="s">
        <v>15</v>
      </c>
      <c r="B44" s="242" t="s">
        <v>950</v>
      </c>
      <c r="C44" s="242" t="s">
        <v>496</v>
      </c>
      <c r="D44" s="242" t="s">
        <v>620</v>
      </c>
      <c r="E44" s="242" t="s">
        <v>1113</v>
      </c>
      <c r="F44" s="242" t="s">
        <v>1114</v>
      </c>
      <c r="G44" s="242" t="s">
        <v>1115</v>
      </c>
      <c r="H44" s="242" t="s">
        <v>1116</v>
      </c>
    </row>
    <row r="45" spans="1:8">
      <c r="A45" s="128" t="s">
        <v>15</v>
      </c>
      <c r="B45" s="242" t="s">
        <v>950</v>
      </c>
      <c r="C45" s="242" t="s">
        <v>496</v>
      </c>
      <c r="D45" s="242" t="s">
        <v>620</v>
      </c>
      <c r="E45" s="242" t="s">
        <v>1009</v>
      </c>
      <c r="F45" s="242" t="s">
        <v>1010</v>
      </c>
      <c r="G45" s="242" t="s">
        <v>1117</v>
      </c>
      <c r="H45" s="242" t="s">
        <v>1118</v>
      </c>
    </row>
    <row r="46" spans="1:8">
      <c r="A46" s="128" t="s">
        <v>15</v>
      </c>
      <c r="B46" s="242" t="s">
        <v>950</v>
      </c>
      <c r="C46" s="242" t="s">
        <v>496</v>
      </c>
      <c r="D46" s="242" t="s">
        <v>620</v>
      </c>
      <c r="E46" s="242" t="s">
        <v>1119</v>
      </c>
      <c r="F46" s="242" t="s">
        <v>1120</v>
      </c>
      <c r="G46" s="242" t="s">
        <v>1121</v>
      </c>
      <c r="H46" s="242" t="s">
        <v>1122</v>
      </c>
    </row>
    <row r="47" spans="1:8">
      <c r="A47" s="128" t="s">
        <v>15</v>
      </c>
      <c r="B47" s="242" t="s">
        <v>950</v>
      </c>
      <c r="C47" s="242" t="s">
        <v>496</v>
      </c>
      <c r="D47" s="242" t="s">
        <v>620</v>
      </c>
      <c r="E47" s="242" t="s">
        <v>1074</v>
      </c>
      <c r="F47" s="242" t="s">
        <v>1075</v>
      </c>
      <c r="G47" s="242" t="s">
        <v>1123</v>
      </c>
      <c r="H47" s="242" t="s">
        <v>1124</v>
      </c>
    </row>
    <row r="48" spans="1:8">
      <c r="A48" s="128" t="s">
        <v>15</v>
      </c>
      <c r="B48" s="242" t="s">
        <v>950</v>
      </c>
      <c r="C48" s="242" t="s">
        <v>496</v>
      </c>
      <c r="D48" s="242" t="s">
        <v>620</v>
      </c>
      <c r="E48" s="242" t="s">
        <v>1125</v>
      </c>
      <c r="F48" s="242" t="s">
        <v>1126</v>
      </c>
      <c r="G48" s="242" t="s">
        <v>1127</v>
      </c>
      <c r="H48" s="242" t="s">
        <v>1128</v>
      </c>
    </row>
  </sheetData>
  <mergeCells count="2">
    <mergeCell ref="A1:C1"/>
    <mergeCell ref="D1:H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7"/>
  <dimension ref="A1:C1000"/>
  <sheetViews>
    <sheetView workbookViewId="0">
      <selection activeCell="C25" sqref="C25"/>
    </sheetView>
  </sheetViews>
  <sheetFormatPr defaultColWidth="14.42578125" defaultRowHeight="15" customHeight="1"/>
  <cols>
    <col min="1" max="1" width="72.5703125" customWidth="1"/>
    <col min="2" max="2" width="4.7109375" customWidth="1"/>
    <col min="3" max="3" width="90.42578125" customWidth="1"/>
    <col min="4" max="26" width="8.7109375" customWidth="1"/>
  </cols>
  <sheetData>
    <row r="1" spans="1:3" ht="14.25" customHeight="1">
      <c r="A1" s="322" t="s">
        <v>1129</v>
      </c>
      <c r="B1" s="322"/>
      <c r="C1" s="322"/>
    </row>
    <row r="2" spans="1:3" ht="14.25" customHeight="1" thickBot="1">
      <c r="A2" s="262" t="s">
        <v>1130</v>
      </c>
      <c r="C2" s="262" t="s">
        <v>1131</v>
      </c>
    </row>
    <row r="3" spans="1:3" ht="14.25" customHeight="1" thickBot="1">
      <c r="A3" s="44" t="s">
        <v>1132</v>
      </c>
      <c r="C3" s="45" t="s">
        <v>1133</v>
      </c>
    </row>
    <row r="4" spans="1:3" ht="14.25" customHeight="1">
      <c r="A4" s="46"/>
      <c r="C4" s="46"/>
    </row>
    <row r="5" spans="1:3" ht="14.25" customHeight="1">
      <c r="A5" s="47"/>
      <c r="C5" s="47"/>
    </row>
    <row r="6" spans="1:3" ht="14.25" customHeight="1">
      <c r="A6" s="47"/>
      <c r="C6" s="47"/>
    </row>
    <row r="7" spans="1:3" ht="14.25" customHeight="1">
      <c r="A7" s="47"/>
      <c r="C7" s="47"/>
    </row>
    <row r="8" spans="1:3" ht="14.25" customHeight="1">
      <c r="A8" s="47"/>
      <c r="C8" s="47"/>
    </row>
    <row r="9" spans="1:3" ht="14.25" customHeight="1">
      <c r="A9" s="47"/>
      <c r="C9" s="47"/>
    </row>
    <row r="10" spans="1:3" ht="14.25" customHeight="1" thickBot="1">
      <c r="A10" s="48"/>
      <c r="C10" s="48"/>
    </row>
    <row r="11" spans="1:3" ht="14.25" customHeight="1" thickBot="1"/>
    <row r="12" spans="1:3" ht="14.25" customHeight="1" thickBot="1">
      <c r="A12" s="49" t="s">
        <v>1134</v>
      </c>
      <c r="C12" s="50" t="s">
        <v>1135</v>
      </c>
    </row>
    <row r="13" spans="1:3" ht="14.25" customHeight="1">
      <c r="A13" s="46"/>
      <c r="C13" s="46"/>
    </row>
    <row r="14" spans="1:3" ht="14.25" customHeight="1">
      <c r="A14" s="47"/>
      <c r="C14" s="47"/>
    </row>
    <row r="15" spans="1:3" ht="14.25" customHeight="1">
      <c r="A15" s="47"/>
      <c r="C15" s="47"/>
    </row>
    <row r="16" spans="1:3" ht="14.25" customHeight="1">
      <c r="A16" s="47"/>
      <c r="C16" s="47"/>
    </row>
    <row r="17" spans="1:3" ht="14.25" customHeight="1">
      <c r="A17" s="47"/>
      <c r="C17" s="47"/>
    </row>
    <row r="18" spans="1:3" ht="14.25" customHeight="1">
      <c r="A18" s="47"/>
      <c r="C18" s="47"/>
    </row>
    <row r="19" spans="1:3" ht="14.25" customHeight="1" thickBot="1">
      <c r="A19" s="48"/>
      <c r="C19" s="48"/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8"/>
  <dimension ref="A1:AT1000"/>
  <sheetViews>
    <sheetView topLeftCell="A6" workbookViewId="0">
      <selection activeCell="A103" sqref="A103:XFD103"/>
    </sheetView>
  </sheetViews>
  <sheetFormatPr defaultColWidth="14.42578125" defaultRowHeight="15" customHeight="1"/>
  <cols>
    <col min="1" max="2" width="8.7109375" customWidth="1"/>
    <col min="3" max="3" width="53.85546875" customWidth="1"/>
    <col min="4" max="4" width="27.85546875" customWidth="1"/>
    <col min="5" max="34" width="8.7109375" customWidth="1"/>
    <col min="35" max="35" width="68.140625" bestFit="1" customWidth="1"/>
    <col min="36" max="37" width="8.7109375" customWidth="1"/>
  </cols>
  <sheetData>
    <row r="1" spans="1:37" ht="33.75">
      <c r="A1" s="36" t="s">
        <v>105</v>
      </c>
      <c r="B1" s="36" t="s">
        <v>340</v>
      </c>
      <c r="C1" s="37" t="s">
        <v>1136</v>
      </c>
      <c r="D1" s="37" t="s">
        <v>108</v>
      </c>
      <c r="E1" s="11" t="s">
        <v>934</v>
      </c>
      <c r="F1" s="11" t="s">
        <v>112</v>
      </c>
      <c r="G1" s="11" t="s">
        <v>111</v>
      </c>
      <c r="H1" s="1"/>
      <c r="I1" s="13"/>
      <c r="J1" s="13"/>
      <c r="K1" s="13"/>
      <c r="L1" s="13"/>
      <c r="M1" s="13" t="s">
        <v>126</v>
      </c>
      <c r="N1" s="15"/>
      <c r="O1" s="13"/>
      <c r="P1" s="13" t="s">
        <v>110</v>
      </c>
      <c r="Q1" s="15">
        <v>0.75</v>
      </c>
      <c r="R1" s="13" t="s">
        <v>124</v>
      </c>
      <c r="S1" s="13" t="s">
        <v>121</v>
      </c>
      <c r="T1" s="16"/>
      <c r="U1" s="17"/>
      <c r="V1" s="16"/>
      <c r="W1" s="16"/>
      <c r="X1" s="18" t="e">
        <f t="shared" ref="X1:X21" si="0">+W1/T1</f>
        <v>#DIV/0!</v>
      </c>
      <c r="Y1" s="19"/>
      <c r="Z1" s="27"/>
      <c r="AA1" s="21"/>
      <c r="AB1" s="21"/>
      <c r="AC1" s="30"/>
      <c r="AD1" s="30"/>
      <c r="AE1" s="22"/>
      <c r="AF1" s="22" t="s">
        <v>1137</v>
      </c>
      <c r="AG1" s="22"/>
      <c r="AH1" s="23" t="s">
        <v>121</v>
      </c>
      <c r="AI1" s="1"/>
      <c r="AJ1" s="24" t="s">
        <v>1138</v>
      </c>
      <c r="AK1" s="1"/>
    </row>
    <row r="2" spans="1:37" ht="33.75">
      <c r="A2" s="36" t="s">
        <v>105</v>
      </c>
      <c r="B2" s="36" t="s">
        <v>177</v>
      </c>
      <c r="C2" s="37" t="s">
        <v>1139</v>
      </c>
      <c r="D2" s="37" t="s">
        <v>108</v>
      </c>
      <c r="E2" s="11" t="s">
        <v>934</v>
      </c>
      <c r="F2" s="11" t="s">
        <v>112</v>
      </c>
      <c r="G2" s="11" t="s">
        <v>111</v>
      </c>
      <c r="H2" s="1"/>
      <c r="I2" s="13"/>
      <c r="J2" s="13"/>
      <c r="K2" s="13"/>
      <c r="L2" s="13"/>
      <c r="M2" s="13" t="s">
        <v>126</v>
      </c>
      <c r="N2" s="15"/>
      <c r="O2" s="13"/>
      <c r="P2" s="13" t="s">
        <v>110</v>
      </c>
      <c r="Q2" s="15">
        <v>0.75</v>
      </c>
      <c r="R2" s="13" t="s">
        <v>124</v>
      </c>
      <c r="S2" s="13" t="s">
        <v>121</v>
      </c>
      <c r="T2" s="16"/>
      <c r="U2" s="17"/>
      <c r="V2" s="16"/>
      <c r="W2" s="16"/>
      <c r="X2" s="18" t="e">
        <f t="shared" si="0"/>
        <v>#DIV/0!</v>
      </c>
      <c r="Y2" s="19"/>
      <c r="Z2" s="27"/>
      <c r="AA2" s="21"/>
      <c r="AB2" s="21"/>
      <c r="AC2" s="30"/>
      <c r="AD2" s="30"/>
      <c r="AE2" s="22"/>
      <c r="AF2" s="22" t="s">
        <v>1137</v>
      </c>
      <c r="AG2" s="22"/>
      <c r="AH2" s="23" t="s">
        <v>121</v>
      </c>
      <c r="AI2" s="1"/>
      <c r="AJ2" s="24" t="s">
        <v>1140</v>
      </c>
      <c r="AK2" s="1"/>
    </row>
    <row r="3" spans="1:37" ht="33.75">
      <c r="A3" s="36" t="s">
        <v>105</v>
      </c>
      <c r="B3" s="36" t="s">
        <v>343</v>
      </c>
      <c r="C3" s="37" t="s">
        <v>1141</v>
      </c>
      <c r="D3" s="37" t="s">
        <v>108</v>
      </c>
      <c r="E3" s="11" t="s">
        <v>934</v>
      </c>
      <c r="F3" s="11" t="s">
        <v>112</v>
      </c>
      <c r="G3" s="11" t="s">
        <v>111</v>
      </c>
      <c r="H3" s="1"/>
      <c r="I3" s="13"/>
      <c r="J3" s="13"/>
      <c r="K3" s="13"/>
      <c r="L3" s="13"/>
      <c r="M3" s="13" t="s">
        <v>126</v>
      </c>
      <c r="N3" s="15"/>
      <c r="O3" s="13"/>
      <c r="P3" s="13" t="s">
        <v>110</v>
      </c>
      <c r="Q3" s="15">
        <v>0.75</v>
      </c>
      <c r="R3" s="13" t="s">
        <v>124</v>
      </c>
      <c r="S3" s="13" t="s">
        <v>121</v>
      </c>
      <c r="T3" s="16"/>
      <c r="U3" s="17"/>
      <c r="V3" s="16"/>
      <c r="W3" s="16"/>
      <c r="X3" s="18" t="e">
        <f t="shared" si="0"/>
        <v>#DIV/0!</v>
      </c>
      <c r="Y3" s="19"/>
      <c r="Z3" s="27"/>
      <c r="AA3" s="21"/>
      <c r="AB3" s="21"/>
      <c r="AC3" s="30"/>
      <c r="AD3" s="30"/>
      <c r="AE3" s="22"/>
      <c r="AF3" s="22" t="s">
        <v>1137</v>
      </c>
      <c r="AG3" s="22"/>
      <c r="AH3" s="23" t="s">
        <v>121</v>
      </c>
      <c r="AI3" s="1"/>
      <c r="AJ3" s="24" t="s">
        <v>1142</v>
      </c>
      <c r="AK3" s="1"/>
    </row>
    <row r="4" spans="1:37" ht="33.75">
      <c r="A4" s="36" t="s">
        <v>105</v>
      </c>
      <c r="B4" s="36" t="s">
        <v>183</v>
      </c>
      <c r="C4" s="37" t="s">
        <v>1143</v>
      </c>
      <c r="D4" s="37" t="s">
        <v>108</v>
      </c>
      <c r="E4" s="11" t="s">
        <v>934</v>
      </c>
      <c r="F4" s="11" t="s">
        <v>112</v>
      </c>
      <c r="G4" s="11" t="s">
        <v>111</v>
      </c>
      <c r="H4" s="1"/>
      <c r="I4" s="13"/>
      <c r="J4" s="13"/>
      <c r="K4" s="13"/>
      <c r="L4" s="13"/>
      <c r="M4" s="13" t="s">
        <v>126</v>
      </c>
      <c r="N4" s="15"/>
      <c r="O4" s="13"/>
      <c r="P4" s="13" t="s">
        <v>110</v>
      </c>
      <c r="Q4" s="15">
        <v>0.75</v>
      </c>
      <c r="R4" s="13" t="s">
        <v>124</v>
      </c>
      <c r="S4" s="13" t="s">
        <v>121</v>
      </c>
      <c r="T4" s="16"/>
      <c r="U4" s="17"/>
      <c r="V4" s="16"/>
      <c r="W4" s="16"/>
      <c r="X4" s="18" t="e">
        <f t="shared" si="0"/>
        <v>#DIV/0!</v>
      </c>
      <c r="Y4" s="19"/>
      <c r="Z4" s="27"/>
      <c r="AA4" s="21"/>
      <c r="AB4" s="21"/>
      <c r="AC4" s="30"/>
      <c r="AD4" s="30"/>
      <c r="AE4" s="22"/>
      <c r="AF4" s="22" t="s">
        <v>1137</v>
      </c>
      <c r="AG4" s="22"/>
      <c r="AH4" s="23" t="s">
        <v>121</v>
      </c>
      <c r="AI4" s="1"/>
      <c r="AJ4" s="24" t="s">
        <v>1144</v>
      </c>
      <c r="AK4" s="1"/>
    </row>
    <row r="5" spans="1:37" ht="33.75">
      <c r="A5" s="25" t="s">
        <v>105</v>
      </c>
      <c r="B5" s="25" t="s">
        <v>188</v>
      </c>
      <c r="C5" s="26" t="s">
        <v>1145</v>
      </c>
      <c r="D5" s="10" t="s">
        <v>108</v>
      </c>
      <c r="E5" s="11" t="s">
        <v>934</v>
      </c>
      <c r="F5" s="11" t="s">
        <v>112</v>
      </c>
      <c r="G5" s="11" t="s">
        <v>111</v>
      </c>
      <c r="H5" s="1"/>
      <c r="I5" s="13"/>
      <c r="J5" s="13"/>
      <c r="K5" s="13"/>
      <c r="L5" s="13"/>
      <c r="M5" s="13" t="s">
        <v>126</v>
      </c>
      <c r="N5" s="15"/>
      <c r="O5" s="13"/>
      <c r="P5" s="13" t="s">
        <v>110</v>
      </c>
      <c r="Q5" s="15">
        <v>0.75</v>
      </c>
      <c r="R5" s="13" t="s">
        <v>124</v>
      </c>
      <c r="S5" s="13" t="s">
        <v>121</v>
      </c>
      <c r="T5" s="16"/>
      <c r="U5" s="17"/>
      <c r="V5" s="16"/>
      <c r="W5" s="16"/>
      <c r="X5" s="18" t="e">
        <f t="shared" si="0"/>
        <v>#DIV/0!</v>
      </c>
      <c r="Y5" s="19"/>
      <c r="Z5" s="27"/>
      <c r="AA5" s="21"/>
      <c r="AB5" s="21"/>
      <c r="AC5" s="30"/>
      <c r="AD5" s="30"/>
      <c r="AE5" s="22"/>
      <c r="AF5" s="22" t="s">
        <v>1137</v>
      </c>
      <c r="AG5" s="22"/>
      <c r="AH5" s="23" t="s">
        <v>121</v>
      </c>
      <c r="AI5" s="1"/>
      <c r="AJ5" s="1"/>
      <c r="AK5" s="1"/>
    </row>
    <row r="6" spans="1:37" ht="33.75">
      <c r="A6" s="25" t="s">
        <v>105</v>
      </c>
      <c r="B6" s="25" t="s">
        <v>194</v>
      </c>
      <c r="C6" s="26" t="s">
        <v>1146</v>
      </c>
      <c r="D6" s="10" t="s">
        <v>108</v>
      </c>
      <c r="E6" s="11" t="s">
        <v>934</v>
      </c>
      <c r="F6" s="11" t="s">
        <v>112</v>
      </c>
      <c r="G6" s="11" t="s">
        <v>111</v>
      </c>
      <c r="H6" s="1"/>
      <c r="I6" s="13"/>
      <c r="J6" s="13"/>
      <c r="K6" s="13"/>
      <c r="L6" s="13"/>
      <c r="M6" s="13" t="s">
        <v>126</v>
      </c>
      <c r="N6" s="15"/>
      <c r="O6" s="13"/>
      <c r="P6" s="13" t="s">
        <v>110</v>
      </c>
      <c r="Q6" s="15">
        <v>0.75</v>
      </c>
      <c r="R6" s="13" t="s">
        <v>124</v>
      </c>
      <c r="S6" s="13" t="s">
        <v>121</v>
      </c>
      <c r="T6" s="16"/>
      <c r="U6" s="17"/>
      <c r="V6" s="16"/>
      <c r="W6" s="16"/>
      <c r="X6" s="18" t="e">
        <f t="shared" si="0"/>
        <v>#DIV/0!</v>
      </c>
      <c r="Y6" s="19"/>
      <c r="Z6" s="27"/>
      <c r="AA6" s="21"/>
      <c r="AB6" s="21"/>
      <c r="AC6" s="30"/>
      <c r="AD6" s="30"/>
      <c r="AE6" s="22"/>
      <c r="AF6" s="22" t="s">
        <v>1137</v>
      </c>
      <c r="AG6" s="22"/>
      <c r="AH6" s="23" t="s">
        <v>121</v>
      </c>
      <c r="AI6" s="1"/>
      <c r="AJ6" s="1"/>
      <c r="AK6" s="1"/>
    </row>
    <row r="7" spans="1:37" ht="33.75">
      <c r="A7" s="38" t="s">
        <v>105</v>
      </c>
      <c r="B7" s="38" t="s">
        <v>1147</v>
      </c>
      <c r="C7" s="39" t="s">
        <v>1148</v>
      </c>
      <c r="D7" s="37" t="s">
        <v>108</v>
      </c>
      <c r="E7" s="11" t="s">
        <v>934</v>
      </c>
      <c r="F7" s="11" t="s">
        <v>112</v>
      </c>
      <c r="G7" s="11" t="s">
        <v>111</v>
      </c>
      <c r="H7" s="1"/>
      <c r="I7" s="13"/>
      <c r="J7" s="13"/>
      <c r="K7" s="13"/>
      <c r="L7" s="13"/>
      <c r="M7" s="13" t="s">
        <v>126</v>
      </c>
      <c r="N7" s="15"/>
      <c r="O7" s="13"/>
      <c r="P7" s="13" t="s">
        <v>110</v>
      </c>
      <c r="Q7" s="15">
        <v>0.75</v>
      </c>
      <c r="R7" s="13" t="s">
        <v>124</v>
      </c>
      <c r="S7" s="13" t="s">
        <v>121</v>
      </c>
      <c r="T7" s="16"/>
      <c r="U7" s="17"/>
      <c r="V7" s="16"/>
      <c r="W7" s="16"/>
      <c r="X7" s="18" t="e">
        <f t="shared" si="0"/>
        <v>#DIV/0!</v>
      </c>
      <c r="Y7" s="19"/>
      <c r="Z7" s="27"/>
      <c r="AA7" s="21"/>
      <c r="AB7" s="21"/>
      <c r="AC7" s="30"/>
      <c r="AD7" s="30"/>
      <c r="AE7" s="22"/>
      <c r="AF7" s="22" t="s">
        <v>1137</v>
      </c>
      <c r="AG7" s="22"/>
      <c r="AH7" s="23" t="s">
        <v>121</v>
      </c>
      <c r="AI7" s="1"/>
      <c r="AJ7" s="24" t="s">
        <v>1149</v>
      </c>
      <c r="AK7" s="1"/>
    </row>
    <row r="8" spans="1:37" ht="23.25">
      <c r="A8" s="36" t="s">
        <v>203</v>
      </c>
      <c r="B8" s="36" t="s">
        <v>354</v>
      </c>
      <c r="C8" s="37" t="s">
        <v>355</v>
      </c>
      <c r="D8" s="10" t="s">
        <v>108</v>
      </c>
      <c r="E8" s="11" t="s">
        <v>934</v>
      </c>
      <c r="F8" s="11" t="s">
        <v>135</v>
      </c>
      <c r="G8" s="11" t="s">
        <v>111</v>
      </c>
      <c r="H8" s="1"/>
      <c r="I8" s="13"/>
      <c r="J8" s="13"/>
      <c r="K8" s="13"/>
      <c r="L8" s="13" t="s">
        <v>137</v>
      </c>
      <c r="M8" s="13" t="s">
        <v>126</v>
      </c>
      <c r="N8" s="15"/>
      <c r="O8" s="13"/>
      <c r="P8" s="13" t="s">
        <v>110</v>
      </c>
      <c r="Q8" s="15">
        <v>0.75</v>
      </c>
      <c r="R8" s="13" t="s">
        <v>124</v>
      </c>
      <c r="S8" s="13" t="s">
        <v>121</v>
      </c>
      <c r="T8" s="16"/>
      <c r="U8" s="17"/>
      <c r="V8" s="16"/>
      <c r="W8" s="16"/>
      <c r="X8" s="18" t="e">
        <f t="shared" si="0"/>
        <v>#DIV/0!</v>
      </c>
      <c r="Y8" s="19"/>
      <c r="Z8" s="27"/>
      <c r="AA8" s="21"/>
      <c r="AB8" s="21"/>
      <c r="AC8" s="30"/>
      <c r="AD8" s="30"/>
      <c r="AE8" s="22"/>
      <c r="AF8" s="22"/>
      <c r="AG8" s="22"/>
      <c r="AH8" s="23" t="s">
        <v>121</v>
      </c>
      <c r="AI8" s="1"/>
      <c r="AJ8" s="1"/>
      <c r="AK8" s="1"/>
    </row>
    <row r="9" spans="1:37" ht="23.25">
      <c r="A9" s="36" t="s">
        <v>203</v>
      </c>
      <c r="B9" s="36" t="s">
        <v>357</v>
      </c>
      <c r="C9" s="37" t="s">
        <v>21</v>
      </c>
      <c r="D9" s="37" t="s">
        <v>108</v>
      </c>
      <c r="E9" s="11" t="s">
        <v>934</v>
      </c>
      <c r="F9" s="11" t="s">
        <v>135</v>
      </c>
      <c r="G9" s="11" t="s">
        <v>111</v>
      </c>
      <c r="H9" s="1"/>
      <c r="I9" s="13"/>
      <c r="J9" s="13"/>
      <c r="K9" s="13"/>
      <c r="L9" s="13" t="s">
        <v>137</v>
      </c>
      <c r="M9" s="13" t="s">
        <v>126</v>
      </c>
      <c r="N9" s="15"/>
      <c r="O9" s="13"/>
      <c r="P9" s="13" t="s">
        <v>110</v>
      </c>
      <c r="Q9" s="15">
        <v>0.75</v>
      </c>
      <c r="R9" s="13" t="s">
        <v>124</v>
      </c>
      <c r="S9" s="13" t="s">
        <v>121</v>
      </c>
      <c r="T9" s="16"/>
      <c r="U9" s="17"/>
      <c r="V9" s="16"/>
      <c r="W9" s="16"/>
      <c r="X9" s="18" t="e">
        <f t="shared" si="0"/>
        <v>#DIV/0!</v>
      </c>
      <c r="Y9" s="19"/>
      <c r="Z9" s="27"/>
      <c r="AA9" s="21"/>
      <c r="AB9" s="21"/>
      <c r="AC9" s="30"/>
      <c r="AD9" s="30"/>
      <c r="AE9" s="22"/>
      <c r="AF9" s="22"/>
      <c r="AG9" s="22"/>
      <c r="AH9" s="23" t="s">
        <v>121</v>
      </c>
      <c r="AI9" s="1"/>
      <c r="AJ9" s="1"/>
      <c r="AK9" s="1"/>
    </row>
    <row r="10" spans="1:37" ht="23.25">
      <c r="A10" s="36" t="s">
        <v>203</v>
      </c>
      <c r="B10" s="36" t="s">
        <v>367</v>
      </c>
      <c r="C10" s="37" t="s">
        <v>1150</v>
      </c>
      <c r="D10" s="10" t="s">
        <v>108</v>
      </c>
      <c r="E10" s="11" t="s">
        <v>934</v>
      </c>
      <c r="F10" s="11" t="s">
        <v>135</v>
      </c>
      <c r="G10" s="11" t="s">
        <v>111</v>
      </c>
      <c r="H10" s="1"/>
      <c r="I10" s="13"/>
      <c r="J10" s="13"/>
      <c r="K10" s="13"/>
      <c r="L10" s="13" t="s">
        <v>137</v>
      </c>
      <c r="M10" s="13" t="s">
        <v>126</v>
      </c>
      <c r="N10" s="15"/>
      <c r="O10" s="13"/>
      <c r="P10" s="13" t="s">
        <v>110</v>
      </c>
      <c r="Q10" s="15">
        <v>0.75</v>
      </c>
      <c r="R10" s="13" t="s">
        <v>124</v>
      </c>
      <c r="S10" s="13" t="s">
        <v>121</v>
      </c>
      <c r="T10" s="16"/>
      <c r="U10" s="17"/>
      <c r="V10" s="16"/>
      <c r="W10" s="16"/>
      <c r="X10" s="18" t="e">
        <f t="shared" si="0"/>
        <v>#DIV/0!</v>
      </c>
      <c r="Y10" s="19"/>
      <c r="Z10" s="27"/>
      <c r="AA10" s="21"/>
      <c r="AB10" s="21"/>
      <c r="AC10" s="30"/>
      <c r="AD10" s="30"/>
      <c r="AE10" s="22"/>
      <c r="AF10" s="22"/>
      <c r="AG10" s="22"/>
      <c r="AH10" s="23" t="s">
        <v>121</v>
      </c>
      <c r="AI10" s="1"/>
      <c r="AJ10" s="1"/>
      <c r="AK10" s="1"/>
    </row>
    <row r="11" spans="1:37" ht="23.25">
      <c r="A11" s="36" t="s">
        <v>203</v>
      </c>
      <c r="B11" s="36" t="s">
        <v>370</v>
      </c>
      <c r="C11" s="37" t="s">
        <v>1151</v>
      </c>
      <c r="D11" s="10" t="s">
        <v>108</v>
      </c>
      <c r="E11" s="11" t="s">
        <v>934</v>
      </c>
      <c r="F11" s="11" t="s">
        <v>135</v>
      </c>
      <c r="G11" s="11" t="s">
        <v>111</v>
      </c>
      <c r="H11" s="1"/>
      <c r="I11" s="13"/>
      <c r="J11" s="13"/>
      <c r="K11" s="13"/>
      <c r="L11" s="13" t="s">
        <v>137</v>
      </c>
      <c r="M11" s="13" t="s">
        <v>126</v>
      </c>
      <c r="N11" s="15"/>
      <c r="O11" s="13"/>
      <c r="P11" s="13" t="s">
        <v>110</v>
      </c>
      <c r="Q11" s="15">
        <v>0.75</v>
      </c>
      <c r="R11" s="13" t="s">
        <v>124</v>
      </c>
      <c r="S11" s="13" t="s">
        <v>121</v>
      </c>
      <c r="T11" s="16"/>
      <c r="U11" s="17"/>
      <c r="V11" s="16"/>
      <c r="W11" s="16"/>
      <c r="X11" s="18" t="e">
        <f t="shared" si="0"/>
        <v>#DIV/0!</v>
      </c>
      <c r="Y11" s="19"/>
      <c r="Z11" s="27"/>
      <c r="AA11" s="21"/>
      <c r="AB11" s="21"/>
      <c r="AC11" s="30"/>
      <c r="AD11" s="30"/>
      <c r="AE11" s="22"/>
      <c r="AF11" s="22"/>
      <c r="AG11" s="22"/>
      <c r="AH11" s="23" t="s">
        <v>121</v>
      </c>
      <c r="AI11" s="1"/>
      <c r="AJ11" s="1"/>
      <c r="AK11" s="1"/>
    </row>
    <row r="12" spans="1:37" ht="23.25">
      <c r="A12" s="51" t="s">
        <v>243</v>
      </c>
      <c r="B12" s="51" t="s">
        <v>257</v>
      </c>
      <c r="C12" s="52" t="s">
        <v>1152</v>
      </c>
      <c r="D12" s="10" t="s">
        <v>108</v>
      </c>
      <c r="E12" s="11" t="s">
        <v>934</v>
      </c>
      <c r="F12" s="11" t="s">
        <v>135</v>
      </c>
      <c r="G12" s="11" t="s">
        <v>111</v>
      </c>
      <c r="H12" s="1"/>
      <c r="I12" s="13"/>
      <c r="J12" s="13"/>
      <c r="K12" s="13"/>
      <c r="L12" s="13" t="s">
        <v>137</v>
      </c>
      <c r="M12" s="13" t="s">
        <v>126</v>
      </c>
      <c r="N12" s="15"/>
      <c r="O12" s="13"/>
      <c r="P12" s="13" t="s">
        <v>110</v>
      </c>
      <c r="Q12" s="15">
        <v>0.75</v>
      </c>
      <c r="R12" s="13" t="s">
        <v>124</v>
      </c>
      <c r="S12" s="13" t="s">
        <v>121</v>
      </c>
      <c r="T12" s="16"/>
      <c r="U12" s="17"/>
      <c r="V12" s="16"/>
      <c r="W12" s="16"/>
      <c r="X12" s="18" t="e">
        <f t="shared" si="0"/>
        <v>#DIV/0!</v>
      </c>
      <c r="Y12" s="19"/>
      <c r="Z12" s="27"/>
      <c r="AA12" s="21"/>
      <c r="AB12" s="21"/>
      <c r="AC12" s="30"/>
      <c r="AD12" s="30"/>
      <c r="AE12" s="22"/>
      <c r="AF12" s="22" t="s">
        <v>1153</v>
      </c>
      <c r="AG12" s="22"/>
      <c r="AH12" s="23" t="s">
        <v>121</v>
      </c>
      <c r="AI12" s="1"/>
      <c r="AJ12" s="1"/>
      <c r="AK12" s="1"/>
    </row>
    <row r="13" spans="1:37" ht="23.25">
      <c r="A13" s="36" t="s">
        <v>243</v>
      </c>
      <c r="B13" s="36" t="s">
        <v>247</v>
      </c>
      <c r="C13" s="37" t="s">
        <v>1154</v>
      </c>
      <c r="D13" s="10" t="s">
        <v>108</v>
      </c>
      <c r="E13" s="11" t="s">
        <v>934</v>
      </c>
      <c r="F13" s="11" t="s">
        <v>135</v>
      </c>
      <c r="G13" s="11" t="s">
        <v>111</v>
      </c>
      <c r="H13" s="1"/>
      <c r="I13" s="13"/>
      <c r="J13" s="13"/>
      <c r="K13" s="13"/>
      <c r="L13" s="13" t="s">
        <v>137</v>
      </c>
      <c r="M13" s="13" t="s">
        <v>126</v>
      </c>
      <c r="N13" s="15"/>
      <c r="O13" s="13"/>
      <c r="P13" s="13" t="s">
        <v>110</v>
      </c>
      <c r="Q13" s="15">
        <v>0.75</v>
      </c>
      <c r="R13" s="13" t="s">
        <v>124</v>
      </c>
      <c r="S13" s="13" t="s">
        <v>121</v>
      </c>
      <c r="T13" s="16"/>
      <c r="U13" s="17"/>
      <c r="V13" s="16"/>
      <c r="W13" s="16"/>
      <c r="X13" s="18" t="e">
        <f t="shared" si="0"/>
        <v>#DIV/0!</v>
      </c>
      <c r="Y13" s="19"/>
      <c r="Z13" s="27"/>
      <c r="AA13" s="21"/>
      <c r="AB13" s="21"/>
      <c r="AC13" s="30"/>
      <c r="AD13" s="30"/>
      <c r="AE13" s="22"/>
      <c r="AF13" s="22" t="s">
        <v>1153</v>
      </c>
      <c r="AG13" s="22"/>
      <c r="AH13" s="23" t="s">
        <v>121</v>
      </c>
      <c r="AI13" s="1"/>
      <c r="AJ13" s="1"/>
      <c r="AK13" s="1"/>
    </row>
    <row r="14" spans="1:37" ht="23.25">
      <c r="A14" s="36" t="s">
        <v>243</v>
      </c>
      <c r="B14" s="36" t="s">
        <v>413</v>
      </c>
      <c r="C14" s="37" t="s">
        <v>1155</v>
      </c>
      <c r="D14" s="10" t="s">
        <v>108</v>
      </c>
      <c r="E14" s="11" t="s">
        <v>934</v>
      </c>
      <c r="F14" s="11" t="s">
        <v>135</v>
      </c>
      <c r="G14" s="11" t="s">
        <v>111</v>
      </c>
      <c r="H14" s="1"/>
      <c r="I14" s="13"/>
      <c r="J14" s="13"/>
      <c r="K14" s="13"/>
      <c r="L14" s="13" t="s">
        <v>137</v>
      </c>
      <c r="M14" s="13" t="s">
        <v>126</v>
      </c>
      <c r="N14" s="15"/>
      <c r="O14" s="13"/>
      <c r="P14" s="13" t="s">
        <v>110</v>
      </c>
      <c r="Q14" s="15">
        <v>0.75</v>
      </c>
      <c r="R14" s="13" t="s">
        <v>124</v>
      </c>
      <c r="S14" s="13" t="s">
        <v>121</v>
      </c>
      <c r="T14" s="16"/>
      <c r="U14" s="17"/>
      <c r="V14" s="16"/>
      <c r="W14" s="16"/>
      <c r="X14" s="18" t="e">
        <f t="shared" si="0"/>
        <v>#DIV/0!</v>
      </c>
      <c r="Y14" s="19"/>
      <c r="Z14" s="27"/>
      <c r="AA14" s="21"/>
      <c r="AB14" s="21"/>
      <c r="AC14" s="30"/>
      <c r="AD14" s="30"/>
      <c r="AE14" s="22"/>
      <c r="AF14" s="22" t="s">
        <v>1153</v>
      </c>
      <c r="AG14" s="22"/>
      <c r="AH14" s="23" t="s">
        <v>121</v>
      </c>
      <c r="AI14" s="1"/>
      <c r="AJ14" s="1"/>
      <c r="AK14" s="1"/>
    </row>
    <row r="15" spans="1:37" ht="23.25">
      <c r="A15" s="51" t="s">
        <v>243</v>
      </c>
      <c r="B15" s="51" t="s">
        <v>244</v>
      </c>
      <c r="C15" s="52" t="s">
        <v>1156</v>
      </c>
      <c r="D15" s="10" t="s">
        <v>108</v>
      </c>
      <c r="E15" s="11" t="s">
        <v>934</v>
      </c>
      <c r="F15" s="11" t="s">
        <v>135</v>
      </c>
      <c r="G15" s="11" t="s">
        <v>111</v>
      </c>
      <c r="H15" s="1"/>
      <c r="I15" s="13"/>
      <c r="J15" s="13"/>
      <c r="K15" s="13"/>
      <c r="L15" s="13" t="s">
        <v>137</v>
      </c>
      <c r="M15" s="13" t="s">
        <v>126</v>
      </c>
      <c r="N15" s="15"/>
      <c r="O15" s="13"/>
      <c r="P15" s="13" t="s">
        <v>110</v>
      </c>
      <c r="Q15" s="15">
        <v>0.75</v>
      </c>
      <c r="R15" s="13" t="s">
        <v>124</v>
      </c>
      <c r="S15" s="13" t="s">
        <v>121</v>
      </c>
      <c r="T15" s="16"/>
      <c r="U15" s="17"/>
      <c r="V15" s="16"/>
      <c r="W15" s="16"/>
      <c r="X15" s="18" t="e">
        <f t="shared" si="0"/>
        <v>#DIV/0!</v>
      </c>
      <c r="Y15" s="19"/>
      <c r="Z15" s="27"/>
      <c r="AA15" s="21"/>
      <c r="AB15" s="21"/>
      <c r="AC15" s="30"/>
      <c r="AD15" s="30"/>
      <c r="AE15" s="22"/>
      <c r="AF15" s="22" t="s">
        <v>1153</v>
      </c>
      <c r="AG15" s="22"/>
      <c r="AH15" s="23" t="s">
        <v>121</v>
      </c>
      <c r="AI15" s="1"/>
      <c r="AJ15" s="1"/>
      <c r="AK15" s="1"/>
    </row>
    <row r="16" spans="1:37" ht="23.25">
      <c r="A16" s="36" t="s">
        <v>243</v>
      </c>
      <c r="B16" s="36" t="s">
        <v>255</v>
      </c>
      <c r="C16" s="37" t="s">
        <v>1157</v>
      </c>
      <c r="D16" s="10" t="s">
        <v>108</v>
      </c>
      <c r="E16" s="11" t="s">
        <v>934</v>
      </c>
      <c r="F16" s="11" t="s">
        <v>135</v>
      </c>
      <c r="G16" s="11" t="s">
        <v>111</v>
      </c>
      <c r="H16" s="1"/>
      <c r="I16" s="13"/>
      <c r="J16" s="13"/>
      <c r="K16" s="13"/>
      <c r="L16" s="13" t="s">
        <v>137</v>
      </c>
      <c r="M16" s="13" t="s">
        <v>126</v>
      </c>
      <c r="N16" s="15"/>
      <c r="O16" s="13"/>
      <c r="P16" s="13" t="s">
        <v>110</v>
      </c>
      <c r="Q16" s="15">
        <v>0.75</v>
      </c>
      <c r="R16" s="13" t="s">
        <v>124</v>
      </c>
      <c r="S16" s="13" t="s">
        <v>121</v>
      </c>
      <c r="T16" s="16"/>
      <c r="U16" s="17"/>
      <c r="V16" s="16"/>
      <c r="W16" s="16"/>
      <c r="X16" s="18" t="e">
        <f t="shared" si="0"/>
        <v>#DIV/0!</v>
      </c>
      <c r="Y16" s="19"/>
      <c r="Z16" s="27"/>
      <c r="AA16" s="21"/>
      <c r="AB16" s="21"/>
      <c r="AC16" s="30"/>
      <c r="AD16" s="30"/>
      <c r="AE16" s="22"/>
      <c r="AF16" s="22" t="s">
        <v>1153</v>
      </c>
      <c r="AG16" s="22"/>
      <c r="AH16" s="23" t="s">
        <v>121</v>
      </c>
      <c r="AI16" s="1"/>
      <c r="AJ16" s="1"/>
      <c r="AK16" s="1"/>
    </row>
    <row r="17" spans="1:45" ht="33.75">
      <c r="A17" s="8" t="s">
        <v>105</v>
      </c>
      <c r="B17" s="8" t="s">
        <v>1158</v>
      </c>
      <c r="C17" s="9" t="s">
        <v>1159</v>
      </c>
      <c r="D17" s="10" t="s">
        <v>108</v>
      </c>
      <c r="E17" s="11" t="s">
        <v>934</v>
      </c>
      <c r="F17" s="11" t="s">
        <v>112</v>
      </c>
      <c r="G17" s="11" t="s">
        <v>110</v>
      </c>
      <c r="H17" s="12" t="s">
        <v>1160</v>
      </c>
      <c r="I17" s="13" t="s">
        <v>1161</v>
      </c>
      <c r="J17" s="13" t="s">
        <v>116</v>
      </c>
      <c r="K17" s="13" t="s">
        <v>329</v>
      </c>
      <c r="L17" s="14"/>
      <c r="M17" s="13" t="s">
        <v>126</v>
      </c>
      <c r="N17" s="15"/>
      <c r="O17" s="13"/>
      <c r="P17" s="13" t="s">
        <v>1162</v>
      </c>
      <c r="Q17" s="15">
        <v>1</v>
      </c>
      <c r="R17" s="13" t="s">
        <v>124</v>
      </c>
      <c r="S17" s="13" t="s">
        <v>121</v>
      </c>
      <c r="T17" s="16"/>
      <c r="U17" s="17"/>
      <c r="V17" s="16"/>
      <c r="W17" s="16"/>
      <c r="X17" s="18" t="e">
        <f t="shared" si="0"/>
        <v>#DIV/0!</v>
      </c>
      <c r="Y17" s="19"/>
      <c r="Z17" s="27"/>
      <c r="AA17" s="21"/>
      <c r="AB17" s="21"/>
      <c r="AC17" s="30"/>
      <c r="AD17" s="30"/>
      <c r="AE17" s="22"/>
      <c r="AF17" s="22" t="s">
        <v>1137</v>
      </c>
      <c r="AG17" s="22"/>
      <c r="AH17" s="23" t="s">
        <v>121</v>
      </c>
      <c r="AI17" s="1" t="s">
        <v>1163</v>
      </c>
      <c r="AJ17" s="24" t="s">
        <v>1164</v>
      </c>
      <c r="AK17" s="1" t="s">
        <v>1165</v>
      </c>
    </row>
    <row r="18" spans="1:45" ht="33.75">
      <c r="A18" s="8" t="s">
        <v>105</v>
      </c>
      <c r="B18" s="8" t="s">
        <v>1166</v>
      </c>
      <c r="C18" s="9" t="s">
        <v>1167</v>
      </c>
      <c r="D18" s="10" t="s">
        <v>108</v>
      </c>
      <c r="E18" s="11" t="s">
        <v>934</v>
      </c>
      <c r="F18" s="11" t="s">
        <v>112</v>
      </c>
      <c r="G18" s="11" t="s">
        <v>110</v>
      </c>
      <c r="H18" s="12" t="s">
        <v>1168</v>
      </c>
      <c r="I18" s="13" t="s">
        <v>1169</v>
      </c>
      <c r="J18" s="13" t="s">
        <v>1170</v>
      </c>
      <c r="K18" s="13" t="s">
        <v>329</v>
      </c>
      <c r="L18" s="14"/>
      <c r="M18" s="13" t="s">
        <v>126</v>
      </c>
      <c r="N18" s="15"/>
      <c r="O18" s="13"/>
      <c r="P18" s="13" t="s">
        <v>1162</v>
      </c>
      <c r="Q18" s="15">
        <v>1</v>
      </c>
      <c r="R18" s="13" t="s">
        <v>124</v>
      </c>
      <c r="S18" s="13" t="s">
        <v>121</v>
      </c>
      <c r="T18" s="16"/>
      <c r="U18" s="17"/>
      <c r="V18" s="16"/>
      <c r="W18" s="16"/>
      <c r="X18" s="18" t="e">
        <f t="shared" si="0"/>
        <v>#DIV/0!</v>
      </c>
      <c r="Y18" s="19"/>
      <c r="Z18" s="27"/>
      <c r="AA18" s="21"/>
      <c r="AB18" s="21"/>
      <c r="AC18" s="30"/>
      <c r="AD18" s="30"/>
      <c r="AE18" s="22"/>
      <c r="AF18" s="22" t="s">
        <v>1137</v>
      </c>
      <c r="AG18" s="22"/>
      <c r="AH18" s="23" t="s">
        <v>121</v>
      </c>
      <c r="AI18" s="1" t="s">
        <v>1171</v>
      </c>
      <c r="AJ18" s="24" t="s">
        <v>1172</v>
      </c>
      <c r="AK18" s="1" t="s">
        <v>1173</v>
      </c>
    </row>
    <row r="19" spans="1:45" ht="33.75">
      <c r="A19" s="53" t="s">
        <v>166</v>
      </c>
      <c r="B19" s="53" t="s">
        <v>1174</v>
      </c>
      <c r="C19" s="54" t="s">
        <v>1175</v>
      </c>
      <c r="D19" s="10" t="s">
        <v>108</v>
      </c>
      <c r="E19" s="11" t="s">
        <v>934</v>
      </c>
      <c r="F19" s="11" t="s">
        <v>135</v>
      </c>
      <c r="G19" s="11" t="s">
        <v>113</v>
      </c>
      <c r="H19" s="12" t="s">
        <v>1160</v>
      </c>
      <c r="I19" s="13" t="s">
        <v>1161</v>
      </c>
      <c r="J19" s="13" t="s">
        <v>116</v>
      </c>
      <c r="K19" s="13" t="s">
        <v>137</v>
      </c>
      <c r="L19" s="14"/>
      <c r="M19" s="13" t="s">
        <v>126</v>
      </c>
      <c r="N19" s="15"/>
      <c r="O19" s="13"/>
      <c r="P19" s="13" t="s">
        <v>110</v>
      </c>
      <c r="Q19" s="15">
        <v>0.75</v>
      </c>
      <c r="R19" s="13" t="s">
        <v>124</v>
      </c>
      <c r="S19" s="13" t="s">
        <v>121</v>
      </c>
      <c r="T19" s="16"/>
      <c r="U19" s="17"/>
      <c r="V19" s="16"/>
      <c r="W19" s="16"/>
      <c r="X19" s="18" t="e">
        <f t="shared" si="0"/>
        <v>#DIV/0!</v>
      </c>
      <c r="Y19" s="19"/>
      <c r="Z19" s="27"/>
      <c r="AA19" s="21"/>
      <c r="AB19" s="21"/>
      <c r="AC19" s="30"/>
      <c r="AD19" s="30"/>
      <c r="AE19" s="22"/>
      <c r="AF19" s="22" t="s">
        <v>1176</v>
      </c>
      <c r="AG19" s="22"/>
      <c r="AH19" s="23" t="s">
        <v>121</v>
      </c>
      <c r="AI19" s="1" t="s">
        <v>1177</v>
      </c>
      <c r="AJ19" s="24" t="s">
        <v>1178</v>
      </c>
      <c r="AK19" s="1" t="s">
        <v>1179</v>
      </c>
    </row>
    <row r="20" spans="1:45" ht="33.75">
      <c r="A20" s="53" t="s">
        <v>166</v>
      </c>
      <c r="B20" s="53" t="s">
        <v>1180</v>
      </c>
      <c r="C20" s="54" t="s">
        <v>1181</v>
      </c>
      <c r="D20" s="10" t="s">
        <v>108</v>
      </c>
      <c r="E20" s="11" t="s">
        <v>934</v>
      </c>
      <c r="F20" s="11" t="s">
        <v>135</v>
      </c>
      <c r="G20" s="11" t="s">
        <v>113</v>
      </c>
      <c r="H20" s="12" t="s">
        <v>1168</v>
      </c>
      <c r="I20" s="13" t="s">
        <v>1169</v>
      </c>
      <c r="J20" s="13" t="s">
        <v>1170</v>
      </c>
      <c r="K20" s="13" t="s">
        <v>137</v>
      </c>
      <c r="L20" s="14"/>
      <c r="M20" s="13" t="s">
        <v>126</v>
      </c>
      <c r="N20" s="15"/>
      <c r="O20" s="13"/>
      <c r="P20" s="13" t="s">
        <v>110</v>
      </c>
      <c r="Q20" s="15">
        <v>0.75</v>
      </c>
      <c r="R20" s="13" t="s">
        <v>124</v>
      </c>
      <c r="S20" s="13" t="s">
        <v>121</v>
      </c>
      <c r="T20" s="16"/>
      <c r="U20" s="17"/>
      <c r="V20" s="16"/>
      <c r="W20" s="16"/>
      <c r="X20" s="18" t="e">
        <f t="shared" si="0"/>
        <v>#DIV/0!</v>
      </c>
      <c r="Y20" s="19"/>
      <c r="Z20" s="27"/>
      <c r="AA20" s="21"/>
      <c r="AB20" s="21"/>
      <c r="AC20" s="30"/>
      <c r="AD20" s="30"/>
      <c r="AE20" s="22"/>
      <c r="AF20" s="22" t="s">
        <v>1176</v>
      </c>
      <c r="AG20" s="22"/>
      <c r="AH20" s="23" t="s">
        <v>121</v>
      </c>
      <c r="AI20" s="1" t="s">
        <v>1182</v>
      </c>
      <c r="AJ20" s="24" t="s">
        <v>1183</v>
      </c>
      <c r="AK20" s="1" t="s">
        <v>1184</v>
      </c>
    </row>
    <row r="21" spans="1:45" ht="15.75" customHeight="1">
      <c r="A21" s="25" t="s">
        <v>166</v>
      </c>
      <c r="B21" s="25" t="s">
        <v>1185</v>
      </c>
      <c r="C21" s="26" t="s">
        <v>1186</v>
      </c>
      <c r="D21" s="10" t="s">
        <v>108</v>
      </c>
      <c r="E21" s="11" t="s">
        <v>934</v>
      </c>
      <c r="F21" s="11" t="s">
        <v>135</v>
      </c>
      <c r="G21" s="11" t="s">
        <v>110</v>
      </c>
      <c r="H21" s="13" t="s">
        <v>1187</v>
      </c>
      <c r="I21" s="13" t="s">
        <v>1169</v>
      </c>
      <c r="J21" s="13" t="s">
        <v>1188</v>
      </c>
      <c r="K21" s="13" t="s">
        <v>137</v>
      </c>
      <c r="L21" s="14"/>
      <c r="M21" s="13" t="s">
        <v>126</v>
      </c>
      <c r="N21" s="15"/>
      <c r="O21" s="13"/>
      <c r="P21" s="13" t="s">
        <v>110</v>
      </c>
      <c r="Q21" s="15">
        <v>0.75</v>
      </c>
      <c r="R21" s="13" t="s">
        <v>124</v>
      </c>
      <c r="S21" s="13" t="s">
        <v>121</v>
      </c>
      <c r="T21" s="16"/>
      <c r="U21" s="17"/>
      <c r="V21" s="16"/>
      <c r="W21" s="16"/>
      <c r="X21" s="18" t="e">
        <f t="shared" si="0"/>
        <v>#DIV/0!</v>
      </c>
      <c r="Y21" s="19"/>
      <c r="Z21" s="27"/>
      <c r="AA21" s="21"/>
      <c r="AB21" s="21"/>
      <c r="AC21" s="30"/>
      <c r="AD21" s="30"/>
      <c r="AE21" s="22"/>
      <c r="AF21" s="22" t="s">
        <v>1189</v>
      </c>
      <c r="AG21" s="22"/>
      <c r="AH21" s="23" t="s">
        <v>121</v>
      </c>
      <c r="AI21" s="1" t="s">
        <v>1190</v>
      </c>
      <c r="AJ21" s="24" t="s">
        <v>1191</v>
      </c>
      <c r="AK21" s="1" t="s">
        <v>1192</v>
      </c>
    </row>
    <row r="22" spans="1:45" ht="15.75" customHeight="1"/>
    <row r="23" spans="1:45" ht="18" customHeight="1">
      <c r="A23" s="25" t="s">
        <v>105</v>
      </c>
      <c r="B23" s="25" t="s">
        <v>1193</v>
      </c>
      <c r="C23" s="26" t="s">
        <v>1194</v>
      </c>
      <c r="D23" s="10" t="s">
        <v>108</v>
      </c>
      <c r="E23" s="11" t="s">
        <v>934</v>
      </c>
      <c r="F23" s="11" t="s">
        <v>112</v>
      </c>
      <c r="G23" s="11" t="s">
        <v>113</v>
      </c>
      <c r="H23" s="13" t="s">
        <v>1187</v>
      </c>
      <c r="I23" s="13" t="s">
        <v>1169</v>
      </c>
      <c r="J23" s="13" t="s">
        <v>1188</v>
      </c>
      <c r="K23" s="13" t="s">
        <v>1195</v>
      </c>
      <c r="L23" s="14"/>
      <c r="M23" s="13" t="s">
        <v>126</v>
      </c>
      <c r="N23" s="15"/>
      <c r="O23" s="13"/>
      <c r="P23" s="13" t="s">
        <v>1162</v>
      </c>
      <c r="Q23" s="15">
        <v>1</v>
      </c>
      <c r="R23" s="13" t="s">
        <v>124</v>
      </c>
      <c r="S23" s="13" t="s">
        <v>121</v>
      </c>
      <c r="T23" s="16"/>
      <c r="U23" s="17"/>
      <c r="V23" s="16"/>
      <c r="W23" s="16"/>
      <c r="X23" s="18" t="e">
        <f t="shared" ref="X23:X30" si="1">+W23/T23</f>
        <v>#DIV/0!</v>
      </c>
      <c r="Y23" s="19"/>
      <c r="Z23" s="27"/>
      <c r="AA23" s="21"/>
      <c r="AB23" s="21"/>
      <c r="AC23" s="30"/>
      <c r="AD23" s="30"/>
      <c r="AE23" s="22"/>
      <c r="AF23" s="22" t="s">
        <v>1196</v>
      </c>
      <c r="AG23" s="22"/>
      <c r="AH23" s="23" t="s">
        <v>121</v>
      </c>
      <c r="AI23" s="1" t="s">
        <v>1177</v>
      </c>
      <c r="AJ23" s="24" t="s">
        <v>1178</v>
      </c>
      <c r="AK23" s="1" t="s">
        <v>1179</v>
      </c>
      <c r="AL23" s="1"/>
      <c r="AM23" s="1"/>
    </row>
    <row r="24" spans="1:45" ht="18" customHeight="1">
      <c r="A24" s="8" t="s">
        <v>1197</v>
      </c>
      <c r="B24" s="8" t="s">
        <v>1198</v>
      </c>
      <c r="C24" s="9" t="s">
        <v>1199</v>
      </c>
      <c r="D24" s="10" t="s">
        <v>179</v>
      </c>
      <c r="E24" s="11" t="s">
        <v>934</v>
      </c>
      <c r="F24" s="11" t="s">
        <v>112</v>
      </c>
      <c r="G24" s="11" t="s">
        <v>113</v>
      </c>
      <c r="H24" s="12" t="s">
        <v>1160</v>
      </c>
      <c r="I24" s="13" t="s">
        <v>1161</v>
      </c>
      <c r="J24" s="13" t="s">
        <v>116</v>
      </c>
      <c r="K24" s="13"/>
      <c r="L24" s="14"/>
      <c r="M24" s="13" t="s">
        <v>126</v>
      </c>
      <c r="N24" s="15"/>
      <c r="O24" s="13"/>
      <c r="P24" s="13" t="s">
        <v>110</v>
      </c>
      <c r="Q24" s="15">
        <v>0.25</v>
      </c>
      <c r="R24" s="13" t="s">
        <v>273</v>
      </c>
      <c r="S24" s="13" t="s">
        <v>121</v>
      </c>
      <c r="T24" s="16"/>
      <c r="U24" s="17"/>
      <c r="V24" s="16"/>
      <c r="W24" s="16"/>
      <c r="X24" s="18" t="e">
        <f t="shared" si="1"/>
        <v>#DIV/0!</v>
      </c>
      <c r="Y24" s="19"/>
      <c r="Z24" s="20"/>
      <c r="AA24" s="21"/>
      <c r="AB24" s="21"/>
      <c r="AC24" s="30"/>
      <c r="AD24" s="30"/>
      <c r="AE24" s="22"/>
      <c r="AF24" s="22" t="s">
        <v>1200</v>
      </c>
      <c r="AG24" s="22"/>
      <c r="AH24" s="23" t="s">
        <v>121</v>
      </c>
      <c r="AI24" s="1"/>
      <c r="AJ24" s="24"/>
      <c r="AK24" s="1"/>
      <c r="AL24" s="1"/>
      <c r="AM24" s="1"/>
    </row>
    <row r="25" spans="1:45" ht="18" customHeight="1">
      <c r="A25" s="8" t="s">
        <v>1197</v>
      </c>
      <c r="B25" s="8" t="s">
        <v>1201</v>
      </c>
      <c r="C25" s="9" t="s">
        <v>1202</v>
      </c>
      <c r="D25" s="10" t="s">
        <v>179</v>
      </c>
      <c r="E25" s="11" t="s">
        <v>934</v>
      </c>
      <c r="F25" s="11" t="s">
        <v>112</v>
      </c>
      <c r="G25" s="11" t="s">
        <v>113</v>
      </c>
      <c r="H25" s="12" t="s">
        <v>1160</v>
      </c>
      <c r="I25" s="13" t="s">
        <v>1161</v>
      </c>
      <c r="J25" s="13" t="s">
        <v>116</v>
      </c>
      <c r="K25" s="13"/>
      <c r="L25" s="14"/>
      <c r="M25" s="13" t="s">
        <v>126</v>
      </c>
      <c r="N25" s="15"/>
      <c r="O25" s="13"/>
      <c r="P25" s="13" t="s">
        <v>110</v>
      </c>
      <c r="Q25" s="15">
        <v>0.25</v>
      </c>
      <c r="R25" s="13" t="s">
        <v>273</v>
      </c>
      <c r="S25" s="13" t="s">
        <v>121</v>
      </c>
      <c r="T25" s="16"/>
      <c r="U25" s="17"/>
      <c r="V25" s="16"/>
      <c r="W25" s="16"/>
      <c r="X25" s="18" t="e">
        <f t="shared" si="1"/>
        <v>#DIV/0!</v>
      </c>
      <c r="Y25" s="19"/>
      <c r="Z25" s="20"/>
      <c r="AA25" s="21"/>
      <c r="AB25" s="21"/>
      <c r="AC25" s="30"/>
      <c r="AD25" s="30"/>
      <c r="AE25" s="22"/>
      <c r="AF25" s="22" t="s">
        <v>1200</v>
      </c>
      <c r="AG25" s="22"/>
      <c r="AH25" s="23" t="s">
        <v>121</v>
      </c>
      <c r="AI25" s="1"/>
      <c r="AJ25" s="1"/>
      <c r="AK25" s="1"/>
      <c r="AL25" s="1"/>
      <c r="AM25" s="1"/>
    </row>
    <row r="26" spans="1:45" ht="18" customHeight="1">
      <c r="A26" s="8" t="s">
        <v>1197</v>
      </c>
      <c r="B26" s="8" t="s">
        <v>1203</v>
      </c>
      <c r="C26" s="9" t="s">
        <v>1204</v>
      </c>
      <c r="D26" s="10" t="s">
        <v>179</v>
      </c>
      <c r="E26" s="11" t="s">
        <v>934</v>
      </c>
      <c r="F26" s="11" t="s">
        <v>112</v>
      </c>
      <c r="G26" s="11" t="s">
        <v>113</v>
      </c>
      <c r="H26" s="12" t="s">
        <v>1160</v>
      </c>
      <c r="I26" s="13" t="s">
        <v>1161</v>
      </c>
      <c r="J26" s="13" t="s">
        <v>116</v>
      </c>
      <c r="K26" s="13"/>
      <c r="L26" s="14"/>
      <c r="M26" s="13" t="s">
        <v>126</v>
      </c>
      <c r="N26" s="15"/>
      <c r="O26" s="13"/>
      <c r="P26" s="13" t="s">
        <v>110</v>
      </c>
      <c r="Q26" s="15">
        <v>0.25</v>
      </c>
      <c r="R26" s="13" t="s">
        <v>273</v>
      </c>
      <c r="S26" s="13" t="s">
        <v>121</v>
      </c>
      <c r="T26" s="16"/>
      <c r="U26" s="17"/>
      <c r="V26" s="16"/>
      <c r="W26" s="16"/>
      <c r="X26" s="18" t="e">
        <f t="shared" si="1"/>
        <v>#DIV/0!</v>
      </c>
      <c r="Y26" s="19"/>
      <c r="Z26" s="20"/>
      <c r="AA26" s="21"/>
      <c r="AB26" s="21"/>
      <c r="AC26" s="30"/>
      <c r="AD26" s="30"/>
      <c r="AE26" s="22"/>
      <c r="AF26" s="22" t="s">
        <v>1200</v>
      </c>
      <c r="AG26" s="22"/>
      <c r="AH26" s="23" t="s">
        <v>121</v>
      </c>
      <c r="AI26" s="1"/>
      <c r="AJ26" s="1"/>
      <c r="AK26" s="1"/>
      <c r="AL26" s="1"/>
      <c r="AM26" s="1"/>
    </row>
    <row r="27" spans="1:45" ht="18" customHeight="1">
      <c r="A27" s="8" t="s">
        <v>1197</v>
      </c>
      <c r="B27" s="8" t="s">
        <v>1205</v>
      </c>
      <c r="C27" s="9" t="s">
        <v>1206</v>
      </c>
      <c r="D27" s="10" t="s">
        <v>179</v>
      </c>
      <c r="E27" s="11" t="s">
        <v>934</v>
      </c>
      <c r="F27" s="11" t="s">
        <v>112</v>
      </c>
      <c r="G27" s="11" t="s">
        <v>113</v>
      </c>
      <c r="H27" s="12" t="s">
        <v>1160</v>
      </c>
      <c r="I27" s="13" t="s">
        <v>1161</v>
      </c>
      <c r="J27" s="13" t="s">
        <v>116</v>
      </c>
      <c r="K27" s="13"/>
      <c r="L27" s="14"/>
      <c r="M27" s="13" t="s">
        <v>126</v>
      </c>
      <c r="N27" s="15"/>
      <c r="O27" s="13"/>
      <c r="P27" s="13" t="s">
        <v>110</v>
      </c>
      <c r="Q27" s="15">
        <v>0.25</v>
      </c>
      <c r="R27" s="13" t="s">
        <v>273</v>
      </c>
      <c r="S27" s="13" t="s">
        <v>121</v>
      </c>
      <c r="T27" s="16"/>
      <c r="U27" s="17"/>
      <c r="V27" s="16"/>
      <c r="W27" s="16"/>
      <c r="X27" s="18" t="e">
        <f t="shared" si="1"/>
        <v>#DIV/0!</v>
      </c>
      <c r="Y27" s="19"/>
      <c r="Z27" s="20"/>
      <c r="AA27" s="21"/>
      <c r="AB27" s="21"/>
      <c r="AC27" s="30"/>
      <c r="AD27" s="30"/>
      <c r="AE27" s="22"/>
      <c r="AF27" s="22" t="s">
        <v>1200</v>
      </c>
      <c r="AG27" s="22"/>
      <c r="AH27" s="23" t="s">
        <v>121</v>
      </c>
      <c r="AI27" s="1"/>
      <c r="AJ27" s="1"/>
      <c r="AK27" s="1"/>
      <c r="AL27" s="1"/>
      <c r="AM27" s="1"/>
    </row>
    <row r="28" spans="1:45" ht="18" customHeight="1">
      <c r="A28" s="8" t="s">
        <v>1197</v>
      </c>
      <c r="B28" s="8" t="s">
        <v>1207</v>
      </c>
      <c r="C28" s="9" t="s">
        <v>1208</v>
      </c>
      <c r="D28" s="10" t="s">
        <v>179</v>
      </c>
      <c r="E28" s="11" t="s">
        <v>934</v>
      </c>
      <c r="F28" s="11" t="s">
        <v>112</v>
      </c>
      <c r="G28" s="11" t="s">
        <v>113</v>
      </c>
      <c r="H28" s="12" t="s">
        <v>1160</v>
      </c>
      <c r="I28" s="13" t="s">
        <v>1161</v>
      </c>
      <c r="J28" s="13" t="s">
        <v>116</v>
      </c>
      <c r="K28" s="13"/>
      <c r="L28" s="14"/>
      <c r="M28" s="13" t="s">
        <v>126</v>
      </c>
      <c r="N28" s="15"/>
      <c r="O28" s="13"/>
      <c r="P28" s="13" t="s">
        <v>110</v>
      </c>
      <c r="Q28" s="15">
        <v>0.25</v>
      </c>
      <c r="R28" s="13" t="s">
        <v>273</v>
      </c>
      <c r="S28" s="13" t="s">
        <v>121</v>
      </c>
      <c r="T28" s="16"/>
      <c r="U28" s="17"/>
      <c r="V28" s="16"/>
      <c r="W28" s="16"/>
      <c r="X28" s="18" t="e">
        <f t="shared" si="1"/>
        <v>#DIV/0!</v>
      </c>
      <c r="Y28" s="19"/>
      <c r="Z28" s="20"/>
      <c r="AA28" s="21"/>
      <c r="AB28" s="21"/>
      <c r="AC28" s="30"/>
      <c r="AD28" s="30"/>
      <c r="AE28" s="22"/>
      <c r="AF28" s="22" t="s">
        <v>1200</v>
      </c>
      <c r="AG28" s="22"/>
      <c r="AH28" s="23" t="s">
        <v>121</v>
      </c>
      <c r="AI28" s="1"/>
      <c r="AJ28" s="1"/>
      <c r="AK28" s="1"/>
      <c r="AL28" s="1"/>
      <c r="AM28" s="1"/>
    </row>
    <row r="29" spans="1:45" ht="18" customHeight="1">
      <c r="A29" s="8" t="s">
        <v>1197</v>
      </c>
      <c r="B29" s="8" t="s">
        <v>1209</v>
      </c>
      <c r="C29" s="9" t="s">
        <v>1210</v>
      </c>
      <c r="D29" s="10" t="s">
        <v>179</v>
      </c>
      <c r="E29" s="11" t="s">
        <v>934</v>
      </c>
      <c r="F29" s="11" t="s">
        <v>112</v>
      </c>
      <c r="G29" s="11" t="s">
        <v>113</v>
      </c>
      <c r="H29" s="12" t="s">
        <v>1160</v>
      </c>
      <c r="I29" s="13" t="s">
        <v>1161</v>
      </c>
      <c r="J29" s="13" t="s">
        <v>116</v>
      </c>
      <c r="K29" s="13"/>
      <c r="L29" s="14"/>
      <c r="M29" s="13" t="s">
        <v>126</v>
      </c>
      <c r="N29" s="15"/>
      <c r="O29" s="13"/>
      <c r="P29" s="13" t="s">
        <v>110</v>
      </c>
      <c r="Q29" s="15">
        <v>0.25</v>
      </c>
      <c r="R29" s="13" t="s">
        <v>273</v>
      </c>
      <c r="S29" s="13" t="s">
        <v>121</v>
      </c>
      <c r="T29" s="16"/>
      <c r="U29" s="17"/>
      <c r="V29" s="16"/>
      <c r="W29" s="16"/>
      <c r="X29" s="18" t="e">
        <f t="shared" si="1"/>
        <v>#DIV/0!</v>
      </c>
      <c r="Y29" s="19"/>
      <c r="Z29" s="20"/>
      <c r="AA29" s="21"/>
      <c r="AB29" s="21"/>
      <c r="AC29" s="30"/>
      <c r="AD29" s="30"/>
      <c r="AE29" s="22"/>
      <c r="AF29" s="22" t="s">
        <v>1200</v>
      </c>
      <c r="AG29" s="22"/>
      <c r="AH29" s="23" t="s">
        <v>121</v>
      </c>
      <c r="AI29" s="1"/>
      <c r="AJ29" s="1"/>
      <c r="AK29" s="1"/>
      <c r="AL29" s="1"/>
      <c r="AM29" s="1"/>
    </row>
    <row r="30" spans="1:45" ht="18" customHeight="1">
      <c r="A30" s="8" t="s">
        <v>1197</v>
      </c>
      <c r="B30" s="8" t="s">
        <v>1211</v>
      </c>
      <c r="C30" s="9" t="s">
        <v>1212</v>
      </c>
      <c r="D30" s="10" t="s">
        <v>179</v>
      </c>
      <c r="E30" s="11" t="s">
        <v>934</v>
      </c>
      <c r="F30" s="11" t="s">
        <v>135</v>
      </c>
      <c r="G30" s="11" t="s">
        <v>113</v>
      </c>
      <c r="H30" s="12" t="s">
        <v>1160</v>
      </c>
      <c r="I30" s="13" t="s">
        <v>1161</v>
      </c>
      <c r="J30" s="13" t="s">
        <v>116</v>
      </c>
      <c r="K30" s="13"/>
      <c r="L30" s="14"/>
      <c r="M30" s="13" t="s">
        <v>126</v>
      </c>
      <c r="N30" s="15"/>
      <c r="O30" s="13"/>
      <c r="P30" s="13" t="s">
        <v>110</v>
      </c>
      <c r="Q30" s="15">
        <v>0.25</v>
      </c>
      <c r="R30" s="13" t="s">
        <v>273</v>
      </c>
      <c r="S30" s="13" t="s">
        <v>121</v>
      </c>
      <c r="T30" s="16"/>
      <c r="U30" s="17"/>
      <c r="V30" s="16"/>
      <c r="W30" s="16"/>
      <c r="X30" s="18" t="e">
        <f t="shared" si="1"/>
        <v>#DIV/0!</v>
      </c>
      <c r="Y30" s="19"/>
      <c r="Z30" s="20"/>
      <c r="AA30" s="21"/>
      <c r="AB30" s="21"/>
      <c r="AC30" s="30"/>
      <c r="AD30" s="30"/>
      <c r="AE30" s="22"/>
      <c r="AF30" s="22" t="s">
        <v>1200</v>
      </c>
      <c r="AG30" s="22"/>
      <c r="AH30" s="23" t="s">
        <v>121</v>
      </c>
      <c r="AI30" s="1"/>
      <c r="AJ30" s="1"/>
      <c r="AK30" s="1"/>
      <c r="AL30" s="1"/>
      <c r="AM30" s="1"/>
    </row>
    <row r="31" spans="1:45" ht="18" customHeight="1">
      <c r="A31" s="55" t="s">
        <v>132</v>
      </c>
      <c r="B31" s="55" t="s">
        <v>1213</v>
      </c>
      <c r="C31" s="56" t="s">
        <v>1214</v>
      </c>
      <c r="D31" s="10" t="s">
        <v>156</v>
      </c>
      <c r="E31" s="10" t="s">
        <v>1215</v>
      </c>
      <c r="F31" s="11" t="s">
        <v>135</v>
      </c>
      <c r="G31" s="11" t="s">
        <v>113</v>
      </c>
      <c r="H31" s="12" t="s">
        <v>1216</v>
      </c>
      <c r="I31" s="13" t="s">
        <v>1169</v>
      </c>
      <c r="J31" s="13" t="s">
        <v>1170</v>
      </c>
      <c r="K31" s="11" t="s">
        <v>1217</v>
      </c>
      <c r="L31" s="13">
        <v>3</v>
      </c>
      <c r="M31" s="13" t="s">
        <v>126</v>
      </c>
      <c r="N31" s="13"/>
      <c r="O31" s="13"/>
      <c r="P31" s="62" t="s">
        <v>1218</v>
      </c>
      <c r="Q31" s="29" t="s">
        <v>125</v>
      </c>
      <c r="R31" s="258" t="s">
        <v>126</v>
      </c>
      <c r="S31" s="258" t="s">
        <v>126</v>
      </c>
      <c r="T31" s="259" t="s">
        <v>127</v>
      </c>
      <c r="U31" s="258" t="s">
        <v>126</v>
      </c>
      <c r="V31" s="13" t="s">
        <v>1162</v>
      </c>
      <c r="W31" s="15">
        <v>1</v>
      </c>
      <c r="X31" s="13" t="s">
        <v>124</v>
      </c>
      <c r="Y31" s="13" t="s">
        <v>121</v>
      </c>
      <c r="Z31" s="64">
        <v>0</v>
      </c>
      <c r="AA31" s="16"/>
      <c r="AB31" s="17"/>
      <c r="AC31" s="16"/>
      <c r="AD31" s="16"/>
      <c r="AE31" s="18" t="e">
        <f t="shared" ref="AE31:AE43" si="2">+AD31/AA31</f>
        <v>#DIV/0!</v>
      </c>
      <c r="AF31" s="19"/>
      <c r="AG31" s="27"/>
      <c r="AH31" s="21"/>
      <c r="AI31" s="21"/>
      <c r="AJ31" s="21"/>
      <c r="AK31" s="22" t="s">
        <v>1218</v>
      </c>
      <c r="AL31" s="22" t="s">
        <v>1219</v>
      </c>
      <c r="AM31" s="22" t="s">
        <v>1220</v>
      </c>
      <c r="AN31" s="23" t="s">
        <v>121</v>
      </c>
      <c r="AO31" s="1" t="s">
        <v>1221</v>
      </c>
      <c r="AP31" s="24" t="s">
        <v>1222</v>
      </c>
      <c r="AQ31" s="63" t="s">
        <v>1223</v>
      </c>
      <c r="AR31" s="1"/>
      <c r="AS31" s="1"/>
    </row>
    <row r="32" spans="1:45" ht="18" customHeight="1">
      <c r="A32" s="8" t="s">
        <v>260</v>
      </c>
      <c r="B32" s="8" t="s">
        <v>1224</v>
      </c>
      <c r="C32" s="9" t="s">
        <v>1225</v>
      </c>
      <c r="D32" s="10" t="s">
        <v>156</v>
      </c>
      <c r="E32" s="10" t="s">
        <v>1215</v>
      </c>
      <c r="F32" s="11" t="s">
        <v>135</v>
      </c>
      <c r="G32" s="11" t="s">
        <v>113</v>
      </c>
      <c r="H32" s="12" t="s">
        <v>1216</v>
      </c>
      <c r="I32" s="13" t="s">
        <v>1169</v>
      </c>
      <c r="J32" s="13" t="s">
        <v>1170</v>
      </c>
      <c r="K32" s="13"/>
      <c r="L32" s="14"/>
      <c r="M32" s="13" t="s">
        <v>126</v>
      </c>
      <c r="N32" s="13"/>
      <c r="O32" s="15"/>
      <c r="P32" s="62" t="s">
        <v>1218</v>
      </c>
      <c r="Q32" s="29" t="s">
        <v>125</v>
      </c>
      <c r="R32" s="258" t="s">
        <v>126</v>
      </c>
      <c r="S32" s="258" t="s">
        <v>126</v>
      </c>
      <c r="T32" s="259" t="s">
        <v>127</v>
      </c>
      <c r="U32" s="258" t="s">
        <v>126</v>
      </c>
      <c r="V32" s="13" t="s">
        <v>1162</v>
      </c>
      <c r="W32" s="15">
        <v>1</v>
      </c>
      <c r="X32" s="13" t="s">
        <v>124</v>
      </c>
      <c r="Y32" s="13" t="s">
        <v>121</v>
      </c>
      <c r="Z32" s="64">
        <v>0</v>
      </c>
      <c r="AA32" s="16"/>
      <c r="AB32" s="17"/>
      <c r="AC32" s="16"/>
      <c r="AD32" s="16"/>
      <c r="AE32" s="18" t="e">
        <f t="shared" si="2"/>
        <v>#DIV/0!</v>
      </c>
      <c r="AF32" s="19"/>
      <c r="AG32" s="20"/>
      <c r="AH32" s="21"/>
      <c r="AI32" s="21"/>
      <c r="AJ32" s="21"/>
      <c r="AK32" s="22" t="s">
        <v>1218</v>
      </c>
      <c r="AL32" s="22" t="s">
        <v>1226</v>
      </c>
      <c r="AM32" s="22" t="s">
        <v>1227</v>
      </c>
      <c r="AN32" s="23" t="s">
        <v>121</v>
      </c>
      <c r="AO32" s="1" t="s">
        <v>1228</v>
      </c>
      <c r="AP32" s="24" t="s">
        <v>1229</v>
      </c>
      <c r="AQ32" s="63" t="s">
        <v>1230</v>
      </c>
      <c r="AR32" s="1"/>
      <c r="AS32" s="1"/>
    </row>
    <row r="33" spans="1:45" ht="18" customHeight="1">
      <c r="A33" s="8" t="s">
        <v>260</v>
      </c>
      <c r="B33" s="8" t="s">
        <v>1231</v>
      </c>
      <c r="C33" s="9" t="s">
        <v>1232</v>
      </c>
      <c r="D33" s="10" t="s">
        <v>156</v>
      </c>
      <c r="E33" s="10" t="s">
        <v>1215</v>
      </c>
      <c r="F33" s="11" t="s">
        <v>135</v>
      </c>
      <c r="G33" s="11" t="s">
        <v>113</v>
      </c>
      <c r="H33" s="12" t="s">
        <v>1216</v>
      </c>
      <c r="I33" s="13" t="s">
        <v>1169</v>
      </c>
      <c r="J33" s="13" t="s">
        <v>1170</v>
      </c>
      <c r="K33" s="13"/>
      <c r="L33" s="14"/>
      <c r="M33" s="13" t="s">
        <v>126</v>
      </c>
      <c r="N33" s="13"/>
      <c r="O33" s="15"/>
      <c r="P33" s="62" t="s">
        <v>1218</v>
      </c>
      <c r="Q33" s="29" t="s">
        <v>125</v>
      </c>
      <c r="R33" s="258" t="s">
        <v>126</v>
      </c>
      <c r="S33" s="258" t="s">
        <v>126</v>
      </c>
      <c r="T33" s="259" t="s">
        <v>127</v>
      </c>
      <c r="U33" s="258" t="s">
        <v>126</v>
      </c>
      <c r="V33" s="13" t="s">
        <v>1162</v>
      </c>
      <c r="W33" s="15">
        <v>1</v>
      </c>
      <c r="X33" s="13" t="s">
        <v>124</v>
      </c>
      <c r="Y33" s="13" t="s">
        <v>121</v>
      </c>
      <c r="Z33" s="64">
        <v>0</v>
      </c>
      <c r="AA33" s="16"/>
      <c r="AB33" s="17"/>
      <c r="AC33" s="16"/>
      <c r="AD33" s="16"/>
      <c r="AE33" s="18" t="e">
        <f t="shared" si="2"/>
        <v>#DIV/0!</v>
      </c>
      <c r="AF33" s="19"/>
      <c r="AG33" s="20"/>
      <c r="AH33" s="21"/>
      <c r="AI33" s="21"/>
      <c r="AJ33" s="21"/>
      <c r="AK33" s="22" t="s">
        <v>1218</v>
      </c>
      <c r="AL33" s="22" t="s">
        <v>1226</v>
      </c>
      <c r="AM33" s="22" t="s">
        <v>1227</v>
      </c>
      <c r="AN33" s="23" t="s">
        <v>121</v>
      </c>
      <c r="AO33" s="1" t="s">
        <v>1233</v>
      </c>
      <c r="AP33" s="24" t="s">
        <v>1234</v>
      </c>
      <c r="AQ33" s="63" t="s">
        <v>1235</v>
      </c>
      <c r="AR33" s="1"/>
      <c r="AS33" s="1"/>
    </row>
    <row r="34" spans="1:45" ht="18" customHeight="1">
      <c r="A34" s="55" t="s">
        <v>132</v>
      </c>
      <c r="B34" s="55" t="s">
        <v>1236</v>
      </c>
      <c r="C34" s="56" t="s">
        <v>1237</v>
      </c>
      <c r="D34" s="10" t="s">
        <v>156</v>
      </c>
      <c r="E34" s="10" t="s">
        <v>1238</v>
      </c>
      <c r="F34" s="11" t="s">
        <v>135</v>
      </c>
      <c r="G34" s="11" t="s">
        <v>113</v>
      </c>
      <c r="H34" s="12" t="s">
        <v>1239</v>
      </c>
      <c r="I34" s="13" t="s">
        <v>1161</v>
      </c>
      <c r="J34" s="13" t="s">
        <v>116</v>
      </c>
      <c r="K34" s="11" t="s">
        <v>1240</v>
      </c>
      <c r="L34" s="13">
        <v>3</v>
      </c>
      <c r="M34" s="13" t="s">
        <v>126</v>
      </c>
      <c r="N34" s="13"/>
      <c r="O34" s="13"/>
      <c r="P34" s="62" t="s">
        <v>1218</v>
      </c>
      <c r="Q34" s="29" t="s">
        <v>125</v>
      </c>
      <c r="R34" s="258" t="s">
        <v>126</v>
      </c>
      <c r="S34" s="258" t="s">
        <v>126</v>
      </c>
      <c r="T34" s="259" t="s">
        <v>127</v>
      </c>
      <c r="U34" s="258" t="s">
        <v>126</v>
      </c>
      <c r="V34" s="13" t="s">
        <v>1162</v>
      </c>
      <c r="W34" s="15">
        <v>1</v>
      </c>
      <c r="X34" s="13" t="s">
        <v>124</v>
      </c>
      <c r="Y34" s="13" t="s">
        <v>121</v>
      </c>
      <c r="Z34" s="13"/>
      <c r="AA34" s="16"/>
      <c r="AB34" s="17"/>
      <c r="AC34" s="16"/>
      <c r="AD34" s="16"/>
      <c r="AE34" s="18" t="e">
        <f t="shared" si="2"/>
        <v>#DIV/0!</v>
      </c>
      <c r="AF34" s="19"/>
      <c r="AG34" s="27"/>
      <c r="AH34" s="21"/>
      <c r="AI34" s="21"/>
      <c r="AJ34" s="21"/>
      <c r="AK34" s="22" t="s">
        <v>1218</v>
      </c>
      <c r="AL34" s="22" t="s">
        <v>1219</v>
      </c>
      <c r="AM34" s="22" t="s">
        <v>1220</v>
      </c>
      <c r="AN34" s="23" t="s">
        <v>121</v>
      </c>
      <c r="AO34" s="1" t="s">
        <v>1221</v>
      </c>
      <c r="AP34" s="24" t="s">
        <v>1222</v>
      </c>
      <c r="AQ34" s="63" t="s">
        <v>1223</v>
      </c>
      <c r="AR34" s="1"/>
      <c r="AS34" s="1"/>
    </row>
    <row r="35" spans="1:45" ht="18" customHeight="1">
      <c r="A35" s="55" t="s">
        <v>132</v>
      </c>
      <c r="B35" s="55" t="s">
        <v>1241</v>
      </c>
      <c r="C35" s="56" t="s">
        <v>1242</v>
      </c>
      <c r="D35" s="10" t="s">
        <v>156</v>
      </c>
      <c r="E35" s="10" t="s">
        <v>1243</v>
      </c>
      <c r="F35" s="11" t="s">
        <v>135</v>
      </c>
      <c r="G35" s="11" t="s">
        <v>113</v>
      </c>
      <c r="H35" s="12" t="s">
        <v>1244</v>
      </c>
      <c r="I35" s="13" t="s">
        <v>1161</v>
      </c>
      <c r="J35" s="13" t="s">
        <v>116</v>
      </c>
      <c r="K35" s="11" t="s">
        <v>1240</v>
      </c>
      <c r="L35" s="13">
        <v>3</v>
      </c>
      <c r="M35" s="13" t="s">
        <v>126</v>
      </c>
      <c r="N35" s="13"/>
      <c r="O35" s="13"/>
      <c r="P35" s="62" t="s">
        <v>1218</v>
      </c>
      <c r="Q35" s="29" t="s">
        <v>125</v>
      </c>
      <c r="R35" s="258" t="s">
        <v>126</v>
      </c>
      <c r="S35" s="258" t="s">
        <v>126</v>
      </c>
      <c r="T35" s="259" t="s">
        <v>127</v>
      </c>
      <c r="U35" s="258" t="s">
        <v>126</v>
      </c>
      <c r="V35" s="13" t="s">
        <v>1162</v>
      </c>
      <c r="W35" s="15">
        <v>1</v>
      </c>
      <c r="X35" s="13" t="s">
        <v>124</v>
      </c>
      <c r="Y35" s="13" t="s">
        <v>121</v>
      </c>
      <c r="Z35" s="13"/>
      <c r="AA35" s="16"/>
      <c r="AB35" s="17"/>
      <c r="AC35" s="16"/>
      <c r="AD35" s="16"/>
      <c r="AE35" s="18" t="e">
        <f t="shared" si="2"/>
        <v>#DIV/0!</v>
      </c>
      <c r="AF35" s="19"/>
      <c r="AG35" s="27"/>
      <c r="AH35" s="21"/>
      <c r="AI35" s="21"/>
      <c r="AJ35" s="21"/>
      <c r="AK35" s="22" t="s">
        <v>1218</v>
      </c>
      <c r="AL35" s="22" t="s">
        <v>1219</v>
      </c>
      <c r="AM35" s="22" t="s">
        <v>1220</v>
      </c>
      <c r="AN35" s="23" t="s">
        <v>121</v>
      </c>
      <c r="AO35" s="1" t="s">
        <v>1221</v>
      </c>
      <c r="AP35" s="24" t="s">
        <v>1222</v>
      </c>
      <c r="AQ35" s="63" t="s">
        <v>1223</v>
      </c>
      <c r="AR35" s="1"/>
      <c r="AS35" s="1"/>
    </row>
    <row r="36" spans="1:45" ht="18" customHeight="1">
      <c r="A36" s="55" t="s">
        <v>132</v>
      </c>
      <c r="B36" s="55" t="s">
        <v>1245</v>
      </c>
      <c r="C36" s="56" t="s">
        <v>1246</v>
      </c>
      <c r="D36" s="10" t="s">
        <v>156</v>
      </c>
      <c r="E36" s="10" t="s">
        <v>1247</v>
      </c>
      <c r="F36" s="11" t="s">
        <v>135</v>
      </c>
      <c r="G36" s="11" t="s">
        <v>113</v>
      </c>
      <c r="H36" s="12" t="s">
        <v>1248</v>
      </c>
      <c r="I36" s="13" t="s">
        <v>1161</v>
      </c>
      <c r="J36" s="13" t="s">
        <v>116</v>
      </c>
      <c r="K36" s="11" t="s">
        <v>1240</v>
      </c>
      <c r="L36" s="13">
        <v>3</v>
      </c>
      <c r="M36" s="13" t="s">
        <v>126</v>
      </c>
      <c r="N36" s="13"/>
      <c r="O36" s="13"/>
      <c r="P36" s="62" t="s">
        <v>1218</v>
      </c>
      <c r="Q36" s="29" t="s">
        <v>125</v>
      </c>
      <c r="R36" s="258" t="s">
        <v>126</v>
      </c>
      <c r="S36" s="258" t="s">
        <v>126</v>
      </c>
      <c r="T36" s="259" t="s">
        <v>127</v>
      </c>
      <c r="U36" s="258" t="s">
        <v>126</v>
      </c>
      <c r="V36" s="13" t="s">
        <v>1162</v>
      </c>
      <c r="W36" s="15">
        <v>1</v>
      </c>
      <c r="X36" s="13" t="s">
        <v>124</v>
      </c>
      <c r="Y36" s="13" t="s">
        <v>121</v>
      </c>
      <c r="Z36" s="13"/>
      <c r="AA36" s="16"/>
      <c r="AB36" s="17"/>
      <c r="AC36" s="16"/>
      <c r="AD36" s="16"/>
      <c r="AE36" s="18" t="e">
        <f t="shared" si="2"/>
        <v>#DIV/0!</v>
      </c>
      <c r="AF36" s="19"/>
      <c r="AG36" s="27"/>
      <c r="AH36" s="21"/>
      <c r="AI36" s="21"/>
      <c r="AJ36" s="21"/>
      <c r="AK36" s="22" t="s">
        <v>1218</v>
      </c>
      <c r="AL36" s="22" t="s">
        <v>1219</v>
      </c>
      <c r="AM36" s="22" t="s">
        <v>1220</v>
      </c>
      <c r="AN36" s="23" t="s">
        <v>121</v>
      </c>
      <c r="AO36" s="1" t="s">
        <v>1221</v>
      </c>
      <c r="AP36" s="24" t="s">
        <v>1222</v>
      </c>
      <c r="AQ36" s="63" t="s">
        <v>1223</v>
      </c>
      <c r="AR36" s="1"/>
      <c r="AS36" s="1"/>
    </row>
    <row r="37" spans="1:45" ht="18" customHeight="1">
      <c r="A37" s="55" t="s">
        <v>132</v>
      </c>
      <c r="B37" s="55" t="s">
        <v>1249</v>
      </c>
      <c r="C37" s="56" t="s">
        <v>1250</v>
      </c>
      <c r="D37" s="10" t="s">
        <v>156</v>
      </c>
      <c r="E37" s="10" t="s">
        <v>1251</v>
      </c>
      <c r="F37" s="11" t="s">
        <v>135</v>
      </c>
      <c r="G37" s="11" t="s">
        <v>113</v>
      </c>
      <c r="H37" s="12" t="s">
        <v>1252</v>
      </c>
      <c r="I37" s="13" t="s">
        <v>1169</v>
      </c>
      <c r="J37" s="13" t="s">
        <v>1170</v>
      </c>
      <c r="K37" s="11" t="s">
        <v>1217</v>
      </c>
      <c r="L37" s="13">
        <v>3</v>
      </c>
      <c r="M37" s="13" t="s">
        <v>126</v>
      </c>
      <c r="N37" s="13"/>
      <c r="O37" s="13"/>
      <c r="P37" s="62" t="s">
        <v>1218</v>
      </c>
      <c r="Q37" s="29" t="s">
        <v>125</v>
      </c>
      <c r="R37" s="258" t="s">
        <v>126</v>
      </c>
      <c r="S37" s="258" t="s">
        <v>126</v>
      </c>
      <c r="T37" s="259" t="s">
        <v>127</v>
      </c>
      <c r="U37" s="258" t="s">
        <v>126</v>
      </c>
      <c r="V37" s="13" t="s">
        <v>1162</v>
      </c>
      <c r="W37" s="15">
        <v>1</v>
      </c>
      <c r="X37" s="13" t="s">
        <v>124</v>
      </c>
      <c r="Y37" s="13" t="s">
        <v>121</v>
      </c>
      <c r="Z37" s="13"/>
      <c r="AA37" s="16"/>
      <c r="AB37" s="17"/>
      <c r="AC37" s="16"/>
      <c r="AD37" s="16"/>
      <c r="AE37" s="18" t="e">
        <f t="shared" si="2"/>
        <v>#DIV/0!</v>
      </c>
      <c r="AF37" s="19"/>
      <c r="AG37" s="27"/>
      <c r="AH37" s="21"/>
      <c r="AI37" s="21"/>
      <c r="AJ37" s="21"/>
      <c r="AK37" s="22" t="s">
        <v>1218</v>
      </c>
      <c r="AL37" s="22" t="s">
        <v>1219</v>
      </c>
      <c r="AM37" s="22" t="s">
        <v>1220</v>
      </c>
      <c r="AN37" s="23" t="s">
        <v>121</v>
      </c>
      <c r="AO37" s="1" t="s">
        <v>1221</v>
      </c>
      <c r="AP37" s="24" t="s">
        <v>1222</v>
      </c>
      <c r="AQ37" s="63" t="s">
        <v>1223</v>
      </c>
      <c r="AR37" s="1"/>
      <c r="AS37" s="1"/>
    </row>
    <row r="38" spans="1:45" ht="18" customHeight="1">
      <c r="A38" s="55" t="s">
        <v>132</v>
      </c>
      <c r="B38" s="55" t="s">
        <v>1253</v>
      </c>
      <c r="C38" s="56" t="s">
        <v>1254</v>
      </c>
      <c r="D38" s="10" t="s">
        <v>156</v>
      </c>
      <c r="E38" s="10" t="s">
        <v>1251</v>
      </c>
      <c r="F38" s="11" t="s">
        <v>135</v>
      </c>
      <c r="G38" s="11" t="s">
        <v>113</v>
      </c>
      <c r="H38" s="12" t="s">
        <v>1255</v>
      </c>
      <c r="I38" s="13" t="s">
        <v>1169</v>
      </c>
      <c r="J38" s="13" t="s">
        <v>1170</v>
      </c>
      <c r="K38" s="11" t="s">
        <v>1217</v>
      </c>
      <c r="L38" s="13">
        <v>3</v>
      </c>
      <c r="M38" s="13" t="s">
        <v>126</v>
      </c>
      <c r="N38" s="13"/>
      <c r="O38" s="13"/>
      <c r="P38" s="62" t="s">
        <v>1218</v>
      </c>
      <c r="Q38" s="29" t="s">
        <v>125</v>
      </c>
      <c r="R38" s="258" t="s">
        <v>126</v>
      </c>
      <c r="S38" s="258" t="s">
        <v>126</v>
      </c>
      <c r="T38" s="259" t="s">
        <v>127</v>
      </c>
      <c r="U38" s="258" t="s">
        <v>126</v>
      </c>
      <c r="V38" s="13" t="s">
        <v>1162</v>
      </c>
      <c r="W38" s="15">
        <v>1</v>
      </c>
      <c r="X38" s="13" t="s">
        <v>124</v>
      </c>
      <c r="Y38" s="13" t="s">
        <v>121</v>
      </c>
      <c r="Z38" s="13"/>
      <c r="AA38" s="16"/>
      <c r="AB38" s="17"/>
      <c r="AC38" s="16"/>
      <c r="AD38" s="16"/>
      <c r="AE38" s="18" t="e">
        <f t="shared" si="2"/>
        <v>#DIV/0!</v>
      </c>
      <c r="AF38" s="19"/>
      <c r="AG38" s="27"/>
      <c r="AH38" s="21"/>
      <c r="AI38" s="21"/>
      <c r="AJ38" s="21"/>
      <c r="AK38" s="22" t="s">
        <v>1218</v>
      </c>
      <c r="AL38" s="22" t="s">
        <v>1219</v>
      </c>
      <c r="AM38" s="22" t="s">
        <v>1220</v>
      </c>
      <c r="AN38" s="23" t="s">
        <v>121</v>
      </c>
      <c r="AO38" s="1" t="s">
        <v>1221</v>
      </c>
      <c r="AP38" s="24" t="s">
        <v>1222</v>
      </c>
      <c r="AQ38" s="63" t="s">
        <v>1223</v>
      </c>
      <c r="AR38" s="1"/>
      <c r="AS38" s="1"/>
    </row>
    <row r="39" spans="1:45" ht="18" customHeight="1">
      <c r="A39" s="57" t="s">
        <v>132</v>
      </c>
      <c r="B39" s="57" t="s">
        <v>1256</v>
      </c>
      <c r="C39" s="58" t="s">
        <v>1257</v>
      </c>
      <c r="D39" s="10" t="s">
        <v>156</v>
      </c>
      <c r="E39" s="10" t="s">
        <v>1251</v>
      </c>
      <c r="F39" s="11" t="s">
        <v>135</v>
      </c>
      <c r="G39" s="11" t="s">
        <v>113</v>
      </c>
      <c r="H39" s="12" t="s">
        <v>1187</v>
      </c>
      <c r="I39" s="13" t="s">
        <v>1169</v>
      </c>
      <c r="J39" s="13" t="s">
        <v>1188</v>
      </c>
      <c r="K39" s="11" t="s">
        <v>137</v>
      </c>
      <c r="L39" s="13">
        <v>3</v>
      </c>
      <c r="M39" s="13" t="s">
        <v>126</v>
      </c>
      <c r="N39" s="13"/>
      <c r="O39" s="13"/>
      <c r="P39" s="62" t="s">
        <v>1218</v>
      </c>
      <c r="Q39" s="29" t="s">
        <v>125</v>
      </c>
      <c r="R39" s="258" t="s">
        <v>126</v>
      </c>
      <c r="S39" s="258" t="s">
        <v>126</v>
      </c>
      <c r="T39" s="259" t="s">
        <v>127</v>
      </c>
      <c r="U39" s="258" t="s">
        <v>126</v>
      </c>
      <c r="V39" s="13" t="s">
        <v>1162</v>
      </c>
      <c r="W39" s="15">
        <v>1</v>
      </c>
      <c r="X39" s="13" t="s">
        <v>124</v>
      </c>
      <c r="Y39" s="13" t="s">
        <v>121</v>
      </c>
      <c r="Z39" s="13"/>
      <c r="AA39" s="16"/>
      <c r="AB39" s="17"/>
      <c r="AC39" s="16"/>
      <c r="AD39" s="16"/>
      <c r="AE39" s="18" t="e">
        <f t="shared" si="2"/>
        <v>#DIV/0!</v>
      </c>
      <c r="AF39" s="19"/>
      <c r="AG39" s="27"/>
      <c r="AH39" s="21"/>
      <c r="AI39" s="21"/>
      <c r="AJ39" s="21"/>
      <c r="AK39" s="22" t="s">
        <v>1218</v>
      </c>
      <c r="AL39" s="60" t="s">
        <v>1219</v>
      </c>
      <c r="AM39" s="22" t="s">
        <v>1220</v>
      </c>
      <c r="AN39" s="23" t="s">
        <v>121</v>
      </c>
      <c r="AO39" s="1" t="s">
        <v>1221</v>
      </c>
      <c r="AP39" s="24" t="s">
        <v>1222</v>
      </c>
      <c r="AQ39" s="63" t="s">
        <v>1223</v>
      </c>
      <c r="AR39" s="1"/>
      <c r="AS39" s="1"/>
    </row>
    <row r="40" spans="1:45" ht="18" customHeight="1">
      <c r="A40" s="8" t="s">
        <v>105</v>
      </c>
      <c r="B40" s="8" t="s">
        <v>1258</v>
      </c>
      <c r="C40" s="9" t="s">
        <v>1259</v>
      </c>
      <c r="D40" s="10" t="s">
        <v>935</v>
      </c>
      <c r="E40" s="10" t="s">
        <v>303</v>
      </c>
      <c r="F40" s="11" t="s">
        <v>112</v>
      </c>
      <c r="G40" s="11" t="s">
        <v>113</v>
      </c>
      <c r="H40" s="12" t="s">
        <v>1160</v>
      </c>
      <c r="I40" s="13" t="s">
        <v>1161</v>
      </c>
      <c r="J40" s="13" t="s">
        <v>116</v>
      </c>
      <c r="K40" s="13" t="s">
        <v>288</v>
      </c>
      <c r="L40" s="14"/>
      <c r="M40" s="13" t="s">
        <v>126</v>
      </c>
      <c r="N40" s="13"/>
      <c r="O40" s="15"/>
      <c r="P40" s="62" t="s">
        <v>1260</v>
      </c>
      <c r="Q40" s="258" t="s">
        <v>126</v>
      </c>
      <c r="R40" s="258" t="s">
        <v>126</v>
      </c>
      <c r="S40" s="258" t="s">
        <v>126</v>
      </c>
      <c r="T40" s="259" t="s">
        <v>127</v>
      </c>
      <c r="U40" s="258" t="s">
        <v>126</v>
      </c>
      <c r="V40" s="13" t="s">
        <v>1162</v>
      </c>
      <c r="W40" s="15">
        <v>1</v>
      </c>
      <c r="X40" s="13" t="s">
        <v>124</v>
      </c>
      <c r="Y40" s="13" t="s">
        <v>121</v>
      </c>
      <c r="Z40" s="13"/>
      <c r="AA40" s="16"/>
      <c r="AB40" s="17"/>
      <c r="AC40" s="16"/>
      <c r="AD40" s="16"/>
      <c r="AE40" s="18" t="e">
        <f t="shared" si="2"/>
        <v>#DIV/0!</v>
      </c>
      <c r="AF40" s="19"/>
      <c r="AG40" s="20"/>
      <c r="AH40" s="21"/>
      <c r="AI40" s="21"/>
      <c r="AJ40" s="21"/>
      <c r="AK40" s="22" t="s">
        <v>1218</v>
      </c>
      <c r="AL40" s="22" t="s">
        <v>1261</v>
      </c>
      <c r="AM40" s="22" t="s">
        <v>1262</v>
      </c>
      <c r="AN40" s="23" t="s">
        <v>121</v>
      </c>
      <c r="AO40" s="1" t="s">
        <v>1263</v>
      </c>
      <c r="AP40" s="24" t="s">
        <v>1164</v>
      </c>
      <c r="AQ40" s="63" t="s">
        <v>1264</v>
      </c>
      <c r="AR40" s="1"/>
      <c r="AS40" s="1"/>
    </row>
    <row r="41" spans="1:45" ht="18" customHeight="1">
      <c r="A41" s="8" t="s">
        <v>105</v>
      </c>
      <c r="B41" s="8" t="s">
        <v>1265</v>
      </c>
      <c r="C41" s="33" t="s">
        <v>1266</v>
      </c>
      <c r="D41" s="10" t="s">
        <v>935</v>
      </c>
      <c r="E41" s="10" t="s">
        <v>303</v>
      </c>
      <c r="F41" s="11" t="s">
        <v>112</v>
      </c>
      <c r="G41" s="11" t="s">
        <v>113</v>
      </c>
      <c r="H41" s="12" t="s">
        <v>1168</v>
      </c>
      <c r="I41" s="13" t="s">
        <v>1169</v>
      </c>
      <c r="J41" s="13" t="s">
        <v>1170</v>
      </c>
      <c r="K41" s="13" t="s">
        <v>288</v>
      </c>
      <c r="L41" s="14"/>
      <c r="M41" s="13" t="s">
        <v>126</v>
      </c>
      <c r="N41" s="13"/>
      <c r="O41" s="15"/>
      <c r="P41" s="62" t="s">
        <v>1260</v>
      </c>
      <c r="Q41" s="258" t="s">
        <v>126</v>
      </c>
      <c r="R41" s="258" t="s">
        <v>126</v>
      </c>
      <c r="S41" s="258" t="s">
        <v>126</v>
      </c>
      <c r="T41" s="259" t="s">
        <v>127</v>
      </c>
      <c r="U41" s="258" t="s">
        <v>126</v>
      </c>
      <c r="V41" s="13" t="s">
        <v>1162</v>
      </c>
      <c r="W41" s="15">
        <v>1</v>
      </c>
      <c r="X41" s="13" t="s">
        <v>124</v>
      </c>
      <c r="Y41" s="13" t="s">
        <v>121</v>
      </c>
      <c r="Z41" s="13"/>
      <c r="AA41" s="16"/>
      <c r="AB41" s="17"/>
      <c r="AC41" s="16"/>
      <c r="AD41" s="16"/>
      <c r="AE41" s="18" t="e">
        <f t="shared" si="2"/>
        <v>#DIV/0!</v>
      </c>
      <c r="AF41" s="19"/>
      <c r="AG41" s="20"/>
      <c r="AH41" s="21"/>
      <c r="AI41" s="21"/>
      <c r="AJ41" s="21"/>
      <c r="AK41" s="22" t="s">
        <v>1218</v>
      </c>
      <c r="AL41" s="22" t="s">
        <v>1261</v>
      </c>
      <c r="AM41" s="22" t="s">
        <v>1262</v>
      </c>
      <c r="AN41" s="23" t="s">
        <v>121</v>
      </c>
      <c r="AO41" s="1" t="s">
        <v>1263</v>
      </c>
      <c r="AP41" s="24" t="s">
        <v>1164</v>
      </c>
      <c r="AQ41" s="63" t="s">
        <v>1264</v>
      </c>
      <c r="AR41" s="1"/>
      <c r="AS41" s="1"/>
    </row>
    <row r="42" spans="1:45" ht="18" customHeight="1">
      <c r="A42" s="8" t="s">
        <v>105</v>
      </c>
      <c r="B42" s="8" t="s">
        <v>1267</v>
      </c>
      <c r="C42" s="9" t="s">
        <v>1268</v>
      </c>
      <c r="D42" s="10" t="s">
        <v>935</v>
      </c>
      <c r="E42" s="10" t="s">
        <v>303</v>
      </c>
      <c r="F42" s="11" t="s">
        <v>112</v>
      </c>
      <c r="G42" s="11" t="s">
        <v>113</v>
      </c>
      <c r="H42" s="12" t="s">
        <v>1160</v>
      </c>
      <c r="I42" s="13" t="s">
        <v>1161</v>
      </c>
      <c r="J42" s="13" t="s">
        <v>116</v>
      </c>
      <c r="K42" s="13" t="s">
        <v>288</v>
      </c>
      <c r="L42" s="14"/>
      <c r="M42" s="13" t="s">
        <v>126</v>
      </c>
      <c r="N42" s="13"/>
      <c r="O42" s="15"/>
      <c r="P42" s="62" t="s">
        <v>1260</v>
      </c>
      <c r="Q42" s="258" t="s">
        <v>126</v>
      </c>
      <c r="R42" s="258" t="s">
        <v>126</v>
      </c>
      <c r="S42" s="258" t="s">
        <v>126</v>
      </c>
      <c r="T42" s="259" t="s">
        <v>127</v>
      </c>
      <c r="U42" s="258" t="s">
        <v>126</v>
      </c>
      <c r="V42" s="13" t="s">
        <v>1162</v>
      </c>
      <c r="W42" s="15">
        <v>1</v>
      </c>
      <c r="X42" s="13" t="s">
        <v>124</v>
      </c>
      <c r="Y42" s="13" t="s">
        <v>121</v>
      </c>
      <c r="Z42" s="13"/>
      <c r="AA42" s="16"/>
      <c r="AB42" s="17"/>
      <c r="AC42" s="16"/>
      <c r="AD42" s="16"/>
      <c r="AE42" s="18" t="e">
        <f t="shared" si="2"/>
        <v>#DIV/0!</v>
      </c>
      <c r="AF42" s="19"/>
      <c r="AG42" s="20"/>
      <c r="AH42" s="21"/>
      <c r="AI42" s="21"/>
      <c r="AJ42" s="21"/>
      <c r="AK42" s="22" t="s">
        <v>1218</v>
      </c>
      <c r="AL42" s="22" t="s">
        <v>1261</v>
      </c>
      <c r="AM42" s="22" t="s">
        <v>1262</v>
      </c>
      <c r="AN42" s="23" t="s">
        <v>121</v>
      </c>
      <c r="AO42" s="1" t="s">
        <v>1269</v>
      </c>
      <c r="AP42" s="24" t="s">
        <v>1270</v>
      </c>
      <c r="AQ42" s="63" t="s">
        <v>1271</v>
      </c>
      <c r="AR42" s="1"/>
      <c r="AS42" s="1"/>
    </row>
    <row r="43" spans="1:45" ht="18" customHeight="1">
      <c r="A43" s="8" t="s">
        <v>105</v>
      </c>
      <c r="B43" s="8" t="s">
        <v>1272</v>
      </c>
      <c r="C43" s="33" t="s">
        <v>1273</v>
      </c>
      <c r="D43" s="10" t="s">
        <v>935</v>
      </c>
      <c r="E43" s="10" t="s">
        <v>303</v>
      </c>
      <c r="F43" s="11" t="s">
        <v>112</v>
      </c>
      <c r="G43" s="11" t="s">
        <v>113</v>
      </c>
      <c r="H43" s="12" t="s">
        <v>1168</v>
      </c>
      <c r="I43" s="13" t="s">
        <v>1169</v>
      </c>
      <c r="J43" s="13" t="s">
        <v>1170</v>
      </c>
      <c r="K43" s="13" t="s">
        <v>288</v>
      </c>
      <c r="L43" s="14"/>
      <c r="M43" s="13" t="s">
        <v>126</v>
      </c>
      <c r="N43" s="13"/>
      <c r="O43" s="15"/>
      <c r="P43" s="62" t="s">
        <v>1260</v>
      </c>
      <c r="Q43" s="258" t="s">
        <v>126</v>
      </c>
      <c r="R43" s="258" t="s">
        <v>126</v>
      </c>
      <c r="S43" s="258" t="s">
        <v>126</v>
      </c>
      <c r="T43" s="259" t="s">
        <v>127</v>
      </c>
      <c r="U43" s="258" t="s">
        <v>126</v>
      </c>
      <c r="V43" s="13" t="s">
        <v>1162</v>
      </c>
      <c r="W43" s="15">
        <v>1</v>
      </c>
      <c r="X43" s="13" t="s">
        <v>124</v>
      </c>
      <c r="Y43" s="13" t="s">
        <v>121</v>
      </c>
      <c r="Z43" s="13"/>
      <c r="AA43" s="16"/>
      <c r="AB43" s="17"/>
      <c r="AC43" s="16"/>
      <c r="AD43" s="16"/>
      <c r="AE43" s="18" t="e">
        <f t="shared" si="2"/>
        <v>#DIV/0!</v>
      </c>
      <c r="AF43" s="19"/>
      <c r="AG43" s="20"/>
      <c r="AH43" s="21"/>
      <c r="AI43" s="21"/>
      <c r="AJ43" s="21"/>
      <c r="AK43" s="22" t="s">
        <v>1218</v>
      </c>
      <c r="AL43" s="22" t="s">
        <v>1261</v>
      </c>
      <c r="AM43" s="22" t="s">
        <v>1262</v>
      </c>
      <c r="AN43" s="23" t="s">
        <v>121</v>
      </c>
      <c r="AO43" s="1" t="s">
        <v>1269</v>
      </c>
      <c r="AP43" s="24" t="s">
        <v>1270</v>
      </c>
      <c r="AQ43" s="63" t="s">
        <v>1271</v>
      </c>
      <c r="AR43" s="1"/>
      <c r="AS43" s="1"/>
    </row>
    <row r="45" spans="1:45" ht="18" customHeight="1">
      <c r="A45" s="66" t="s">
        <v>260</v>
      </c>
      <c r="B45" s="66" t="s">
        <v>1274</v>
      </c>
      <c r="C45" s="74" t="s">
        <v>1275</v>
      </c>
      <c r="D45" s="68" t="s">
        <v>156</v>
      </c>
      <c r="E45" s="68" t="s">
        <v>1251</v>
      </c>
      <c r="F45" s="69" t="s">
        <v>112</v>
      </c>
      <c r="G45" s="69" t="s">
        <v>113</v>
      </c>
      <c r="H45" s="70" t="s">
        <v>1252</v>
      </c>
      <c r="I45" s="61" t="s">
        <v>1169</v>
      </c>
      <c r="J45" s="61" t="s">
        <v>1170</v>
      </c>
      <c r="K45" s="61"/>
      <c r="L45" s="71"/>
      <c r="M45" s="61" t="s">
        <v>126</v>
      </c>
      <c r="N45" s="61"/>
      <c r="O45" s="72"/>
      <c r="P45" s="73" t="s">
        <v>1218</v>
      </c>
      <c r="Q45" s="263" t="s">
        <v>126</v>
      </c>
      <c r="R45" s="263" t="s">
        <v>126</v>
      </c>
      <c r="S45" s="263" t="s">
        <v>126</v>
      </c>
      <c r="T45" s="264" t="s">
        <v>127</v>
      </c>
      <c r="U45" s="263" t="s">
        <v>126</v>
      </c>
      <c r="V45" s="61" t="s">
        <v>1162</v>
      </c>
      <c r="W45" s="72">
        <v>1</v>
      </c>
      <c r="X45" s="61" t="s">
        <v>124</v>
      </c>
      <c r="Y45" s="61" t="s">
        <v>121</v>
      </c>
      <c r="Z45" s="61">
        <v>0</v>
      </c>
      <c r="AA45" s="65">
        <v>0</v>
      </c>
      <c r="AB45" s="17"/>
      <c r="AC45" s="16"/>
      <c r="AD45" s="16"/>
      <c r="AE45" s="18" t="e">
        <f t="shared" ref="AE45:AE66" si="3">+AD45/AA45</f>
        <v>#DIV/0!</v>
      </c>
      <c r="AF45" s="19"/>
      <c r="AG45" s="20"/>
      <c r="AH45" s="21"/>
      <c r="AI45" s="21"/>
      <c r="AJ45" s="21"/>
      <c r="AK45" s="22" t="s">
        <v>1218</v>
      </c>
      <c r="AL45" s="22" t="s">
        <v>1176</v>
      </c>
      <c r="AM45" s="22" t="s">
        <v>1262</v>
      </c>
      <c r="AN45" s="23" t="s">
        <v>121</v>
      </c>
      <c r="AO45" s="1" t="s">
        <v>1171</v>
      </c>
      <c r="AP45" s="24" t="s">
        <v>1172</v>
      </c>
      <c r="AQ45" s="63" t="s">
        <v>1276</v>
      </c>
      <c r="AR45" s="1"/>
      <c r="AS45" s="1"/>
    </row>
    <row r="46" spans="1:45" ht="18" customHeight="1">
      <c r="A46" s="66" t="s">
        <v>260</v>
      </c>
      <c r="B46" s="66" t="s">
        <v>1277</v>
      </c>
      <c r="C46" s="74" t="s">
        <v>1278</v>
      </c>
      <c r="D46" s="68" t="s">
        <v>156</v>
      </c>
      <c r="E46" s="68" t="s">
        <v>1251</v>
      </c>
      <c r="F46" s="69" t="s">
        <v>112</v>
      </c>
      <c r="G46" s="69" t="s">
        <v>113</v>
      </c>
      <c r="H46" s="70" t="s">
        <v>1255</v>
      </c>
      <c r="I46" s="61" t="s">
        <v>1169</v>
      </c>
      <c r="J46" s="61" t="s">
        <v>1170</v>
      </c>
      <c r="K46" s="61"/>
      <c r="L46" s="71"/>
      <c r="M46" s="61" t="s">
        <v>126</v>
      </c>
      <c r="N46" s="61"/>
      <c r="O46" s="72"/>
      <c r="P46" s="73" t="s">
        <v>1218</v>
      </c>
      <c r="Q46" s="263" t="s">
        <v>126</v>
      </c>
      <c r="R46" s="263" t="s">
        <v>126</v>
      </c>
      <c r="S46" s="263" t="s">
        <v>126</v>
      </c>
      <c r="T46" s="264" t="s">
        <v>127</v>
      </c>
      <c r="U46" s="263" t="s">
        <v>126</v>
      </c>
      <c r="V46" s="61" t="s">
        <v>1162</v>
      </c>
      <c r="W46" s="72">
        <v>1</v>
      </c>
      <c r="X46" s="61" t="s">
        <v>124</v>
      </c>
      <c r="Y46" s="61" t="s">
        <v>121</v>
      </c>
      <c r="Z46" s="61">
        <v>0</v>
      </c>
      <c r="AA46" s="65">
        <v>0</v>
      </c>
      <c r="AB46" s="17"/>
      <c r="AC46" s="16"/>
      <c r="AD46" s="16"/>
      <c r="AE46" s="18" t="e">
        <f t="shared" si="3"/>
        <v>#DIV/0!</v>
      </c>
      <c r="AF46" s="19"/>
      <c r="AG46" s="20"/>
      <c r="AH46" s="21"/>
      <c r="AI46" s="21"/>
      <c r="AJ46" s="21"/>
      <c r="AK46" s="22" t="s">
        <v>1218</v>
      </c>
      <c r="AL46" s="22" t="s">
        <v>1176</v>
      </c>
      <c r="AM46" s="22" t="s">
        <v>1262</v>
      </c>
      <c r="AN46" s="23" t="s">
        <v>121</v>
      </c>
      <c r="AO46" s="1" t="s">
        <v>1171</v>
      </c>
      <c r="AP46" s="24" t="s">
        <v>1172</v>
      </c>
      <c r="AQ46" s="63" t="s">
        <v>1276</v>
      </c>
      <c r="AR46" s="1"/>
      <c r="AS46" s="1"/>
    </row>
    <row r="47" spans="1:45" ht="18" customHeight="1">
      <c r="A47" s="66" t="s">
        <v>105</v>
      </c>
      <c r="B47" s="66" t="s">
        <v>1279</v>
      </c>
      <c r="C47" s="67" t="s">
        <v>1280</v>
      </c>
      <c r="D47" s="68" t="s">
        <v>156</v>
      </c>
      <c r="E47" s="68" t="s">
        <v>1251</v>
      </c>
      <c r="F47" s="69" t="s">
        <v>112</v>
      </c>
      <c r="G47" s="69" t="s">
        <v>113</v>
      </c>
      <c r="H47" s="70" t="s">
        <v>1255</v>
      </c>
      <c r="I47" s="61" t="s">
        <v>1169</v>
      </c>
      <c r="J47" s="61" t="s">
        <v>1170</v>
      </c>
      <c r="K47" s="61" t="s">
        <v>288</v>
      </c>
      <c r="L47" s="71"/>
      <c r="M47" s="61" t="s">
        <v>126</v>
      </c>
      <c r="N47" s="61"/>
      <c r="O47" s="72"/>
      <c r="P47" s="73" t="s">
        <v>1218</v>
      </c>
      <c r="Q47" s="263" t="s">
        <v>126</v>
      </c>
      <c r="R47" s="263" t="s">
        <v>126</v>
      </c>
      <c r="S47" s="263" t="s">
        <v>126</v>
      </c>
      <c r="T47" s="264" t="s">
        <v>127</v>
      </c>
      <c r="U47" s="263" t="s">
        <v>126</v>
      </c>
      <c r="V47" s="61" t="s">
        <v>1162</v>
      </c>
      <c r="W47" s="72">
        <v>1</v>
      </c>
      <c r="X47" s="61" t="s">
        <v>124</v>
      </c>
      <c r="Y47" s="61" t="s">
        <v>121</v>
      </c>
      <c r="Z47" s="61">
        <v>0</v>
      </c>
      <c r="AA47" s="65">
        <v>0</v>
      </c>
      <c r="AB47" s="17"/>
      <c r="AC47" s="16"/>
      <c r="AD47" s="16"/>
      <c r="AE47" s="18" t="e">
        <f t="shared" si="3"/>
        <v>#DIV/0!</v>
      </c>
      <c r="AF47" s="19"/>
      <c r="AG47" s="20"/>
      <c r="AH47" s="21"/>
      <c r="AI47" s="21"/>
      <c r="AJ47" s="21"/>
      <c r="AK47" s="22" t="s">
        <v>1218</v>
      </c>
      <c r="AL47" s="22" t="s">
        <v>1261</v>
      </c>
      <c r="AM47" s="22" t="s">
        <v>1262</v>
      </c>
      <c r="AN47" s="23" t="s">
        <v>121</v>
      </c>
      <c r="AO47" s="1" t="s">
        <v>1281</v>
      </c>
      <c r="AP47" s="24" t="s">
        <v>1282</v>
      </c>
      <c r="AQ47" s="63" t="s">
        <v>1283</v>
      </c>
      <c r="AR47" s="1"/>
      <c r="AS47" s="1"/>
    </row>
    <row r="48" spans="1:45" ht="18" customHeight="1">
      <c r="A48" s="66" t="s">
        <v>105</v>
      </c>
      <c r="B48" s="66" t="s">
        <v>1284</v>
      </c>
      <c r="C48" s="67" t="s">
        <v>1285</v>
      </c>
      <c r="D48" s="68" t="s">
        <v>156</v>
      </c>
      <c r="E48" s="68" t="s">
        <v>1251</v>
      </c>
      <c r="F48" s="69" t="s">
        <v>112</v>
      </c>
      <c r="G48" s="69" t="s">
        <v>113</v>
      </c>
      <c r="H48" s="70" t="s">
        <v>1252</v>
      </c>
      <c r="I48" s="61" t="s">
        <v>1169</v>
      </c>
      <c r="J48" s="61" t="s">
        <v>1170</v>
      </c>
      <c r="K48" s="61" t="s">
        <v>288</v>
      </c>
      <c r="L48" s="71"/>
      <c r="M48" s="61" t="s">
        <v>126</v>
      </c>
      <c r="N48" s="61"/>
      <c r="O48" s="72"/>
      <c r="P48" s="73" t="s">
        <v>1218</v>
      </c>
      <c r="Q48" s="263" t="s">
        <v>126</v>
      </c>
      <c r="R48" s="263" t="s">
        <v>126</v>
      </c>
      <c r="S48" s="263" t="s">
        <v>126</v>
      </c>
      <c r="T48" s="264" t="s">
        <v>127</v>
      </c>
      <c r="U48" s="263" t="s">
        <v>126</v>
      </c>
      <c r="V48" s="61" t="s">
        <v>1162</v>
      </c>
      <c r="W48" s="72">
        <v>1</v>
      </c>
      <c r="X48" s="61" t="s">
        <v>124</v>
      </c>
      <c r="Y48" s="61" t="s">
        <v>121</v>
      </c>
      <c r="Z48" s="61">
        <v>0</v>
      </c>
      <c r="AA48" s="65">
        <v>0</v>
      </c>
      <c r="AB48" s="17"/>
      <c r="AC48" s="16"/>
      <c r="AD48" s="16"/>
      <c r="AE48" s="18" t="e">
        <f t="shared" si="3"/>
        <v>#DIV/0!</v>
      </c>
      <c r="AF48" s="19"/>
      <c r="AG48" s="20"/>
      <c r="AH48" s="21"/>
      <c r="AI48" s="21"/>
      <c r="AJ48" s="21"/>
      <c r="AK48" s="22" t="s">
        <v>1218</v>
      </c>
      <c r="AL48" s="22" t="s">
        <v>1261</v>
      </c>
      <c r="AM48" s="22" t="s">
        <v>1262</v>
      </c>
      <c r="AN48" s="23" t="s">
        <v>121</v>
      </c>
      <c r="AO48" s="1" t="s">
        <v>1286</v>
      </c>
      <c r="AP48" s="24" t="s">
        <v>1270</v>
      </c>
      <c r="AQ48" s="63" t="s">
        <v>1287</v>
      </c>
      <c r="AR48" s="1"/>
      <c r="AS48" s="1"/>
    </row>
    <row r="49" spans="1:45" ht="18" customHeight="1">
      <c r="A49" s="8" t="s">
        <v>105</v>
      </c>
      <c r="B49" s="8" t="s">
        <v>1288</v>
      </c>
      <c r="C49" s="33" t="s">
        <v>1289</v>
      </c>
      <c r="D49" s="10" t="s">
        <v>156</v>
      </c>
      <c r="E49" s="10" t="s">
        <v>1251</v>
      </c>
      <c r="F49" s="10" t="s">
        <v>112</v>
      </c>
      <c r="G49" s="11" t="s">
        <v>113</v>
      </c>
      <c r="H49" s="12" t="s">
        <v>1252</v>
      </c>
      <c r="I49" s="13" t="s">
        <v>1169</v>
      </c>
      <c r="J49" s="13" t="s">
        <v>1170</v>
      </c>
      <c r="K49" s="11" t="s">
        <v>1290</v>
      </c>
      <c r="L49" s="14"/>
      <c r="M49" s="13" t="s">
        <v>126</v>
      </c>
      <c r="N49" s="13"/>
      <c r="O49" s="15"/>
      <c r="P49" s="62" t="s">
        <v>1218</v>
      </c>
      <c r="Q49" s="258" t="s">
        <v>126</v>
      </c>
      <c r="R49" s="258" t="s">
        <v>126</v>
      </c>
      <c r="S49" s="258" t="s">
        <v>126</v>
      </c>
      <c r="T49" s="259" t="s">
        <v>127</v>
      </c>
      <c r="U49" s="258" t="s">
        <v>126</v>
      </c>
      <c r="V49" s="13" t="s">
        <v>1162</v>
      </c>
      <c r="W49" s="15">
        <v>1</v>
      </c>
      <c r="X49" s="13" t="s">
        <v>124</v>
      </c>
      <c r="Y49" s="13" t="s">
        <v>121</v>
      </c>
      <c r="Z49" s="13"/>
      <c r="AA49" s="16"/>
      <c r="AB49" s="17"/>
      <c r="AC49" s="16"/>
      <c r="AD49" s="16"/>
      <c r="AE49" s="18" t="e">
        <f t="shared" si="3"/>
        <v>#DIV/0!</v>
      </c>
      <c r="AF49" s="19"/>
      <c r="AG49" s="27"/>
      <c r="AH49" s="21"/>
      <c r="AI49" s="21"/>
      <c r="AJ49" s="21"/>
      <c r="AK49" s="22" t="s">
        <v>1218</v>
      </c>
      <c r="AL49" s="22" t="s">
        <v>1261</v>
      </c>
      <c r="AM49" s="22" t="s">
        <v>1291</v>
      </c>
      <c r="AN49" s="23" t="s">
        <v>121</v>
      </c>
      <c r="AO49" s="1" t="s">
        <v>1292</v>
      </c>
      <c r="AP49" s="24" t="s">
        <v>1293</v>
      </c>
      <c r="AQ49" s="63" t="s">
        <v>1294</v>
      </c>
      <c r="AR49" s="1"/>
      <c r="AS49" s="1"/>
    </row>
    <row r="50" spans="1:45" ht="18" customHeight="1">
      <c r="A50" s="8" t="s">
        <v>105</v>
      </c>
      <c r="B50" s="8" t="s">
        <v>1295</v>
      </c>
      <c r="C50" s="33" t="s">
        <v>1296</v>
      </c>
      <c r="D50" s="10" t="s">
        <v>156</v>
      </c>
      <c r="E50" s="10" t="s">
        <v>1251</v>
      </c>
      <c r="F50" s="10" t="s">
        <v>112</v>
      </c>
      <c r="G50" s="11" t="s">
        <v>113</v>
      </c>
      <c r="H50" s="12" t="s">
        <v>1255</v>
      </c>
      <c r="I50" s="13" t="s">
        <v>1169</v>
      </c>
      <c r="J50" s="13" t="s">
        <v>1170</v>
      </c>
      <c r="K50" s="11" t="s">
        <v>1290</v>
      </c>
      <c r="L50" s="14"/>
      <c r="M50" s="13" t="s">
        <v>126</v>
      </c>
      <c r="N50" s="13"/>
      <c r="O50" s="15"/>
      <c r="P50" s="62" t="s">
        <v>1218</v>
      </c>
      <c r="Q50" s="258" t="s">
        <v>126</v>
      </c>
      <c r="R50" s="258" t="s">
        <v>126</v>
      </c>
      <c r="S50" s="258" t="s">
        <v>126</v>
      </c>
      <c r="T50" s="259" t="s">
        <v>127</v>
      </c>
      <c r="U50" s="258" t="s">
        <v>126</v>
      </c>
      <c r="V50" s="13" t="s">
        <v>1162</v>
      </c>
      <c r="W50" s="15">
        <v>1</v>
      </c>
      <c r="X50" s="13" t="s">
        <v>124</v>
      </c>
      <c r="Y50" s="13" t="s">
        <v>121</v>
      </c>
      <c r="Z50" s="13"/>
      <c r="AA50" s="16"/>
      <c r="AB50" s="17"/>
      <c r="AC50" s="16"/>
      <c r="AD50" s="16"/>
      <c r="AE50" s="18" t="e">
        <f t="shared" si="3"/>
        <v>#DIV/0!</v>
      </c>
      <c r="AF50" s="19"/>
      <c r="AG50" s="27"/>
      <c r="AH50" s="21"/>
      <c r="AI50" s="21"/>
      <c r="AJ50" s="21"/>
      <c r="AK50" s="22" t="s">
        <v>1218</v>
      </c>
      <c r="AL50" s="22" t="s">
        <v>1261</v>
      </c>
      <c r="AM50" s="22" t="s">
        <v>1291</v>
      </c>
      <c r="AN50" s="23" t="s">
        <v>121</v>
      </c>
      <c r="AO50" s="1" t="s">
        <v>1292</v>
      </c>
      <c r="AP50" s="24" t="s">
        <v>1293</v>
      </c>
      <c r="AQ50" s="63" t="s">
        <v>1294</v>
      </c>
      <c r="AR50" s="1"/>
      <c r="AS50" s="1"/>
    </row>
    <row r="51" spans="1:45" ht="18" customHeight="1">
      <c r="A51" s="8" t="s">
        <v>313</v>
      </c>
      <c r="B51" s="8" t="s">
        <v>1297</v>
      </c>
      <c r="C51" s="9" t="s">
        <v>1298</v>
      </c>
      <c r="D51" s="10" t="s">
        <v>156</v>
      </c>
      <c r="E51" s="10" t="s">
        <v>1251</v>
      </c>
      <c r="F51" s="11" t="s">
        <v>112</v>
      </c>
      <c r="G51" s="11" t="s">
        <v>113</v>
      </c>
      <c r="H51" s="12" t="s">
        <v>1252</v>
      </c>
      <c r="I51" s="13" t="s">
        <v>1169</v>
      </c>
      <c r="J51" s="13" t="s">
        <v>1170</v>
      </c>
      <c r="K51" s="28" t="s">
        <v>309</v>
      </c>
      <c r="L51" s="14"/>
      <c r="M51" s="13" t="s">
        <v>126</v>
      </c>
      <c r="N51" s="13"/>
      <c r="O51" s="15"/>
      <c r="P51" s="62" t="s">
        <v>1218</v>
      </c>
      <c r="Q51" s="258" t="s">
        <v>126</v>
      </c>
      <c r="R51" s="258" t="s">
        <v>126</v>
      </c>
      <c r="S51" s="258" t="s">
        <v>126</v>
      </c>
      <c r="T51" s="259" t="s">
        <v>127</v>
      </c>
      <c r="U51" s="258" t="s">
        <v>126</v>
      </c>
      <c r="V51" s="13" t="s">
        <v>1162</v>
      </c>
      <c r="W51" s="15">
        <v>1</v>
      </c>
      <c r="X51" s="13" t="s">
        <v>124</v>
      </c>
      <c r="Y51" s="13" t="s">
        <v>121</v>
      </c>
      <c r="Z51" s="29"/>
      <c r="AA51" s="16"/>
      <c r="AB51" s="17"/>
      <c r="AC51" s="16"/>
      <c r="AD51" s="16"/>
      <c r="AE51" s="18" t="e">
        <f t="shared" si="3"/>
        <v>#DIV/0!</v>
      </c>
      <c r="AF51" s="19"/>
      <c r="AG51" s="27"/>
      <c r="AH51" s="21"/>
      <c r="AI51" s="21"/>
      <c r="AJ51" s="21"/>
      <c r="AK51" s="31" t="s">
        <v>1218</v>
      </c>
      <c r="AL51" s="22" t="s">
        <v>1176</v>
      </c>
      <c r="AM51" s="31" t="s">
        <v>1299</v>
      </c>
      <c r="AN51" s="32" t="s">
        <v>121</v>
      </c>
      <c r="AO51" s="1" t="s">
        <v>1300</v>
      </c>
      <c r="AP51" s="24" t="s">
        <v>1301</v>
      </c>
      <c r="AQ51" s="63" t="s">
        <v>1302</v>
      </c>
      <c r="AR51" s="1"/>
      <c r="AS51" s="1"/>
    </row>
    <row r="52" spans="1:45" ht="18" customHeight="1">
      <c r="A52" s="8" t="s">
        <v>260</v>
      </c>
      <c r="B52" s="8" t="s">
        <v>1303</v>
      </c>
      <c r="C52" s="9" t="s">
        <v>1304</v>
      </c>
      <c r="D52" s="10" t="s">
        <v>156</v>
      </c>
      <c r="E52" s="10" t="s">
        <v>1238</v>
      </c>
      <c r="F52" s="11" t="s">
        <v>135</v>
      </c>
      <c r="G52" s="11" t="s">
        <v>113</v>
      </c>
      <c r="H52" s="12" t="s">
        <v>1239</v>
      </c>
      <c r="I52" s="13" t="s">
        <v>1161</v>
      </c>
      <c r="J52" s="13" t="s">
        <v>116</v>
      </c>
      <c r="K52" s="13"/>
      <c r="L52" s="14"/>
      <c r="M52" s="13" t="s">
        <v>126</v>
      </c>
      <c r="N52" s="13"/>
      <c r="O52" s="15"/>
      <c r="P52" s="62" t="s">
        <v>1218</v>
      </c>
      <c r="Q52" s="29" t="s">
        <v>125</v>
      </c>
      <c r="R52" s="258" t="s">
        <v>126</v>
      </c>
      <c r="S52" s="258" t="s">
        <v>126</v>
      </c>
      <c r="T52" s="259" t="s">
        <v>127</v>
      </c>
      <c r="U52" s="258" t="s">
        <v>126</v>
      </c>
      <c r="V52" s="13" t="s">
        <v>1162</v>
      </c>
      <c r="W52" s="15">
        <v>1</v>
      </c>
      <c r="X52" s="13" t="s">
        <v>124</v>
      </c>
      <c r="Y52" s="13" t="s">
        <v>121</v>
      </c>
      <c r="Z52" s="13"/>
      <c r="AA52" s="16"/>
      <c r="AB52" s="17"/>
      <c r="AC52" s="16"/>
      <c r="AD52" s="16"/>
      <c r="AE52" s="18" t="e">
        <f t="shared" si="3"/>
        <v>#DIV/0!</v>
      </c>
      <c r="AF52" s="19"/>
      <c r="AG52" s="20"/>
      <c r="AH52" s="21"/>
      <c r="AI52" s="21"/>
      <c r="AJ52" s="21"/>
      <c r="AK52" s="22" t="s">
        <v>1218</v>
      </c>
      <c r="AL52" s="22" t="s">
        <v>1305</v>
      </c>
      <c r="AM52" s="22" t="s">
        <v>1306</v>
      </c>
      <c r="AN52" s="23" t="s">
        <v>121</v>
      </c>
      <c r="AO52" s="1" t="s">
        <v>1228</v>
      </c>
      <c r="AP52" s="24" t="s">
        <v>1229</v>
      </c>
      <c r="AQ52" s="63" t="s">
        <v>1230</v>
      </c>
      <c r="AR52" s="1"/>
      <c r="AS52" s="1"/>
    </row>
    <row r="53" spans="1:45" ht="18" customHeight="1">
      <c r="A53" s="8" t="s">
        <v>260</v>
      </c>
      <c r="B53" s="8" t="s">
        <v>1307</v>
      </c>
      <c r="C53" s="9" t="s">
        <v>1308</v>
      </c>
      <c r="D53" s="10" t="s">
        <v>156</v>
      </c>
      <c r="E53" s="10" t="s">
        <v>1243</v>
      </c>
      <c r="F53" s="11" t="s">
        <v>135</v>
      </c>
      <c r="G53" s="11" t="s">
        <v>113</v>
      </c>
      <c r="H53" s="12" t="s">
        <v>1244</v>
      </c>
      <c r="I53" s="13" t="s">
        <v>1161</v>
      </c>
      <c r="J53" s="13" t="s">
        <v>116</v>
      </c>
      <c r="K53" s="13"/>
      <c r="L53" s="14"/>
      <c r="M53" s="13" t="s">
        <v>126</v>
      </c>
      <c r="N53" s="13"/>
      <c r="O53" s="15"/>
      <c r="P53" s="62" t="s">
        <v>1218</v>
      </c>
      <c r="Q53" s="29" t="s">
        <v>125</v>
      </c>
      <c r="R53" s="258" t="s">
        <v>126</v>
      </c>
      <c r="S53" s="258" t="s">
        <v>126</v>
      </c>
      <c r="T53" s="259" t="s">
        <v>127</v>
      </c>
      <c r="U53" s="258" t="s">
        <v>126</v>
      </c>
      <c r="V53" s="13" t="s">
        <v>1162</v>
      </c>
      <c r="W53" s="15">
        <v>1</v>
      </c>
      <c r="X53" s="13" t="s">
        <v>124</v>
      </c>
      <c r="Y53" s="13" t="s">
        <v>121</v>
      </c>
      <c r="Z53" s="13"/>
      <c r="AA53" s="16"/>
      <c r="AB53" s="17"/>
      <c r="AC53" s="16"/>
      <c r="AD53" s="16"/>
      <c r="AE53" s="18" t="e">
        <f t="shared" si="3"/>
        <v>#DIV/0!</v>
      </c>
      <c r="AF53" s="19"/>
      <c r="AG53" s="20"/>
      <c r="AH53" s="21"/>
      <c r="AI53" s="21"/>
      <c r="AJ53" s="21"/>
      <c r="AK53" s="22" t="s">
        <v>1218</v>
      </c>
      <c r="AL53" s="22" t="s">
        <v>1305</v>
      </c>
      <c r="AM53" s="22" t="s">
        <v>1306</v>
      </c>
      <c r="AN53" s="23" t="s">
        <v>121</v>
      </c>
      <c r="AO53" s="1" t="s">
        <v>1228</v>
      </c>
      <c r="AP53" s="24" t="s">
        <v>1229</v>
      </c>
      <c r="AQ53" s="63" t="s">
        <v>1230</v>
      </c>
      <c r="AR53" s="1"/>
      <c r="AS53" s="1"/>
    </row>
    <row r="54" spans="1:45" ht="18" customHeight="1">
      <c r="A54" s="8" t="s">
        <v>260</v>
      </c>
      <c r="B54" s="8" t="s">
        <v>1309</v>
      </c>
      <c r="C54" s="9" t="s">
        <v>1310</v>
      </c>
      <c r="D54" s="10" t="s">
        <v>156</v>
      </c>
      <c r="E54" s="10" t="s">
        <v>1247</v>
      </c>
      <c r="F54" s="11" t="s">
        <v>135</v>
      </c>
      <c r="G54" s="11" t="s">
        <v>113</v>
      </c>
      <c r="H54" s="12" t="s">
        <v>1248</v>
      </c>
      <c r="I54" s="13" t="s">
        <v>1161</v>
      </c>
      <c r="J54" s="13" t="s">
        <v>116</v>
      </c>
      <c r="K54" s="13"/>
      <c r="L54" s="14"/>
      <c r="M54" s="13" t="s">
        <v>126</v>
      </c>
      <c r="N54" s="13"/>
      <c r="O54" s="15"/>
      <c r="P54" s="62" t="s">
        <v>1218</v>
      </c>
      <c r="Q54" s="29" t="s">
        <v>125</v>
      </c>
      <c r="R54" s="258" t="s">
        <v>126</v>
      </c>
      <c r="S54" s="258" t="s">
        <v>126</v>
      </c>
      <c r="T54" s="259" t="s">
        <v>127</v>
      </c>
      <c r="U54" s="258" t="s">
        <v>126</v>
      </c>
      <c r="V54" s="13" t="s">
        <v>1162</v>
      </c>
      <c r="W54" s="15">
        <v>1</v>
      </c>
      <c r="X54" s="13" t="s">
        <v>124</v>
      </c>
      <c r="Y54" s="13" t="s">
        <v>121</v>
      </c>
      <c r="Z54" s="13"/>
      <c r="AA54" s="16"/>
      <c r="AB54" s="17"/>
      <c r="AC54" s="16"/>
      <c r="AD54" s="16"/>
      <c r="AE54" s="18" t="e">
        <f t="shared" si="3"/>
        <v>#DIV/0!</v>
      </c>
      <c r="AF54" s="19"/>
      <c r="AG54" s="20"/>
      <c r="AH54" s="21"/>
      <c r="AI54" s="21"/>
      <c r="AJ54" s="21"/>
      <c r="AK54" s="22" t="s">
        <v>1218</v>
      </c>
      <c r="AL54" s="22" t="s">
        <v>1305</v>
      </c>
      <c r="AM54" s="22" t="s">
        <v>1306</v>
      </c>
      <c r="AN54" s="23" t="s">
        <v>121</v>
      </c>
      <c r="AO54" s="1" t="s">
        <v>1228</v>
      </c>
      <c r="AP54" s="24" t="s">
        <v>1229</v>
      </c>
      <c r="AQ54" s="63" t="s">
        <v>1230</v>
      </c>
      <c r="AR54" s="1"/>
      <c r="AS54" s="1"/>
    </row>
    <row r="55" spans="1:45" ht="18" customHeight="1">
      <c r="A55" s="8" t="s">
        <v>105</v>
      </c>
      <c r="B55" s="8" t="s">
        <v>1311</v>
      </c>
      <c r="C55" s="9" t="s">
        <v>1312</v>
      </c>
      <c r="D55" s="10" t="s">
        <v>156</v>
      </c>
      <c r="E55" s="10" t="s">
        <v>1238</v>
      </c>
      <c r="F55" s="11" t="s">
        <v>112</v>
      </c>
      <c r="G55" s="11" t="s">
        <v>113</v>
      </c>
      <c r="H55" s="12" t="s">
        <v>1239</v>
      </c>
      <c r="I55" s="13" t="s">
        <v>1161</v>
      </c>
      <c r="J55" s="13" t="s">
        <v>116</v>
      </c>
      <c r="K55" s="13" t="s">
        <v>288</v>
      </c>
      <c r="L55" s="14"/>
      <c r="M55" s="13" t="s">
        <v>126</v>
      </c>
      <c r="N55" s="13"/>
      <c r="O55" s="15"/>
      <c r="P55" s="62" t="s">
        <v>1218</v>
      </c>
      <c r="Q55" s="258" t="s">
        <v>126</v>
      </c>
      <c r="R55" s="258" t="s">
        <v>126</v>
      </c>
      <c r="S55" s="258" t="s">
        <v>126</v>
      </c>
      <c r="T55" s="259" t="s">
        <v>127</v>
      </c>
      <c r="U55" s="258" t="s">
        <v>126</v>
      </c>
      <c r="V55" s="13" t="s">
        <v>1162</v>
      </c>
      <c r="W55" s="15">
        <v>1</v>
      </c>
      <c r="X55" s="13" t="s">
        <v>124</v>
      </c>
      <c r="Y55" s="13" t="s">
        <v>121</v>
      </c>
      <c r="Z55" s="13">
        <v>809</v>
      </c>
      <c r="AA55" s="16">
        <v>162</v>
      </c>
      <c r="AB55" s="17"/>
      <c r="AC55" s="16"/>
      <c r="AD55" s="16"/>
      <c r="AE55" s="18">
        <f t="shared" si="3"/>
        <v>0</v>
      </c>
      <c r="AF55" s="19"/>
      <c r="AG55" s="20"/>
      <c r="AH55" s="21"/>
      <c r="AI55" s="21"/>
      <c r="AJ55" s="21"/>
      <c r="AK55" s="22" t="s">
        <v>1218</v>
      </c>
      <c r="AL55" s="22" t="s">
        <v>1261</v>
      </c>
      <c r="AM55" s="22" t="s">
        <v>1262</v>
      </c>
      <c r="AN55" s="23" t="s">
        <v>121</v>
      </c>
      <c r="AO55" s="1" t="s">
        <v>1281</v>
      </c>
      <c r="AP55" s="24" t="s">
        <v>1282</v>
      </c>
      <c r="AQ55" s="63" t="s">
        <v>1283</v>
      </c>
      <c r="AR55" s="1"/>
      <c r="AS55" s="1"/>
    </row>
    <row r="56" spans="1:45" ht="18" customHeight="1">
      <c r="A56" s="8" t="s">
        <v>105</v>
      </c>
      <c r="B56" s="8" t="s">
        <v>1313</v>
      </c>
      <c r="C56" s="9" t="s">
        <v>1314</v>
      </c>
      <c r="D56" s="10" t="s">
        <v>156</v>
      </c>
      <c r="E56" s="10" t="s">
        <v>1243</v>
      </c>
      <c r="F56" s="11" t="s">
        <v>112</v>
      </c>
      <c r="G56" s="11" t="s">
        <v>113</v>
      </c>
      <c r="H56" s="12" t="s">
        <v>1244</v>
      </c>
      <c r="I56" s="13" t="s">
        <v>1161</v>
      </c>
      <c r="J56" s="13" t="s">
        <v>116</v>
      </c>
      <c r="K56" s="13" t="s">
        <v>288</v>
      </c>
      <c r="L56" s="14"/>
      <c r="M56" s="13" t="s">
        <v>126</v>
      </c>
      <c r="N56" s="13"/>
      <c r="O56" s="15"/>
      <c r="P56" s="62" t="s">
        <v>1218</v>
      </c>
      <c r="Q56" s="258" t="s">
        <v>126</v>
      </c>
      <c r="R56" s="258" t="s">
        <v>126</v>
      </c>
      <c r="S56" s="258" t="s">
        <v>126</v>
      </c>
      <c r="T56" s="259" t="s">
        <v>127</v>
      </c>
      <c r="U56" s="258" t="s">
        <v>126</v>
      </c>
      <c r="V56" s="13" t="s">
        <v>1162</v>
      </c>
      <c r="W56" s="15">
        <v>1</v>
      </c>
      <c r="X56" s="13" t="s">
        <v>124</v>
      </c>
      <c r="Y56" s="13" t="s">
        <v>121</v>
      </c>
      <c r="Z56" s="13">
        <v>1572</v>
      </c>
      <c r="AA56" s="16">
        <v>314</v>
      </c>
      <c r="AB56" s="17"/>
      <c r="AC56" s="16"/>
      <c r="AD56" s="16"/>
      <c r="AE56" s="18">
        <f t="shared" si="3"/>
        <v>0</v>
      </c>
      <c r="AF56" s="19"/>
      <c r="AG56" s="20"/>
      <c r="AH56" s="21"/>
      <c r="AI56" s="21"/>
      <c r="AJ56" s="21"/>
      <c r="AK56" s="22" t="s">
        <v>1218</v>
      </c>
      <c r="AL56" s="22" t="s">
        <v>1261</v>
      </c>
      <c r="AM56" s="22" t="s">
        <v>1262</v>
      </c>
      <c r="AN56" s="23" t="s">
        <v>121</v>
      </c>
      <c r="AO56" s="1" t="s">
        <v>1281</v>
      </c>
      <c r="AP56" s="24" t="s">
        <v>1282</v>
      </c>
      <c r="AQ56" s="63" t="s">
        <v>1283</v>
      </c>
      <c r="AR56" s="1"/>
      <c r="AS56" s="1"/>
    </row>
    <row r="57" spans="1:45" ht="18" customHeight="1">
      <c r="A57" s="8" t="s">
        <v>105</v>
      </c>
      <c r="B57" s="8" t="s">
        <v>1315</v>
      </c>
      <c r="C57" s="9" t="s">
        <v>1316</v>
      </c>
      <c r="D57" s="10" t="s">
        <v>156</v>
      </c>
      <c r="E57" s="10" t="s">
        <v>1247</v>
      </c>
      <c r="F57" s="11" t="s">
        <v>112</v>
      </c>
      <c r="G57" s="11" t="s">
        <v>113</v>
      </c>
      <c r="H57" s="12" t="s">
        <v>1248</v>
      </c>
      <c r="I57" s="13" t="s">
        <v>1161</v>
      </c>
      <c r="J57" s="13" t="s">
        <v>116</v>
      </c>
      <c r="K57" s="13" t="s">
        <v>288</v>
      </c>
      <c r="L57" s="14"/>
      <c r="M57" s="13" t="s">
        <v>126</v>
      </c>
      <c r="N57" s="13"/>
      <c r="O57" s="15"/>
      <c r="P57" s="62" t="s">
        <v>1218</v>
      </c>
      <c r="Q57" s="258" t="s">
        <v>126</v>
      </c>
      <c r="R57" s="258" t="s">
        <v>126</v>
      </c>
      <c r="S57" s="258" t="s">
        <v>126</v>
      </c>
      <c r="T57" s="259" t="s">
        <v>127</v>
      </c>
      <c r="U57" s="258" t="s">
        <v>126</v>
      </c>
      <c r="V57" s="13" t="s">
        <v>1162</v>
      </c>
      <c r="W57" s="15">
        <v>1</v>
      </c>
      <c r="X57" s="13" t="s">
        <v>124</v>
      </c>
      <c r="Y57" s="13" t="s">
        <v>121</v>
      </c>
      <c r="Z57" s="13">
        <v>768</v>
      </c>
      <c r="AA57" s="16">
        <v>154</v>
      </c>
      <c r="AB57" s="17"/>
      <c r="AC57" s="16"/>
      <c r="AD57" s="16"/>
      <c r="AE57" s="18">
        <f t="shared" si="3"/>
        <v>0</v>
      </c>
      <c r="AF57" s="19"/>
      <c r="AG57" s="20"/>
      <c r="AH57" s="21"/>
      <c r="AI57" s="21"/>
      <c r="AJ57" s="21"/>
      <c r="AK57" s="22" t="s">
        <v>1218</v>
      </c>
      <c r="AL57" s="22" t="s">
        <v>1261</v>
      </c>
      <c r="AM57" s="22" t="s">
        <v>1262</v>
      </c>
      <c r="AN57" s="23" t="s">
        <v>121</v>
      </c>
      <c r="AO57" s="1" t="s">
        <v>1281</v>
      </c>
      <c r="AP57" s="24" t="s">
        <v>1282</v>
      </c>
      <c r="AQ57" s="63" t="s">
        <v>1283</v>
      </c>
      <c r="AR57" s="1"/>
      <c r="AS57" s="1"/>
    </row>
    <row r="58" spans="1:45" ht="18" customHeight="1">
      <c r="A58" s="8" t="s">
        <v>105</v>
      </c>
      <c r="B58" s="8" t="s">
        <v>1317</v>
      </c>
      <c r="C58" s="33" t="s">
        <v>1318</v>
      </c>
      <c r="D58" s="10" t="s">
        <v>156</v>
      </c>
      <c r="E58" s="10" t="s">
        <v>1251</v>
      </c>
      <c r="F58" s="11" t="s">
        <v>112</v>
      </c>
      <c r="G58" s="11" t="s">
        <v>113</v>
      </c>
      <c r="H58" s="12" t="s">
        <v>1252</v>
      </c>
      <c r="I58" s="13" t="s">
        <v>1169</v>
      </c>
      <c r="J58" s="13" t="s">
        <v>1170</v>
      </c>
      <c r="K58" s="13" t="s">
        <v>288</v>
      </c>
      <c r="L58" s="14"/>
      <c r="M58" s="13" t="s">
        <v>126</v>
      </c>
      <c r="N58" s="13"/>
      <c r="O58" s="15"/>
      <c r="P58" s="62" t="s">
        <v>1218</v>
      </c>
      <c r="Q58" s="258" t="s">
        <v>126</v>
      </c>
      <c r="R58" s="258" t="s">
        <v>126</v>
      </c>
      <c r="S58" s="258" t="s">
        <v>126</v>
      </c>
      <c r="T58" s="259" t="s">
        <v>127</v>
      </c>
      <c r="U58" s="258" t="s">
        <v>126</v>
      </c>
      <c r="V58" s="13" t="s">
        <v>1162</v>
      </c>
      <c r="W58" s="15">
        <v>1</v>
      </c>
      <c r="X58" s="13" t="s">
        <v>124</v>
      </c>
      <c r="Y58" s="13" t="s">
        <v>121</v>
      </c>
      <c r="Z58" s="13">
        <v>14</v>
      </c>
      <c r="AA58" s="16"/>
      <c r="AB58" s="17"/>
      <c r="AC58" s="16"/>
      <c r="AD58" s="16"/>
      <c r="AE58" s="18" t="e">
        <f t="shared" si="3"/>
        <v>#DIV/0!</v>
      </c>
      <c r="AF58" s="19"/>
      <c r="AG58" s="20"/>
      <c r="AH58" s="21"/>
      <c r="AI58" s="21"/>
      <c r="AJ58" s="21"/>
      <c r="AK58" s="22" t="s">
        <v>1218</v>
      </c>
      <c r="AL58" s="22" t="s">
        <v>1261</v>
      </c>
      <c r="AM58" s="22" t="s">
        <v>1262</v>
      </c>
      <c r="AN58" s="23" t="s">
        <v>121</v>
      </c>
      <c r="AO58" s="1" t="s">
        <v>1281</v>
      </c>
      <c r="AP58" s="24" t="s">
        <v>1282</v>
      </c>
      <c r="AQ58" s="63" t="s">
        <v>1283</v>
      </c>
      <c r="AR58" s="1"/>
      <c r="AS58" s="1"/>
    </row>
    <row r="59" spans="1:45" ht="18" customHeight="1">
      <c r="A59" s="8" t="s">
        <v>105</v>
      </c>
      <c r="B59" s="8" t="s">
        <v>1319</v>
      </c>
      <c r="C59" s="33" t="s">
        <v>1320</v>
      </c>
      <c r="D59" s="10" t="s">
        <v>156</v>
      </c>
      <c r="E59" s="10" t="s">
        <v>1215</v>
      </c>
      <c r="F59" s="11" t="s">
        <v>112</v>
      </c>
      <c r="G59" s="11" t="s">
        <v>113</v>
      </c>
      <c r="H59" s="12" t="s">
        <v>1216</v>
      </c>
      <c r="I59" s="13" t="s">
        <v>1169</v>
      </c>
      <c r="J59" s="13" t="s">
        <v>1170</v>
      </c>
      <c r="K59" s="13" t="s">
        <v>288</v>
      </c>
      <c r="L59" s="14"/>
      <c r="M59" s="13" t="s">
        <v>126</v>
      </c>
      <c r="N59" s="13"/>
      <c r="O59" s="15"/>
      <c r="P59" s="62" t="s">
        <v>1218</v>
      </c>
      <c r="Q59" s="258" t="s">
        <v>126</v>
      </c>
      <c r="R59" s="258" t="s">
        <v>126</v>
      </c>
      <c r="S59" s="258" t="s">
        <v>126</v>
      </c>
      <c r="T59" s="259" t="s">
        <v>127</v>
      </c>
      <c r="U59" s="258" t="s">
        <v>126</v>
      </c>
      <c r="V59" s="13" t="s">
        <v>1162</v>
      </c>
      <c r="W59" s="15">
        <v>1</v>
      </c>
      <c r="X59" s="13" t="s">
        <v>124</v>
      </c>
      <c r="Y59" s="13" t="s">
        <v>121</v>
      </c>
      <c r="Z59" s="13">
        <v>354</v>
      </c>
      <c r="AA59" s="16">
        <v>70</v>
      </c>
      <c r="AB59" s="17"/>
      <c r="AC59" s="16"/>
      <c r="AD59" s="16"/>
      <c r="AE59" s="18">
        <f t="shared" si="3"/>
        <v>0</v>
      </c>
      <c r="AF59" s="19"/>
      <c r="AG59" s="20"/>
      <c r="AH59" s="21"/>
      <c r="AI59" s="21"/>
      <c r="AJ59" s="21"/>
      <c r="AK59" s="22" t="s">
        <v>1218</v>
      </c>
      <c r="AL59" s="22" t="s">
        <v>1261</v>
      </c>
      <c r="AM59" s="22" t="s">
        <v>1262</v>
      </c>
      <c r="AN59" s="23" t="s">
        <v>121</v>
      </c>
      <c r="AO59" s="1" t="s">
        <v>1281</v>
      </c>
      <c r="AP59" s="24" t="s">
        <v>1282</v>
      </c>
      <c r="AQ59" s="63" t="s">
        <v>1283</v>
      </c>
      <c r="AR59" s="1"/>
      <c r="AS59" s="1"/>
    </row>
    <row r="60" spans="1:45" ht="18" customHeight="1">
      <c r="A60" s="8" t="s">
        <v>260</v>
      </c>
      <c r="B60" s="8" t="s">
        <v>1321</v>
      </c>
      <c r="C60" s="9" t="s">
        <v>1322</v>
      </c>
      <c r="D60" s="10" t="s">
        <v>156</v>
      </c>
      <c r="E60" s="10" t="s">
        <v>1238</v>
      </c>
      <c r="F60" s="11" t="s">
        <v>135</v>
      </c>
      <c r="G60" s="11" t="s">
        <v>113</v>
      </c>
      <c r="H60" s="12" t="s">
        <v>1239</v>
      </c>
      <c r="I60" s="13" t="s">
        <v>1161</v>
      </c>
      <c r="J60" s="13" t="s">
        <v>116</v>
      </c>
      <c r="K60" s="13"/>
      <c r="L60" s="14"/>
      <c r="M60" s="13" t="s">
        <v>126</v>
      </c>
      <c r="N60" s="13"/>
      <c r="O60" s="15"/>
      <c r="P60" s="62" t="s">
        <v>1218</v>
      </c>
      <c r="Q60" s="29" t="s">
        <v>125</v>
      </c>
      <c r="R60" s="258" t="s">
        <v>126</v>
      </c>
      <c r="S60" s="258" t="s">
        <v>126</v>
      </c>
      <c r="T60" s="259" t="s">
        <v>127</v>
      </c>
      <c r="U60" s="258" t="s">
        <v>126</v>
      </c>
      <c r="V60" s="13" t="s">
        <v>1162</v>
      </c>
      <c r="W60" s="15">
        <v>1</v>
      </c>
      <c r="X60" s="13" t="s">
        <v>124</v>
      </c>
      <c r="Y60" s="13" t="s">
        <v>121</v>
      </c>
      <c r="Z60" s="13"/>
      <c r="AA60" s="16"/>
      <c r="AB60" s="17"/>
      <c r="AC60" s="16"/>
      <c r="AD60" s="16"/>
      <c r="AE60" s="18" t="e">
        <f t="shared" si="3"/>
        <v>#DIV/0!</v>
      </c>
      <c r="AF60" s="19"/>
      <c r="AG60" s="20"/>
      <c r="AH60" s="21"/>
      <c r="AI60" s="21"/>
      <c r="AJ60" s="21"/>
      <c r="AK60" s="22" t="s">
        <v>1218</v>
      </c>
      <c r="AL60" s="22" t="s">
        <v>1305</v>
      </c>
      <c r="AM60" s="22" t="s">
        <v>1306</v>
      </c>
      <c r="AN60" s="23" t="s">
        <v>121</v>
      </c>
      <c r="AO60" s="1" t="s">
        <v>1233</v>
      </c>
      <c r="AP60" s="24" t="s">
        <v>1234</v>
      </c>
      <c r="AQ60" s="63" t="s">
        <v>1235</v>
      </c>
      <c r="AR60" s="1"/>
      <c r="AS60" s="1"/>
    </row>
    <row r="61" spans="1:45" ht="18" customHeight="1">
      <c r="A61" s="8" t="s">
        <v>260</v>
      </c>
      <c r="B61" s="8" t="s">
        <v>1323</v>
      </c>
      <c r="C61" s="9" t="s">
        <v>1324</v>
      </c>
      <c r="D61" s="10" t="s">
        <v>156</v>
      </c>
      <c r="E61" s="10" t="s">
        <v>1243</v>
      </c>
      <c r="F61" s="11" t="s">
        <v>135</v>
      </c>
      <c r="G61" s="11" t="s">
        <v>113</v>
      </c>
      <c r="H61" s="12" t="s">
        <v>1244</v>
      </c>
      <c r="I61" s="13" t="s">
        <v>1161</v>
      </c>
      <c r="J61" s="13" t="s">
        <v>116</v>
      </c>
      <c r="K61" s="13"/>
      <c r="L61" s="14"/>
      <c r="M61" s="13" t="s">
        <v>126</v>
      </c>
      <c r="N61" s="13"/>
      <c r="O61" s="15"/>
      <c r="P61" s="62" t="s">
        <v>1218</v>
      </c>
      <c r="Q61" s="29" t="s">
        <v>125</v>
      </c>
      <c r="R61" s="258" t="s">
        <v>126</v>
      </c>
      <c r="S61" s="258" t="s">
        <v>126</v>
      </c>
      <c r="T61" s="259" t="s">
        <v>127</v>
      </c>
      <c r="U61" s="258" t="s">
        <v>126</v>
      </c>
      <c r="V61" s="13" t="s">
        <v>1162</v>
      </c>
      <c r="W61" s="15">
        <v>1</v>
      </c>
      <c r="X61" s="13" t="s">
        <v>124</v>
      </c>
      <c r="Y61" s="13" t="s">
        <v>121</v>
      </c>
      <c r="Z61" s="13"/>
      <c r="AA61" s="16"/>
      <c r="AB61" s="17"/>
      <c r="AC61" s="16"/>
      <c r="AD61" s="16"/>
      <c r="AE61" s="18" t="e">
        <f t="shared" si="3"/>
        <v>#DIV/0!</v>
      </c>
      <c r="AF61" s="19"/>
      <c r="AG61" s="20"/>
      <c r="AH61" s="21"/>
      <c r="AI61" s="21"/>
      <c r="AJ61" s="21"/>
      <c r="AK61" s="22" t="s">
        <v>1218</v>
      </c>
      <c r="AL61" s="22" t="s">
        <v>1305</v>
      </c>
      <c r="AM61" s="22" t="s">
        <v>1306</v>
      </c>
      <c r="AN61" s="23" t="s">
        <v>121</v>
      </c>
      <c r="AO61" s="1" t="s">
        <v>1233</v>
      </c>
      <c r="AP61" s="24" t="s">
        <v>1234</v>
      </c>
      <c r="AQ61" s="63" t="s">
        <v>1235</v>
      </c>
      <c r="AR61" s="1"/>
      <c r="AS61" s="1"/>
    </row>
    <row r="62" spans="1:45" ht="18" customHeight="1">
      <c r="A62" s="8" t="s">
        <v>260</v>
      </c>
      <c r="B62" s="8" t="s">
        <v>1325</v>
      </c>
      <c r="C62" s="9" t="s">
        <v>1326</v>
      </c>
      <c r="D62" s="10" t="s">
        <v>156</v>
      </c>
      <c r="E62" s="10" t="s">
        <v>1247</v>
      </c>
      <c r="F62" s="11" t="s">
        <v>135</v>
      </c>
      <c r="G62" s="11" t="s">
        <v>113</v>
      </c>
      <c r="H62" s="12" t="s">
        <v>1248</v>
      </c>
      <c r="I62" s="13" t="s">
        <v>1161</v>
      </c>
      <c r="J62" s="13" t="s">
        <v>116</v>
      </c>
      <c r="K62" s="13"/>
      <c r="L62" s="14"/>
      <c r="M62" s="13" t="s">
        <v>126</v>
      </c>
      <c r="N62" s="13"/>
      <c r="O62" s="15"/>
      <c r="P62" s="62" t="s">
        <v>1218</v>
      </c>
      <c r="Q62" s="29" t="s">
        <v>125</v>
      </c>
      <c r="R62" s="258" t="s">
        <v>126</v>
      </c>
      <c r="S62" s="258" t="s">
        <v>126</v>
      </c>
      <c r="T62" s="259" t="s">
        <v>127</v>
      </c>
      <c r="U62" s="258" t="s">
        <v>126</v>
      </c>
      <c r="V62" s="13" t="s">
        <v>1162</v>
      </c>
      <c r="W62" s="15">
        <v>1</v>
      </c>
      <c r="X62" s="13" t="s">
        <v>124</v>
      </c>
      <c r="Y62" s="13" t="s">
        <v>121</v>
      </c>
      <c r="Z62" s="13"/>
      <c r="AA62" s="16"/>
      <c r="AB62" s="17"/>
      <c r="AC62" s="16"/>
      <c r="AD62" s="16"/>
      <c r="AE62" s="18" t="e">
        <f t="shared" si="3"/>
        <v>#DIV/0!</v>
      </c>
      <c r="AF62" s="19"/>
      <c r="AG62" s="20"/>
      <c r="AH62" s="21"/>
      <c r="AI62" s="21"/>
      <c r="AJ62" s="21"/>
      <c r="AK62" s="22" t="s">
        <v>1218</v>
      </c>
      <c r="AL62" s="22" t="s">
        <v>1305</v>
      </c>
      <c r="AM62" s="22" t="s">
        <v>1306</v>
      </c>
      <c r="AN62" s="23" t="s">
        <v>121</v>
      </c>
      <c r="AO62" s="1" t="s">
        <v>1233</v>
      </c>
      <c r="AP62" s="24" t="s">
        <v>1234</v>
      </c>
      <c r="AQ62" s="63" t="s">
        <v>1235</v>
      </c>
      <c r="AR62" s="1"/>
      <c r="AS62" s="1"/>
    </row>
    <row r="63" spans="1:45" ht="18" customHeight="1">
      <c r="A63" s="8" t="s">
        <v>260</v>
      </c>
      <c r="B63" s="8" t="s">
        <v>1327</v>
      </c>
      <c r="C63" s="9" t="s">
        <v>1328</v>
      </c>
      <c r="D63" s="10" t="s">
        <v>156</v>
      </c>
      <c r="E63" s="10" t="s">
        <v>1251</v>
      </c>
      <c r="F63" s="11" t="s">
        <v>135</v>
      </c>
      <c r="G63" s="11" t="s">
        <v>113</v>
      </c>
      <c r="H63" s="12" t="s">
        <v>1252</v>
      </c>
      <c r="I63" s="13" t="s">
        <v>1169</v>
      </c>
      <c r="J63" s="13" t="s">
        <v>1170</v>
      </c>
      <c r="K63" s="13"/>
      <c r="L63" s="14"/>
      <c r="M63" s="13" t="s">
        <v>126</v>
      </c>
      <c r="N63" s="13"/>
      <c r="O63" s="15"/>
      <c r="P63" s="62" t="s">
        <v>1218</v>
      </c>
      <c r="Q63" s="29" t="s">
        <v>125</v>
      </c>
      <c r="R63" s="258" t="s">
        <v>126</v>
      </c>
      <c r="S63" s="258" t="s">
        <v>126</v>
      </c>
      <c r="T63" s="259" t="s">
        <v>127</v>
      </c>
      <c r="U63" s="258" t="s">
        <v>126</v>
      </c>
      <c r="V63" s="13" t="s">
        <v>1162</v>
      </c>
      <c r="W63" s="15">
        <v>1</v>
      </c>
      <c r="X63" s="13" t="s">
        <v>124</v>
      </c>
      <c r="Y63" s="13" t="s">
        <v>121</v>
      </c>
      <c r="Z63" s="13"/>
      <c r="AA63" s="16"/>
      <c r="AB63" s="17"/>
      <c r="AC63" s="16"/>
      <c r="AD63" s="16"/>
      <c r="AE63" s="18" t="e">
        <f t="shared" si="3"/>
        <v>#DIV/0!</v>
      </c>
      <c r="AF63" s="19"/>
      <c r="AG63" s="20"/>
      <c r="AH63" s="21"/>
      <c r="AI63" s="21"/>
      <c r="AJ63" s="21"/>
      <c r="AK63" s="22" t="s">
        <v>1218</v>
      </c>
      <c r="AL63" s="22" t="s">
        <v>1305</v>
      </c>
      <c r="AM63" s="22" t="s">
        <v>1227</v>
      </c>
      <c r="AN63" s="23" t="s">
        <v>121</v>
      </c>
      <c r="AO63" s="1" t="s">
        <v>1233</v>
      </c>
      <c r="AP63" s="24" t="s">
        <v>1234</v>
      </c>
      <c r="AQ63" s="63" t="s">
        <v>1235</v>
      </c>
      <c r="AR63" s="1"/>
      <c r="AS63" s="1"/>
    </row>
    <row r="64" spans="1:45" ht="18" customHeight="1">
      <c r="A64" s="8" t="s">
        <v>260</v>
      </c>
      <c r="B64" s="8" t="s">
        <v>1329</v>
      </c>
      <c r="C64" s="9" t="s">
        <v>1330</v>
      </c>
      <c r="D64" s="10" t="s">
        <v>156</v>
      </c>
      <c r="E64" s="10" t="s">
        <v>1251</v>
      </c>
      <c r="F64" s="11" t="s">
        <v>135</v>
      </c>
      <c r="G64" s="11" t="s">
        <v>113</v>
      </c>
      <c r="H64" s="12" t="s">
        <v>1255</v>
      </c>
      <c r="I64" s="13" t="s">
        <v>1169</v>
      </c>
      <c r="J64" s="13" t="s">
        <v>1170</v>
      </c>
      <c r="K64" s="13"/>
      <c r="L64" s="14"/>
      <c r="M64" s="13" t="s">
        <v>126</v>
      </c>
      <c r="N64" s="13"/>
      <c r="O64" s="15"/>
      <c r="P64" s="62" t="s">
        <v>1218</v>
      </c>
      <c r="Q64" s="29" t="s">
        <v>125</v>
      </c>
      <c r="R64" s="258" t="s">
        <v>126</v>
      </c>
      <c r="S64" s="258" t="s">
        <v>126</v>
      </c>
      <c r="T64" s="259" t="s">
        <v>127</v>
      </c>
      <c r="U64" s="258" t="s">
        <v>126</v>
      </c>
      <c r="V64" s="13" t="s">
        <v>1162</v>
      </c>
      <c r="W64" s="15">
        <v>1</v>
      </c>
      <c r="X64" s="13" t="s">
        <v>124</v>
      </c>
      <c r="Y64" s="13" t="s">
        <v>121</v>
      </c>
      <c r="Z64" s="13"/>
      <c r="AA64" s="16"/>
      <c r="AB64" s="17"/>
      <c r="AC64" s="16"/>
      <c r="AD64" s="16"/>
      <c r="AE64" s="18" t="e">
        <f t="shared" si="3"/>
        <v>#DIV/0!</v>
      </c>
      <c r="AF64" s="19"/>
      <c r="AG64" s="20"/>
      <c r="AH64" s="21"/>
      <c r="AI64" s="21"/>
      <c r="AJ64" s="21"/>
      <c r="AK64" s="22" t="s">
        <v>1218</v>
      </c>
      <c r="AL64" s="22" t="s">
        <v>1305</v>
      </c>
      <c r="AM64" s="22" t="s">
        <v>1227</v>
      </c>
      <c r="AN64" s="23" t="s">
        <v>121</v>
      </c>
      <c r="AO64" s="1" t="s">
        <v>1233</v>
      </c>
      <c r="AP64" s="24" t="s">
        <v>1234</v>
      </c>
      <c r="AQ64" s="63" t="s">
        <v>1235</v>
      </c>
      <c r="AR64" s="1"/>
      <c r="AS64" s="1"/>
    </row>
    <row r="65" spans="1:45" ht="18" customHeight="1">
      <c r="A65" s="8" t="s">
        <v>260</v>
      </c>
      <c r="B65" s="8" t="s">
        <v>1331</v>
      </c>
      <c r="C65" s="9" t="s">
        <v>1332</v>
      </c>
      <c r="D65" s="10" t="s">
        <v>156</v>
      </c>
      <c r="E65" s="10" t="s">
        <v>1251</v>
      </c>
      <c r="F65" s="11" t="s">
        <v>135</v>
      </c>
      <c r="G65" s="11" t="s">
        <v>113</v>
      </c>
      <c r="H65" s="12" t="s">
        <v>1252</v>
      </c>
      <c r="I65" s="13" t="s">
        <v>1169</v>
      </c>
      <c r="J65" s="13" t="s">
        <v>1170</v>
      </c>
      <c r="K65" s="13"/>
      <c r="L65" s="14"/>
      <c r="M65" s="13" t="s">
        <v>126</v>
      </c>
      <c r="N65" s="13"/>
      <c r="O65" s="15"/>
      <c r="P65" s="62" t="s">
        <v>1218</v>
      </c>
      <c r="Q65" s="29" t="s">
        <v>125</v>
      </c>
      <c r="R65" s="258" t="s">
        <v>126</v>
      </c>
      <c r="S65" s="258" t="s">
        <v>126</v>
      </c>
      <c r="T65" s="259" t="s">
        <v>127</v>
      </c>
      <c r="U65" s="258" t="s">
        <v>126</v>
      </c>
      <c r="V65" s="13" t="s">
        <v>1162</v>
      </c>
      <c r="W65" s="15">
        <v>1</v>
      </c>
      <c r="X65" s="13" t="s">
        <v>124</v>
      </c>
      <c r="Y65" s="13" t="s">
        <v>121</v>
      </c>
      <c r="Z65" s="13"/>
      <c r="AA65" s="16"/>
      <c r="AB65" s="17"/>
      <c r="AC65" s="16"/>
      <c r="AD65" s="16"/>
      <c r="AE65" s="18" t="e">
        <f t="shared" si="3"/>
        <v>#DIV/0!</v>
      </c>
      <c r="AF65" s="19"/>
      <c r="AG65" s="20"/>
      <c r="AH65" s="21"/>
      <c r="AI65" s="21"/>
      <c r="AJ65" s="21"/>
      <c r="AK65" s="22" t="s">
        <v>1218</v>
      </c>
      <c r="AL65" s="22" t="s">
        <v>1305</v>
      </c>
      <c r="AM65" s="22" t="s">
        <v>1227</v>
      </c>
      <c r="AN65" s="23" t="s">
        <v>121</v>
      </c>
      <c r="AO65" s="1" t="s">
        <v>1228</v>
      </c>
      <c r="AP65" s="24" t="s">
        <v>1229</v>
      </c>
      <c r="AQ65" s="63" t="s">
        <v>1230</v>
      </c>
      <c r="AR65" s="1"/>
      <c r="AS65" s="1"/>
    </row>
    <row r="66" spans="1:45" ht="18" customHeight="1">
      <c r="A66" s="8" t="s">
        <v>260</v>
      </c>
      <c r="B66" s="8" t="s">
        <v>1333</v>
      </c>
      <c r="C66" s="9" t="s">
        <v>1334</v>
      </c>
      <c r="D66" s="10" t="s">
        <v>156</v>
      </c>
      <c r="E66" s="10" t="s">
        <v>1251</v>
      </c>
      <c r="F66" s="11" t="s">
        <v>135</v>
      </c>
      <c r="G66" s="11" t="s">
        <v>113</v>
      </c>
      <c r="H66" s="12" t="s">
        <v>1255</v>
      </c>
      <c r="I66" s="13" t="s">
        <v>1169</v>
      </c>
      <c r="J66" s="13" t="s">
        <v>1170</v>
      </c>
      <c r="K66" s="13"/>
      <c r="L66" s="14"/>
      <c r="M66" s="13" t="s">
        <v>126</v>
      </c>
      <c r="N66" s="13"/>
      <c r="O66" s="15"/>
      <c r="P66" s="62" t="s">
        <v>1218</v>
      </c>
      <c r="Q66" s="29" t="s">
        <v>125</v>
      </c>
      <c r="R66" s="258" t="s">
        <v>126</v>
      </c>
      <c r="S66" s="258" t="s">
        <v>126</v>
      </c>
      <c r="T66" s="259" t="s">
        <v>127</v>
      </c>
      <c r="U66" s="258" t="s">
        <v>126</v>
      </c>
      <c r="V66" s="13" t="s">
        <v>1162</v>
      </c>
      <c r="W66" s="15">
        <v>1</v>
      </c>
      <c r="X66" s="13" t="s">
        <v>124</v>
      </c>
      <c r="Y66" s="13" t="s">
        <v>121</v>
      </c>
      <c r="Z66" s="13"/>
      <c r="AA66" s="16"/>
      <c r="AB66" s="17"/>
      <c r="AC66" s="16"/>
      <c r="AD66" s="16"/>
      <c r="AE66" s="18" t="e">
        <f t="shared" si="3"/>
        <v>#DIV/0!</v>
      </c>
      <c r="AF66" s="19"/>
      <c r="AG66" s="20"/>
      <c r="AH66" s="21"/>
      <c r="AI66" s="21"/>
      <c r="AJ66" s="21"/>
      <c r="AK66" s="22" t="s">
        <v>1218</v>
      </c>
      <c r="AL66" s="22" t="s">
        <v>1305</v>
      </c>
      <c r="AM66" s="22" t="s">
        <v>1227</v>
      </c>
      <c r="AN66" s="23" t="s">
        <v>121</v>
      </c>
      <c r="AO66" s="1" t="s">
        <v>1228</v>
      </c>
      <c r="AP66" s="24" t="s">
        <v>1229</v>
      </c>
      <c r="AQ66" s="63" t="s">
        <v>1230</v>
      </c>
      <c r="AR66" s="1"/>
      <c r="AS66" s="1"/>
    </row>
    <row r="68" spans="1:45" ht="18" customHeight="1">
      <c r="A68" s="8" t="s">
        <v>260</v>
      </c>
      <c r="B68" s="8" t="s">
        <v>1335</v>
      </c>
      <c r="C68" s="9" t="s">
        <v>1336</v>
      </c>
      <c r="D68" s="10" t="s">
        <v>156</v>
      </c>
      <c r="E68" s="10" t="s">
        <v>934</v>
      </c>
      <c r="F68" s="11" t="s">
        <v>135</v>
      </c>
      <c r="G68" s="11" t="s">
        <v>113</v>
      </c>
      <c r="H68" s="12" t="s">
        <v>1244</v>
      </c>
      <c r="I68" s="13" t="s">
        <v>1161</v>
      </c>
      <c r="J68" s="13" t="s">
        <v>116</v>
      </c>
      <c r="K68" s="13"/>
      <c r="L68" s="14"/>
      <c r="M68" s="13" t="s">
        <v>126</v>
      </c>
      <c r="N68" s="13"/>
      <c r="O68" s="15"/>
      <c r="P68" s="62" t="s">
        <v>1218</v>
      </c>
      <c r="Q68" s="29" t="s">
        <v>125</v>
      </c>
      <c r="R68" s="258" t="s">
        <v>126</v>
      </c>
      <c r="S68" s="258" t="s">
        <v>126</v>
      </c>
      <c r="T68" s="259" t="s">
        <v>127</v>
      </c>
      <c r="U68" s="258" t="s">
        <v>126</v>
      </c>
      <c r="V68" s="13" t="s">
        <v>1162</v>
      </c>
      <c r="W68" s="15">
        <v>1</v>
      </c>
      <c r="X68" s="13" t="s">
        <v>124</v>
      </c>
      <c r="Y68" s="13" t="s">
        <v>121</v>
      </c>
      <c r="Z68" s="13"/>
      <c r="AA68" s="16"/>
      <c r="AB68" s="17"/>
      <c r="AC68" s="16"/>
      <c r="AD68" s="16"/>
      <c r="AE68" s="18" t="e">
        <f t="shared" ref="AE68:AE86" si="4">+AD68/AA68</f>
        <v>#DIV/0!</v>
      </c>
      <c r="AF68" s="19"/>
      <c r="AG68" s="20"/>
      <c r="AH68" s="21"/>
      <c r="AI68" s="21"/>
      <c r="AJ68" s="21"/>
      <c r="AK68" s="22" t="s">
        <v>1218</v>
      </c>
      <c r="AL68" s="22" t="s">
        <v>1305</v>
      </c>
      <c r="AM68" s="22" t="s">
        <v>1337</v>
      </c>
      <c r="AN68" s="23" t="s">
        <v>121</v>
      </c>
      <c r="AO68" s="1" t="s">
        <v>1338</v>
      </c>
      <c r="AP68" s="24" t="s">
        <v>1339</v>
      </c>
      <c r="AQ68" s="63" t="s">
        <v>1340</v>
      </c>
      <c r="AR68" s="1"/>
      <c r="AS68" s="1"/>
    </row>
    <row r="69" spans="1:45" ht="18" customHeight="1">
      <c r="A69" s="8" t="s">
        <v>260</v>
      </c>
      <c r="B69" s="8" t="s">
        <v>1341</v>
      </c>
      <c r="C69" s="9" t="s">
        <v>1342</v>
      </c>
      <c r="D69" s="10" t="s">
        <v>156</v>
      </c>
      <c r="E69" s="10" t="s">
        <v>934</v>
      </c>
      <c r="F69" s="11" t="s">
        <v>135</v>
      </c>
      <c r="G69" s="11" t="s">
        <v>113</v>
      </c>
      <c r="H69" s="12" t="s">
        <v>1248</v>
      </c>
      <c r="I69" s="13" t="s">
        <v>1161</v>
      </c>
      <c r="J69" s="13" t="s">
        <v>116</v>
      </c>
      <c r="K69" s="13"/>
      <c r="L69" s="14"/>
      <c r="M69" s="13" t="s">
        <v>126</v>
      </c>
      <c r="N69" s="13"/>
      <c r="O69" s="15"/>
      <c r="P69" s="62" t="s">
        <v>1218</v>
      </c>
      <c r="Q69" s="29" t="s">
        <v>125</v>
      </c>
      <c r="R69" s="258" t="s">
        <v>126</v>
      </c>
      <c r="S69" s="258" t="s">
        <v>126</v>
      </c>
      <c r="T69" s="259" t="s">
        <v>127</v>
      </c>
      <c r="U69" s="258" t="s">
        <v>126</v>
      </c>
      <c r="V69" s="13" t="s">
        <v>1162</v>
      </c>
      <c r="W69" s="15">
        <v>1</v>
      </c>
      <c r="X69" s="13" t="s">
        <v>124</v>
      </c>
      <c r="Y69" s="13" t="s">
        <v>121</v>
      </c>
      <c r="Z69" s="13"/>
      <c r="AA69" s="16"/>
      <c r="AB69" s="17"/>
      <c r="AC69" s="16"/>
      <c r="AD69" s="16"/>
      <c r="AE69" s="18" t="e">
        <f t="shared" si="4"/>
        <v>#DIV/0!</v>
      </c>
      <c r="AF69" s="19"/>
      <c r="AG69" s="20"/>
      <c r="AH69" s="21"/>
      <c r="AI69" s="21"/>
      <c r="AJ69" s="21"/>
      <c r="AK69" s="22" t="s">
        <v>1218</v>
      </c>
      <c r="AL69" s="22" t="s">
        <v>1305</v>
      </c>
      <c r="AM69" s="22" t="s">
        <v>1337</v>
      </c>
      <c r="AN69" s="23" t="s">
        <v>121</v>
      </c>
      <c r="AO69" s="1" t="s">
        <v>1338</v>
      </c>
      <c r="AP69" s="24" t="s">
        <v>1339</v>
      </c>
      <c r="AQ69" s="63" t="s">
        <v>1340</v>
      </c>
      <c r="AR69" s="1"/>
      <c r="AS69" s="1"/>
    </row>
    <row r="70" spans="1:45" ht="18" customHeight="1">
      <c r="A70" s="8" t="s">
        <v>260</v>
      </c>
      <c r="B70" s="8" t="s">
        <v>1343</v>
      </c>
      <c r="C70" s="9" t="s">
        <v>1344</v>
      </c>
      <c r="D70" s="10" t="s">
        <v>156</v>
      </c>
      <c r="E70" s="10" t="s">
        <v>1251</v>
      </c>
      <c r="F70" s="11" t="s">
        <v>135</v>
      </c>
      <c r="G70" s="11" t="s">
        <v>113</v>
      </c>
      <c r="H70" s="12" t="s">
        <v>1252</v>
      </c>
      <c r="I70" s="13" t="s">
        <v>1169</v>
      </c>
      <c r="J70" s="13" t="s">
        <v>1170</v>
      </c>
      <c r="K70" s="13"/>
      <c r="L70" s="14"/>
      <c r="M70" s="13" t="s">
        <v>126</v>
      </c>
      <c r="N70" s="13"/>
      <c r="O70" s="15"/>
      <c r="P70" s="62" t="s">
        <v>1218</v>
      </c>
      <c r="Q70" s="29" t="s">
        <v>125</v>
      </c>
      <c r="R70" s="258" t="s">
        <v>126</v>
      </c>
      <c r="S70" s="258" t="s">
        <v>126</v>
      </c>
      <c r="T70" s="259" t="s">
        <v>127</v>
      </c>
      <c r="U70" s="258" t="s">
        <v>126</v>
      </c>
      <c r="V70" s="13" t="s">
        <v>1162</v>
      </c>
      <c r="W70" s="15">
        <v>1</v>
      </c>
      <c r="X70" s="13" t="s">
        <v>124</v>
      </c>
      <c r="Y70" s="13" t="s">
        <v>121</v>
      </c>
      <c r="Z70" s="13"/>
      <c r="AA70" s="16"/>
      <c r="AB70" s="17"/>
      <c r="AC70" s="16"/>
      <c r="AD70" s="16"/>
      <c r="AE70" s="18" t="e">
        <f t="shared" si="4"/>
        <v>#DIV/0!</v>
      </c>
      <c r="AF70" s="19"/>
      <c r="AG70" s="20"/>
      <c r="AH70" s="21"/>
      <c r="AI70" s="21"/>
      <c r="AJ70" s="21"/>
      <c r="AK70" s="22" t="s">
        <v>1218</v>
      </c>
      <c r="AL70" s="22" t="s">
        <v>1305</v>
      </c>
      <c r="AM70" s="22" t="s">
        <v>1345</v>
      </c>
      <c r="AN70" s="23" t="s">
        <v>121</v>
      </c>
      <c r="AO70" s="1" t="s">
        <v>1338</v>
      </c>
      <c r="AP70" s="24" t="s">
        <v>1339</v>
      </c>
      <c r="AQ70" s="63" t="s">
        <v>1340</v>
      </c>
      <c r="AR70" s="1"/>
      <c r="AS70" s="1"/>
    </row>
    <row r="71" spans="1:45" ht="18" customHeight="1">
      <c r="A71" s="8" t="s">
        <v>105</v>
      </c>
      <c r="B71" s="8" t="s">
        <v>1346</v>
      </c>
      <c r="C71" s="9" t="s">
        <v>1347</v>
      </c>
      <c r="D71" s="10" t="s">
        <v>156</v>
      </c>
      <c r="E71" s="10" t="s">
        <v>1238</v>
      </c>
      <c r="F71" s="11" t="s">
        <v>135</v>
      </c>
      <c r="G71" s="11" t="s">
        <v>113</v>
      </c>
      <c r="H71" s="12" t="s">
        <v>1239</v>
      </c>
      <c r="I71" s="13" t="s">
        <v>1161</v>
      </c>
      <c r="J71" s="13" t="s">
        <v>116</v>
      </c>
      <c r="K71" s="13" t="s">
        <v>1195</v>
      </c>
      <c r="L71" s="14"/>
      <c r="M71" s="13" t="s">
        <v>126</v>
      </c>
      <c r="N71" s="13"/>
      <c r="O71" s="15"/>
      <c r="P71" s="62" t="s">
        <v>1218</v>
      </c>
      <c r="Q71" s="29" t="s">
        <v>125</v>
      </c>
      <c r="R71" s="258" t="s">
        <v>126</v>
      </c>
      <c r="S71" s="258" t="s">
        <v>126</v>
      </c>
      <c r="T71" s="259" t="s">
        <v>127</v>
      </c>
      <c r="U71" s="258" t="s">
        <v>126</v>
      </c>
      <c r="V71" s="13" t="s">
        <v>1162</v>
      </c>
      <c r="W71" s="15">
        <v>1</v>
      </c>
      <c r="X71" s="13" t="s">
        <v>124</v>
      </c>
      <c r="Y71" s="13" t="s">
        <v>121</v>
      </c>
      <c r="Z71" s="13"/>
      <c r="AA71" s="16"/>
      <c r="AB71" s="17"/>
      <c r="AC71" s="16"/>
      <c r="AD71" s="16"/>
      <c r="AE71" s="18" t="e">
        <f t="shared" si="4"/>
        <v>#DIV/0!</v>
      </c>
      <c r="AF71" s="19"/>
      <c r="AG71" s="27"/>
      <c r="AH71" s="21"/>
      <c r="AI71" s="21"/>
      <c r="AJ71" s="21"/>
      <c r="AK71" s="22" t="s">
        <v>1218</v>
      </c>
      <c r="AL71" s="22" t="s">
        <v>1261</v>
      </c>
      <c r="AM71" s="22" t="s">
        <v>1348</v>
      </c>
      <c r="AN71" s="23" t="s">
        <v>121</v>
      </c>
      <c r="AO71" s="1" t="s">
        <v>1177</v>
      </c>
      <c r="AP71" s="24" t="s">
        <v>1178</v>
      </c>
      <c r="AQ71" s="63" t="s">
        <v>1349</v>
      </c>
      <c r="AR71" s="1"/>
      <c r="AS71" s="1"/>
    </row>
    <row r="72" spans="1:45" ht="18" customHeight="1">
      <c r="A72" s="8" t="s">
        <v>105</v>
      </c>
      <c r="B72" s="8" t="s">
        <v>1350</v>
      </c>
      <c r="C72" s="9" t="s">
        <v>1351</v>
      </c>
      <c r="D72" s="10" t="s">
        <v>156</v>
      </c>
      <c r="E72" s="10" t="s">
        <v>1243</v>
      </c>
      <c r="F72" s="11" t="s">
        <v>135</v>
      </c>
      <c r="G72" s="11" t="s">
        <v>113</v>
      </c>
      <c r="H72" s="12" t="s">
        <v>1244</v>
      </c>
      <c r="I72" s="13" t="s">
        <v>1161</v>
      </c>
      <c r="J72" s="13" t="s">
        <v>116</v>
      </c>
      <c r="K72" s="13" t="s">
        <v>1195</v>
      </c>
      <c r="L72" s="14"/>
      <c r="M72" s="13" t="s">
        <v>126</v>
      </c>
      <c r="N72" s="13"/>
      <c r="O72" s="15"/>
      <c r="P72" s="62" t="s">
        <v>1218</v>
      </c>
      <c r="Q72" s="29" t="s">
        <v>125</v>
      </c>
      <c r="R72" s="258" t="s">
        <v>126</v>
      </c>
      <c r="S72" s="258" t="s">
        <v>126</v>
      </c>
      <c r="T72" s="259" t="s">
        <v>127</v>
      </c>
      <c r="U72" s="258" t="s">
        <v>126</v>
      </c>
      <c r="V72" s="13" t="s">
        <v>1162</v>
      </c>
      <c r="W72" s="15">
        <v>1</v>
      </c>
      <c r="X72" s="13" t="s">
        <v>124</v>
      </c>
      <c r="Y72" s="13" t="s">
        <v>121</v>
      </c>
      <c r="Z72" s="13"/>
      <c r="AA72" s="16"/>
      <c r="AB72" s="17"/>
      <c r="AC72" s="16"/>
      <c r="AD72" s="16"/>
      <c r="AE72" s="18" t="e">
        <f t="shared" si="4"/>
        <v>#DIV/0!</v>
      </c>
      <c r="AF72" s="19"/>
      <c r="AG72" s="27"/>
      <c r="AH72" s="21"/>
      <c r="AI72" s="21"/>
      <c r="AJ72" s="21"/>
      <c r="AK72" s="22" t="s">
        <v>1218</v>
      </c>
      <c r="AL72" s="22" t="s">
        <v>1261</v>
      </c>
      <c r="AM72" s="22" t="s">
        <v>1348</v>
      </c>
      <c r="AN72" s="23" t="s">
        <v>121</v>
      </c>
      <c r="AO72" s="1" t="s">
        <v>1177</v>
      </c>
      <c r="AP72" s="24" t="s">
        <v>1178</v>
      </c>
      <c r="AQ72" s="63" t="s">
        <v>1349</v>
      </c>
      <c r="AR72" s="1"/>
      <c r="AS72" s="1"/>
    </row>
    <row r="73" spans="1:45" ht="18" customHeight="1">
      <c r="A73" s="8" t="s">
        <v>105</v>
      </c>
      <c r="B73" s="8" t="s">
        <v>1352</v>
      </c>
      <c r="C73" s="9" t="s">
        <v>1353</v>
      </c>
      <c r="D73" s="10" t="s">
        <v>156</v>
      </c>
      <c r="E73" s="10" t="s">
        <v>1247</v>
      </c>
      <c r="F73" s="11" t="s">
        <v>135</v>
      </c>
      <c r="G73" s="11" t="s">
        <v>113</v>
      </c>
      <c r="H73" s="12" t="s">
        <v>1248</v>
      </c>
      <c r="I73" s="13" t="s">
        <v>1161</v>
      </c>
      <c r="J73" s="13" t="s">
        <v>116</v>
      </c>
      <c r="K73" s="13" t="s">
        <v>1195</v>
      </c>
      <c r="L73" s="14"/>
      <c r="M73" s="13" t="s">
        <v>126</v>
      </c>
      <c r="N73" s="13"/>
      <c r="O73" s="15"/>
      <c r="P73" s="62" t="s">
        <v>1218</v>
      </c>
      <c r="Q73" s="29" t="s">
        <v>125</v>
      </c>
      <c r="R73" s="258" t="s">
        <v>126</v>
      </c>
      <c r="S73" s="258" t="s">
        <v>126</v>
      </c>
      <c r="T73" s="259" t="s">
        <v>127</v>
      </c>
      <c r="U73" s="258" t="s">
        <v>126</v>
      </c>
      <c r="V73" s="13" t="s">
        <v>1162</v>
      </c>
      <c r="W73" s="15">
        <v>1</v>
      </c>
      <c r="X73" s="13" t="s">
        <v>124</v>
      </c>
      <c r="Y73" s="13" t="s">
        <v>121</v>
      </c>
      <c r="Z73" s="13"/>
      <c r="AA73" s="16"/>
      <c r="AB73" s="17"/>
      <c r="AC73" s="16"/>
      <c r="AD73" s="16"/>
      <c r="AE73" s="18" t="e">
        <f t="shared" si="4"/>
        <v>#DIV/0!</v>
      </c>
      <c r="AF73" s="19"/>
      <c r="AG73" s="27"/>
      <c r="AH73" s="21"/>
      <c r="AI73" s="21"/>
      <c r="AJ73" s="21"/>
      <c r="AK73" s="22" t="s">
        <v>1218</v>
      </c>
      <c r="AL73" s="22" t="s">
        <v>1261</v>
      </c>
      <c r="AM73" s="22" t="s">
        <v>1348</v>
      </c>
      <c r="AN73" s="23" t="s">
        <v>121</v>
      </c>
      <c r="AO73" s="1" t="s">
        <v>1177</v>
      </c>
      <c r="AP73" s="24" t="s">
        <v>1178</v>
      </c>
      <c r="AQ73" s="63" t="s">
        <v>1349</v>
      </c>
      <c r="AR73" s="1"/>
      <c r="AS73" s="1"/>
    </row>
    <row r="74" spans="1:45" ht="18" customHeight="1">
      <c r="A74" s="8" t="s">
        <v>105</v>
      </c>
      <c r="B74" s="8" t="s">
        <v>1354</v>
      </c>
      <c r="C74" s="9" t="s">
        <v>1355</v>
      </c>
      <c r="D74" s="10" t="s">
        <v>156</v>
      </c>
      <c r="E74" s="10" t="s">
        <v>1251</v>
      </c>
      <c r="F74" s="11" t="s">
        <v>135</v>
      </c>
      <c r="G74" s="11" t="s">
        <v>113</v>
      </c>
      <c r="H74" s="12" t="s">
        <v>1252</v>
      </c>
      <c r="I74" s="13" t="s">
        <v>1169</v>
      </c>
      <c r="J74" s="13" t="s">
        <v>1170</v>
      </c>
      <c r="K74" s="13" t="s">
        <v>1195</v>
      </c>
      <c r="L74" s="14"/>
      <c r="M74" s="13" t="s">
        <v>126</v>
      </c>
      <c r="N74" s="13"/>
      <c r="O74" s="15"/>
      <c r="P74" s="62" t="s">
        <v>1218</v>
      </c>
      <c r="Q74" s="29" t="s">
        <v>125</v>
      </c>
      <c r="R74" s="258" t="s">
        <v>126</v>
      </c>
      <c r="S74" s="258" t="s">
        <v>126</v>
      </c>
      <c r="T74" s="259" t="s">
        <v>127</v>
      </c>
      <c r="U74" s="258" t="s">
        <v>126</v>
      </c>
      <c r="V74" s="13" t="s">
        <v>1162</v>
      </c>
      <c r="W74" s="15">
        <v>1</v>
      </c>
      <c r="X74" s="13" t="s">
        <v>124</v>
      </c>
      <c r="Y74" s="13" t="s">
        <v>121</v>
      </c>
      <c r="Z74" s="13"/>
      <c r="AA74" s="16"/>
      <c r="AB74" s="17"/>
      <c r="AC74" s="16"/>
      <c r="AD74" s="16"/>
      <c r="AE74" s="18" t="e">
        <f t="shared" si="4"/>
        <v>#DIV/0!</v>
      </c>
      <c r="AF74" s="19"/>
      <c r="AG74" s="27"/>
      <c r="AH74" s="21"/>
      <c r="AI74" s="21"/>
      <c r="AJ74" s="21"/>
      <c r="AK74" s="22" t="s">
        <v>1218</v>
      </c>
      <c r="AL74" s="22" t="s">
        <v>1261</v>
      </c>
      <c r="AM74" s="22" t="s">
        <v>1356</v>
      </c>
      <c r="AN74" s="23" t="s">
        <v>121</v>
      </c>
      <c r="AO74" s="1" t="s">
        <v>1177</v>
      </c>
      <c r="AP74" s="24" t="s">
        <v>1178</v>
      </c>
      <c r="AQ74" s="63" t="s">
        <v>1349</v>
      </c>
      <c r="AR74" s="1"/>
      <c r="AS74" s="1"/>
    </row>
    <row r="75" spans="1:45" ht="18" customHeight="1">
      <c r="A75" s="8" t="s">
        <v>105</v>
      </c>
      <c r="B75" s="8" t="s">
        <v>1357</v>
      </c>
      <c r="C75" s="9" t="s">
        <v>1358</v>
      </c>
      <c r="D75" s="10" t="s">
        <v>156</v>
      </c>
      <c r="E75" s="10" t="s">
        <v>1251</v>
      </c>
      <c r="F75" s="11" t="s">
        <v>135</v>
      </c>
      <c r="G75" s="11" t="s">
        <v>113</v>
      </c>
      <c r="H75" s="12" t="s">
        <v>1255</v>
      </c>
      <c r="I75" s="13" t="s">
        <v>1169</v>
      </c>
      <c r="J75" s="13" t="s">
        <v>1170</v>
      </c>
      <c r="K75" s="13" t="s">
        <v>1195</v>
      </c>
      <c r="L75" s="14"/>
      <c r="M75" s="13" t="s">
        <v>126</v>
      </c>
      <c r="N75" s="13"/>
      <c r="O75" s="15"/>
      <c r="P75" s="62" t="s">
        <v>1218</v>
      </c>
      <c r="Q75" s="29" t="s">
        <v>125</v>
      </c>
      <c r="R75" s="258" t="s">
        <v>126</v>
      </c>
      <c r="S75" s="258" t="s">
        <v>126</v>
      </c>
      <c r="T75" s="259" t="s">
        <v>127</v>
      </c>
      <c r="U75" s="258" t="s">
        <v>126</v>
      </c>
      <c r="V75" s="13" t="s">
        <v>1162</v>
      </c>
      <c r="W75" s="15">
        <v>1</v>
      </c>
      <c r="X75" s="13" t="s">
        <v>124</v>
      </c>
      <c r="Y75" s="13" t="s">
        <v>121</v>
      </c>
      <c r="Z75" s="13"/>
      <c r="AA75" s="16"/>
      <c r="AB75" s="17"/>
      <c r="AC75" s="16"/>
      <c r="AD75" s="16"/>
      <c r="AE75" s="18" t="e">
        <f t="shared" si="4"/>
        <v>#DIV/0!</v>
      </c>
      <c r="AF75" s="19"/>
      <c r="AG75" s="27"/>
      <c r="AH75" s="21"/>
      <c r="AI75" s="21"/>
      <c r="AJ75" s="21"/>
      <c r="AK75" s="22" t="s">
        <v>1218</v>
      </c>
      <c r="AL75" s="22" t="s">
        <v>1261</v>
      </c>
      <c r="AM75" s="22" t="s">
        <v>1356</v>
      </c>
      <c r="AN75" s="23" t="s">
        <v>121</v>
      </c>
      <c r="AO75" s="1" t="s">
        <v>1177</v>
      </c>
      <c r="AP75" s="24" t="s">
        <v>1178</v>
      </c>
      <c r="AQ75" s="63" t="s">
        <v>1349</v>
      </c>
      <c r="AR75" s="1"/>
      <c r="AS75" s="1"/>
    </row>
    <row r="76" spans="1:45" ht="18" customHeight="1">
      <c r="A76" s="8" t="s">
        <v>105</v>
      </c>
      <c r="B76" s="8" t="s">
        <v>1359</v>
      </c>
      <c r="C76" s="9" t="s">
        <v>1360</v>
      </c>
      <c r="D76" s="10" t="s">
        <v>156</v>
      </c>
      <c r="E76" s="10" t="s">
        <v>1238</v>
      </c>
      <c r="F76" s="11" t="s">
        <v>135</v>
      </c>
      <c r="G76" s="11" t="s">
        <v>113</v>
      </c>
      <c r="H76" s="12" t="s">
        <v>1239</v>
      </c>
      <c r="I76" s="13" t="s">
        <v>1161</v>
      </c>
      <c r="J76" s="13" t="s">
        <v>116</v>
      </c>
      <c r="K76" s="13" t="s">
        <v>1195</v>
      </c>
      <c r="L76" s="14"/>
      <c r="M76" s="13" t="s">
        <v>126</v>
      </c>
      <c r="N76" s="13"/>
      <c r="O76" s="15"/>
      <c r="P76" s="62" t="s">
        <v>1218</v>
      </c>
      <c r="Q76" s="29" t="s">
        <v>125</v>
      </c>
      <c r="R76" s="258" t="s">
        <v>126</v>
      </c>
      <c r="S76" s="258" t="s">
        <v>126</v>
      </c>
      <c r="T76" s="259" t="s">
        <v>127</v>
      </c>
      <c r="U76" s="258" t="s">
        <v>126</v>
      </c>
      <c r="V76" s="13" t="s">
        <v>1162</v>
      </c>
      <c r="W76" s="15">
        <v>1</v>
      </c>
      <c r="X76" s="13" t="s">
        <v>124</v>
      </c>
      <c r="Y76" s="13" t="s">
        <v>121</v>
      </c>
      <c r="Z76" s="13"/>
      <c r="AA76" s="16"/>
      <c r="AB76" s="17"/>
      <c r="AC76" s="16"/>
      <c r="AD76" s="16"/>
      <c r="AE76" s="18" t="e">
        <f t="shared" si="4"/>
        <v>#DIV/0!</v>
      </c>
      <c r="AF76" s="19"/>
      <c r="AG76" s="27"/>
      <c r="AH76" s="21"/>
      <c r="AI76" s="21"/>
      <c r="AJ76" s="21"/>
      <c r="AK76" s="22" t="s">
        <v>1218</v>
      </c>
      <c r="AL76" s="22" t="s">
        <v>1261</v>
      </c>
      <c r="AM76" s="22" t="s">
        <v>1345</v>
      </c>
      <c r="AN76" s="23" t="s">
        <v>121</v>
      </c>
      <c r="AO76" s="1" t="s">
        <v>1182</v>
      </c>
      <c r="AP76" s="24" t="s">
        <v>1183</v>
      </c>
      <c r="AQ76" s="63" t="s">
        <v>1361</v>
      </c>
      <c r="AR76" s="1"/>
      <c r="AS76" s="1"/>
    </row>
    <row r="77" spans="1:45" ht="18" customHeight="1">
      <c r="A77" s="8" t="s">
        <v>105</v>
      </c>
      <c r="B77" s="8" t="s">
        <v>1362</v>
      </c>
      <c r="C77" s="9" t="s">
        <v>1363</v>
      </c>
      <c r="D77" s="10" t="s">
        <v>156</v>
      </c>
      <c r="E77" s="10" t="s">
        <v>1243</v>
      </c>
      <c r="F77" s="11" t="s">
        <v>135</v>
      </c>
      <c r="G77" s="11" t="s">
        <v>113</v>
      </c>
      <c r="H77" s="12" t="s">
        <v>1244</v>
      </c>
      <c r="I77" s="13" t="s">
        <v>1161</v>
      </c>
      <c r="J77" s="13" t="s">
        <v>116</v>
      </c>
      <c r="K77" s="13" t="s">
        <v>1195</v>
      </c>
      <c r="L77" s="14"/>
      <c r="M77" s="13" t="s">
        <v>126</v>
      </c>
      <c r="N77" s="13"/>
      <c r="O77" s="15"/>
      <c r="P77" s="62" t="s">
        <v>1218</v>
      </c>
      <c r="Q77" s="29" t="s">
        <v>125</v>
      </c>
      <c r="R77" s="258" t="s">
        <v>126</v>
      </c>
      <c r="S77" s="258" t="s">
        <v>126</v>
      </c>
      <c r="T77" s="259" t="s">
        <v>127</v>
      </c>
      <c r="U77" s="258" t="s">
        <v>126</v>
      </c>
      <c r="V77" s="13" t="s">
        <v>1162</v>
      </c>
      <c r="W77" s="15">
        <v>1</v>
      </c>
      <c r="X77" s="13" t="s">
        <v>124</v>
      </c>
      <c r="Y77" s="13" t="s">
        <v>121</v>
      </c>
      <c r="Z77" s="13"/>
      <c r="AA77" s="16"/>
      <c r="AB77" s="17"/>
      <c r="AC77" s="16"/>
      <c r="AD77" s="16"/>
      <c r="AE77" s="18" t="e">
        <f t="shared" si="4"/>
        <v>#DIV/0!</v>
      </c>
      <c r="AF77" s="19"/>
      <c r="AG77" s="27"/>
      <c r="AH77" s="21"/>
      <c r="AI77" s="21"/>
      <c r="AJ77" s="21"/>
      <c r="AK77" s="22" t="s">
        <v>1218</v>
      </c>
      <c r="AL77" s="22" t="s">
        <v>1261</v>
      </c>
      <c r="AM77" s="22" t="s">
        <v>1345</v>
      </c>
      <c r="AN77" s="23" t="s">
        <v>121</v>
      </c>
      <c r="AO77" s="1" t="s">
        <v>1182</v>
      </c>
      <c r="AP77" s="24" t="s">
        <v>1183</v>
      </c>
      <c r="AQ77" s="63" t="s">
        <v>1361</v>
      </c>
      <c r="AR77" s="1"/>
      <c r="AS77" s="1"/>
    </row>
    <row r="78" spans="1:45" ht="18" customHeight="1">
      <c r="A78" s="8" t="s">
        <v>105</v>
      </c>
      <c r="B78" s="8" t="s">
        <v>1364</v>
      </c>
      <c r="C78" s="9" t="s">
        <v>1365</v>
      </c>
      <c r="D78" s="10" t="s">
        <v>156</v>
      </c>
      <c r="E78" s="10" t="s">
        <v>1247</v>
      </c>
      <c r="F78" s="11" t="s">
        <v>135</v>
      </c>
      <c r="G78" s="11" t="s">
        <v>113</v>
      </c>
      <c r="H78" s="12" t="s">
        <v>1248</v>
      </c>
      <c r="I78" s="13" t="s">
        <v>1161</v>
      </c>
      <c r="J78" s="13" t="s">
        <v>116</v>
      </c>
      <c r="K78" s="13" t="s">
        <v>1195</v>
      </c>
      <c r="L78" s="14"/>
      <c r="M78" s="13" t="s">
        <v>126</v>
      </c>
      <c r="N78" s="13"/>
      <c r="O78" s="15"/>
      <c r="P78" s="62" t="s">
        <v>1218</v>
      </c>
      <c r="Q78" s="29" t="s">
        <v>125</v>
      </c>
      <c r="R78" s="258" t="s">
        <v>126</v>
      </c>
      <c r="S78" s="258" t="s">
        <v>126</v>
      </c>
      <c r="T78" s="259" t="s">
        <v>127</v>
      </c>
      <c r="U78" s="258" t="s">
        <v>126</v>
      </c>
      <c r="V78" s="13" t="s">
        <v>1162</v>
      </c>
      <c r="W78" s="15">
        <v>1</v>
      </c>
      <c r="X78" s="13" t="s">
        <v>124</v>
      </c>
      <c r="Y78" s="13" t="s">
        <v>121</v>
      </c>
      <c r="Z78" s="13"/>
      <c r="AA78" s="16"/>
      <c r="AB78" s="17"/>
      <c r="AC78" s="16"/>
      <c r="AD78" s="16"/>
      <c r="AE78" s="18" t="e">
        <f t="shared" si="4"/>
        <v>#DIV/0!</v>
      </c>
      <c r="AF78" s="19"/>
      <c r="AG78" s="27"/>
      <c r="AH78" s="21"/>
      <c r="AI78" s="21"/>
      <c r="AJ78" s="21"/>
      <c r="AK78" s="22" t="s">
        <v>1218</v>
      </c>
      <c r="AL78" s="22" t="s">
        <v>1261</v>
      </c>
      <c r="AM78" s="22" t="s">
        <v>1345</v>
      </c>
      <c r="AN78" s="23" t="s">
        <v>121</v>
      </c>
      <c r="AO78" s="1" t="s">
        <v>1182</v>
      </c>
      <c r="AP78" s="24" t="s">
        <v>1183</v>
      </c>
      <c r="AQ78" s="63" t="s">
        <v>1361</v>
      </c>
      <c r="AR78" s="1"/>
      <c r="AS78" s="1"/>
    </row>
    <row r="79" spans="1:45" ht="18" customHeight="1">
      <c r="A79" s="8" t="s">
        <v>105</v>
      </c>
      <c r="B79" s="8" t="s">
        <v>1366</v>
      </c>
      <c r="C79" s="9" t="s">
        <v>1367</v>
      </c>
      <c r="D79" s="10" t="s">
        <v>156</v>
      </c>
      <c r="E79" s="10" t="s">
        <v>1251</v>
      </c>
      <c r="F79" s="11" t="s">
        <v>135</v>
      </c>
      <c r="G79" s="11" t="s">
        <v>113</v>
      </c>
      <c r="H79" s="12" t="s">
        <v>1252</v>
      </c>
      <c r="I79" s="13" t="s">
        <v>1169</v>
      </c>
      <c r="J79" s="13" t="s">
        <v>1170</v>
      </c>
      <c r="K79" s="13" t="s">
        <v>1195</v>
      </c>
      <c r="L79" s="14"/>
      <c r="M79" s="13" t="s">
        <v>126</v>
      </c>
      <c r="N79" s="13"/>
      <c r="O79" s="15"/>
      <c r="P79" s="62" t="s">
        <v>1218</v>
      </c>
      <c r="Q79" s="29" t="s">
        <v>125</v>
      </c>
      <c r="R79" s="258" t="s">
        <v>126</v>
      </c>
      <c r="S79" s="258" t="s">
        <v>126</v>
      </c>
      <c r="T79" s="259" t="s">
        <v>127</v>
      </c>
      <c r="U79" s="258" t="s">
        <v>126</v>
      </c>
      <c r="V79" s="13" t="s">
        <v>1162</v>
      </c>
      <c r="W79" s="15">
        <v>1</v>
      </c>
      <c r="X79" s="13" t="s">
        <v>124</v>
      </c>
      <c r="Y79" s="13" t="s">
        <v>121</v>
      </c>
      <c r="Z79" s="13"/>
      <c r="AA79" s="16"/>
      <c r="AB79" s="17"/>
      <c r="AC79" s="16"/>
      <c r="AD79" s="16"/>
      <c r="AE79" s="18" t="e">
        <f t="shared" si="4"/>
        <v>#DIV/0!</v>
      </c>
      <c r="AF79" s="19"/>
      <c r="AG79" s="27"/>
      <c r="AH79" s="21"/>
      <c r="AI79" s="21"/>
      <c r="AJ79" s="21"/>
      <c r="AK79" s="22" t="s">
        <v>1218</v>
      </c>
      <c r="AL79" s="22" t="s">
        <v>1261</v>
      </c>
      <c r="AM79" s="22" t="s">
        <v>1345</v>
      </c>
      <c r="AN79" s="23" t="s">
        <v>121</v>
      </c>
      <c r="AO79" s="1" t="s">
        <v>1182</v>
      </c>
      <c r="AP79" s="24" t="s">
        <v>1183</v>
      </c>
      <c r="AQ79" s="63" t="s">
        <v>1361</v>
      </c>
      <c r="AR79" s="1"/>
      <c r="AS79" s="1"/>
    </row>
    <row r="80" spans="1:45" ht="18" customHeight="1">
      <c r="A80" s="8" t="s">
        <v>105</v>
      </c>
      <c r="B80" s="8" t="s">
        <v>1368</v>
      </c>
      <c r="C80" s="9" t="s">
        <v>1369</v>
      </c>
      <c r="D80" s="10" t="s">
        <v>156</v>
      </c>
      <c r="E80" s="10" t="s">
        <v>1251</v>
      </c>
      <c r="F80" s="11" t="s">
        <v>135</v>
      </c>
      <c r="G80" s="11" t="s">
        <v>113</v>
      </c>
      <c r="H80" s="12" t="s">
        <v>1255</v>
      </c>
      <c r="I80" s="13" t="s">
        <v>1169</v>
      </c>
      <c r="J80" s="13" t="s">
        <v>1170</v>
      </c>
      <c r="K80" s="13" t="s">
        <v>1195</v>
      </c>
      <c r="L80" s="14"/>
      <c r="M80" s="13" t="s">
        <v>126</v>
      </c>
      <c r="N80" s="13"/>
      <c r="O80" s="15"/>
      <c r="P80" s="62" t="s">
        <v>1218</v>
      </c>
      <c r="Q80" s="29" t="s">
        <v>125</v>
      </c>
      <c r="R80" s="258" t="s">
        <v>126</v>
      </c>
      <c r="S80" s="258" t="s">
        <v>126</v>
      </c>
      <c r="T80" s="259" t="s">
        <v>127</v>
      </c>
      <c r="U80" s="258" t="s">
        <v>126</v>
      </c>
      <c r="V80" s="13" t="s">
        <v>1162</v>
      </c>
      <c r="W80" s="15">
        <v>1</v>
      </c>
      <c r="X80" s="13" t="s">
        <v>124</v>
      </c>
      <c r="Y80" s="13" t="s">
        <v>121</v>
      </c>
      <c r="Z80" s="13"/>
      <c r="AA80" s="16"/>
      <c r="AB80" s="17"/>
      <c r="AC80" s="16"/>
      <c r="AD80" s="16"/>
      <c r="AE80" s="18" t="e">
        <f t="shared" si="4"/>
        <v>#DIV/0!</v>
      </c>
      <c r="AF80" s="19"/>
      <c r="AG80" s="27"/>
      <c r="AH80" s="21"/>
      <c r="AI80" s="21"/>
      <c r="AJ80" s="21"/>
      <c r="AK80" s="22" t="s">
        <v>1218</v>
      </c>
      <c r="AL80" s="22" t="s">
        <v>1261</v>
      </c>
      <c r="AM80" s="22" t="s">
        <v>1345</v>
      </c>
      <c r="AN80" s="23" t="s">
        <v>121</v>
      </c>
      <c r="AO80" s="1" t="s">
        <v>1182</v>
      </c>
      <c r="AP80" s="24" t="s">
        <v>1183</v>
      </c>
      <c r="AQ80" s="63" t="s">
        <v>1361</v>
      </c>
      <c r="AR80" s="1"/>
      <c r="AS80" s="1"/>
    </row>
    <row r="81" spans="1:46" ht="18" customHeight="1">
      <c r="A81" s="8" t="s">
        <v>260</v>
      </c>
      <c r="B81" s="8" t="s">
        <v>1303</v>
      </c>
      <c r="C81" s="9" t="s">
        <v>1304</v>
      </c>
      <c r="D81" s="10" t="s">
        <v>156</v>
      </c>
      <c r="E81" s="10" t="s">
        <v>1238</v>
      </c>
      <c r="F81" s="11" t="s">
        <v>135</v>
      </c>
      <c r="G81" s="11" t="s">
        <v>113</v>
      </c>
      <c r="H81" s="12" t="s">
        <v>1239</v>
      </c>
      <c r="I81" s="13" t="s">
        <v>1161</v>
      </c>
      <c r="J81" s="13" t="s">
        <v>116</v>
      </c>
      <c r="K81" s="13"/>
      <c r="L81" s="14"/>
      <c r="M81" s="13" t="s">
        <v>126</v>
      </c>
      <c r="N81" s="13"/>
      <c r="O81" s="15"/>
      <c r="P81" s="62" t="s">
        <v>1218</v>
      </c>
      <c r="Q81" s="29" t="s">
        <v>125</v>
      </c>
      <c r="R81" s="258" t="s">
        <v>126</v>
      </c>
      <c r="S81" s="258" t="s">
        <v>126</v>
      </c>
      <c r="T81" s="259" t="s">
        <v>127</v>
      </c>
      <c r="U81" s="258" t="s">
        <v>126</v>
      </c>
      <c r="V81" s="13" t="s">
        <v>1162</v>
      </c>
      <c r="W81" s="15">
        <v>1</v>
      </c>
      <c r="X81" s="13" t="s">
        <v>124</v>
      </c>
      <c r="Y81" s="13" t="s">
        <v>121</v>
      </c>
      <c r="Z81" s="13"/>
      <c r="AA81" s="16"/>
      <c r="AB81" s="17"/>
      <c r="AC81" s="16"/>
      <c r="AD81" s="16"/>
      <c r="AE81" s="18" t="e">
        <f t="shared" si="4"/>
        <v>#DIV/0!</v>
      </c>
      <c r="AF81" s="19"/>
      <c r="AG81" s="20"/>
      <c r="AH81" s="21"/>
      <c r="AI81" s="21"/>
      <c r="AJ81" s="21"/>
      <c r="AK81" s="22" t="s">
        <v>1218</v>
      </c>
      <c r="AL81" s="22" t="s">
        <v>1305</v>
      </c>
      <c r="AM81" s="22" t="s">
        <v>1306</v>
      </c>
      <c r="AN81" s="23" t="s">
        <v>121</v>
      </c>
      <c r="AO81" s="1" t="s">
        <v>1228</v>
      </c>
      <c r="AP81" s="24" t="s">
        <v>1229</v>
      </c>
      <c r="AQ81" s="63" t="s">
        <v>1230</v>
      </c>
      <c r="AR81" s="1"/>
      <c r="AS81" s="1"/>
    </row>
    <row r="82" spans="1:46" s="84" customFormat="1" ht="23.25">
      <c r="A82" s="265" t="s">
        <v>203</v>
      </c>
      <c r="B82" s="265" t="s">
        <v>354</v>
      </c>
      <c r="C82" s="266" t="s">
        <v>355</v>
      </c>
      <c r="D82" s="266" t="s">
        <v>108</v>
      </c>
      <c r="E82" s="68" t="s">
        <v>934</v>
      </c>
      <c r="F82" s="266" t="s">
        <v>112</v>
      </c>
      <c r="G82" s="11" t="s">
        <v>110</v>
      </c>
      <c r="H82" s="267" t="s">
        <v>309</v>
      </c>
      <c r="I82" s="268" t="s">
        <v>138</v>
      </c>
      <c r="J82" s="267" t="s">
        <v>1370</v>
      </c>
      <c r="M82" s="13" t="s">
        <v>126</v>
      </c>
      <c r="N82" s="15">
        <v>0</v>
      </c>
      <c r="O82" s="15">
        <v>0</v>
      </c>
      <c r="P82" s="267"/>
      <c r="Q82" s="260" t="s">
        <v>126</v>
      </c>
      <c r="R82" s="258" t="s">
        <v>126</v>
      </c>
      <c r="S82" s="258" t="s">
        <v>126</v>
      </c>
      <c r="T82" s="259" t="s">
        <v>127</v>
      </c>
      <c r="U82" s="269" t="s">
        <v>126</v>
      </c>
      <c r="V82" s="61" t="s">
        <v>111</v>
      </c>
      <c r="W82" s="72">
        <v>0.25</v>
      </c>
      <c r="X82" s="61" t="s">
        <v>124</v>
      </c>
      <c r="Y82" s="267" t="s">
        <v>121</v>
      </c>
      <c r="Z82" s="270"/>
      <c r="AA82" s="270"/>
      <c r="AB82" s="85"/>
      <c r="AC82" s="271"/>
      <c r="AD82" s="271"/>
      <c r="AE82" s="18" t="e">
        <f t="shared" si="4"/>
        <v>#DIV/0!</v>
      </c>
      <c r="AF82" s="75">
        <v>0</v>
      </c>
      <c r="AG82" s="89"/>
      <c r="AH82" s="272"/>
      <c r="AI82" s="272"/>
      <c r="AJ82" s="273"/>
      <c r="AK82" s="273"/>
      <c r="AL82" s="86" t="s">
        <v>1371</v>
      </c>
      <c r="AM82" s="87"/>
      <c r="AN82" s="88" t="s">
        <v>121</v>
      </c>
      <c r="AO82" s="90" t="s">
        <v>1372</v>
      </c>
      <c r="AP82" s="90" t="s">
        <v>356</v>
      </c>
      <c r="AQ82" s="90" t="s">
        <v>1373</v>
      </c>
      <c r="AR82" s="90"/>
      <c r="AS82" s="90"/>
    </row>
    <row r="83" spans="1:46" s="83" customFormat="1" ht="23.25">
      <c r="A83" s="154" t="s">
        <v>203</v>
      </c>
      <c r="B83" s="154" t="s">
        <v>361</v>
      </c>
      <c r="C83" s="140" t="s">
        <v>1374</v>
      </c>
      <c r="D83" s="10" t="s">
        <v>935</v>
      </c>
      <c r="E83" s="10" t="s">
        <v>934</v>
      </c>
      <c r="F83" s="11" t="s">
        <v>112</v>
      </c>
      <c r="G83" s="11" t="s">
        <v>110</v>
      </c>
      <c r="H83" s="95" t="s">
        <v>1375</v>
      </c>
      <c r="I83" s="274" t="s">
        <v>185</v>
      </c>
      <c r="J83" s="95" t="s">
        <v>1370</v>
      </c>
      <c r="K83" s="13" t="s">
        <v>1376</v>
      </c>
      <c r="L83" s="14" t="s">
        <v>158</v>
      </c>
      <c r="M83" s="13" t="s">
        <v>126</v>
      </c>
      <c r="N83" s="15">
        <v>0</v>
      </c>
      <c r="O83" s="15">
        <v>0</v>
      </c>
      <c r="P83" s="62"/>
      <c r="Q83" s="260" t="s">
        <v>126</v>
      </c>
      <c r="R83" s="260" t="s">
        <v>126</v>
      </c>
      <c r="S83" s="260" t="s">
        <v>126</v>
      </c>
      <c r="T83" s="259" t="s">
        <v>127</v>
      </c>
      <c r="U83" s="260" t="s">
        <v>126</v>
      </c>
      <c r="V83" s="13" t="s">
        <v>111</v>
      </c>
      <c r="W83" s="15">
        <v>0.25</v>
      </c>
      <c r="X83" s="13" t="s">
        <v>124</v>
      </c>
      <c r="Y83" s="95" t="s">
        <v>121</v>
      </c>
      <c r="Z83" s="275" t="s">
        <v>1377</v>
      </c>
      <c r="AA83" s="275"/>
      <c r="AB83" s="79"/>
      <c r="AC83" s="276"/>
      <c r="AD83" s="276"/>
      <c r="AE83" s="18" t="e">
        <f t="shared" si="4"/>
        <v>#DIV/0!</v>
      </c>
      <c r="AF83" s="75">
        <v>0</v>
      </c>
      <c r="AG83" s="20"/>
      <c r="AH83" s="21"/>
      <c r="AI83" s="21"/>
      <c r="AJ83" s="21"/>
      <c r="AK83" s="22"/>
      <c r="AL83" s="80" t="s">
        <v>1371</v>
      </c>
      <c r="AM83" s="22"/>
      <c r="AN83" s="82" t="s">
        <v>121</v>
      </c>
      <c r="AO83" s="23" t="s">
        <v>1378</v>
      </c>
      <c r="AP83" s="23" t="s">
        <v>1379</v>
      </c>
      <c r="AQ83" s="23" t="s">
        <v>1380</v>
      </c>
      <c r="AR83" s="23"/>
      <c r="AS83" s="23"/>
    </row>
    <row r="84" spans="1:46" s="83" customFormat="1" ht="23.25">
      <c r="A84" s="154" t="s">
        <v>203</v>
      </c>
      <c r="B84" s="154" t="s">
        <v>367</v>
      </c>
      <c r="C84" s="140" t="s">
        <v>1381</v>
      </c>
      <c r="D84" s="10" t="s">
        <v>935</v>
      </c>
      <c r="E84" s="10" t="s">
        <v>934</v>
      </c>
      <c r="F84" s="11" t="s">
        <v>112</v>
      </c>
      <c r="G84" s="11" t="s">
        <v>110</v>
      </c>
      <c r="H84" s="95" t="s">
        <v>1382</v>
      </c>
      <c r="I84" s="274" t="s">
        <v>117</v>
      </c>
      <c r="J84" s="95" t="s">
        <v>1370</v>
      </c>
      <c r="K84" s="13" t="s">
        <v>357</v>
      </c>
      <c r="L84" s="14" t="s">
        <v>158</v>
      </c>
      <c r="M84" s="13" t="s">
        <v>126</v>
      </c>
      <c r="N84" s="15">
        <v>0</v>
      </c>
      <c r="O84" s="15">
        <v>0</v>
      </c>
      <c r="P84" s="62"/>
      <c r="Q84" s="260" t="s">
        <v>126</v>
      </c>
      <c r="R84" s="260" t="s">
        <v>126</v>
      </c>
      <c r="S84" s="260" t="s">
        <v>126</v>
      </c>
      <c r="T84" s="259" t="s">
        <v>127</v>
      </c>
      <c r="U84" s="260" t="s">
        <v>126</v>
      </c>
      <c r="V84" s="13" t="s">
        <v>111</v>
      </c>
      <c r="W84" s="15">
        <v>0.25</v>
      </c>
      <c r="X84" s="13" t="s">
        <v>124</v>
      </c>
      <c r="Y84" s="95" t="s">
        <v>121</v>
      </c>
      <c r="Z84" s="275" t="s">
        <v>1383</v>
      </c>
      <c r="AA84" s="275"/>
      <c r="AB84" s="79"/>
      <c r="AC84" s="276"/>
      <c r="AD84" s="276"/>
      <c r="AE84" s="18" t="e">
        <f t="shared" si="4"/>
        <v>#DIV/0!</v>
      </c>
      <c r="AF84" s="75">
        <v>0</v>
      </c>
      <c r="AG84" s="20"/>
      <c r="AH84" s="21"/>
      <c r="AI84" s="21"/>
      <c r="AJ84" s="21"/>
      <c r="AK84" s="22"/>
      <c r="AL84" s="80" t="s">
        <v>1371</v>
      </c>
      <c r="AM84" s="22"/>
      <c r="AN84" s="82" t="s">
        <v>121</v>
      </c>
      <c r="AO84" s="23" t="s">
        <v>1384</v>
      </c>
      <c r="AP84" s="23" t="s">
        <v>366</v>
      </c>
      <c r="AQ84" s="23" t="s">
        <v>1385</v>
      </c>
      <c r="AR84" s="23"/>
      <c r="AS84" s="23"/>
    </row>
    <row r="85" spans="1:46" s="83" customFormat="1" ht="101.25">
      <c r="A85" s="154" t="s">
        <v>203</v>
      </c>
      <c r="B85" s="154" t="s">
        <v>370</v>
      </c>
      <c r="C85" s="140" t="s">
        <v>1386</v>
      </c>
      <c r="D85" s="10" t="s">
        <v>935</v>
      </c>
      <c r="E85" s="10" t="s">
        <v>1247</v>
      </c>
      <c r="F85" s="11" t="s">
        <v>112</v>
      </c>
      <c r="G85" s="11" t="s">
        <v>110</v>
      </c>
      <c r="H85" s="95" t="s">
        <v>1387</v>
      </c>
      <c r="I85" s="274" t="s">
        <v>185</v>
      </c>
      <c r="J85" s="95" t="s">
        <v>1370</v>
      </c>
      <c r="K85" s="13"/>
      <c r="L85" s="14" t="s">
        <v>185</v>
      </c>
      <c r="M85" s="13" t="s">
        <v>126</v>
      </c>
      <c r="N85" s="15">
        <v>0</v>
      </c>
      <c r="O85" s="15">
        <v>0</v>
      </c>
      <c r="P85" s="62"/>
      <c r="Q85" s="258" t="s">
        <v>126</v>
      </c>
      <c r="R85" s="260" t="s">
        <v>126</v>
      </c>
      <c r="S85" s="260" t="s">
        <v>126</v>
      </c>
      <c r="T85" s="259" t="s">
        <v>127</v>
      </c>
      <c r="U85" s="260" t="s">
        <v>126</v>
      </c>
      <c r="V85" s="13" t="s">
        <v>111</v>
      </c>
      <c r="W85" s="15">
        <v>0.25</v>
      </c>
      <c r="X85" s="13" t="s">
        <v>124</v>
      </c>
      <c r="Y85" s="95" t="s">
        <v>121</v>
      </c>
      <c r="Z85" s="275" t="s">
        <v>1388</v>
      </c>
      <c r="AA85" s="275"/>
      <c r="AB85" s="79"/>
      <c r="AC85" s="276"/>
      <c r="AD85" s="276"/>
      <c r="AE85" s="18" t="e">
        <f t="shared" si="4"/>
        <v>#DIV/0!</v>
      </c>
      <c r="AF85" s="75">
        <v>0</v>
      </c>
      <c r="AG85" s="20" t="s">
        <v>1389</v>
      </c>
      <c r="AH85" s="277"/>
      <c r="AI85" s="277"/>
      <c r="AJ85" s="278"/>
      <c r="AK85" s="278"/>
      <c r="AL85" s="80" t="s">
        <v>1371</v>
      </c>
      <c r="AM85" s="81"/>
      <c r="AN85" s="82" t="s">
        <v>121</v>
      </c>
      <c r="AO85" s="23" t="s">
        <v>1390</v>
      </c>
      <c r="AP85" s="23" t="s">
        <v>387</v>
      </c>
      <c r="AQ85" s="23" t="s">
        <v>1391</v>
      </c>
      <c r="AR85" s="23"/>
      <c r="AS85" s="23"/>
    </row>
    <row r="86" spans="1:46" s="83" customFormat="1" ht="23.25">
      <c r="A86" s="154" t="s">
        <v>203</v>
      </c>
      <c r="B86" s="154" t="s">
        <v>373</v>
      </c>
      <c r="C86" s="140" t="s">
        <v>1392</v>
      </c>
      <c r="D86" s="10" t="s">
        <v>108</v>
      </c>
      <c r="E86" s="10" t="s">
        <v>934</v>
      </c>
      <c r="F86" s="11" t="s">
        <v>135</v>
      </c>
      <c r="G86" s="11" t="s">
        <v>110</v>
      </c>
      <c r="H86" s="95" t="s">
        <v>1387</v>
      </c>
      <c r="I86" s="274" t="s">
        <v>185</v>
      </c>
      <c r="J86" s="95" t="s">
        <v>1370</v>
      </c>
      <c r="K86" s="13"/>
      <c r="L86" s="14" t="s">
        <v>185</v>
      </c>
      <c r="M86" s="13" t="s">
        <v>126</v>
      </c>
      <c r="N86" s="15">
        <v>0</v>
      </c>
      <c r="O86" s="15">
        <v>0</v>
      </c>
      <c r="P86" s="62"/>
      <c r="Q86" s="279" t="s">
        <v>125</v>
      </c>
      <c r="R86" s="260" t="s">
        <v>126</v>
      </c>
      <c r="S86" s="260" t="s">
        <v>126</v>
      </c>
      <c r="T86" s="259" t="s">
        <v>127</v>
      </c>
      <c r="U86" s="260" t="s">
        <v>126</v>
      </c>
      <c r="V86" s="13" t="s">
        <v>111</v>
      </c>
      <c r="W86" s="15">
        <v>0.25</v>
      </c>
      <c r="X86" s="13" t="s">
        <v>124</v>
      </c>
      <c r="Y86" s="95" t="s">
        <v>121</v>
      </c>
      <c r="Z86" s="275" t="s">
        <v>1377</v>
      </c>
      <c r="AA86" s="275"/>
      <c r="AB86" s="79"/>
      <c r="AC86" s="276"/>
      <c r="AD86" s="276"/>
      <c r="AE86" s="18" t="e">
        <f t="shared" si="4"/>
        <v>#DIV/0!</v>
      </c>
      <c r="AF86" s="75">
        <v>0</v>
      </c>
      <c r="AG86" s="20"/>
      <c r="AH86" s="21"/>
      <c r="AI86" s="21"/>
      <c r="AJ86" s="21"/>
      <c r="AK86" s="22"/>
      <c r="AL86" s="80" t="s">
        <v>1371</v>
      </c>
      <c r="AM86" s="22"/>
      <c r="AN86" s="82" t="s">
        <v>121</v>
      </c>
      <c r="AO86" s="23"/>
      <c r="AP86" s="23"/>
      <c r="AQ86" s="23"/>
      <c r="AR86" s="23"/>
      <c r="AS86" s="23"/>
    </row>
    <row r="88" spans="1:46" ht="45">
      <c r="A88" s="93" t="s">
        <v>105</v>
      </c>
      <c r="B88" s="93" t="s">
        <v>168</v>
      </c>
      <c r="C88" s="94" t="s">
        <v>1393</v>
      </c>
      <c r="D88" s="10" t="s">
        <v>108</v>
      </c>
      <c r="E88" s="10" t="s">
        <v>933</v>
      </c>
      <c r="F88" s="11" t="s">
        <v>112</v>
      </c>
      <c r="G88" s="11" t="s">
        <v>110</v>
      </c>
      <c r="H88" s="12"/>
      <c r="I88" s="13"/>
      <c r="J88" s="13"/>
      <c r="K88" s="13" t="s">
        <v>329</v>
      </c>
      <c r="L88" s="14" t="s">
        <v>117</v>
      </c>
      <c r="M88" s="13" t="s">
        <v>126</v>
      </c>
      <c r="N88" s="15">
        <v>0</v>
      </c>
      <c r="O88" s="15">
        <v>0</v>
      </c>
      <c r="P88" s="62"/>
      <c r="Q88" s="258" t="s">
        <v>126</v>
      </c>
      <c r="R88" s="258" t="s">
        <v>126</v>
      </c>
      <c r="S88" s="258" t="s">
        <v>126</v>
      </c>
      <c r="T88" s="259" t="s">
        <v>127</v>
      </c>
      <c r="U88" s="258"/>
      <c r="V88" s="13" t="s">
        <v>111</v>
      </c>
      <c r="W88" s="15">
        <v>0.25</v>
      </c>
      <c r="X88" s="13" t="s">
        <v>124</v>
      </c>
      <c r="Y88" s="13" t="s">
        <v>121</v>
      </c>
      <c r="Z88" s="29"/>
      <c r="AA88" s="16"/>
      <c r="AB88" s="17"/>
      <c r="AC88" s="16"/>
      <c r="AD88" s="16"/>
      <c r="AE88" s="18" t="e">
        <f t="shared" ref="AE88:AE93" si="5">+AD88/AA88</f>
        <v>#DIV/0!</v>
      </c>
      <c r="AF88" s="75">
        <v>0</v>
      </c>
      <c r="AG88" s="20"/>
      <c r="AH88" s="21"/>
      <c r="AI88" s="21"/>
      <c r="AJ88" s="21"/>
      <c r="AK88" s="22"/>
      <c r="AL88" s="91" t="s">
        <v>1394</v>
      </c>
      <c r="AM88" s="22"/>
      <c r="AN88" s="23" t="s">
        <v>121</v>
      </c>
      <c r="AO88" s="23"/>
      <c r="AP88" s="23" t="s">
        <v>1395</v>
      </c>
      <c r="AQ88" s="23"/>
      <c r="AR88" s="23"/>
      <c r="AS88" s="23"/>
    </row>
    <row r="89" spans="1:46" ht="45">
      <c r="A89" s="93" t="s">
        <v>105</v>
      </c>
      <c r="B89" s="93" t="s">
        <v>171</v>
      </c>
      <c r="C89" s="94" t="s">
        <v>1396</v>
      </c>
      <c r="D89" s="10" t="s">
        <v>108</v>
      </c>
      <c r="E89" s="10" t="s">
        <v>933</v>
      </c>
      <c r="F89" s="11" t="s">
        <v>112</v>
      </c>
      <c r="G89" s="11" t="s">
        <v>110</v>
      </c>
      <c r="H89" s="12"/>
      <c r="I89" s="13"/>
      <c r="J89" s="13"/>
      <c r="K89" s="13"/>
      <c r="L89" s="14" t="s">
        <v>117</v>
      </c>
      <c r="M89" s="13" t="s">
        <v>126</v>
      </c>
      <c r="N89" s="15">
        <v>0</v>
      </c>
      <c r="O89" s="15">
        <v>0</v>
      </c>
      <c r="P89" s="62"/>
      <c r="Q89" s="258" t="s">
        <v>126</v>
      </c>
      <c r="R89" s="258" t="s">
        <v>126</v>
      </c>
      <c r="S89" s="258" t="s">
        <v>126</v>
      </c>
      <c r="T89" s="259" t="s">
        <v>127</v>
      </c>
      <c r="U89" s="258"/>
      <c r="V89" s="13" t="s">
        <v>111</v>
      </c>
      <c r="W89" s="15">
        <v>0.25</v>
      </c>
      <c r="X89" s="13" t="s">
        <v>124</v>
      </c>
      <c r="Y89" s="13" t="s">
        <v>121</v>
      </c>
      <c r="Z89" s="29"/>
      <c r="AA89" s="16"/>
      <c r="AB89" s="17"/>
      <c r="AC89" s="16"/>
      <c r="AD89" s="16"/>
      <c r="AE89" s="18" t="e">
        <f t="shared" si="5"/>
        <v>#DIV/0!</v>
      </c>
      <c r="AF89" s="75">
        <v>0</v>
      </c>
      <c r="AG89" s="20"/>
      <c r="AH89" s="21"/>
      <c r="AI89" s="21"/>
      <c r="AJ89" s="21"/>
      <c r="AK89" s="22"/>
      <c r="AL89" s="91" t="s">
        <v>1394</v>
      </c>
      <c r="AM89" s="22"/>
      <c r="AN89" s="23" t="s">
        <v>121</v>
      </c>
      <c r="AO89" s="23"/>
      <c r="AP89" s="23" t="s">
        <v>1397</v>
      </c>
      <c r="AQ89" s="23"/>
      <c r="AR89" s="23"/>
      <c r="AS89" s="23"/>
    </row>
    <row r="90" spans="1:46" ht="45">
      <c r="A90" s="93" t="s">
        <v>105</v>
      </c>
      <c r="B90" s="93" t="s">
        <v>340</v>
      </c>
      <c r="C90" s="94" t="s">
        <v>1398</v>
      </c>
      <c r="D90" s="10" t="s">
        <v>108</v>
      </c>
      <c r="E90" s="10" t="s">
        <v>933</v>
      </c>
      <c r="F90" s="11" t="s">
        <v>112</v>
      </c>
      <c r="G90" s="11" t="s">
        <v>110</v>
      </c>
      <c r="H90" s="12"/>
      <c r="I90" s="13"/>
      <c r="J90" s="13"/>
      <c r="K90" s="13"/>
      <c r="L90" s="14" t="s">
        <v>117</v>
      </c>
      <c r="M90" s="13" t="s">
        <v>126</v>
      </c>
      <c r="N90" s="15">
        <v>0</v>
      </c>
      <c r="O90" s="15">
        <v>0</v>
      </c>
      <c r="P90" s="62"/>
      <c r="Q90" s="258" t="s">
        <v>126</v>
      </c>
      <c r="R90" s="258" t="s">
        <v>126</v>
      </c>
      <c r="S90" s="258" t="s">
        <v>126</v>
      </c>
      <c r="T90" s="259" t="s">
        <v>127</v>
      </c>
      <c r="U90" s="258"/>
      <c r="V90" s="13" t="s">
        <v>111</v>
      </c>
      <c r="W90" s="15">
        <v>0</v>
      </c>
      <c r="X90" s="13" t="s">
        <v>120</v>
      </c>
      <c r="Y90" s="13" t="s">
        <v>121</v>
      </c>
      <c r="Z90" s="29"/>
      <c r="AA90" s="16"/>
      <c r="AB90" s="17"/>
      <c r="AC90" s="16"/>
      <c r="AD90" s="16"/>
      <c r="AE90" s="18" t="e">
        <f t="shared" si="5"/>
        <v>#DIV/0!</v>
      </c>
      <c r="AF90" s="75">
        <v>0</v>
      </c>
      <c r="AG90" s="20"/>
      <c r="AH90" s="21"/>
      <c r="AI90" s="21"/>
      <c r="AJ90" s="21"/>
      <c r="AK90" s="22"/>
      <c r="AL90" s="91" t="s">
        <v>1394</v>
      </c>
      <c r="AM90" s="22"/>
      <c r="AN90" s="23" t="s">
        <v>121</v>
      </c>
      <c r="AO90" s="23"/>
      <c r="AP90" s="23"/>
      <c r="AQ90" s="23"/>
      <c r="AR90" s="23"/>
      <c r="AS90" s="23"/>
    </row>
    <row r="91" spans="1:46" ht="18" customHeight="1">
      <c r="A91" s="280" t="s">
        <v>1197</v>
      </c>
      <c r="B91" s="280" t="s">
        <v>1399</v>
      </c>
      <c r="C91" s="281" t="s">
        <v>1400</v>
      </c>
      <c r="D91" s="10" t="s">
        <v>108</v>
      </c>
      <c r="E91" s="10" t="s">
        <v>934</v>
      </c>
      <c r="F91" s="11" t="s">
        <v>112</v>
      </c>
      <c r="G91" s="11" t="s">
        <v>110</v>
      </c>
      <c r="I91" s="1"/>
      <c r="J91" s="1"/>
      <c r="K91" s="13"/>
      <c r="L91" s="14"/>
      <c r="M91" s="13" t="s">
        <v>126</v>
      </c>
      <c r="N91" s="15">
        <v>0</v>
      </c>
      <c r="O91" s="15">
        <v>0</v>
      </c>
      <c r="P91" s="62"/>
      <c r="Q91" s="258" t="s">
        <v>126</v>
      </c>
      <c r="R91" s="260" t="s">
        <v>126</v>
      </c>
      <c r="S91" s="260" t="s">
        <v>126</v>
      </c>
      <c r="T91" s="259" t="s">
        <v>127</v>
      </c>
      <c r="U91" s="1"/>
      <c r="V91" s="13" t="s">
        <v>111</v>
      </c>
      <c r="W91" s="15">
        <v>0</v>
      </c>
      <c r="X91" s="13" t="s">
        <v>120</v>
      </c>
      <c r="Y91" s="95" t="s">
        <v>121</v>
      </c>
      <c r="Z91" s="29"/>
      <c r="AA91" s="16"/>
      <c r="AB91" s="17"/>
      <c r="AC91" s="16"/>
      <c r="AD91" s="16"/>
      <c r="AE91" s="18" t="e">
        <f t="shared" si="5"/>
        <v>#DIV/0!</v>
      </c>
      <c r="AF91" s="75">
        <v>0</v>
      </c>
      <c r="AG91" s="20"/>
      <c r="AH91" s="21"/>
      <c r="AI91" s="21"/>
      <c r="AJ91" s="21"/>
      <c r="AK91" s="22"/>
      <c r="AL91" s="91" t="s">
        <v>1401</v>
      </c>
      <c r="AM91" s="22"/>
      <c r="AN91" s="82" t="s">
        <v>121</v>
      </c>
      <c r="AO91" s="23"/>
      <c r="AP91" s="23"/>
      <c r="AQ91" s="23"/>
      <c r="AR91" s="23"/>
      <c r="AS91" s="23"/>
    </row>
    <row r="92" spans="1:46" ht="18" customHeight="1">
      <c r="A92" s="280" t="s">
        <v>1197</v>
      </c>
      <c r="B92" s="280" t="s">
        <v>1402</v>
      </c>
      <c r="C92" s="281" t="s">
        <v>1403</v>
      </c>
      <c r="D92" s="10" t="s">
        <v>108</v>
      </c>
      <c r="E92" s="10" t="s">
        <v>934</v>
      </c>
      <c r="F92" s="11" t="s">
        <v>112</v>
      </c>
      <c r="G92" s="11" t="s">
        <v>110</v>
      </c>
      <c r="I92" s="1"/>
      <c r="J92" s="1"/>
      <c r="K92" s="13"/>
      <c r="L92" s="14"/>
      <c r="M92" s="13" t="s">
        <v>126</v>
      </c>
      <c r="N92" s="15">
        <v>0</v>
      </c>
      <c r="O92" s="15">
        <v>0</v>
      </c>
      <c r="P92" s="62"/>
      <c r="Q92" s="258" t="s">
        <v>126</v>
      </c>
      <c r="R92" s="260" t="s">
        <v>126</v>
      </c>
      <c r="S92" s="260" t="s">
        <v>126</v>
      </c>
      <c r="T92" s="259" t="s">
        <v>127</v>
      </c>
      <c r="U92" s="1"/>
      <c r="V92" s="13" t="s">
        <v>111</v>
      </c>
      <c r="W92" s="15">
        <v>0</v>
      </c>
      <c r="X92" s="13" t="s">
        <v>120</v>
      </c>
      <c r="Y92" s="95" t="s">
        <v>121</v>
      </c>
      <c r="Z92" s="29"/>
      <c r="AA92" s="16"/>
      <c r="AB92" s="17"/>
      <c r="AC92" s="16"/>
      <c r="AD92" s="16"/>
      <c r="AE92" s="18" t="e">
        <f t="shared" si="5"/>
        <v>#DIV/0!</v>
      </c>
      <c r="AF92" s="75">
        <v>0</v>
      </c>
      <c r="AG92" s="20"/>
      <c r="AH92" s="21"/>
      <c r="AI92" s="21"/>
      <c r="AJ92" s="21"/>
      <c r="AK92" s="22"/>
      <c r="AL92" s="91" t="s">
        <v>1401</v>
      </c>
      <c r="AM92" s="22"/>
      <c r="AN92" s="82" t="s">
        <v>121</v>
      </c>
      <c r="AO92" s="23"/>
      <c r="AP92" s="23"/>
      <c r="AQ92" s="23"/>
      <c r="AR92" s="23"/>
      <c r="AS92" s="23"/>
    </row>
    <row r="93" spans="1:46" s="83" customFormat="1" ht="23.25">
      <c r="A93" s="280" t="s">
        <v>243</v>
      </c>
      <c r="B93" s="280" t="s">
        <v>247</v>
      </c>
      <c r="C93" s="281" t="s">
        <v>1154</v>
      </c>
      <c r="D93" s="10" t="s">
        <v>108</v>
      </c>
      <c r="E93" s="10" t="s">
        <v>934</v>
      </c>
      <c r="F93" s="11" t="s">
        <v>112</v>
      </c>
      <c r="G93" s="11" t="s">
        <v>110</v>
      </c>
      <c r="H93" s="95" t="s">
        <v>1404</v>
      </c>
      <c r="I93" s="274" t="s">
        <v>185</v>
      </c>
      <c r="J93" s="95" t="s">
        <v>1370</v>
      </c>
      <c r="K93" s="13" t="s">
        <v>1405</v>
      </c>
      <c r="L93" s="14" t="s">
        <v>138</v>
      </c>
      <c r="M93" s="13" t="s">
        <v>126</v>
      </c>
      <c r="N93" s="15">
        <v>0</v>
      </c>
      <c r="O93" s="15">
        <v>0</v>
      </c>
      <c r="P93" s="62"/>
      <c r="Q93" s="258" t="s">
        <v>126</v>
      </c>
      <c r="R93" s="260" t="s">
        <v>126</v>
      </c>
      <c r="S93" s="260" t="s">
        <v>126</v>
      </c>
      <c r="T93" s="259" t="s">
        <v>127</v>
      </c>
      <c r="U93" s="260" t="s">
        <v>126</v>
      </c>
      <c r="V93" s="13" t="s">
        <v>111</v>
      </c>
      <c r="W93" s="15">
        <v>0.25</v>
      </c>
      <c r="X93" s="13" t="s">
        <v>124</v>
      </c>
      <c r="Y93" s="95" t="s">
        <v>121</v>
      </c>
      <c r="Z93" s="275" t="s">
        <v>1406</v>
      </c>
      <c r="AA93" s="275"/>
      <c r="AB93" s="79"/>
      <c r="AC93" s="276"/>
      <c r="AD93" s="276"/>
      <c r="AE93" s="18" t="e">
        <f t="shared" si="5"/>
        <v>#DIV/0!</v>
      </c>
      <c r="AF93" s="75">
        <v>0</v>
      </c>
      <c r="AG93" s="20"/>
      <c r="AH93" s="21"/>
      <c r="AI93" s="21"/>
      <c r="AJ93" s="21"/>
      <c r="AK93" s="22"/>
      <c r="AL93" s="80" t="s">
        <v>1371</v>
      </c>
      <c r="AM93" s="22"/>
      <c r="AN93" s="82" t="s">
        <v>121</v>
      </c>
      <c r="AO93" s="23" t="s">
        <v>1407</v>
      </c>
      <c r="AP93" s="23" t="s">
        <v>411</v>
      </c>
      <c r="AQ93" s="23" t="s">
        <v>1408</v>
      </c>
      <c r="AR93" s="23"/>
      <c r="AS93" s="23"/>
    </row>
    <row r="94" spans="1:46" ht="18" customHeight="1">
      <c r="A94" s="216" t="s">
        <v>1197</v>
      </c>
      <c r="B94" s="216" t="s">
        <v>1409</v>
      </c>
      <c r="C94" s="99" t="s">
        <v>1410</v>
      </c>
      <c r="D94" s="10" t="s">
        <v>108</v>
      </c>
      <c r="E94" s="10" t="s">
        <v>934</v>
      </c>
      <c r="F94" s="11" t="s">
        <v>112</v>
      </c>
      <c r="G94" s="11" t="s">
        <v>110</v>
      </c>
      <c r="H94" s="12" t="s">
        <v>1411</v>
      </c>
      <c r="I94" s="13" t="s">
        <v>1161</v>
      </c>
      <c r="J94" s="13" t="s">
        <v>1170</v>
      </c>
      <c r="K94" s="13"/>
      <c r="L94" s="14"/>
      <c r="M94" s="13" t="s">
        <v>126</v>
      </c>
      <c r="N94" s="15">
        <v>0</v>
      </c>
      <c r="O94" s="15">
        <v>0</v>
      </c>
      <c r="P94" s="62" t="s">
        <v>1412</v>
      </c>
      <c r="Q94" s="279"/>
      <c r="R94" s="260" t="s">
        <v>126</v>
      </c>
      <c r="S94" s="260" t="s">
        <v>126</v>
      </c>
      <c r="T94" s="259" t="s">
        <v>127</v>
      </c>
      <c r="U94" s="260" t="s">
        <v>126</v>
      </c>
      <c r="V94" s="13" t="s">
        <v>111</v>
      </c>
      <c r="W94" s="15">
        <v>0</v>
      </c>
      <c r="X94" s="13" t="s">
        <v>120</v>
      </c>
      <c r="Y94" s="95" t="s">
        <v>1413</v>
      </c>
      <c r="Z94" s="96"/>
      <c r="AA94" s="16"/>
      <c r="AB94" s="17" t="s">
        <v>1414</v>
      </c>
      <c r="AC94" s="16"/>
      <c r="AD94" s="16"/>
      <c r="AE94" s="18" t="e">
        <f>+AD94/AA94</f>
        <v>#DIV/0!</v>
      </c>
      <c r="AF94" s="75">
        <v>0</v>
      </c>
      <c r="AG94" s="20" t="s">
        <v>1415</v>
      </c>
      <c r="AH94" s="21"/>
      <c r="AI94" s="21"/>
      <c r="AJ94" s="21"/>
      <c r="AK94" s="101"/>
      <c r="AL94" s="22"/>
      <c r="AM94" s="91" t="s">
        <v>1416</v>
      </c>
      <c r="AN94" s="22"/>
      <c r="AO94" s="104" t="s">
        <v>121</v>
      </c>
      <c r="AP94" s="23"/>
      <c r="AQ94" s="23"/>
      <c r="AR94" s="23"/>
      <c r="AS94" s="23"/>
      <c r="AT94" s="23"/>
    </row>
    <row r="95" spans="1:46" ht="18" customHeight="1">
      <c r="A95" s="216" t="s">
        <v>1197</v>
      </c>
      <c r="B95" s="216" t="s">
        <v>1417</v>
      </c>
      <c r="C95" s="99" t="s">
        <v>1418</v>
      </c>
      <c r="D95" s="10" t="s">
        <v>108</v>
      </c>
      <c r="E95" s="10" t="s">
        <v>934</v>
      </c>
      <c r="F95" s="11" t="s">
        <v>112</v>
      </c>
      <c r="G95" s="11" t="s">
        <v>110</v>
      </c>
      <c r="H95" s="12" t="s">
        <v>1411</v>
      </c>
      <c r="I95" s="13" t="s">
        <v>1161</v>
      </c>
      <c r="J95" s="13" t="s">
        <v>1170</v>
      </c>
      <c r="K95" s="13" t="s">
        <v>157</v>
      </c>
      <c r="L95" s="14"/>
      <c r="M95" s="13" t="s">
        <v>126</v>
      </c>
      <c r="N95" s="15">
        <v>0</v>
      </c>
      <c r="O95" s="15">
        <v>0</v>
      </c>
      <c r="P95" s="62" t="s">
        <v>1412</v>
      </c>
      <c r="Q95" s="279"/>
      <c r="R95" s="260" t="s">
        <v>126</v>
      </c>
      <c r="S95" s="260" t="s">
        <v>126</v>
      </c>
      <c r="T95" s="259" t="s">
        <v>127</v>
      </c>
      <c r="U95" s="260" t="s">
        <v>126</v>
      </c>
      <c r="V95" s="13" t="s">
        <v>111</v>
      </c>
      <c r="W95" s="15">
        <v>0</v>
      </c>
      <c r="X95" s="13" t="s">
        <v>120</v>
      </c>
      <c r="Y95" s="95" t="s">
        <v>1413</v>
      </c>
      <c r="Z95" s="96"/>
      <c r="AA95" s="16"/>
      <c r="AB95" s="17" t="s">
        <v>1414</v>
      </c>
      <c r="AC95" s="16"/>
      <c r="AD95" s="16"/>
      <c r="AE95" s="18" t="e">
        <f>+AD95/AA95</f>
        <v>#DIV/0!</v>
      </c>
      <c r="AF95" s="75">
        <v>0</v>
      </c>
      <c r="AG95" s="20" t="s">
        <v>1415</v>
      </c>
      <c r="AH95" s="21"/>
      <c r="AI95" s="21"/>
      <c r="AJ95" s="21"/>
      <c r="AK95" s="101"/>
      <c r="AL95" s="22"/>
      <c r="AM95" s="91" t="s">
        <v>1416</v>
      </c>
      <c r="AN95" s="22"/>
      <c r="AO95" s="104" t="s">
        <v>121</v>
      </c>
      <c r="AP95" s="23"/>
      <c r="AQ95" s="23"/>
      <c r="AR95" s="23"/>
      <c r="AS95" s="23"/>
      <c r="AT95" s="23"/>
    </row>
    <row r="96" spans="1:46" ht="24" customHeight="1">
      <c r="A96" s="35" t="s">
        <v>166</v>
      </c>
      <c r="B96" s="35" t="s">
        <v>321</v>
      </c>
      <c r="C96" s="10" t="s">
        <v>322</v>
      </c>
      <c r="D96" s="10" t="s">
        <v>936</v>
      </c>
      <c r="E96" s="10" t="s">
        <v>1247</v>
      </c>
      <c r="F96" s="11" t="s">
        <v>112</v>
      </c>
      <c r="G96" s="11" t="s">
        <v>113</v>
      </c>
      <c r="H96" s="12" t="s">
        <v>1411</v>
      </c>
      <c r="I96" s="13" t="s">
        <v>1161</v>
      </c>
      <c r="J96" s="13" t="s">
        <v>1170</v>
      </c>
      <c r="K96" s="13" t="s">
        <v>137</v>
      </c>
      <c r="L96" s="14" t="s">
        <v>305</v>
      </c>
      <c r="M96" s="13" t="s">
        <v>1370</v>
      </c>
      <c r="N96" s="15">
        <v>1</v>
      </c>
      <c r="O96" s="15">
        <v>0</v>
      </c>
      <c r="P96" s="62" t="s">
        <v>1412</v>
      </c>
      <c r="Q96" s="97" t="s">
        <v>1419</v>
      </c>
      <c r="R96" s="258" t="s">
        <v>126</v>
      </c>
      <c r="S96" s="258" t="s">
        <v>126</v>
      </c>
      <c r="T96" s="259" t="s">
        <v>127</v>
      </c>
      <c r="U96" s="258" t="s">
        <v>126</v>
      </c>
      <c r="V96" s="13" t="s">
        <v>1162</v>
      </c>
      <c r="W96" s="15">
        <v>1</v>
      </c>
      <c r="X96" s="13" t="s">
        <v>124</v>
      </c>
      <c r="Y96" s="13" t="s">
        <v>121</v>
      </c>
      <c r="Z96" s="96">
        <v>624</v>
      </c>
      <c r="AA96" s="16">
        <v>624</v>
      </c>
      <c r="AB96" s="17" t="s">
        <v>1414</v>
      </c>
      <c r="AC96" s="16">
        <v>624</v>
      </c>
      <c r="AD96" s="16">
        <v>623</v>
      </c>
      <c r="AE96" s="18">
        <f>+AD96/AA96</f>
        <v>0.9983974358974359</v>
      </c>
      <c r="AF96" s="105">
        <v>0.99</v>
      </c>
      <c r="AG96" s="20" t="s">
        <v>1420</v>
      </c>
      <c r="AH96" s="21" t="s">
        <v>1421</v>
      </c>
      <c r="AI96" s="21" t="s">
        <v>1422</v>
      </c>
      <c r="AJ96" s="21"/>
      <c r="AK96" s="101"/>
      <c r="AL96" s="22"/>
      <c r="AM96" s="91" t="s">
        <v>1423</v>
      </c>
      <c r="AN96" s="22"/>
      <c r="AO96" s="104" t="s">
        <v>121</v>
      </c>
      <c r="AP96" s="23" t="s">
        <v>1424</v>
      </c>
      <c r="AQ96" s="23"/>
      <c r="AR96" s="23" t="s">
        <v>1425</v>
      </c>
      <c r="AS96" s="23"/>
      <c r="AT96" s="23"/>
    </row>
    <row r="97" spans="1:46" ht="15.75" customHeight="1"/>
    <row r="98" spans="1:46" ht="28.5" customHeight="1">
      <c r="A98" s="216" t="s">
        <v>1426</v>
      </c>
      <c r="B98" s="216" t="s">
        <v>1427</v>
      </c>
      <c r="C98" s="99" t="s">
        <v>1428</v>
      </c>
      <c r="D98" s="10" t="s">
        <v>108</v>
      </c>
      <c r="E98" s="10" t="s">
        <v>1247</v>
      </c>
      <c r="F98" s="11" t="s">
        <v>112</v>
      </c>
      <c r="G98" s="11" t="s">
        <v>110</v>
      </c>
      <c r="H98" s="12" t="s">
        <v>1411</v>
      </c>
      <c r="I98" s="13" t="s">
        <v>1161</v>
      </c>
      <c r="J98" s="13" t="s">
        <v>1170</v>
      </c>
      <c r="K98" s="13" t="s">
        <v>321</v>
      </c>
      <c r="L98" s="14" t="s">
        <v>1413</v>
      </c>
      <c r="M98" s="13" t="s">
        <v>126</v>
      </c>
      <c r="N98" s="15">
        <v>0</v>
      </c>
      <c r="O98" s="15">
        <v>0</v>
      </c>
      <c r="P98" s="62" t="s">
        <v>126</v>
      </c>
      <c r="Q98" s="29"/>
      <c r="R98" s="258" t="s">
        <v>126</v>
      </c>
      <c r="S98" s="258" t="s">
        <v>126</v>
      </c>
      <c r="T98" s="259" t="s">
        <v>127</v>
      </c>
      <c r="U98" s="106" t="s">
        <v>125</v>
      </c>
      <c r="V98" s="13" t="s">
        <v>111</v>
      </c>
      <c r="W98" s="15">
        <v>0</v>
      </c>
      <c r="X98" s="13" t="s">
        <v>273</v>
      </c>
      <c r="Y98" s="13" t="s">
        <v>121</v>
      </c>
      <c r="Z98" s="96">
        <v>0</v>
      </c>
      <c r="AA98" s="16"/>
      <c r="AB98" s="17" t="s">
        <v>1414</v>
      </c>
      <c r="AC98" s="16"/>
      <c r="AD98" s="16"/>
      <c r="AE98" s="18" t="e">
        <f>+AD98/#REF!</f>
        <v>#REF!</v>
      </c>
      <c r="AF98" s="75">
        <v>0</v>
      </c>
      <c r="AG98" s="20" t="s">
        <v>1429</v>
      </c>
      <c r="AH98" s="21"/>
      <c r="AI98" s="21"/>
      <c r="AJ98" s="21"/>
      <c r="AK98" s="103" t="s">
        <v>1430</v>
      </c>
      <c r="AL98" s="22"/>
      <c r="AM98" s="91"/>
      <c r="AN98" s="22"/>
      <c r="AO98" s="104" t="s">
        <v>121</v>
      </c>
      <c r="AP98" s="23"/>
      <c r="AQ98" s="23"/>
      <c r="AR98" s="23"/>
      <c r="AS98" s="23"/>
      <c r="AT98" s="23"/>
    </row>
    <row r="99" spans="1:46" ht="29.1" customHeight="1">
      <c r="A99" s="216" t="s">
        <v>1426</v>
      </c>
      <c r="B99" s="216" t="s">
        <v>1431</v>
      </c>
      <c r="C99" s="98" t="s">
        <v>1432</v>
      </c>
      <c r="D99" s="10" t="s">
        <v>108</v>
      </c>
      <c r="E99" s="10" t="s">
        <v>1247</v>
      </c>
      <c r="F99" s="11" t="s">
        <v>112</v>
      </c>
      <c r="G99" s="11" t="s">
        <v>110</v>
      </c>
      <c r="H99" s="12" t="s">
        <v>1411</v>
      </c>
      <c r="I99" s="13" t="s">
        <v>1161</v>
      </c>
      <c r="J99" s="13" t="s">
        <v>1170</v>
      </c>
      <c r="K99" s="13" t="s">
        <v>1433</v>
      </c>
      <c r="L99" s="14" t="s">
        <v>1413</v>
      </c>
      <c r="M99" s="13" t="s">
        <v>126</v>
      </c>
      <c r="N99" s="15">
        <v>0</v>
      </c>
      <c r="O99" s="15">
        <v>0</v>
      </c>
      <c r="P99" s="62" t="s">
        <v>126</v>
      </c>
      <c r="Q99" s="29"/>
      <c r="R99" s="258" t="s">
        <v>126</v>
      </c>
      <c r="S99" s="258" t="s">
        <v>126</v>
      </c>
      <c r="T99" s="259" t="s">
        <v>127</v>
      </c>
      <c r="U99" s="106" t="s">
        <v>125</v>
      </c>
      <c r="V99" s="13" t="s">
        <v>111</v>
      </c>
      <c r="W99" s="15">
        <v>0</v>
      </c>
      <c r="X99" s="13" t="s">
        <v>273</v>
      </c>
      <c r="Y99" s="13" t="s">
        <v>121</v>
      </c>
      <c r="Z99" s="96">
        <v>0</v>
      </c>
      <c r="AA99" s="16"/>
      <c r="AB99" s="17" t="s">
        <v>1414</v>
      </c>
      <c r="AC99" s="16"/>
      <c r="AD99" s="16"/>
      <c r="AE99" s="18" t="e">
        <f>+AD99/#REF!</f>
        <v>#REF!</v>
      </c>
      <c r="AF99" s="75">
        <v>0</v>
      </c>
      <c r="AG99" s="20" t="s">
        <v>1429</v>
      </c>
      <c r="AH99" s="21"/>
      <c r="AI99" s="21"/>
      <c r="AJ99" s="21"/>
      <c r="AK99" s="103" t="s">
        <v>1430</v>
      </c>
      <c r="AL99" s="22"/>
      <c r="AM99" s="91"/>
      <c r="AN99" s="22"/>
      <c r="AO99" s="104" t="s">
        <v>121</v>
      </c>
      <c r="AP99" s="23"/>
      <c r="AQ99" s="23"/>
      <c r="AR99" s="23"/>
      <c r="AS99" s="23"/>
      <c r="AT99" s="23"/>
    </row>
    <row r="100" spans="1:46" ht="42" customHeight="1">
      <c r="A100" s="216" t="s">
        <v>1426</v>
      </c>
      <c r="B100" s="216" t="s">
        <v>1434</v>
      </c>
      <c r="C100" s="98" t="s">
        <v>1435</v>
      </c>
      <c r="D100" s="10" t="s">
        <v>108</v>
      </c>
      <c r="E100" s="10" t="s">
        <v>1247</v>
      </c>
      <c r="F100" s="11" t="s">
        <v>112</v>
      </c>
      <c r="G100" s="11" t="s">
        <v>110</v>
      </c>
      <c r="H100" s="12" t="s">
        <v>1411</v>
      </c>
      <c r="I100" s="13" t="s">
        <v>1161</v>
      </c>
      <c r="J100" s="13" t="s">
        <v>1170</v>
      </c>
      <c r="K100" s="13" t="s">
        <v>1436</v>
      </c>
      <c r="L100" s="14" t="s">
        <v>1413</v>
      </c>
      <c r="M100" s="13" t="s">
        <v>126</v>
      </c>
      <c r="N100" s="15">
        <v>0</v>
      </c>
      <c r="O100" s="15">
        <v>0</v>
      </c>
      <c r="P100" s="62" t="s">
        <v>126</v>
      </c>
      <c r="Q100" s="29"/>
      <c r="R100" s="258" t="s">
        <v>126</v>
      </c>
      <c r="S100" s="258" t="s">
        <v>126</v>
      </c>
      <c r="T100" s="259" t="s">
        <v>127</v>
      </c>
      <c r="U100" s="106" t="s">
        <v>125</v>
      </c>
      <c r="V100" s="13" t="s">
        <v>111</v>
      </c>
      <c r="W100" s="15">
        <v>0</v>
      </c>
      <c r="X100" s="13" t="s">
        <v>273</v>
      </c>
      <c r="Y100" s="13" t="s">
        <v>121</v>
      </c>
      <c r="Z100" s="96">
        <v>0</v>
      </c>
      <c r="AA100" s="16"/>
      <c r="AB100" s="17" t="s">
        <v>1414</v>
      </c>
      <c r="AC100" s="16"/>
      <c r="AD100" s="16"/>
      <c r="AE100" s="18" t="e">
        <f>+AD100/#REF!</f>
        <v>#REF!</v>
      </c>
      <c r="AF100" s="75">
        <v>0</v>
      </c>
      <c r="AG100" s="20" t="s">
        <v>1429</v>
      </c>
      <c r="AH100" s="21"/>
      <c r="AI100" s="21"/>
      <c r="AJ100" s="21"/>
      <c r="AK100" s="103" t="s">
        <v>1437</v>
      </c>
      <c r="AL100" s="22"/>
      <c r="AM100" s="91"/>
      <c r="AN100" s="22"/>
      <c r="AO100" s="104" t="s">
        <v>121</v>
      </c>
      <c r="AP100" s="23"/>
      <c r="AQ100" s="23"/>
      <c r="AR100" s="23"/>
      <c r="AS100" s="23"/>
      <c r="AT100" s="23"/>
    </row>
    <row r="101" spans="1:46" ht="15" customHeight="1">
      <c r="A101" s="216" t="s">
        <v>313</v>
      </c>
      <c r="B101" s="216" t="s">
        <v>1438</v>
      </c>
      <c r="C101" s="99" t="s">
        <v>1439</v>
      </c>
      <c r="D101" s="10" t="s">
        <v>935</v>
      </c>
      <c r="E101" s="10" t="s">
        <v>1247</v>
      </c>
      <c r="F101" s="11" t="s">
        <v>135</v>
      </c>
      <c r="G101" s="11" t="s">
        <v>113</v>
      </c>
      <c r="H101" s="12" t="s">
        <v>1411</v>
      </c>
      <c r="I101" s="13" t="s">
        <v>1161</v>
      </c>
      <c r="J101" s="13" t="s">
        <v>1170</v>
      </c>
      <c r="K101" s="13" t="s">
        <v>314</v>
      </c>
      <c r="L101" s="14" t="s">
        <v>158</v>
      </c>
      <c r="M101" s="13" t="s">
        <v>126</v>
      </c>
      <c r="N101" s="15">
        <v>0</v>
      </c>
      <c r="O101" s="15">
        <v>0</v>
      </c>
      <c r="P101" s="62" t="s">
        <v>1412</v>
      </c>
      <c r="Q101" s="29"/>
      <c r="R101" s="258" t="s">
        <v>126</v>
      </c>
      <c r="S101" s="258" t="s">
        <v>126</v>
      </c>
      <c r="T101" s="259" t="s">
        <v>127</v>
      </c>
      <c r="U101" s="258" t="s">
        <v>126</v>
      </c>
      <c r="V101" s="13" t="s">
        <v>1162</v>
      </c>
      <c r="W101" s="15">
        <v>1</v>
      </c>
      <c r="X101" s="13" t="s">
        <v>273</v>
      </c>
      <c r="Y101" s="13" t="s">
        <v>121</v>
      </c>
      <c r="Z101" s="96"/>
      <c r="AA101" s="16"/>
      <c r="AB101" s="17" t="s">
        <v>1414</v>
      </c>
      <c r="AC101" s="16"/>
      <c r="AD101" s="16"/>
      <c r="AE101" s="18" t="e">
        <f>+AD101/AA101</f>
        <v>#DIV/0!</v>
      </c>
      <c r="AF101" s="75">
        <v>0</v>
      </c>
      <c r="AG101" s="20"/>
      <c r="AH101" s="21"/>
      <c r="AI101" s="21"/>
      <c r="AJ101" s="21"/>
      <c r="AK101" s="101" t="s">
        <v>1440</v>
      </c>
      <c r="AL101" s="22"/>
      <c r="AM101" s="91" t="s">
        <v>1441</v>
      </c>
      <c r="AN101" s="22"/>
      <c r="AO101" s="104" t="s">
        <v>121</v>
      </c>
      <c r="AP101" s="23"/>
      <c r="AQ101" s="23"/>
      <c r="AR101" s="23"/>
      <c r="AS101" s="23"/>
      <c r="AT101" s="23"/>
    </row>
    <row r="102" spans="1:46" ht="23.25">
      <c r="A102" s="35" t="s">
        <v>1426</v>
      </c>
      <c r="B102" s="35" t="s">
        <v>1442</v>
      </c>
      <c r="C102" s="10" t="s">
        <v>30</v>
      </c>
      <c r="D102" s="10" t="s">
        <v>148</v>
      </c>
      <c r="E102" s="10" t="s">
        <v>934</v>
      </c>
      <c r="F102" s="11" t="s">
        <v>112</v>
      </c>
      <c r="G102" s="11" t="s">
        <v>113</v>
      </c>
      <c r="H102" s="12" t="s">
        <v>114</v>
      </c>
      <c r="I102" s="13" t="s">
        <v>1443</v>
      </c>
      <c r="J102" s="13" t="s">
        <v>116</v>
      </c>
      <c r="K102" s="108" t="s">
        <v>261</v>
      </c>
      <c r="L102" s="14" t="s">
        <v>117</v>
      </c>
      <c r="M102" s="13" t="s">
        <v>111</v>
      </c>
      <c r="N102" s="109">
        <v>0.75</v>
      </c>
      <c r="O102" s="109">
        <v>0.5</v>
      </c>
      <c r="P102" s="110"/>
      <c r="Q102" s="258" t="s">
        <v>126</v>
      </c>
      <c r="R102" s="258" t="s">
        <v>126</v>
      </c>
      <c r="S102" s="258" t="s">
        <v>126</v>
      </c>
      <c r="T102" s="259" t="s">
        <v>127</v>
      </c>
      <c r="U102" s="258" t="s">
        <v>126</v>
      </c>
      <c r="V102" s="13" t="s">
        <v>111</v>
      </c>
      <c r="W102" s="15">
        <v>0</v>
      </c>
      <c r="X102" s="108" t="s">
        <v>180</v>
      </c>
      <c r="Y102" s="13" t="s">
        <v>121</v>
      </c>
      <c r="Z102" s="16"/>
      <c r="AA102" s="16"/>
      <c r="AB102" s="17" t="s">
        <v>1444</v>
      </c>
      <c r="AC102" s="16"/>
      <c r="AD102" s="16"/>
      <c r="AE102" s="18">
        <f>IFERROR(+AD102/AA102,0)</f>
        <v>0</v>
      </c>
      <c r="AF102" s="105">
        <v>0</v>
      </c>
      <c r="AG102" s="20"/>
      <c r="AH102" s="112" t="s">
        <v>129</v>
      </c>
      <c r="AI102" s="75">
        <v>0</v>
      </c>
      <c r="AJ102" s="111"/>
      <c r="AK102" s="102"/>
      <c r="AL102" s="22"/>
      <c r="AM102" s="91"/>
      <c r="AN102" s="22"/>
      <c r="AO102" s="104" t="s">
        <v>121</v>
      </c>
      <c r="AP102" s="23" t="s">
        <v>1171</v>
      </c>
      <c r="AQ102" s="23" t="s">
        <v>1172</v>
      </c>
      <c r="AR102" s="23" t="s">
        <v>1276</v>
      </c>
      <c r="AS102" s="23"/>
      <c r="AT102" s="23"/>
    </row>
    <row r="103" spans="1:46" ht="23.25">
      <c r="A103" s="35" t="s">
        <v>1426</v>
      </c>
      <c r="B103" s="35" t="s">
        <v>1445</v>
      </c>
      <c r="C103" s="10" t="s">
        <v>31</v>
      </c>
      <c r="D103" s="10" t="s">
        <v>148</v>
      </c>
      <c r="E103" s="10" t="s">
        <v>934</v>
      </c>
      <c r="F103" s="11" t="s">
        <v>112</v>
      </c>
      <c r="G103" s="11" t="s">
        <v>113</v>
      </c>
      <c r="H103" s="12" t="s">
        <v>114</v>
      </c>
      <c r="I103" s="13" t="s">
        <v>1443</v>
      </c>
      <c r="J103" s="13" t="s">
        <v>116</v>
      </c>
      <c r="K103" s="108" t="s">
        <v>1442</v>
      </c>
      <c r="L103" s="14" t="s">
        <v>117</v>
      </c>
      <c r="M103" s="13" t="s">
        <v>111</v>
      </c>
      <c r="N103" s="109">
        <v>0.75</v>
      </c>
      <c r="O103" s="109">
        <v>0.5</v>
      </c>
      <c r="P103" s="110"/>
      <c r="Q103" s="258" t="s">
        <v>126</v>
      </c>
      <c r="R103" s="258" t="s">
        <v>126</v>
      </c>
      <c r="S103" s="258" t="s">
        <v>126</v>
      </c>
      <c r="T103" s="259" t="s">
        <v>127</v>
      </c>
      <c r="U103" s="258" t="s">
        <v>126</v>
      </c>
      <c r="V103" s="13" t="s">
        <v>111</v>
      </c>
      <c r="W103" s="15">
        <v>0</v>
      </c>
      <c r="X103" s="108" t="s">
        <v>180</v>
      </c>
      <c r="Y103" s="13" t="s">
        <v>121</v>
      </c>
      <c r="Z103" s="16"/>
      <c r="AA103" s="16"/>
      <c r="AB103" s="17" t="s">
        <v>1444</v>
      </c>
      <c r="AC103" s="16"/>
      <c r="AD103" s="16"/>
      <c r="AE103" s="18">
        <f>IFERROR(+AD103/AA103,0)</f>
        <v>0</v>
      </c>
      <c r="AF103" s="105">
        <v>0</v>
      </c>
      <c r="AG103" s="20"/>
      <c r="AH103" s="112" t="s">
        <v>129</v>
      </c>
      <c r="AI103" s="75">
        <v>0</v>
      </c>
      <c r="AJ103" s="111"/>
      <c r="AK103" s="102"/>
      <c r="AL103" s="22"/>
      <c r="AM103" s="91"/>
      <c r="AN103" s="22"/>
      <c r="AO103" s="104" t="s">
        <v>121</v>
      </c>
      <c r="AP103" s="23"/>
      <c r="AQ103" s="23" t="s">
        <v>1446</v>
      </c>
      <c r="AR103" s="23"/>
      <c r="AS103" s="23"/>
      <c r="AT103" s="23"/>
    </row>
    <row r="104" spans="1:46" ht="15.75" customHeight="1"/>
    <row r="105" spans="1:46" ht="15.75" customHeight="1"/>
    <row r="106" spans="1:46" ht="15.75" customHeight="1"/>
    <row r="107" spans="1:46" ht="15.75" customHeight="1"/>
    <row r="108" spans="1:46" ht="15.75" customHeight="1"/>
    <row r="109" spans="1:46" ht="15.75" customHeight="1"/>
    <row r="110" spans="1:46" ht="15.75" customHeight="1"/>
    <row r="111" spans="1:46" ht="15.75" customHeight="1"/>
    <row r="112" spans="1:4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D1:D21 D23:D43 D45:D66 D68:D81 D83:D85 D88:D90 D98:D103 D96" xr:uid="{00000000-0002-0000-0900-000000000000}">
      <formula1>FASES</formula1>
    </dataValidation>
    <dataValidation type="list" allowBlank="1" showInputMessage="1" showErrorMessage="1" sqref="D82 D86 D91:D95" xr:uid="{22193C54-75E0-487F-B241-B0116C222F3E}">
      <formula1>FASES</formula1>
    </dataValidation>
  </dataValidations>
  <pageMargins left="0.511811024" right="0.511811024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900-000002000000}">
          <x14:formula1>
            <xm:f>'Lista de Situação'!$H$1:$H$3</xm:f>
          </x14:formula1>
          <xm:sqref>G1:G21 G23:G43 G45:G66 G68:G86 G98:G103 G88:G96</xm:sqref>
        </x14:dataValidation>
        <x14:dataValidation type="list" allowBlank="1" showErrorMessage="1" xr:uid="{00000000-0002-0000-0900-000005000000}">
          <x14:formula1>
            <xm:f>'Lista de Situação'!$D$1:$D$2</xm:f>
          </x14:formula1>
          <xm:sqref>F1:F21 F23:F43 F45:F66 F68:F81 F86 F88:F90 F98:F103 F96</xm:sqref>
        </x14:dataValidation>
        <x14:dataValidation type="list" allowBlank="1" showErrorMessage="1" xr:uid="{00000000-0002-0000-0900-000001000000}">
          <x14:formula1>
            <xm:f>'Lista de Situação'!$F$1:$F$17</xm:f>
          </x14:formula1>
          <xm:sqref>E1:E21 E88:E96 E98:E103 E70:E86 E45:E66 E23:E43</xm:sqref>
        </x14:dataValidation>
        <x14:dataValidation type="list" allowBlank="1" showErrorMessage="1" xr:uid="{00000000-0002-0000-0900-000004000000}">
          <x14:formula1>
            <xm:f>'Lista de Situação'!$L$1:$L$5</xm:f>
          </x14:formula1>
          <xm:sqref>P1:P21 V88:V96 V98:V103 M102:M103 V70:V86 V45:V66 V31:V43 P23:P30</xm:sqref>
        </x14:dataValidation>
        <x14:dataValidation type="list" allowBlank="1" showErrorMessage="1" xr:uid="{00000000-0002-0000-0900-000003000000}">
          <x14:formula1>
            <xm:f>'Lista de Situação'!$J$1:$J$9</xm:f>
          </x14:formula1>
          <xm:sqref>R1:R21 X88:X96 X98:X103 X70:X86 X45:X66 X31:X43 R23:R30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D185-39C2-4652-8D55-2F2DCA5913BC}">
  <sheetPr codeName="Planilha9"/>
  <dimension ref="A1:BA16"/>
  <sheetViews>
    <sheetView workbookViewId="0">
      <selection activeCell="I17" sqref="I17"/>
    </sheetView>
  </sheetViews>
  <sheetFormatPr defaultRowHeight="15"/>
  <cols>
    <col min="1" max="1" width="5" bestFit="1" customWidth="1"/>
    <col min="2" max="2" width="7" bestFit="1" customWidth="1"/>
    <col min="3" max="3" width="33.140625" customWidth="1"/>
    <col min="4" max="4" width="24.85546875" bestFit="1" customWidth="1"/>
    <col min="43" max="43" width="74.28515625" customWidth="1"/>
  </cols>
  <sheetData>
    <row r="1" spans="1:53" ht="23.25">
      <c r="A1" s="126" t="s">
        <v>260</v>
      </c>
      <c r="B1" s="126" t="s">
        <v>267</v>
      </c>
      <c r="C1" s="127" t="s">
        <v>1447</v>
      </c>
      <c r="D1" s="10" t="s">
        <v>148</v>
      </c>
      <c r="E1" s="10" t="s">
        <v>934</v>
      </c>
      <c r="F1" s="11" t="s">
        <v>112</v>
      </c>
      <c r="G1" s="11" t="s">
        <v>111</v>
      </c>
      <c r="H1" s="12" t="s">
        <v>114</v>
      </c>
      <c r="I1" s="13" t="s">
        <v>115</v>
      </c>
      <c r="J1" s="13" t="s">
        <v>116</v>
      </c>
      <c r="K1" s="108"/>
      <c r="L1" s="14"/>
      <c r="M1" s="13" t="s">
        <v>111</v>
      </c>
      <c r="N1" s="109">
        <v>0</v>
      </c>
      <c r="O1" s="109">
        <v>0</v>
      </c>
      <c r="P1" s="110"/>
      <c r="Q1" s="108" t="s">
        <v>120</v>
      </c>
      <c r="R1" s="13" t="s">
        <v>111</v>
      </c>
      <c r="S1" s="13" t="s">
        <v>121</v>
      </c>
      <c r="T1" s="108" t="s">
        <v>122</v>
      </c>
      <c r="U1" s="13" t="s">
        <v>111</v>
      </c>
      <c r="V1" s="13" t="s">
        <v>123</v>
      </c>
      <c r="W1" s="108" t="s">
        <v>180</v>
      </c>
      <c r="X1" s="13" t="s">
        <v>111</v>
      </c>
      <c r="Y1" s="15">
        <v>0</v>
      </c>
      <c r="Z1" s="13" t="s">
        <v>121</v>
      </c>
      <c r="AA1" s="258" t="s">
        <v>126</v>
      </c>
      <c r="AB1" s="258" t="s">
        <v>126</v>
      </c>
      <c r="AC1" s="258" t="s">
        <v>126</v>
      </c>
      <c r="AD1" s="258" t="s">
        <v>126</v>
      </c>
      <c r="AE1" s="259" t="s">
        <v>127</v>
      </c>
      <c r="AF1" s="258" t="s">
        <v>126</v>
      </c>
      <c r="AG1" s="16"/>
      <c r="AH1" s="96"/>
      <c r="AI1" s="17" t="s">
        <v>1444</v>
      </c>
      <c r="AJ1" s="96"/>
      <c r="AK1" s="16"/>
      <c r="AL1" s="18">
        <f>IFERROR(+AK1/AH1,0)</f>
        <v>0</v>
      </c>
      <c r="AM1" s="105">
        <v>0</v>
      </c>
      <c r="AN1" s="20"/>
      <c r="AO1" s="112" t="s">
        <v>129</v>
      </c>
      <c r="AP1" s="75">
        <v>0</v>
      </c>
      <c r="AQ1" s="111"/>
      <c r="AR1" s="22"/>
      <c r="AS1" s="91" t="s">
        <v>1448</v>
      </c>
      <c r="AT1" s="22"/>
      <c r="AU1" s="104" t="s">
        <v>121</v>
      </c>
      <c r="AV1" s="23" t="s">
        <v>1163</v>
      </c>
      <c r="AW1" s="23" t="s">
        <v>1164</v>
      </c>
      <c r="AX1" s="23" t="s">
        <v>1449</v>
      </c>
      <c r="AY1" s="23"/>
      <c r="AZ1" s="23"/>
    </row>
    <row r="2" spans="1:53" ht="23.25">
      <c r="A2" s="126" t="s">
        <v>260</v>
      </c>
      <c r="B2" s="126" t="s">
        <v>271</v>
      </c>
      <c r="C2" s="127" t="s">
        <v>1450</v>
      </c>
      <c r="D2" s="10" t="s">
        <v>148</v>
      </c>
      <c r="E2" s="10" t="s">
        <v>934</v>
      </c>
      <c r="F2" s="11" t="s">
        <v>112</v>
      </c>
      <c r="G2" s="11" t="s">
        <v>111</v>
      </c>
      <c r="H2" s="12" t="s">
        <v>114</v>
      </c>
      <c r="I2" s="13" t="s">
        <v>115</v>
      </c>
      <c r="J2" s="13" t="s">
        <v>116</v>
      </c>
      <c r="K2" s="108"/>
      <c r="L2" s="14"/>
      <c r="M2" s="13" t="s">
        <v>111</v>
      </c>
      <c r="N2" s="109">
        <v>0</v>
      </c>
      <c r="O2" s="109">
        <v>0</v>
      </c>
      <c r="P2" s="110"/>
      <c r="Q2" s="108" t="s">
        <v>120</v>
      </c>
      <c r="R2" s="13" t="s">
        <v>111</v>
      </c>
      <c r="S2" s="13" t="s">
        <v>121</v>
      </c>
      <c r="T2" s="108" t="s">
        <v>122</v>
      </c>
      <c r="U2" s="13" t="s">
        <v>111</v>
      </c>
      <c r="V2" s="13" t="s">
        <v>123</v>
      </c>
      <c r="W2" s="108" t="s">
        <v>180</v>
      </c>
      <c r="X2" s="13" t="s">
        <v>111</v>
      </c>
      <c r="Y2" s="15">
        <v>0</v>
      </c>
      <c r="Z2" s="13" t="s">
        <v>121</v>
      </c>
      <c r="AA2" s="258" t="s">
        <v>126</v>
      </c>
      <c r="AB2" s="258" t="s">
        <v>126</v>
      </c>
      <c r="AC2" s="258" t="s">
        <v>126</v>
      </c>
      <c r="AD2" s="258" t="s">
        <v>126</v>
      </c>
      <c r="AE2" s="259" t="s">
        <v>127</v>
      </c>
      <c r="AF2" s="258" t="s">
        <v>126</v>
      </c>
      <c r="AG2" s="16"/>
      <c r="AH2" s="96"/>
      <c r="AI2" s="17" t="s">
        <v>1444</v>
      </c>
      <c r="AJ2" s="96"/>
      <c r="AK2" s="16"/>
      <c r="AL2" s="18">
        <f>IFERROR(+AK2/AH2,0)</f>
        <v>0</v>
      </c>
      <c r="AM2" s="105">
        <v>0</v>
      </c>
      <c r="AN2" s="20"/>
      <c r="AO2" s="112" t="s">
        <v>129</v>
      </c>
      <c r="AP2" s="75">
        <v>0</v>
      </c>
      <c r="AQ2" s="111"/>
      <c r="AR2" s="22"/>
      <c r="AS2" s="91" t="s">
        <v>1448</v>
      </c>
      <c r="AT2" s="22"/>
      <c r="AU2" s="104" t="s">
        <v>121</v>
      </c>
      <c r="AV2" s="23" t="s">
        <v>1163</v>
      </c>
      <c r="AW2" s="23" t="s">
        <v>1164</v>
      </c>
      <c r="AX2" s="23" t="s">
        <v>1449</v>
      </c>
      <c r="AY2" s="23"/>
      <c r="AZ2" s="23"/>
    </row>
    <row r="3" spans="1:53" s="83" customFormat="1" ht="23.25">
      <c r="A3" s="142" t="s">
        <v>145</v>
      </c>
      <c r="B3" s="143" t="s">
        <v>146</v>
      </c>
      <c r="C3" s="144" t="s">
        <v>1451</v>
      </c>
      <c r="D3" s="10"/>
      <c r="E3" s="10"/>
      <c r="F3" s="11"/>
      <c r="G3" s="11"/>
      <c r="H3" s="12"/>
      <c r="I3" s="129" t="s">
        <v>136</v>
      </c>
      <c r="J3" s="13"/>
      <c r="K3" s="108"/>
      <c r="L3" s="14"/>
      <c r="M3" s="13"/>
      <c r="N3" s="109"/>
      <c r="O3" s="109"/>
      <c r="P3" s="110"/>
      <c r="Q3" s="108"/>
      <c r="R3" s="13"/>
      <c r="S3" s="13"/>
      <c r="T3" s="108"/>
      <c r="U3" s="13"/>
      <c r="V3" s="13"/>
      <c r="W3" s="108"/>
      <c r="X3" s="13"/>
      <c r="Y3" s="15"/>
      <c r="Z3" s="13"/>
      <c r="AA3" s="258"/>
      <c r="AB3" s="258"/>
      <c r="AC3" s="258"/>
      <c r="AD3" s="258"/>
      <c r="AE3" s="259"/>
      <c r="AF3" s="258"/>
      <c r="AG3" s="16"/>
      <c r="AH3" s="96"/>
      <c r="AI3" s="17"/>
      <c r="AJ3" s="96"/>
      <c r="AK3" s="16"/>
      <c r="AL3" s="18"/>
      <c r="AM3" s="105"/>
      <c r="AN3" s="20"/>
      <c r="AO3" s="112"/>
      <c r="AP3" s="75"/>
      <c r="AQ3" s="111" t="s">
        <v>1452</v>
      </c>
      <c r="AR3" s="22"/>
      <c r="AS3" s="91"/>
      <c r="AT3" s="22"/>
      <c r="AU3" s="104"/>
      <c r="AV3" s="23"/>
      <c r="AW3" s="23"/>
      <c r="AX3" s="23"/>
      <c r="AY3" s="23"/>
      <c r="AZ3" s="23"/>
    </row>
    <row r="4" spans="1:53">
      <c r="A4" s="1"/>
      <c r="B4" s="1"/>
      <c r="C4" s="1" t="s">
        <v>1453</v>
      </c>
      <c r="D4" s="1"/>
      <c r="E4" s="1"/>
      <c r="F4" s="1"/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1"/>
      <c r="AS4" s="92"/>
      <c r="AT4" s="1"/>
      <c r="AU4" s="1"/>
      <c r="AV4" s="1"/>
      <c r="AW4" s="1"/>
      <c r="AX4" s="1"/>
      <c r="AY4" s="1"/>
      <c r="AZ4" s="1"/>
    </row>
    <row r="5" spans="1:53" s="83" customFormat="1" ht="23.25">
      <c r="A5" s="142" t="s">
        <v>203</v>
      </c>
      <c r="B5" s="143" t="s">
        <v>210</v>
      </c>
      <c r="C5" s="144" t="s">
        <v>1454</v>
      </c>
      <c r="D5" s="10" t="s">
        <v>148</v>
      </c>
      <c r="E5" s="10" t="s">
        <v>934</v>
      </c>
      <c r="F5" s="11" t="s">
        <v>112</v>
      </c>
      <c r="G5" s="11" t="s">
        <v>111</v>
      </c>
      <c r="H5" s="12" t="s">
        <v>114</v>
      </c>
      <c r="I5" s="13" t="s">
        <v>115</v>
      </c>
      <c r="J5" s="13" t="s">
        <v>116</v>
      </c>
      <c r="K5" s="108"/>
      <c r="L5" s="14"/>
      <c r="M5" s="13" t="s">
        <v>111</v>
      </c>
      <c r="N5" s="109">
        <v>0</v>
      </c>
      <c r="O5" s="109">
        <v>0</v>
      </c>
      <c r="P5" s="110"/>
      <c r="Q5" s="108" t="s">
        <v>120</v>
      </c>
      <c r="R5" s="13" t="s">
        <v>111</v>
      </c>
      <c r="S5" s="13" t="s">
        <v>121</v>
      </c>
      <c r="T5" s="108" t="s">
        <v>122</v>
      </c>
      <c r="U5" s="13" t="s">
        <v>111</v>
      </c>
      <c r="V5" s="13" t="s">
        <v>123</v>
      </c>
      <c r="W5" s="108" t="s">
        <v>180</v>
      </c>
      <c r="X5" s="13" t="s">
        <v>111</v>
      </c>
      <c r="Y5" s="15">
        <v>0</v>
      </c>
      <c r="Z5" s="13" t="s">
        <v>121</v>
      </c>
      <c r="AA5" s="258" t="s">
        <v>126</v>
      </c>
      <c r="AB5" s="258" t="s">
        <v>126</v>
      </c>
      <c r="AC5" s="258" t="s">
        <v>126</v>
      </c>
      <c r="AD5" s="258" t="s">
        <v>126</v>
      </c>
      <c r="AE5" s="259" t="s">
        <v>127</v>
      </c>
      <c r="AF5" s="258" t="s">
        <v>126</v>
      </c>
      <c r="AG5" s="16"/>
      <c r="AH5" s="96"/>
      <c r="AI5" s="17" t="s">
        <v>1444</v>
      </c>
      <c r="AJ5" s="96"/>
      <c r="AK5" s="16"/>
      <c r="AL5" s="18">
        <f>IFERROR(+AK5/AH5,0)</f>
        <v>0</v>
      </c>
      <c r="AM5" s="105">
        <v>0</v>
      </c>
      <c r="AN5" s="20"/>
      <c r="AO5" s="112" t="s">
        <v>129</v>
      </c>
      <c r="AP5" s="75">
        <v>0</v>
      </c>
      <c r="AQ5" s="111" t="s">
        <v>1455</v>
      </c>
      <c r="AR5" s="22"/>
      <c r="AS5" s="91" t="s">
        <v>208</v>
      </c>
      <c r="AT5" s="22"/>
      <c r="AU5" s="104" t="s">
        <v>121</v>
      </c>
      <c r="AV5" s="23"/>
      <c r="AW5" s="23"/>
      <c r="AX5" s="23"/>
      <c r="AY5" s="23"/>
      <c r="AZ5" s="23"/>
    </row>
    <row r="6" spans="1:53" s="83" customFormat="1" ht="75">
      <c r="A6" s="154" t="s">
        <v>243</v>
      </c>
      <c r="B6" s="141" t="s">
        <v>1456</v>
      </c>
      <c r="C6" s="140" t="s">
        <v>1457</v>
      </c>
      <c r="D6" s="10" t="s">
        <v>179</v>
      </c>
      <c r="E6" s="10" t="s">
        <v>109</v>
      </c>
      <c r="F6" s="165" t="s">
        <v>110</v>
      </c>
      <c r="G6" s="11" t="s">
        <v>112</v>
      </c>
      <c r="H6" s="11" t="s">
        <v>111</v>
      </c>
      <c r="I6" s="12" t="s">
        <v>114</v>
      </c>
      <c r="J6" s="129" t="s">
        <v>136</v>
      </c>
      <c r="K6" s="13" t="s">
        <v>116</v>
      </c>
      <c r="L6" s="108"/>
      <c r="M6" s="14"/>
      <c r="N6" s="13" t="s">
        <v>111</v>
      </c>
      <c r="O6" s="109">
        <v>0</v>
      </c>
      <c r="P6" s="109">
        <v>0</v>
      </c>
      <c r="Q6" s="110"/>
      <c r="R6" s="108" t="s">
        <v>120</v>
      </c>
      <c r="S6" s="13" t="s">
        <v>111</v>
      </c>
      <c r="T6" s="13" t="s">
        <v>121</v>
      </c>
      <c r="U6" s="108" t="s">
        <v>122</v>
      </c>
      <c r="V6" s="13" t="s">
        <v>111</v>
      </c>
      <c r="W6" s="13" t="s">
        <v>123</v>
      </c>
      <c r="X6" s="155" t="s">
        <v>120</v>
      </c>
      <c r="Y6" s="13" t="s">
        <v>111</v>
      </c>
      <c r="Z6" s="15">
        <v>0</v>
      </c>
      <c r="AA6" s="261" t="s">
        <v>121</v>
      </c>
      <c r="AB6" s="260" t="s">
        <v>126</v>
      </c>
      <c r="AC6" s="260" t="s">
        <v>126</v>
      </c>
      <c r="AD6" s="260" t="s">
        <v>126</v>
      </c>
      <c r="AE6" s="260" t="s">
        <v>126</v>
      </c>
      <c r="AF6" s="259" t="s">
        <v>127</v>
      </c>
      <c r="AG6" s="260" t="s">
        <v>126</v>
      </c>
      <c r="AH6" s="16"/>
      <c r="AI6" s="96"/>
      <c r="AJ6" s="17" t="s">
        <v>1444</v>
      </c>
      <c r="AK6" s="16"/>
      <c r="AL6" s="16"/>
      <c r="AM6" s="18">
        <f>IFERROR(+AL6/AI6,0)</f>
        <v>0</v>
      </c>
      <c r="AN6" s="105">
        <v>0</v>
      </c>
      <c r="AO6" s="20"/>
      <c r="AP6" s="112" t="s">
        <v>129</v>
      </c>
      <c r="AQ6" s="75">
        <v>0</v>
      </c>
      <c r="AR6" s="111" t="s">
        <v>249</v>
      </c>
      <c r="AS6" s="22"/>
      <c r="AT6" s="91" t="s">
        <v>208</v>
      </c>
      <c r="AU6" s="22"/>
      <c r="AV6" s="104" t="s">
        <v>121</v>
      </c>
      <c r="AW6" s="23"/>
      <c r="AX6" s="23"/>
      <c r="AY6" s="23"/>
      <c r="AZ6" s="23"/>
      <c r="BA6" s="23"/>
    </row>
    <row r="7" spans="1:53" s="83" customFormat="1" ht="23.25">
      <c r="A7" s="154" t="s">
        <v>1458</v>
      </c>
      <c r="B7" s="141" t="s">
        <v>1459</v>
      </c>
      <c r="C7" s="140" t="s">
        <v>1460</v>
      </c>
      <c r="D7" s="10" t="s">
        <v>108</v>
      </c>
      <c r="E7" s="10" t="s">
        <v>109</v>
      </c>
      <c r="F7" s="165" t="s">
        <v>110</v>
      </c>
      <c r="G7" s="11" t="s">
        <v>135</v>
      </c>
      <c r="H7" s="11" t="s">
        <v>111</v>
      </c>
      <c r="I7" s="12" t="s">
        <v>114</v>
      </c>
      <c r="J7" s="148" t="s">
        <v>115</v>
      </c>
      <c r="K7" s="13" t="s">
        <v>116</v>
      </c>
      <c r="L7" s="13"/>
      <c r="M7" s="14"/>
      <c r="N7" s="13" t="s">
        <v>111</v>
      </c>
      <c r="O7" s="109">
        <v>0</v>
      </c>
      <c r="P7" s="109">
        <v>0</v>
      </c>
      <c r="Q7" s="110"/>
      <c r="R7" s="108" t="s">
        <v>120</v>
      </c>
      <c r="S7" s="13" t="s">
        <v>111</v>
      </c>
      <c r="T7" s="13" t="s">
        <v>121</v>
      </c>
      <c r="U7" s="108" t="s">
        <v>122</v>
      </c>
      <c r="V7" s="13" t="s">
        <v>111</v>
      </c>
      <c r="W7" s="13" t="s">
        <v>123</v>
      </c>
      <c r="X7" s="108" t="s">
        <v>180</v>
      </c>
      <c r="Y7" s="13" t="s">
        <v>111</v>
      </c>
      <c r="Z7" s="15">
        <v>0</v>
      </c>
      <c r="AA7" s="261" t="s">
        <v>121</v>
      </c>
      <c r="AB7" s="260" t="s">
        <v>126</v>
      </c>
      <c r="AC7" s="260" t="s">
        <v>126</v>
      </c>
      <c r="AD7" s="260" t="s">
        <v>126</v>
      </c>
      <c r="AE7" s="260" t="s">
        <v>126</v>
      </c>
      <c r="AF7" s="259" t="s">
        <v>127</v>
      </c>
      <c r="AG7" s="260" t="s">
        <v>126</v>
      </c>
      <c r="AH7" s="16"/>
      <c r="AI7" s="16"/>
      <c r="AJ7" s="17" t="s">
        <v>128</v>
      </c>
      <c r="AK7" s="16"/>
      <c r="AL7" s="16"/>
      <c r="AM7" s="18">
        <f>IFERROR(+AL7/AI7,0)</f>
        <v>0</v>
      </c>
      <c r="AN7" s="105">
        <v>0</v>
      </c>
      <c r="AO7" s="20"/>
      <c r="AP7" s="112" t="s">
        <v>129</v>
      </c>
      <c r="AQ7" s="75">
        <v>0</v>
      </c>
      <c r="AR7" s="21" t="s">
        <v>1461</v>
      </c>
      <c r="AS7" s="22"/>
      <c r="AT7" s="91" t="s">
        <v>1462</v>
      </c>
      <c r="AU7" s="22"/>
      <c r="AV7" s="104" t="s">
        <v>121</v>
      </c>
      <c r="AW7" s="23" t="str">
        <f>_xlfn.CONCAT("EXP.MIG.LAY.",A7,"-",C7)</f>
        <v>EXP.MIG.LAY.RE-RE01 - Contratos</v>
      </c>
      <c r="AX7" s="23" t="s">
        <v>1463</v>
      </c>
      <c r="AY7" s="23" t="str">
        <f>_xlfn.CONCAT("REL.MIG.CMD.",A7,"-",C7)</f>
        <v>REL.MIG.CMD.RE-RE01 - Contratos</v>
      </c>
      <c r="AZ7" s="23" t="str">
        <f>_xlfn.CONCAT("REL.MIG.DMG.",A7,"-",C7)</f>
        <v>REL.MIG.DMG.RE-RE01 - Contratos</v>
      </c>
      <c r="BA7" s="23" t="str">
        <f>_xlfn.CONCAT("REL.MIG.ECD.",A7,"-",C7)</f>
        <v>REL.MIG.ECD.RE-RE01 - Contratos</v>
      </c>
    </row>
    <row r="8" spans="1:53" s="83" customFormat="1" ht="23.25">
      <c r="A8" s="154" t="s">
        <v>203</v>
      </c>
      <c r="B8" s="141" t="s">
        <v>1464</v>
      </c>
      <c r="C8" s="140" t="s">
        <v>795</v>
      </c>
      <c r="D8" s="10" t="s">
        <v>108</v>
      </c>
      <c r="E8" s="10" t="s">
        <v>109</v>
      </c>
      <c r="F8" s="165" t="s">
        <v>110</v>
      </c>
      <c r="G8" s="11" t="s">
        <v>112</v>
      </c>
      <c r="H8" s="11" t="s">
        <v>110</v>
      </c>
      <c r="I8" s="12" t="s">
        <v>114</v>
      </c>
      <c r="J8" s="129" t="s">
        <v>136</v>
      </c>
      <c r="K8" s="13" t="s">
        <v>116</v>
      </c>
      <c r="L8" s="13"/>
      <c r="M8" s="14"/>
      <c r="N8" s="13" t="s">
        <v>111</v>
      </c>
      <c r="O8" s="109">
        <v>0</v>
      </c>
      <c r="P8" s="109">
        <v>0</v>
      </c>
      <c r="Q8" s="110"/>
      <c r="R8" s="108" t="s">
        <v>120</v>
      </c>
      <c r="S8" s="13" t="s">
        <v>111</v>
      </c>
      <c r="T8" s="13" t="s">
        <v>121</v>
      </c>
      <c r="U8" s="108" t="s">
        <v>122</v>
      </c>
      <c r="V8" s="13" t="s">
        <v>111</v>
      </c>
      <c r="W8" s="13" t="s">
        <v>123</v>
      </c>
      <c r="X8" s="155" t="s">
        <v>124</v>
      </c>
      <c r="Y8" s="13" t="s">
        <v>111</v>
      </c>
      <c r="Z8" s="15">
        <v>0</v>
      </c>
      <c r="AA8" s="261" t="s">
        <v>121</v>
      </c>
      <c r="AB8" s="260" t="s">
        <v>126</v>
      </c>
      <c r="AC8" s="260" t="s">
        <v>126</v>
      </c>
      <c r="AD8" s="260" t="s">
        <v>126</v>
      </c>
      <c r="AE8" s="260" t="s">
        <v>126</v>
      </c>
      <c r="AF8" s="259" t="s">
        <v>127</v>
      </c>
      <c r="AG8" s="260" t="s">
        <v>126</v>
      </c>
      <c r="AH8" s="16"/>
      <c r="AI8" s="16"/>
      <c r="AJ8" s="17" t="s">
        <v>128</v>
      </c>
      <c r="AK8" s="16"/>
      <c r="AL8" s="16"/>
      <c r="AM8" s="18">
        <f>IFERROR(+AL8/AI8,0)</f>
        <v>0</v>
      </c>
      <c r="AN8" s="105">
        <v>0</v>
      </c>
      <c r="AO8" s="20"/>
      <c r="AP8" s="112" t="s">
        <v>129</v>
      </c>
      <c r="AQ8" s="75">
        <v>0</v>
      </c>
      <c r="AR8" s="21"/>
      <c r="AS8" s="22"/>
      <c r="AT8" s="91" t="s">
        <v>208</v>
      </c>
      <c r="AU8" s="22"/>
      <c r="AV8" s="104" t="s">
        <v>121</v>
      </c>
      <c r="AW8" s="23" t="str">
        <f>_xlfn.CONCAT("EXP.MIG.LAY.",A8,"-",C8)</f>
        <v>EXP.MIG.LAY.PM-PM11 - Itens de Manutenção</v>
      </c>
      <c r="AX8" s="23" t="s">
        <v>1465</v>
      </c>
      <c r="AY8" s="23" t="str">
        <f>_xlfn.CONCAT("REL.MIG.CMD.",A8,"-",C8)</f>
        <v>REL.MIG.CMD.PM-PM11 - Itens de Manutenção</v>
      </c>
      <c r="AZ8" s="23" t="str">
        <f>_xlfn.CONCAT("REL.MIG.DMG.",A8,"-",C8)</f>
        <v>REL.MIG.DMG.PM-PM11 - Itens de Manutenção</v>
      </c>
      <c r="BA8" s="23" t="str">
        <f>_xlfn.CONCAT("REL.MIG.ECD.",A8,"-",C8)</f>
        <v>REL.MIG.ECD.PM-PM11 - Itens de Manutenção</v>
      </c>
    </row>
    <row r="9" spans="1:53" s="83" customFormat="1" ht="23.25">
      <c r="A9" s="185"/>
      <c r="B9" s="185"/>
      <c r="C9" s="186"/>
      <c r="D9" s="187"/>
      <c r="E9" s="187"/>
      <c r="F9" s="188"/>
      <c r="G9" s="189"/>
      <c r="H9" s="189"/>
      <c r="I9" s="190"/>
      <c r="J9" s="191"/>
      <c r="K9" s="192"/>
      <c r="L9" s="192"/>
      <c r="M9" s="193"/>
      <c r="N9" s="192"/>
      <c r="O9" s="194"/>
      <c r="P9" s="194"/>
      <c r="Q9" s="195"/>
      <c r="R9" s="196"/>
      <c r="S9" s="192"/>
      <c r="T9" s="192"/>
      <c r="U9" s="196"/>
      <c r="V9" s="192"/>
      <c r="W9" s="192"/>
      <c r="X9" s="197"/>
      <c r="Y9" s="192"/>
      <c r="Z9" s="198"/>
      <c r="AA9" s="282"/>
      <c r="AB9" s="283"/>
      <c r="AC9" s="283"/>
      <c r="AD9" s="283"/>
      <c r="AE9" s="283"/>
      <c r="AF9" s="284"/>
      <c r="AG9" s="283"/>
      <c r="AH9" s="199"/>
      <c r="AI9" s="199"/>
      <c r="AJ9" s="200"/>
      <c r="AK9" s="199"/>
      <c r="AL9" s="199"/>
      <c r="AM9" s="201"/>
      <c r="AN9" s="202"/>
      <c r="AO9" s="203"/>
      <c r="AP9" s="204"/>
      <c r="AQ9" s="205"/>
      <c r="AR9" s="206"/>
      <c r="AS9" s="207"/>
      <c r="AT9" s="208"/>
      <c r="AU9" s="207"/>
      <c r="AV9" s="209"/>
      <c r="AW9" s="167"/>
      <c r="AX9" s="167"/>
      <c r="AY9" s="167"/>
      <c r="AZ9" s="167"/>
      <c r="BA9" s="167"/>
    </row>
    <row r="10" spans="1:53">
      <c r="C10" s="137" t="s">
        <v>1466</v>
      </c>
    </row>
    <row r="11" spans="1:53">
      <c r="C11" s="138" t="s">
        <v>1467</v>
      </c>
    </row>
    <row r="12" spans="1:53">
      <c r="C12" s="138" t="s">
        <v>1468</v>
      </c>
    </row>
    <row r="13" spans="1:53">
      <c r="C13" s="138" t="s">
        <v>1469</v>
      </c>
    </row>
    <row r="14" spans="1:53">
      <c r="C14" s="138" t="s">
        <v>1470</v>
      </c>
    </row>
    <row r="16" spans="1:53" ht="90">
      <c r="A16" s="35" t="s">
        <v>105</v>
      </c>
      <c r="B16" s="35" t="s">
        <v>1471</v>
      </c>
      <c r="C16" s="290" t="s">
        <v>676</v>
      </c>
      <c r="D16" s="10" t="s">
        <v>148</v>
      </c>
      <c r="E16" s="10" t="s">
        <v>109</v>
      </c>
      <c r="F16" s="165" t="s">
        <v>110</v>
      </c>
      <c r="G16" s="11" t="s">
        <v>112</v>
      </c>
      <c r="H16" s="184" t="s">
        <v>113</v>
      </c>
      <c r="I16" s="12" t="s">
        <v>114</v>
      </c>
      <c r="J16" s="129" t="s">
        <v>136</v>
      </c>
      <c r="K16" s="13" t="s">
        <v>116</v>
      </c>
      <c r="L16" s="285" t="s">
        <v>1472</v>
      </c>
      <c r="M16" s="14" t="s">
        <v>158</v>
      </c>
      <c r="N16" s="13" t="s">
        <v>111</v>
      </c>
      <c r="O16" s="109">
        <v>0</v>
      </c>
      <c r="P16" s="109">
        <v>0</v>
      </c>
      <c r="Q16" s="110" t="s">
        <v>192</v>
      </c>
      <c r="R16" s="108" t="s">
        <v>120</v>
      </c>
      <c r="S16" s="13" t="s">
        <v>111</v>
      </c>
      <c r="T16" s="13" t="s">
        <v>121</v>
      </c>
      <c r="U16" s="108" t="s">
        <v>122</v>
      </c>
      <c r="V16" s="13" t="s">
        <v>111</v>
      </c>
      <c r="W16" s="13" t="s">
        <v>123</v>
      </c>
      <c r="X16" s="155" t="s">
        <v>124</v>
      </c>
      <c r="Y16" s="156" t="s">
        <v>118</v>
      </c>
      <c r="Z16" s="15">
        <v>1</v>
      </c>
      <c r="AA16" s="13" t="s">
        <v>121</v>
      </c>
      <c r="AB16" s="258" t="s">
        <v>126</v>
      </c>
      <c r="AC16" s="258" t="s">
        <v>126</v>
      </c>
      <c r="AD16" s="258" t="s">
        <v>126</v>
      </c>
      <c r="AE16" s="258" t="s">
        <v>126</v>
      </c>
      <c r="AF16" s="259" t="s">
        <v>127</v>
      </c>
      <c r="AG16" s="258" t="s">
        <v>126</v>
      </c>
      <c r="AH16" s="16"/>
      <c r="AI16" s="96"/>
      <c r="AJ16" s="17" t="s">
        <v>128</v>
      </c>
      <c r="AK16" s="96"/>
      <c r="AL16" s="96"/>
      <c r="AM16" s="18">
        <f>IFERROR(+AL16/AI16,0)</f>
        <v>0</v>
      </c>
      <c r="AN16" s="178">
        <v>1</v>
      </c>
      <c r="AO16" s="20"/>
      <c r="AP16" s="112" t="s">
        <v>129</v>
      </c>
      <c r="AQ16" s="75">
        <v>0</v>
      </c>
      <c r="AR16" s="21"/>
      <c r="AS16" s="22"/>
      <c r="AT16" s="91" t="s">
        <v>175</v>
      </c>
      <c r="AU16" s="22"/>
      <c r="AV16" s="104" t="s">
        <v>121</v>
      </c>
      <c r="AW16" s="23" t="str">
        <f>_xlfn.CONCAT("EXP.MIG.LAY.",A16,"-",C16)</f>
        <v>EXP.MIG.LAY.MM-MM13 - Registro Info</v>
      </c>
      <c r="AX16" s="22" t="s">
        <v>1473</v>
      </c>
      <c r="AY16" s="23" t="str">
        <f>_xlfn.CONCAT("REL.MIG.CMD.",A16,"-",C16)</f>
        <v>REL.MIG.CMD.MM-MM13 - Registro Info</v>
      </c>
      <c r="AZ16" s="23" t="str">
        <f>_xlfn.CONCAT("REL.MIG.DMG.",A16,"-",C16)</f>
        <v>REL.MIG.DMG.MM-MM13 - Registro Info</v>
      </c>
      <c r="BA16" s="23" t="str">
        <f>_xlfn.CONCAT("REL.MIG.ECD.",A16,"-",C16)</f>
        <v>REL.MIG.ECD.MM-MM13 - Registro Info</v>
      </c>
    </row>
  </sheetData>
  <dataValidations count="1">
    <dataValidation type="list" allowBlank="1" showErrorMessage="1" sqref="D1:D3 D5:D9 D16" xr:uid="{90F3D46E-CB31-4252-9D33-51BD3C3B3D11}">
      <formula1>FASES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F0A6596E-3A41-4D9E-9171-3A7393FB62CB}">
          <x14:formula1>
            <xm:f>'Lista de Situação'!$L$1:$L$5</xm:f>
          </x14:formula1>
          <xm:sqref>R1:R3 U1:U3 X1:X3 M1:M3 M5 U5 X5 R5 Y6:Y9 V6:V9 N6:N9 S6:S9 F6:F9 N16 S16 Y16 F16 V16</xm:sqref>
        </x14:dataValidation>
        <x14:dataValidation type="list" allowBlank="1" showErrorMessage="1" xr:uid="{34DD7FF2-020C-47AC-8789-6D5110E0E669}">
          <x14:formula1>
            <xm:f>'Lista de Situação'!$F$1:$F$17</xm:f>
          </x14:formula1>
          <xm:sqref>E1:E3 E5:E9 E16</xm:sqref>
        </x14:dataValidation>
        <x14:dataValidation type="list" allowBlank="1" showErrorMessage="1" xr:uid="{8517A35F-C86C-4375-98D6-4827622918BA}">
          <x14:formula1>
            <xm:f>'Lista de Situação'!$H$1:$H$3</xm:f>
          </x14:formula1>
          <xm:sqref>G1:G3 G5 H6:H9 H16</xm:sqref>
        </x14:dataValidation>
        <x14:dataValidation type="list" allowBlank="1" showErrorMessage="1" xr:uid="{E25879D4-7EAA-4D44-AE2C-F49761A2F87E}">
          <x14:formula1>
            <xm:f>'Lista de Situação'!$D$1:$D$2</xm:f>
          </x14:formula1>
          <xm:sqref>F1:F3 F5 G6 G8:G9 G16</xm:sqref>
        </x14:dataValidation>
        <x14:dataValidation type="list" allowBlank="1" showErrorMessage="1" xr:uid="{69C6D674-4B82-42EA-BFB0-B677ADE4B715}">
          <x14:formula1>
            <xm:f>'Lista de Situação'!$J$1:$J$9</xm:f>
          </x14:formula1>
          <xm:sqref>Q1:Q3 R6:R9 U6:U9 X6:X9 W5 T5 Q5 T1:T3 W1:W3 U16 R16 X16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E159-13B0-4052-83F4-D6D2671D4E61}">
  <sheetPr codeName="Planilha6"/>
  <dimension ref="A2:F43"/>
  <sheetViews>
    <sheetView workbookViewId="0">
      <selection activeCell="E13" sqref="E13"/>
    </sheetView>
  </sheetViews>
  <sheetFormatPr defaultRowHeight="15"/>
  <cols>
    <col min="1" max="1" width="10" customWidth="1"/>
    <col min="2" max="2" width="19" bestFit="1" customWidth="1"/>
    <col min="3" max="3" width="10.7109375" bestFit="1" customWidth="1"/>
    <col min="4" max="4" width="129" customWidth="1"/>
    <col min="8" max="8" width="7.42578125" bestFit="1" customWidth="1"/>
    <col min="9" max="9" width="47.5703125" bestFit="1" customWidth="1"/>
    <col min="10" max="10" width="13.5703125" bestFit="1" customWidth="1"/>
  </cols>
  <sheetData>
    <row r="2" spans="1:6">
      <c r="A2" t="s">
        <v>1474</v>
      </c>
      <c r="B2" t="s">
        <v>1475</v>
      </c>
      <c r="C2" t="s">
        <v>1476</v>
      </c>
      <c r="D2" t="s">
        <v>1477</v>
      </c>
      <c r="E2" t="s">
        <v>1478</v>
      </c>
    </row>
    <row r="3" spans="1:6" ht="105">
      <c r="A3" t="s">
        <v>260</v>
      </c>
      <c r="B3" t="s">
        <v>1479</v>
      </c>
      <c r="C3" s="147">
        <v>45775</v>
      </c>
      <c r="D3" s="158" t="s">
        <v>1480</v>
      </c>
    </row>
    <row r="4" spans="1:6" ht="60">
      <c r="A4" s="252" t="s">
        <v>203</v>
      </c>
      <c r="B4" s="252" t="s">
        <v>1481</v>
      </c>
      <c r="C4" s="147">
        <v>45775</v>
      </c>
      <c r="D4" s="255" t="s">
        <v>1482</v>
      </c>
      <c r="E4" s="1"/>
      <c r="F4" s="1"/>
    </row>
    <row r="5" spans="1:6" ht="30">
      <c r="A5" s="252" t="s">
        <v>203</v>
      </c>
      <c r="B5" s="252" t="s">
        <v>1481</v>
      </c>
      <c r="C5" s="147">
        <v>45775</v>
      </c>
      <c r="D5" s="255" t="s">
        <v>1483</v>
      </c>
    </row>
    <row r="6" spans="1:6">
      <c r="A6" s="252" t="s">
        <v>203</v>
      </c>
      <c r="B6" s="252" t="s">
        <v>1481</v>
      </c>
      <c r="C6" s="147">
        <v>45775</v>
      </c>
      <c r="D6" s="180" t="s">
        <v>1484</v>
      </c>
    </row>
    <row r="7" spans="1:6">
      <c r="A7" s="252" t="s">
        <v>203</v>
      </c>
      <c r="B7" s="252" t="s">
        <v>1481</v>
      </c>
      <c r="C7" s="147">
        <v>45775</v>
      </c>
      <c r="D7" s="180" t="s">
        <v>1485</v>
      </c>
    </row>
    <row r="8" spans="1:6" ht="115.5">
      <c r="A8" s="252" t="s">
        <v>1426</v>
      </c>
      <c r="B8" s="252" t="s">
        <v>151</v>
      </c>
      <c r="C8" s="147">
        <v>45797</v>
      </c>
      <c r="D8" s="181" t="s">
        <v>1486</v>
      </c>
    </row>
    <row r="9" spans="1:6">
      <c r="A9" t="s">
        <v>1458</v>
      </c>
      <c r="B9" t="s">
        <v>1487</v>
      </c>
      <c r="C9" s="147">
        <v>45811</v>
      </c>
      <c r="D9" s="182" t="s">
        <v>1488</v>
      </c>
    </row>
    <row r="10" spans="1:6" ht="16.5">
      <c r="A10" t="s">
        <v>1489</v>
      </c>
      <c r="B10" t="s">
        <v>1487</v>
      </c>
      <c r="C10" s="147">
        <v>45813</v>
      </c>
      <c r="D10" s="181" t="s">
        <v>1490</v>
      </c>
    </row>
    <row r="11" spans="1:6" ht="30">
      <c r="A11" s="252" t="s">
        <v>1491</v>
      </c>
      <c r="B11" s="252" t="s">
        <v>1492</v>
      </c>
      <c r="C11" s="147">
        <v>45817</v>
      </c>
      <c r="D11" s="255" t="s">
        <v>1493</v>
      </c>
    </row>
    <row r="12" spans="1:6">
      <c r="A12" t="s">
        <v>203</v>
      </c>
      <c r="B12" t="s">
        <v>208</v>
      </c>
      <c r="C12" s="147">
        <v>45818</v>
      </c>
      <c r="D12" t="s">
        <v>1494</v>
      </c>
    </row>
    <row r="26" spans="3:5" ht="16.5">
      <c r="D26" s="169"/>
    </row>
    <row r="27" spans="3:5" ht="16.5">
      <c r="D27" s="168"/>
    </row>
    <row r="28" spans="3:5" ht="16.5">
      <c r="D28" s="168"/>
    </row>
    <row r="30" spans="3:5">
      <c r="C30" s="172" t="s">
        <v>132</v>
      </c>
      <c r="D30" s="172" t="s">
        <v>1495</v>
      </c>
      <c r="E30" s="173" t="s">
        <v>1496</v>
      </c>
    </row>
    <row r="31" spans="3:5">
      <c r="C31" s="172" t="s">
        <v>218</v>
      </c>
      <c r="D31" s="172" t="s">
        <v>1495</v>
      </c>
      <c r="E31" s="174" t="s">
        <v>1496</v>
      </c>
    </row>
    <row r="32" spans="3:5">
      <c r="C32" s="172" t="s">
        <v>203</v>
      </c>
      <c r="D32" s="172" t="s">
        <v>1495</v>
      </c>
      <c r="E32" s="173" t="s">
        <v>1496</v>
      </c>
    </row>
    <row r="33" spans="3:5">
      <c r="C33" s="172" t="s">
        <v>243</v>
      </c>
      <c r="D33" s="172" t="s">
        <v>1495</v>
      </c>
      <c r="E33" s="174" t="s">
        <v>1496</v>
      </c>
    </row>
    <row r="34" spans="3:5">
      <c r="C34" s="175" t="s">
        <v>260</v>
      </c>
      <c r="D34" s="175" t="s">
        <v>1497</v>
      </c>
      <c r="E34" s="173"/>
    </row>
    <row r="35" spans="3:5">
      <c r="C35" s="172" t="s">
        <v>105</v>
      </c>
      <c r="D35" s="172" t="s">
        <v>1495</v>
      </c>
      <c r="E35" s="174" t="s">
        <v>1496</v>
      </c>
    </row>
    <row r="36" spans="3:5">
      <c r="C36" s="172" t="s">
        <v>1458</v>
      </c>
      <c r="D36" s="172" t="s">
        <v>1495</v>
      </c>
      <c r="E36" s="173" t="s">
        <v>1496</v>
      </c>
    </row>
    <row r="37" spans="3:5">
      <c r="C37" s="172" t="s">
        <v>1426</v>
      </c>
      <c r="D37" s="172" t="s">
        <v>1495</v>
      </c>
      <c r="E37" s="174" t="s">
        <v>1496</v>
      </c>
    </row>
    <row r="38" spans="3:5">
      <c r="C38" s="172" t="s">
        <v>277</v>
      </c>
      <c r="D38" s="172" t="s">
        <v>1495</v>
      </c>
      <c r="E38" s="173" t="s">
        <v>1496</v>
      </c>
    </row>
    <row r="39" spans="3:5">
      <c r="C39" s="172" t="s">
        <v>1498</v>
      </c>
      <c r="D39" s="172" t="s">
        <v>1495</v>
      </c>
      <c r="E39" s="174" t="s">
        <v>1496</v>
      </c>
    </row>
    <row r="40" spans="3:5">
      <c r="C40" s="172" t="s">
        <v>1489</v>
      </c>
      <c r="D40" s="172" t="s">
        <v>1495</v>
      </c>
      <c r="E40" s="173" t="s">
        <v>1496</v>
      </c>
    </row>
    <row r="41" spans="3:5">
      <c r="C41" s="172" t="s">
        <v>1491</v>
      </c>
      <c r="D41" s="172" t="s">
        <v>1495</v>
      </c>
      <c r="E41" s="174" t="s">
        <v>1496</v>
      </c>
    </row>
    <row r="42" spans="3:5">
      <c r="C42" s="177" t="s">
        <v>105</v>
      </c>
      <c r="D42" s="176" t="s">
        <v>1499</v>
      </c>
      <c r="E42" s="173" t="s">
        <v>1496</v>
      </c>
    </row>
    <row r="43" spans="3:5">
      <c r="C43" s="183" t="s">
        <v>145</v>
      </c>
      <c r="D43" s="172" t="s">
        <v>1495</v>
      </c>
      <c r="E43" s="17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bb2258-95f1-4c0a-91e1-36046d7bf4b6">
      <Terms xmlns="http://schemas.microsoft.com/office/infopath/2007/PartnerControls"/>
    </lcf76f155ced4ddcb4097134ff3c332f>
    <TaxCatchAll xmlns="d8177958-5a89-40ec-8d9d-ffe0c9b4ab2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79C995AED2AE4D834C086B4A78994A" ma:contentTypeVersion="12" ma:contentTypeDescription="Crie um novo documento." ma:contentTypeScope="" ma:versionID="fd6232815a3c8999bde46daa9036e18a">
  <xsd:schema xmlns:xsd="http://www.w3.org/2001/XMLSchema" xmlns:xs="http://www.w3.org/2001/XMLSchema" xmlns:p="http://schemas.microsoft.com/office/2006/metadata/properties" xmlns:ns2="15bb2258-95f1-4c0a-91e1-36046d7bf4b6" xmlns:ns3="d8177958-5a89-40ec-8d9d-ffe0c9b4ab21" targetNamespace="http://schemas.microsoft.com/office/2006/metadata/properties" ma:root="true" ma:fieldsID="bd2f1357f8f392be6128cd606a6155ee" ns2:_="" ns3:_="">
    <xsd:import namespace="15bb2258-95f1-4c0a-91e1-36046d7bf4b6"/>
    <xsd:import namespace="d8177958-5a89-40ec-8d9d-ffe0c9b4ab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b2258-95f1-4c0a-91e1-36046d7b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36922a99-4538-47b9-a320-35e77b6227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77958-5a89-40ec-8d9d-ffe0c9b4ab2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c4456c3-5213-4d4d-92e5-9aaf0c98573f}" ma:internalName="TaxCatchAll" ma:showField="CatchAllData" ma:web="d8177958-5a89-40ec-8d9d-ffe0c9b4ab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E5AB0-A198-4089-B71A-8B46C2AF3F13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15bb2258-95f1-4c0a-91e1-36046d7bf4b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d8177958-5a89-40ec-8d9d-ffe0c9b4ab2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2A6AE21-CE23-4C66-BDE8-8C8C93F60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b2258-95f1-4c0a-91e1-36046d7bf4b6"/>
    <ds:schemaRef ds:uri="d8177958-5a89-40ec-8d9d-ffe0c9b4ab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30EE68-5B53-4F14-BE55-E3FA4F40C8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% Carga Ciclo 1</vt:lpstr>
      <vt:lpstr>Escopo de Migração_Ciclo 1</vt:lpstr>
      <vt:lpstr>Mapeamento ECC BSP- Extrações</vt:lpstr>
      <vt:lpstr>Lista de Situação</vt:lpstr>
      <vt:lpstr>Mapeamento de campo por Objeto </vt:lpstr>
      <vt:lpstr>Status</vt:lpstr>
      <vt:lpstr>Removidos</vt:lpstr>
      <vt:lpstr>Objetos removidos do escopo</vt:lpstr>
      <vt:lpstr>Obs e Pend</vt:lpstr>
      <vt:lpstr>Escopo de Migração_TU-OK</vt:lpstr>
      <vt:lpstr>'Lista de Situação'!Classificação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Edevaldo Vieira de Souza (Medabil)</dc:creator>
  <cp:keywords/>
  <dc:description/>
  <cp:lastModifiedBy>Alvaro Francisco Dos Santos</cp:lastModifiedBy>
  <cp:revision/>
  <dcterms:created xsi:type="dcterms:W3CDTF">2011-06-16T12:43:41Z</dcterms:created>
  <dcterms:modified xsi:type="dcterms:W3CDTF">2025-07-14T18:25:10Z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2025-01-14T17:56:12Z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21c93b2c-ac47-4b22-81d6-0b5425b49ecc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0x0101004279C995AED2AE4D834C086B4A78994A</vt:lpwstr>
  </property>
  <property fmtid="{D5CDD505-2E9C-101B-9397-08002B2CF9AE}" pid="10" name="MediaServiceImageTags">
    <vt:lpwstr/>
  </property>
</Properties>
</file>