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IT\Desktop\Wilmel\Reunión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2" i="1" l="1"/>
  <c r="N22" i="1"/>
  <c r="L22" i="1"/>
  <c r="J22" i="1"/>
  <c r="H22" i="1"/>
  <c r="F22" i="1"/>
  <c r="N44" i="1" l="1"/>
  <c r="L44" i="1"/>
  <c r="J44" i="1"/>
  <c r="H44" i="1"/>
  <c r="F44" i="1"/>
  <c r="B26" i="1"/>
  <c r="N41" i="1"/>
  <c r="L41" i="1"/>
  <c r="J41" i="1"/>
  <c r="H41" i="1"/>
  <c r="F41" i="1"/>
  <c r="N40" i="1"/>
  <c r="L40" i="1"/>
  <c r="J40" i="1"/>
  <c r="H40" i="1"/>
  <c r="F40" i="1"/>
  <c r="N39" i="1"/>
  <c r="L39" i="1"/>
  <c r="J39" i="1"/>
  <c r="H39" i="1"/>
  <c r="F39" i="1"/>
  <c r="N38" i="1"/>
  <c r="L38" i="1"/>
  <c r="J38" i="1"/>
  <c r="H38" i="1"/>
  <c r="F38" i="1"/>
  <c r="N37" i="1"/>
  <c r="L37" i="1"/>
  <c r="J37" i="1"/>
  <c r="H37" i="1"/>
  <c r="F37" i="1"/>
  <c r="N36" i="1"/>
  <c r="L36" i="1"/>
  <c r="J36" i="1"/>
  <c r="H36" i="1"/>
  <c r="F36" i="1"/>
  <c r="N35" i="1"/>
  <c r="L35" i="1"/>
  <c r="J35" i="1"/>
  <c r="H35" i="1"/>
  <c r="F35" i="1"/>
  <c r="N34" i="1"/>
  <c r="L34" i="1"/>
  <c r="J34" i="1"/>
  <c r="H34" i="1"/>
  <c r="F34" i="1"/>
  <c r="N33" i="1"/>
  <c r="L33" i="1"/>
  <c r="J33" i="1"/>
  <c r="H33" i="1"/>
  <c r="F33" i="1"/>
  <c r="N32" i="1"/>
  <c r="L32" i="1"/>
  <c r="J32" i="1"/>
  <c r="H32" i="1"/>
  <c r="F32" i="1"/>
  <c r="N31" i="1"/>
  <c r="L31" i="1"/>
  <c r="J31" i="1"/>
  <c r="H31" i="1"/>
  <c r="F31" i="1"/>
  <c r="N30" i="1"/>
  <c r="L30" i="1"/>
  <c r="J30" i="1"/>
  <c r="H30" i="1"/>
  <c r="F30" i="1"/>
  <c r="N29" i="1"/>
  <c r="L29" i="1"/>
  <c r="J29" i="1"/>
  <c r="H29" i="1"/>
  <c r="F29" i="1"/>
  <c r="N28" i="1"/>
  <c r="L28" i="1"/>
  <c r="J28" i="1"/>
  <c r="H28" i="1"/>
  <c r="F28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6" i="1"/>
  <c r="L20" i="1" l="1"/>
  <c r="J20" i="1"/>
  <c r="N20" i="1"/>
  <c r="P20" i="1"/>
  <c r="N42" i="1"/>
  <c r="L42" i="1"/>
  <c r="J42" i="1"/>
  <c r="H42" i="1"/>
  <c r="F42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6" i="1"/>
  <c r="H20" i="1" l="1"/>
  <c r="F20" i="1"/>
  <c r="B4" i="1" l="1"/>
</calcChain>
</file>

<file path=xl/sharedStrings.xml><?xml version="1.0" encoding="utf-8"?>
<sst xmlns="http://schemas.openxmlformats.org/spreadsheetml/2006/main" count="75" uniqueCount="36">
  <si>
    <t>CODIGO</t>
  </si>
  <si>
    <t>PRODUCTO</t>
  </si>
  <si>
    <t>PRECIO</t>
  </si>
  <si>
    <t>VALORES</t>
  </si>
  <si>
    <t>CUOTA PAIS</t>
  </si>
  <si>
    <t>UNIDADES</t>
  </si>
  <si>
    <t>F03 ANA DUARTE</t>
  </si>
  <si>
    <t>F06 HEYDI CARMONA</t>
  </si>
  <si>
    <t>F07 YOLANDA TRUJILLO</t>
  </si>
  <si>
    <t>F08 ADELA CERRATO</t>
  </si>
  <si>
    <t>F13 ILCE PAIZ</t>
  </si>
  <si>
    <t>F14 ALMA RODRIGUEZ</t>
  </si>
  <si>
    <t>ALENTIN 10 MG x 30 TABS</t>
  </si>
  <si>
    <t>ALERNON 5 MG x 100 TABS</t>
  </si>
  <si>
    <t>FEFOZ 100 MG / 5 ML x 5 AMPS.</t>
  </si>
  <si>
    <t>GUMAVAL 250 MG x 30 TABS.</t>
  </si>
  <si>
    <t>GUMAZOL 40 MG x 30 CAPS.</t>
  </si>
  <si>
    <t>LEPIREL 25 MG x 30 TABS.</t>
  </si>
  <si>
    <t>OLARTEN 40 MG x 30 TABS.</t>
  </si>
  <si>
    <t>ONDEMEL 8 MG / 4 ML x 10 AMPS.</t>
  </si>
  <si>
    <t>POSILAM 50 MG x 30 TABS.</t>
  </si>
  <si>
    <t>POSILAM 100 MG x 30 TABS.</t>
  </si>
  <si>
    <t>PULMOTAN 125 MG x 50 TABS.</t>
  </si>
  <si>
    <t>SINDOXIB 120 MG x 30 TABS.</t>
  </si>
  <si>
    <t>TERUTAM 500 MG x 30 TABS.</t>
  </si>
  <si>
    <t>VERTINULL 16 MG x 30 TABS.</t>
  </si>
  <si>
    <t>PROYECTO 2</t>
  </si>
  <si>
    <t>SUPERVISORA: VERONICA BENDAÑA</t>
  </si>
  <si>
    <t>CUOTA:</t>
  </si>
  <si>
    <t>PROYECTO 3</t>
  </si>
  <si>
    <t>SUPERVISOR: ERICK VILLAVICENCIO</t>
  </si>
  <si>
    <t>F05 EDUARDO MONTALVAN</t>
  </si>
  <si>
    <t>F09 NEYLING RAMIREZ</t>
  </si>
  <si>
    <t>F10 WALTER BALTODANO</t>
  </si>
  <si>
    <t>F11 AMELIA VARGAS</t>
  </si>
  <si>
    <t>F20  ALBERTO BETANCO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</si>
</sst>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C$&quot;* #,##0.00_-;\-&quot;C$&quot;* #,##0.00_-;_-&quot;C$&quot;* &quot;-&quot;??_-;_-@_-"/>
    <numFmt numFmtId="164" formatCode="&quot;C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0" fontId="1" fillId="0" borderId="0" xfId="0" applyFont="1"/>
    <xf numFmtId="0" fontId="1" fillId="0" borderId="8" xfId="0" applyFont="1" applyBorder="1"/>
    <xf numFmtId="0" fontId="1" fillId="0" borderId="1" xfId="0" applyFont="1" applyFill="1" applyBorder="1"/>
    <xf numFmtId="1" fontId="0" fillId="0" borderId="2" xfId="0" applyNumberFormat="1" applyBorder="1"/>
    <xf numFmtId="1" fontId="0" fillId="0" borderId="4" xfId="0" applyNumberFormat="1" applyBorder="1"/>
    <xf numFmtId="1" fontId="0" fillId="0" borderId="6" xfId="0" applyNumberFormat="1" applyBorder="1"/>
    <xf numFmtId="164" fontId="1" fillId="0" borderId="9" xfId="0" applyNumberFormat="1" applyFon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4" fontId="1" fillId="0" borderId="0" xfId="0" applyNumberFormat="1" applyFont="1" applyAlignment="1">
      <alignment horizontal="left"/>
    </xf>
    <xf numFmtId="9" fontId="0" fillId="0" borderId="0" xfId="0" applyNumberForma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4"/>
  <sheetViews>
    <sheetView tabSelected="1" topLeftCell="A14" workbookViewId="0">
      <selection activeCell="K24" sqref="K24"/>
    </sheetView>
  </sheetViews>
  <sheetFormatPr baseColWidth="10" defaultRowHeight="15" x14ac:dyDescent="0.25"/>
  <cols>
    <col min="1" max="1" width="9.7109375" customWidth="1"/>
    <col min="2" max="2" width="30.85546875" customWidth="1"/>
    <col min="3" max="3" width="12.140625" customWidth="1"/>
    <col min="4" max="4" width="12.140625" hidden="1" customWidth="1"/>
    <col min="5" max="5" width="10.7109375" customWidth="1"/>
    <col min="6" max="6" width="14.28515625" customWidth="1"/>
    <col min="7" max="7" width="10.7109375" customWidth="1"/>
    <col min="8" max="8" width="12.42578125" customWidth="1"/>
    <col min="10" max="10" width="12.28515625" customWidth="1"/>
    <col min="12" max="12" width="12.28515625" customWidth="1"/>
    <col min="14" max="14" width="13.140625" customWidth="1"/>
    <col min="16" max="16" width="12" customWidth="1"/>
  </cols>
  <sheetData>
    <row r="2" spans="1:16" x14ac:dyDescent="0.25">
      <c r="A2" s="8" t="s">
        <v>26</v>
      </c>
    </row>
    <row r="3" spans="1:16" ht="15.75" thickBot="1" x14ac:dyDescent="0.3">
      <c r="A3" s="8" t="s">
        <v>27</v>
      </c>
    </row>
    <row r="4" spans="1:16" ht="15.75" thickBot="1" x14ac:dyDescent="0.3">
      <c r="A4" s="8" t="s">
        <v>28</v>
      </c>
      <c r="B4" s="28">
        <f>F20+H20+J20+L20+N20+P20</f>
        <v>569558.09</v>
      </c>
      <c r="E4" s="30" t="s">
        <v>6</v>
      </c>
      <c r="F4" s="31"/>
      <c r="G4" s="30" t="s">
        <v>7</v>
      </c>
      <c r="H4" s="31"/>
      <c r="I4" s="30" t="s">
        <v>8</v>
      </c>
      <c r="J4" s="31"/>
      <c r="K4" s="30" t="s">
        <v>9</v>
      </c>
      <c r="L4" s="31"/>
      <c r="M4" s="30" t="s">
        <v>10</v>
      </c>
      <c r="N4" s="31"/>
      <c r="O4" s="30" t="s">
        <v>11</v>
      </c>
      <c r="P4" s="31"/>
    </row>
    <row r="5" spans="1:16" ht="15.75" thickBot="1" x14ac:dyDescent="0.3">
      <c r="A5" s="1" t="s">
        <v>0</v>
      </c>
      <c r="B5" s="1" t="s">
        <v>1</v>
      </c>
      <c r="C5" s="1" t="s">
        <v>2</v>
      </c>
      <c r="D5" s="1" t="s">
        <v>4</v>
      </c>
      <c r="E5" s="9" t="s">
        <v>5</v>
      </c>
      <c r="F5" s="10" t="s">
        <v>3</v>
      </c>
      <c r="G5" s="10" t="s">
        <v>5</v>
      </c>
      <c r="H5" s="10" t="s">
        <v>3</v>
      </c>
      <c r="I5" s="10" t="s">
        <v>5</v>
      </c>
      <c r="J5" s="10" t="s">
        <v>3</v>
      </c>
      <c r="K5" s="10" t="s">
        <v>5</v>
      </c>
      <c r="L5" s="10" t="s">
        <v>3</v>
      </c>
      <c r="M5" s="10" t="s">
        <v>5</v>
      </c>
      <c r="N5" s="10" t="s">
        <v>3</v>
      </c>
      <c r="O5" s="10" t="s">
        <v>5</v>
      </c>
      <c r="P5" s="10" t="s">
        <v>3</v>
      </c>
    </row>
    <row r="6" spans="1:16" x14ac:dyDescent="0.25">
      <c r="A6" s="19">
        <v>11717081</v>
      </c>
      <c r="B6" s="19" t="s">
        <v>12</v>
      </c>
      <c r="C6" s="25">
        <v>343.08</v>
      </c>
      <c r="D6" s="22">
        <v>110</v>
      </c>
      <c r="E6" s="11">
        <v>7</v>
      </c>
      <c r="F6" s="15">
        <f>C6*E6</f>
        <v>2401.56</v>
      </c>
      <c r="G6" s="2">
        <v>9</v>
      </c>
      <c r="H6" s="15">
        <f>C6*G6</f>
        <v>3087.72</v>
      </c>
      <c r="I6" s="2">
        <v>10</v>
      </c>
      <c r="J6" s="15">
        <f>C6*I6</f>
        <v>3430.7999999999997</v>
      </c>
      <c r="K6" s="2">
        <v>12</v>
      </c>
      <c r="L6" s="15">
        <f>C6*K6</f>
        <v>4116.96</v>
      </c>
      <c r="M6" s="2">
        <v>8</v>
      </c>
      <c r="N6" s="15">
        <f>C6*M6</f>
        <v>2744.64</v>
      </c>
      <c r="O6" s="2">
        <v>11</v>
      </c>
      <c r="P6" s="3">
        <f>C6*O6</f>
        <v>3773.8799999999997</v>
      </c>
    </row>
    <row r="7" spans="1:16" x14ac:dyDescent="0.25">
      <c r="A7" s="20">
        <v>11704011</v>
      </c>
      <c r="B7" s="20" t="s">
        <v>13</v>
      </c>
      <c r="C7" s="26">
        <v>1538.46</v>
      </c>
      <c r="D7" s="23">
        <v>108</v>
      </c>
      <c r="E7" s="12">
        <v>6</v>
      </c>
      <c r="F7" s="16">
        <f t="shared" ref="F7:F19" si="0">C7*E7</f>
        <v>9230.76</v>
      </c>
      <c r="G7" s="4">
        <v>9</v>
      </c>
      <c r="H7" s="16">
        <f t="shared" ref="H7:H19" si="1">C7*G7</f>
        <v>13846.14</v>
      </c>
      <c r="I7" s="4">
        <v>10</v>
      </c>
      <c r="J7" s="16">
        <f t="shared" ref="J7:J19" si="2">C7*I7</f>
        <v>15384.6</v>
      </c>
      <c r="K7" s="4">
        <v>12</v>
      </c>
      <c r="L7" s="16">
        <f t="shared" ref="L7:L19" si="3">C7*K7</f>
        <v>18461.52</v>
      </c>
      <c r="M7" s="4">
        <v>8</v>
      </c>
      <c r="N7" s="16">
        <f t="shared" ref="N7:N19" si="4">C7*M7</f>
        <v>12307.68</v>
      </c>
      <c r="O7" s="4">
        <v>11</v>
      </c>
      <c r="P7" s="5">
        <f t="shared" ref="P7:P19" si="5">C7*O7</f>
        <v>16923.060000000001</v>
      </c>
    </row>
    <row r="8" spans="1:16" x14ac:dyDescent="0.25">
      <c r="A8" s="20">
        <v>11715011</v>
      </c>
      <c r="B8" s="20" t="s">
        <v>14</v>
      </c>
      <c r="C8" s="26">
        <v>1153.8499999999999</v>
      </c>
      <c r="D8" s="23">
        <v>160</v>
      </c>
      <c r="E8" s="12">
        <v>10</v>
      </c>
      <c r="F8" s="16">
        <f t="shared" si="0"/>
        <v>11538.5</v>
      </c>
      <c r="G8" s="4">
        <v>13</v>
      </c>
      <c r="H8" s="16">
        <f t="shared" si="1"/>
        <v>15000.05</v>
      </c>
      <c r="I8" s="4">
        <v>14</v>
      </c>
      <c r="J8" s="16">
        <f t="shared" si="2"/>
        <v>16153.899999999998</v>
      </c>
      <c r="K8" s="4">
        <v>18</v>
      </c>
      <c r="L8" s="16">
        <f t="shared" si="3"/>
        <v>20769.3</v>
      </c>
      <c r="M8" s="4">
        <v>11</v>
      </c>
      <c r="N8" s="16">
        <f t="shared" si="4"/>
        <v>12692.349999999999</v>
      </c>
      <c r="O8" s="4">
        <v>16</v>
      </c>
      <c r="P8" s="5">
        <f t="shared" si="5"/>
        <v>18461.599999999999</v>
      </c>
    </row>
    <row r="9" spans="1:16" x14ac:dyDescent="0.25">
      <c r="A9" s="20">
        <v>11724012</v>
      </c>
      <c r="B9" s="20" t="s">
        <v>15</v>
      </c>
      <c r="C9" s="26">
        <v>184.52</v>
      </c>
      <c r="D9" s="23">
        <v>411</v>
      </c>
      <c r="E9" s="12">
        <v>25</v>
      </c>
      <c r="F9" s="16">
        <f t="shared" si="0"/>
        <v>4613</v>
      </c>
      <c r="G9" s="4">
        <v>33</v>
      </c>
      <c r="H9" s="16">
        <f t="shared" si="1"/>
        <v>6089.1600000000008</v>
      </c>
      <c r="I9" s="4">
        <v>37</v>
      </c>
      <c r="J9" s="16">
        <f t="shared" si="2"/>
        <v>6827.2400000000007</v>
      </c>
      <c r="K9" s="4">
        <v>45</v>
      </c>
      <c r="L9" s="16">
        <f t="shared" si="3"/>
        <v>8303.4</v>
      </c>
      <c r="M9" s="4">
        <v>29</v>
      </c>
      <c r="N9" s="16">
        <f t="shared" si="4"/>
        <v>5351.08</v>
      </c>
      <c r="O9" s="4">
        <v>41</v>
      </c>
      <c r="P9" s="5">
        <f t="shared" si="5"/>
        <v>7565.3200000000006</v>
      </c>
    </row>
    <row r="10" spans="1:16" x14ac:dyDescent="0.25">
      <c r="A10" s="20">
        <v>11713041</v>
      </c>
      <c r="B10" s="20" t="s">
        <v>16</v>
      </c>
      <c r="C10" s="26">
        <v>923.08</v>
      </c>
      <c r="D10" s="23">
        <v>102</v>
      </c>
      <c r="E10" s="12">
        <v>6</v>
      </c>
      <c r="F10" s="16">
        <f t="shared" si="0"/>
        <v>5538.4800000000005</v>
      </c>
      <c r="G10" s="4">
        <v>8</v>
      </c>
      <c r="H10" s="16">
        <f t="shared" si="1"/>
        <v>7384.64</v>
      </c>
      <c r="I10" s="4">
        <v>9</v>
      </c>
      <c r="J10" s="16">
        <f t="shared" si="2"/>
        <v>8307.7200000000012</v>
      </c>
      <c r="K10" s="4">
        <v>11</v>
      </c>
      <c r="L10" s="16">
        <f t="shared" si="3"/>
        <v>10153.880000000001</v>
      </c>
      <c r="M10" s="4">
        <v>7</v>
      </c>
      <c r="N10" s="16">
        <f t="shared" si="4"/>
        <v>6461.56</v>
      </c>
      <c r="O10" s="4">
        <v>10</v>
      </c>
      <c r="P10" s="5">
        <f t="shared" si="5"/>
        <v>9230.8000000000011</v>
      </c>
    </row>
    <row r="11" spans="1:16" x14ac:dyDescent="0.25">
      <c r="A11" s="20">
        <v>11713031</v>
      </c>
      <c r="B11" s="20" t="s">
        <v>17</v>
      </c>
      <c r="C11" s="26">
        <v>507.69</v>
      </c>
      <c r="D11" s="23">
        <v>104</v>
      </c>
      <c r="E11" s="12">
        <v>6</v>
      </c>
      <c r="F11" s="16">
        <f t="shared" si="0"/>
        <v>3046.14</v>
      </c>
      <c r="G11" s="4">
        <v>8</v>
      </c>
      <c r="H11" s="16">
        <f t="shared" si="1"/>
        <v>4061.52</v>
      </c>
      <c r="I11" s="4">
        <v>9</v>
      </c>
      <c r="J11" s="16">
        <f t="shared" si="2"/>
        <v>4569.21</v>
      </c>
      <c r="K11" s="4">
        <v>11</v>
      </c>
      <c r="L11" s="16">
        <f t="shared" si="3"/>
        <v>5584.59</v>
      </c>
      <c r="M11" s="4">
        <v>7</v>
      </c>
      <c r="N11" s="16">
        <f t="shared" si="4"/>
        <v>3553.83</v>
      </c>
      <c r="O11" s="4">
        <v>10</v>
      </c>
      <c r="P11" s="5">
        <f t="shared" si="5"/>
        <v>5076.8999999999996</v>
      </c>
    </row>
    <row r="12" spans="1:16" x14ac:dyDescent="0.25">
      <c r="A12" s="20">
        <v>11710021</v>
      </c>
      <c r="B12" s="20" t="s">
        <v>18</v>
      </c>
      <c r="C12" s="26">
        <v>807.69</v>
      </c>
      <c r="D12" s="23">
        <v>110</v>
      </c>
      <c r="E12" s="12">
        <v>7</v>
      </c>
      <c r="F12" s="16">
        <f t="shared" si="0"/>
        <v>5653.83</v>
      </c>
      <c r="G12" s="4">
        <v>9</v>
      </c>
      <c r="H12" s="16">
        <f t="shared" si="1"/>
        <v>7269.2100000000009</v>
      </c>
      <c r="I12" s="4">
        <v>10</v>
      </c>
      <c r="J12" s="16">
        <f t="shared" si="2"/>
        <v>8076.9000000000005</v>
      </c>
      <c r="K12" s="4">
        <v>12</v>
      </c>
      <c r="L12" s="16">
        <f t="shared" si="3"/>
        <v>9692.2800000000007</v>
      </c>
      <c r="M12" s="4">
        <v>8</v>
      </c>
      <c r="N12" s="16">
        <f t="shared" si="4"/>
        <v>6461.52</v>
      </c>
      <c r="O12" s="4">
        <v>11</v>
      </c>
      <c r="P12" s="5">
        <f t="shared" si="5"/>
        <v>8884.59</v>
      </c>
    </row>
    <row r="13" spans="1:16" x14ac:dyDescent="0.25">
      <c r="A13" s="20">
        <v>11713011</v>
      </c>
      <c r="B13" s="20" t="s">
        <v>19</v>
      </c>
      <c r="C13" s="26">
        <v>3072.93</v>
      </c>
      <c r="D13" s="23">
        <v>11</v>
      </c>
      <c r="E13" s="12">
        <v>1</v>
      </c>
      <c r="F13" s="16">
        <f t="shared" si="0"/>
        <v>3072.93</v>
      </c>
      <c r="G13" s="4">
        <v>1</v>
      </c>
      <c r="H13" s="16">
        <f t="shared" si="1"/>
        <v>3072.93</v>
      </c>
      <c r="I13" s="4">
        <v>1</v>
      </c>
      <c r="J13" s="16">
        <f t="shared" si="2"/>
        <v>3072.93</v>
      </c>
      <c r="K13" s="4">
        <v>1</v>
      </c>
      <c r="L13" s="16">
        <f t="shared" si="3"/>
        <v>3072.93</v>
      </c>
      <c r="M13" s="4">
        <v>1</v>
      </c>
      <c r="N13" s="16">
        <f t="shared" si="4"/>
        <v>3072.93</v>
      </c>
      <c r="O13" s="4">
        <v>1</v>
      </c>
      <c r="P13" s="5">
        <f t="shared" si="5"/>
        <v>3072.93</v>
      </c>
    </row>
    <row r="14" spans="1:16" x14ac:dyDescent="0.25">
      <c r="A14" s="20">
        <v>11717051</v>
      </c>
      <c r="B14" s="20" t="s">
        <v>20</v>
      </c>
      <c r="C14" s="26">
        <v>615.38</v>
      </c>
      <c r="D14" s="23">
        <v>48</v>
      </c>
      <c r="E14" s="12">
        <v>3</v>
      </c>
      <c r="F14" s="16">
        <f t="shared" si="0"/>
        <v>1846.1399999999999</v>
      </c>
      <c r="G14" s="4">
        <v>4</v>
      </c>
      <c r="H14" s="16">
        <f t="shared" si="1"/>
        <v>2461.52</v>
      </c>
      <c r="I14" s="4">
        <v>4</v>
      </c>
      <c r="J14" s="16">
        <f t="shared" si="2"/>
        <v>2461.52</v>
      </c>
      <c r="K14" s="4">
        <v>5</v>
      </c>
      <c r="L14" s="16">
        <f t="shared" si="3"/>
        <v>3076.9</v>
      </c>
      <c r="M14" s="4">
        <v>3</v>
      </c>
      <c r="N14" s="16">
        <f t="shared" si="4"/>
        <v>1846.1399999999999</v>
      </c>
      <c r="O14" s="4">
        <v>5</v>
      </c>
      <c r="P14" s="5">
        <f t="shared" si="5"/>
        <v>3076.9</v>
      </c>
    </row>
    <row r="15" spans="1:16" x14ac:dyDescent="0.25">
      <c r="A15" s="20">
        <v>11717061</v>
      </c>
      <c r="B15" s="20" t="s">
        <v>21</v>
      </c>
      <c r="C15" s="26">
        <v>692.31</v>
      </c>
      <c r="D15" s="23">
        <v>108</v>
      </c>
      <c r="E15" s="12">
        <v>6</v>
      </c>
      <c r="F15" s="16">
        <f t="shared" si="0"/>
        <v>4153.8599999999997</v>
      </c>
      <c r="G15" s="4">
        <v>9</v>
      </c>
      <c r="H15" s="16">
        <f t="shared" si="1"/>
        <v>6230.7899999999991</v>
      </c>
      <c r="I15" s="4">
        <v>10</v>
      </c>
      <c r="J15" s="16">
        <f t="shared" si="2"/>
        <v>6923.0999999999995</v>
      </c>
      <c r="K15" s="4">
        <v>12</v>
      </c>
      <c r="L15" s="16">
        <f t="shared" si="3"/>
        <v>8307.7199999999993</v>
      </c>
      <c r="M15" s="4">
        <v>8</v>
      </c>
      <c r="N15" s="16">
        <f t="shared" si="4"/>
        <v>5538.48</v>
      </c>
      <c r="O15" s="4">
        <v>11</v>
      </c>
      <c r="P15" s="5">
        <f t="shared" si="5"/>
        <v>7615.41</v>
      </c>
    </row>
    <row r="16" spans="1:16" x14ac:dyDescent="0.25">
      <c r="A16" s="20">
        <v>11703011</v>
      </c>
      <c r="B16" s="20" t="s">
        <v>22</v>
      </c>
      <c r="C16" s="26">
        <v>75000</v>
      </c>
      <c r="D16" s="23"/>
      <c r="E16" s="12"/>
      <c r="F16" s="16">
        <f t="shared" si="0"/>
        <v>0</v>
      </c>
      <c r="G16" s="4"/>
      <c r="H16" s="16">
        <f t="shared" si="1"/>
        <v>0</v>
      </c>
      <c r="I16" s="4"/>
      <c r="J16" s="16">
        <f t="shared" si="2"/>
        <v>0</v>
      </c>
      <c r="K16" s="4"/>
      <c r="L16" s="16">
        <f t="shared" si="3"/>
        <v>0</v>
      </c>
      <c r="M16" s="4"/>
      <c r="N16" s="16">
        <f t="shared" si="4"/>
        <v>0</v>
      </c>
      <c r="O16" s="4"/>
      <c r="P16" s="5">
        <f t="shared" si="5"/>
        <v>0</v>
      </c>
    </row>
    <row r="17" spans="1:16" x14ac:dyDescent="0.25">
      <c r="A17" s="20">
        <v>11701011</v>
      </c>
      <c r="B17" s="20" t="s">
        <v>23</v>
      </c>
      <c r="C17" s="26">
        <v>1615.39</v>
      </c>
      <c r="D17" s="23">
        <v>76</v>
      </c>
      <c r="E17" s="12">
        <v>5</v>
      </c>
      <c r="F17" s="16">
        <f t="shared" si="0"/>
        <v>8076.9500000000007</v>
      </c>
      <c r="G17" s="4">
        <v>6</v>
      </c>
      <c r="H17" s="16">
        <f t="shared" si="1"/>
        <v>9692.34</v>
      </c>
      <c r="I17" s="4">
        <v>7</v>
      </c>
      <c r="J17" s="16">
        <f t="shared" si="2"/>
        <v>11307.730000000001</v>
      </c>
      <c r="K17" s="4">
        <v>8</v>
      </c>
      <c r="L17" s="16">
        <f t="shared" si="3"/>
        <v>12923.12</v>
      </c>
      <c r="M17" s="4">
        <v>5</v>
      </c>
      <c r="N17" s="16">
        <f t="shared" si="4"/>
        <v>8076.9500000000007</v>
      </c>
      <c r="O17" s="4">
        <v>8</v>
      </c>
      <c r="P17" s="5">
        <f t="shared" si="5"/>
        <v>12923.12</v>
      </c>
    </row>
    <row r="18" spans="1:16" x14ac:dyDescent="0.25">
      <c r="A18" s="20">
        <v>11717011</v>
      </c>
      <c r="B18" s="20" t="s">
        <v>24</v>
      </c>
      <c r="C18" s="26">
        <v>923.08</v>
      </c>
      <c r="D18" s="23">
        <v>100</v>
      </c>
      <c r="E18" s="12">
        <v>6</v>
      </c>
      <c r="F18" s="16">
        <f t="shared" si="0"/>
        <v>5538.4800000000005</v>
      </c>
      <c r="G18" s="4">
        <v>8</v>
      </c>
      <c r="H18" s="16">
        <f t="shared" si="1"/>
        <v>7384.64</v>
      </c>
      <c r="I18" s="4">
        <v>9</v>
      </c>
      <c r="J18" s="16">
        <f t="shared" si="2"/>
        <v>8307.7200000000012</v>
      </c>
      <c r="K18" s="4">
        <v>11</v>
      </c>
      <c r="L18" s="16">
        <f t="shared" si="3"/>
        <v>10153.880000000001</v>
      </c>
      <c r="M18" s="4">
        <v>7</v>
      </c>
      <c r="N18" s="16">
        <f t="shared" si="4"/>
        <v>6461.56</v>
      </c>
      <c r="O18" s="4">
        <v>10</v>
      </c>
      <c r="P18" s="5">
        <f t="shared" si="5"/>
        <v>9230.8000000000011</v>
      </c>
    </row>
    <row r="19" spans="1:16" ht="15.75" thickBot="1" x14ac:dyDescent="0.3">
      <c r="A19" s="21">
        <v>11713021</v>
      </c>
      <c r="B19" s="21" t="s">
        <v>25</v>
      </c>
      <c r="C19" s="27">
        <v>576.91999999999996</v>
      </c>
      <c r="D19" s="24">
        <v>100</v>
      </c>
      <c r="E19" s="13">
        <v>6</v>
      </c>
      <c r="F19" s="17">
        <f t="shared" si="0"/>
        <v>3461.5199999999995</v>
      </c>
      <c r="G19" s="6">
        <v>8</v>
      </c>
      <c r="H19" s="17">
        <f t="shared" si="1"/>
        <v>4615.3599999999997</v>
      </c>
      <c r="I19" s="6">
        <v>9</v>
      </c>
      <c r="J19" s="17">
        <f t="shared" si="2"/>
        <v>5192.28</v>
      </c>
      <c r="K19" s="6">
        <v>11</v>
      </c>
      <c r="L19" s="17">
        <f t="shared" si="3"/>
        <v>6346.12</v>
      </c>
      <c r="M19" s="6">
        <v>7</v>
      </c>
      <c r="N19" s="17">
        <f t="shared" si="4"/>
        <v>4038.4399999999996</v>
      </c>
      <c r="O19" s="6">
        <v>10</v>
      </c>
      <c r="P19" s="7">
        <f t="shared" si="5"/>
        <v>5769.2</v>
      </c>
    </row>
    <row r="20" spans="1:16" ht="15.75" thickBot="1" x14ac:dyDescent="0.3">
      <c r="F20" s="14">
        <f>SUM(F6:F19)</f>
        <v>68172.150000000009</v>
      </c>
      <c r="H20" s="14">
        <f>SUM(H6:H19)</f>
        <v>90196.01999999999</v>
      </c>
      <c r="J20" s="14">
        <f>SUM(J6:J19)</f>
        <v>100015.65000000001</v>
      </c>
      <c r="L20" s="14">
        <f>SUM(L6:L19)</f>
        <v>120962.59999999998</v>
      </c>
      <c r="N20" s="14">
        <f>SUM(N6:N19)</f>
        <v>78607.16</v>
      </c>
      <c r="P20" s="14">
        <f>SUM(P6:P19)</f>
        <v>111604.51</v>
      </c>
    </row>
    <row r="21" spans="1:16" x14ac:dyDescent="0.25">
      <c r="F21" s="29">
        <v>0.02</v>
      </c>
      <c r="G21" s="29"/>
      <c r="H21" s="29">
        <v>0.02</v>
      </c>
      <c r="I21" s="29"/>
      <c r="J21" s="29">
        <v>0.02</v>
      </c>
      <c r="K21" s="29"/>
      <c r="L21" s="29">
        <v>0.02</v>
      </c>
      <c r="M21" s="29"/>
      <c r="N21" s="29">
        <v>0.02</v>
      </c>
      <c r="O21" s="29"/>
      <c r="P21" s="29">
        <v>0.02</v>
      </c>
    </row>
    <row r="22" spans="1:16" x14ac:dyDescent="0.25">
      <c r="F22" s="32">
        <f>F20*F21</f>
        <v>1363.4430000000002</v>
      </c>
      <c r="G22" s="29"/>
      <c r="H22" s="18">
        <f>H20*H21</f>
        <v>1803.9203999999997</v>
      </c>
      <c r="I22" s="29"/>
      <c r="J22" s="18">
        <f>J20*J21</f>
        <v>2000.3130000000003</v>
      </c>
      <c r="K22" s="29"/>
      <c r="L22" s="18">
        <f>L20*L21</f>
        <v>2419.2519999999995</v>
      </c>
      <c r="M22" s="29"/>
      <c r="N22" s="18">
        <f>N20*N21</f>
        <v>1572.1432000000002</v>
      </c>
      <c r="O22" s="29"/>
      <c r="P22" s="18">
        <f>P20*P21</f>
        <v>2232.0902000000001</v>
      </c>
    </row>
    <row r="23" spans="1:16" x14ac:dyDescent="0.25"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spans="1:16" x14ac:dyDescent="0.25">
      <c r="A24" s="8" t="s">
        <v>29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ht="15.75" thickBot="1" x14ac:dyDescent="0.3">
      <c r="A25" s="8" t="s">
        <v>30</v>
      </c>
    </row>
    <row r="26" spans="1:16" ht="15.75" thickBot="1" x14ac:dyDescent="0.3">
      <c r="A26" s="8" t="s">
        <v>28</v>
      </c>
      <c r="B26" s="28">
        <f>F42+H42+J42+L42+N42</f>
        <v>563996.02</v>
      </c>
      <c r="E26" s="30" t="s">
        <v>31</v>
      </c>
      <c r="F26" s="31"/>
      <c r="G26" s="30" t="s">
        <v>32</v>
      </c>
      <c r="H26" s="31"/>
      <c r="I26" s="30" t="s">
        <v>33</v>
      </c>
      <c r="J26" s="31"/>
      <c r="K26" s="30" t="s">
        <v>34</v>
      </c>
      <c r="L26" s="31"/>
      <c r="M26" s="30" t="s">
        <v>35</v>
      </c>
      <c r="N26" s="31"/>
    </row>
    <row r="27" spans="1:16" ht="15.75" thickBot="1" x14ac:dyDescent="0.3">
      <c r="A27" s="1" t="s">
        <v>0</v>
      </c>
      <c r="B27" s="1" t="s">
        <v>1</v>
      </c>
      <c r="C27" s="1" t="s">
        <v>2</v>
      </c>
      <c r="D27" s="1" t="s">
        <v>4</v>
      </c>
      <c r="E27" s="9" t="s">
        <v>5</v>
      </c>
      <c r="F27" s="10" t="s">
        <v>3</v>
      </c>
      <c r="G27" s="10" t="s">
        <v>5</v>
      </c>
      <c r="H27" s="10" t="s">
        <v>3</v>
      </c>
      <c r="I27" s="10" t="s">
        <v>5</v>
      </c>
      <c r="J27" s="10" t="s">
        <v>3</v>
      </c>
      <c r="K27" s="10" t="s">
        <v>5</v>
      </c>
      <c r="L27" s="10" t="s">
        <v>3</v>
      </c>
      <c r="M27" s="10" t="s">
        <v>5</v>
      </c>
      <c r="N27" s="10" t="s">
        <v>3</v>
      </c>
    </row>
    <row r="28" spans="1:16" x14ac:dyDescent="0.25">
      <c r="A28" s="19">
        <v>11717081</v>
      </c>
      <c r="B28" s="19" t="s">
        <v>12</v>
      </c>
      <c r="C28" s="25">
        <v>343.08</v>
      </c>
      <c r="D28" s="22">
        <v>110</v>
      </c>
      <c r="E28" s="11">
        <v>11</v>
      </c>
      <c r="F28" s="15">
        <f>C28*E28</f>
        <v>3773.8799999999997</v>
      </c>
      <c r="G28" s="2">
        <v>13</v>
      </c>
      <c r="H28" s="15">
        <f>C28*G28</f>
        <v>4460.04</v>
      </c>
      <c r="I28" s="2">
        <v>12</v>
      </c>
      <c r="J28" s="15">
        <f>C28*I28</f>
        <v>4116.96</v>
      </c>
      <c r="K28" s="2">
        <v>10</v>
      </c>
      <c r="L28" s="15">
        <f>C28*K28</f>
        <v>3430.7999999999997</v>
      </c>
      <c r="M28" s="2">
        <v>10</v>
      </c>
      <c r="N28" s="3">
        <f>C28*M28</f>
        <v>3430.7999999999997</v>
      </c>
    </row>
    <row r="29" spans="1:16" x14ac:dyDescent="0.25">
      <c r="A29" s="20">
        <v>11704011</v>
      </c>
      <c r="B29" s="20" t="s">
        <v>13</v>
      </c>
      <c r="C29" s="26">
        <v>1538.46</v>
      </c>
      <c r="D29" s="23">
        <v>108</v>
      </c>
      <c r="E29" s="12">
        <v>11</v>
      </c>
      <c r="F29" s="16">
        <f t="shared" ref="F29:F41" si="6">C29*E29</f>
        <v>16923.060000000001</v>
      </c>
      <c r="G29" s="4">
        <v>13</v>
      </c>
      <c r="H29" s="16">
        <f t="shared" ref="H29:H41" si="7">C29*G29</f>
        <v>19999.98</v>
      </c>
      <c r="I29" s="4">
        <v>12</v>
      </c>
      <c r="J29" s="16">
        <f t="shared" ref="J29:J41" si="8">C29*I29</f>
        <v>18461.52</v>
      </c>
      <c r="K29" s="4">
        <v>10</v>
      </c>
      <c r="L29" s="16">
        <f t="shared" ref="L29:L41" si="9">C29*K29</f>
        <v>15384.6</v>
      </c>
      <c r="M29" s="4">
        <v>10</v>
      </c>
      <c r="N29" s="5">
        <f t="shared" ref="N29:N41" si="10">C29*M29</f>
        <v>15384.6</v>
      </c>
    </row>
    <row r="30" spans="1:16" x14ac:dyDescent="0.25">
      <c r="A30" s="20">
        <v>11715011</v>
      </c>
      <c r="B30" s="20" t="s">
        <v>14</v>
      </c>
      <c r="C30" s="26">
        <v>1153.8499999999999</v>
      </c>
      <c r="D30" s="23">
        <v>160</v>
      </c>
      <c r="E30" s="12">
        <v>16</v>
      </c>
      <c r="F30" s="16">
        <f t="shared" si="6"/>
        <v>18461.599999999999</v>
      </c>
      <c r="G30" s="4">
        <v>19</v>
      </c>
      <c r="H30" s="16">
        <f t="shared" si="7"/>
        <v>21923.149999999998</v>
      </c>
      <c r="I30" s="4">
        <v>18</v>
      </c>
      <c r="J30" s="16">
        <f t="shared" si="8"/>
        <v>20769.3</v>
      </c>
      <c r="K30" s="4">
        <v>14</v>
      </c>
      <c r="L30" s="16">
        <f t="shared" si="9"/>
        <v>16153.899999999998</v>
      </c>
      <c r="M30" s="4">
        <v>14</v>
      </c>
      <c r="N30" s="5">
        <f t="shared" si="10"/>
        <v>16153.899999999998</v>
      </c>
    </row>
    <row r="31" spans="1:16" x14ac:dyDescent="0.25">
      <c r="A31" s="20">
        <v>11724012</v>
      </c>
      <c r="B31" s="20" t="s">
        <v>15</v>
      </c>
      <c r="C31" s="26">
        <v>184.52</v>
      </c>
      <c r="D31" s="23">
        <v>411</v>
      </c>
      <c r="E31" s="12">
        <v>41</v>
      </c>
      <c r="F31" s="16">
        <f t="shared" si="6"/>
        <v>7565.3200000000006</v>
      </c>
      <c r="G31" s="4">
        <v>49</v>
      </c>
      <c r="H31" s="16">
        <f t="shared" si="7"/>
        <v>9041.4800000000014</v>
      </c>
      <c r="I31" s="4">
        <v>45</v>
      </c>
      <c r="J31" s="16">
        <f t="shared" si="8"/>
        <v>8303.4</v>
      </c>
      <c r="K31" s="4">
        <v>37</v>
      </c>
      <c r="L31" s="16">
        <f t="shared" si="9"/>
        <v>6827.2400000000007</v>
      </c>
      <c r="M31" s="4">
        <v>37</v>
      </c>
      <c r="N31" s="5">
        <f t="shared" si="10"/>
        <v>6827.2400000000007</v>
      </c>
    </row>
    <row r="32" spans="1:16" x14ac:dyDescent="0.25">
      <c r="A32" s="20">
        <v>11713041</v>
      </c>
      <c r="B32" s="20" t="s">
        <v>16</v>
      </c>
      <c r="C32" s="26">
        <v>923.08</v>
      </c>
      <c r="D32" s="23">
        <v>102</v>
      </c>
      <c r="E32" s="12">
        <v>10</v>
      </c>
      <c r="F32" s="16">
        <f t="shared" si="6"/>
        <v>9230.8000000000011</v>
      </c>
      <c r="G32" s="4">
        <v>12</v>
      </c>
      <c r="H32" s="16">
        <f t="shared" si="7"/>
        <v>11076.960000000001</v>
      </c>
      <c r="I32" s="4">
        <v>11</v>
      </c>
      <c r="J32" s="16">
        <f t="shared" si="8"/>
        <v>10153.880000000001</v>
      </c>
      <c r="K32" s="4">
        <v>9</v>
      </c>
      <c r="L32" s="16">
        <f t="shared" si="9"/>
        <v>8307.7200000000012</v>
      </c>
      <c r="M32" s="4">
        <v>9</v>
      </c>
      <c r="N32" s="5">
        <f t="shared" si="10"/>
        <v>8307.7200000000012</v>
      </c>
    </row>
    <row r="33" spans="1:14" x14ac:dyDescent="0.25">
      <c r="A33" s="20">
        <v>11713031</v>
      </c>
      <c r="B33" s="20" t="s">
        <v>17</v>
      </c>
      <c r="C33" s="26">
        <v>507.69</v>
      </c>
      <c r="D33" s="23">
        <v>104</v>
      </c>
      <c r="E33" s="12">
        <v>10</v>
      </c>
      <c r="F33" s="16">
        <f t="shared" si="6"/>
        <v>5076.8999999999996</v>
      </c>
      <c r="G33" s="4">
        <v>12</v>
      </c>
      <c r="H33" s="16">
        <f t="shared" si="7"/>
        <v>6092.28</v>
      </c>
      <c r="I33" s="4">
        <v>11</v>
      </c>
      <c r="J33" s="16">
        <f t="shared" si="8"/>
        <v>5584.59</v>
      </c>
      <c r="K33" s="4">
        <v>9</v>
      </c>
      <c r="L33" s="16">
        <f t="shared" si="9"/>
        <v>4569.21</v>
      </c>
      <c r="M33" s="4">
        <v>9</v>
      </c>
      <c r="N33" s="5">
        <f t="shared" si="10"/>
        <v>4569.21</v>
      </c>
    </row>
    <row r="34" spans="1:14" x14ac:dyDescent="0.25">
      <c r="A34" s="20">
        <v>11710021</v>
      </c>
      <c r="B34" s="20" t="s">
        <v>18</v>
      </c>
      <c r="C34" s="26">
        <v>807.69</v>
      </c>
      <c r="D34" s="23">
        <v>110</v>
      </c>
      <c r="E34" s="12">
        <v>11</v>
      </c>
      <c r="F34" s="16">
        <f t="shared" si="6"/>
        <v>8884.59</v>
      </c>
      <c r="G34" s="4">
        <v>13</v>
      </c>
      <c r="H34" s="16">
        <f t="shared" si="7"/>
        <v>10499.970000000001</v>
      </c>
      <c r="I34" s="4">
        <v>12</v>
      </c>
      <c r="J34" s="16">
        <f t="shared" si="8"/>
        <v>9692.2800000000007</v>
      </c>
      <c r="K34" s="4">
        <v>10</v>
      </c>
      <c r="L34" s="16">
        <f t="shared" si="9"/>
        <v>8076.9000000000005</v>
      </c>
      <c r="M34" s="4">
        <v>10</v>
      </c>
      <c r="N34" s="5">
        <f t="shared" si="10"/>
        <v>8076.9000000000005</v>
      </c>
    </row>
    <row r="35" spans="1:14" x14ac:dyDescent="0.25">
      <c r="A35" s="20">
        <v>11713011</v>
      </c>
      <c r="B35" s="20" t="s">
        <v>19</v>
      </c>
      <c r="C35" s="26">
        <v>3072.93</v>
      </c>
      <c r="D35" s="23">
        <v>11</v>
      </c>
      <c r="E35" s="12">
        <v>1</v>
      </c>
      <c r="F35" s="16">
        <f t="shared" si="6"/>
        <v>3072.93</v>
      </c>
      <c r="G35" s="4">
        <v>1</v>
      </c>
      <c r="H35" s="16">
        <f t="shared" si="7"/>
        <v>3072.93</v>
      </c>
      <c r="I35" s="4">
        <v>1</v>
      </c>
      <c r="J35" s="16">
        <f t="shared" si="8"/>
        <v>3072.93</v>
      </c>
      <c r="K35" s="4">
        <v>1</v>
      </c>
      <c r="L35" s="16">
        <f t="shared" si="9"/>
        <v>3072.93</v>
      </c>
      <c r="M35" s="4">
        <v>1</v>
      </c>
      <c r="N35" s="5">
        <f t="shared" si="10"/>
        <v>3072.93</v>
      </c>
    </row>
    <row r="36" spans="1:14" x14ac:dyDescent="0.25">
      <c r="A36" s="20">
        <v>11717051</v>
      </c>
      <c r="B36" s="20" t="s">
        <v>20</v>
      </c>
      <c r="C36" s="26">
        <v>615.38</v>
      </c>
      <c r="D36" s="23">
        <v>48</v>
      </c>
      <c r="E36" s="12">
        <v>5</v>
      </c>
      <c r="F36" s="16">
        <f t="shared" si="6"/>
        <v>3076.9</v>
      </c>
      <c r="G36" s="4">
        <v>6</v>
      </c>
      <c r="H36" s="16">
        <f t="shared" si="7"/>
        <v>3692.2799999999997</v>
      </c>
      <c r="I36" s="4">
        <v>5</v>
      </c>
      <c r="J36" s="16">
        <f t="shared" si="8"/>
        <v>3076.9</v>
      </c>
      <c r="K36" s="4">
        <v>4</v>
      </c>
      <c r="L36" s="16">
        <f t="shared" si="9"/>
        <v>2461.52</v>
      </c>
      <c r="M36" s="4">
        <v>4</v>
      </c>
      <c r="N36" s="5">
        <f t="shared" si="10"/>
        <v>2461.52</v>
      </c>
    </row>
    <row r="37" spans="1:14" x14ac:dyDescent="0.25">
      <c r="A37" s="20">
        <v>11717061</v>
      </c>
      <c r="B37" s="20" t="s">
        <v>21</v>
      </c>
      <c r="C37" s="26">
        <v>692.31</v>
      </c>
      <c r="D37" s="23">
        <v>108</v>
      </c>
      <c r="E37" s="12">
        <v>11</v>
      </c>
      <c r="F37" s="16">
        <f t="shared" si="6"/>
        <v>7615.41</v>
      </c>
      <c r="G37" s="4">
        <v>13</v>
      </c>
      <c r="H37" s="16">
        <f t="shared" si="7"/>
        <v>9000.0299999999988</v>
      </c>
      <c r="I37" s="4">
        <v>12</v>
      </c>
      <c r="J37" s="16">
        <f t="shared" si="8"/>
        <v>8307.7199999999993</v>
      </c>
      <c r="K37" s="4">
        <v>10</v>
      </c>
      <c r="L37" s="16">
        <f t="shared" si="9"/>
        <v>6923.0999999999995</v>
      </c>
      <c r="M37" s="4">
        <v>10</v>
      </c>
      <c r="N37" s="5">
        <f t="shared" si="10"/>
        <v>6923.0999999999995</v>
      </c>
    </row>
    <row r="38" spans="1:14" x14ac:dyDescent="0.25">
      <c r="A38" s="20">
        <v>11703011</v>
      </c>
      <c r="B38" s="20" t="s">
        <v>22</v>
      </c>
      <c r="C38" s="26">
        <v>75000</v>
      </c>
      <c r="D38" s="23"/>
      <c r="E38" s="12"/>
      <c r="F38" s="16">
        <f t="shared" si="6"/>
        <v>0</v>
      </c>
      <c r="G38" s="4"/>
      <c r="H38" s="16">
        <f t="shared" si="7"/>
        <v>0</v>
      </c>
      <c r="I38" s="4"/>
      <c r="J38" s="16">
        <f t="shared" si="8"/>
        <v>0</v>
      </c>
      <c r="K38" s="4"/>
      <c r="L38" s="16">
        <f t="shared" si="9"/>
        <v>0</v>
      </c>
      <c r="M38" s="4"/>
      <c r="N38" s="5">
        <f t="shared" si="10"/>
        <v>0</v>
      </c>
    </row>
    <row r="39" spans="1:14" x14ac:dyDescent="0.25">
      <c r="A39" s="20">
        <v>11701011</v>
      </c>
      <c r="B39" s="20" t="s">
        <v>23</v>
      </c>
      <c r="C39" s="26">
        <v>1615.39</v>
      </c>
      <c r="D39" s="23">
        <v>76</v>
      </c>
      <c r="E39" s="12">
        <v>8</v>
      </c>
      <c r="F39" s="16">
        <f t="shared" si="6"/>
        <v>12923.12</v>
      </c>
      <c r="G39" s="4">
        <v>9</v>
      </c>
      <c r="H39" s="16">
        <f t="shared" si="7"/>
        <v>14538.51</v>
      </c>
      <c r="I39" s="4">
        <v>8</v>
      </c>
      <c r="J39" s="16">
        <f t="shared" si="8"/>
        <v>12923.12</v>
      </c>
      <c r="K39" s="4">
        <v>7</v>
      </c>
      <c r="L39" s="16">
        <f t="shared" si="9"/>
        <v>11307.730000000001</v>
      </c>
      <c r="M39" s="4">
        <v>7</v>
      </c>
      <c r="N39" s="5">
        <f t="shared" si="10"/>
        <v>11307.730000000001</v>
      </c>
    </row>
    <row r="40" spans="1:14" x14ac:dyDescent="0.25">
      <c r="A40" s="20">
        <v>11717011</v>
      </c>
      <c r="B40" s="20" t="s">
        <v>24</v>
      </c>
      <c r="C40" s="26">
        <v>923.08</v>
      </c>
      <c r="D40" s="23">
        <v>100</v>
      </c>
      <c r="E40" s="12">
        <v>10</v>
      </c>
      <c r="F40" s="16">
        <f t="shared" si="6"/>
        <v>9230.8000000000011</v>
      </c>
      <c r="G40" s="4">
        <v>12</v>
      </c>
      <c r="H40" s="16">
        <f t="shared" si="7"/>
        <v>11076.960000000001</v>
      </c>
      <c r="I40" s="4">
        <v>11</v>
      </c>
      <c r="J40" s="16">
        <f t="shared" si="8"/>
        <v>10153.880000000001</v>
      </c>
      <c r="K40" s="4">
        <v>9</v>
      </c>
      <c r="L40" s="16">
        <f t="shared" si="9"/>
        <v>8307.7200000000012</v>
      </c>
      <c r="M40" s="4">
        <v>9</v>
      </c>
      <c r="N40" s="5">
        <f t="shared" si="10"/>
        <v>8307.7200000000012</v>
      </c>
    </row>
    <row r="41" spans="1:14" ht="15.75" thickBot="1" x14ac:dyDescent="0.3">
      <c r="A41" s="21">
        <v>11713021</v>
      </c>
      <c r="B41" s="21" t="s">
        <v>25</v>
      </c>
      <c r="C41" s="27">
        <v>576.91999999999996</v>
      </c>
      <c r="D41" s="24">
        <v>100</v>
      </c>
      <c r="E41" s="13">
        <v>10</v>
      </c>
      <c r="F41" s="17">
        <f t="shared" si="6"/>
        <v>5769.2</v>
      </c>
      <c r="G41" s="6">
        <v>12</v>
      </c>
      <c r="H41" s="17">
        <f t="shared" si="7"/>
        <v>6923.0399999999991</v>
      </c>
      <c r="I41" s="6">
        <v>11</v>
      </c>
      <c r="J41" s="17">
        <f t="shared" si="8"/>
        <v>6346.12</v>
      </c>
      <c r="K41" s="6">
        <v>9</v>
      </c>
      <c r="L41" s="17">
        <f t="shared" si="9"/>
        <v>5192.28</v>
      </c>
      <c r="M41" s="6">
        <v>9</v>
      </c>
      <c r="N41" s="7">
        <f t="shared" si="10"/>
        <v>5192.28</v>
      </c>
    </row>
    <row r="42" spans="1:14" ht="15.75" thickBot="1" x14ac:dyDescent="0.3">
      <c r="F42" s="14">
        <f>SUM(F28:F41)</f>
        <v>111604.51</v>
      </c>
      <c r="H42" s="14">
        <f>SUM(H28:H41)</f>
        <v>131397.60999999999</v>
      </c>
      <c r="J42" s="14">
        <f>SUM(J28:J41)</f>
        <v>120962.59999999998</v>
      </c>
      <c r="L42" s="14">
        <f>SUM(L28:L41)</f>
        <v>100015.65000000001</v>
      </c>
      <c r="N42" s="14">
        <f>SUM(N28:N41)</f>
        <v>100015.65000000001</v>
      </c>
    </row>
    <row r="43" spans="1:14" x14ac:dyDescent="0.25">
      <c r="F43" s="29">
        <v>0.02</v>
      </c>
      <c r="H43" s="29">
        <v>0.02</v>
      </c>
      <c r="J43" s="29">
        <v>0.02</v>
      </c>
      <c r="L43" s="29">
        <v>0.02</v>
      </c>
      <c r="N43" s="29">
        <v>0.02</v>
      </c>
    </row>
    <row r="44" spans="1:14" x14ac:dyDescent="0.25">
      <c r="F44" s="18">
        <f>F42*F43</f>
        <v>2232.0902000000001</v>
      </c>
      <c r="H44" s="18">
        <f>H42*H43</f>
        <v>2627.9521999999997</v>
      </c>
      <c r="J44" s="18">
        <f>J42*J43</f>
        <v>2419.2519999999995</v>
      </c>
      <c r="L44" s="18">
        <f>L42*L43</f>
        <v>2000.3130000000003</v>
      </c>
      <c r="N44" s="18">
        <f>N42*N43</f>
        <v>2000.3130000000003</v>
      </c>
    </row>
  </sheetData>
  <mergeCells count="11">
    <mergeCell ref="O4:P4"/>
    <mergeCell ref="E26:F26"/>
    <mergeCell ref="G26:H26"/>
    <mergeCell ref="I26:J26"/>
    <mergeCell ref="K26:L26"/>
    <mergeCell ref="M26:N26"/>
    <mergeCell ref="E4:F4"/>
    <mergeCell ref="G4:H4"/>
    <mergeCell ref="I4:J4"/>
    <mergeCell ref="K4:L4"/>
    <mergeCell ref="M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GCIT</dc:creator>
  <cp:lastModifiedBy>GCIT</cp:lastModifiedBy>
  <dcterms:created xsi:type="dcterms:W3CDTF">2019-08-08T23:08:30Z</dcterms:created>
  <dcterms:modified xsi:type="dcterms:W3CDTF">2019-08-09T21:16:07Z</dcterms:modified>
</cp:coreProperties>
</file>