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tiz.INCOLMOTOSYMCO\OneDrive - YAMAHA MOTOR CO., LTD\Analítica de Datos\Scripts_Aplicaciones\Pronosticos\"/>
    </mc:Choice>
  </mc:AlternateContent>
  <bookViews>
    <workbookView xWindow="-105" yWindow="-105" windowWidth="23250" windowHeight="12570"/>
  </bookViews>
  <sheets>
    <sheet name="Indicadores mensuale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[1]PREMISAS!$E$15</definedName>
    <definedName name="_DIV2">[1]PREMISAS!$Q$15</definedName>
    <definedName name="_DIV3">[1]PREMISAS!$V$15</definedName>
    <definedName name="Carrier">#REF!</definedName>
    <definedName name="Categoria">#REF!</definedName>
    <definedName name="costo_MOD">#REF!,#REF!,#REF!,#REF!,#REF!,#REF!,#REF!,#REF!,#REF!,#REF!,#REF!,#REF!,#REF!,#REF!,#REF!,#REF!,#REF!,#REF!,#REF!,#REF!,#REF!,#REF!,#REF!,#REF!,#REF!</definedName>
    <definedName name="FECHA1">[2]FECHAS!$A$5</definedName>
    <definedName name="FECHA10">[2]FECHAS!$J$5</definedName>
    <definedName name="FECHA11">[2]FECHAS!$K$5</definedName>
    <definedName name="FECHA12">[2]FECHAS!$L$5</definedName>
    <definedName name="FECHA13">[2]FECHAS!$M$5</definedName>
    <definedName name="FECHA14">[2]FECHAS!$N$5</definedName>
    <definedName name="FECHA15">[2]FECHAS!$O$5</definedName>
    <definedName name="FECHA16">[2]FECHAS!$P$5</definedName>
    <definedName name="FECHA17">[2]FECHAS!$Q$5</definedName>
    <definedName name="FECHA18">[2]FECHAS!$R$5</definedName>
    <definedName name="FECHA19">[2]FECHAS!$S$5</definedName>
    <definedName name="FECHA2">[2]FECHAS!$B$5</definedName>
    <definedName name="FECHA20">[2]FECHAS!$T$5</definedName>
    <definedName name="FECHA21">[2]FECHAS!$U$5</definedName>
    <definedName name="FECHA3">[2]FECHAS!$C$5</definedName>
    <definedName name="FECHA4">[2]FECHAS!$D$5</definedName>
    <definedName name="FECHA5">[2]FECHAS!$E$5</definedName>
    <definedName name="FECHA6">[2]FECHAS!$F$5</definedName>
    <definedName name="FECHA7">[2]FECHAS!$G$5</definedName>
    <definedName name="FECHA8">[2]FECHAS!$H$5</definedName>
    <definedName name="FECHA9">[2]FECHAS!$I$5</definedName>
    <definedName name="Indicadores" localSheetId="0">Tabla33[]</definedName>
    <definedName name="Indicadores">#REF!</definedName>
    <definedName name="JB">#REF!</definedName>
    <definedName name="MARGENA">[3]PREMISAS!$D$41</definedName>
    <definedName name="MARGENM">[3]PREMISAS!$D$50</definedName>
    <definedName name="MARGENR">[3]PREMISAS!$D$32</definedName>
    <definedName name="modelos">'[4]Propuesta precio2010'!$B$5:$B$47</definedName>
    <definedName name="Pal_Workbook_GUID" hidden="1">"F3AV3D7XV5J9FQ6PIA9XFK58"</definedName>
    <definedName name="refstrategy">[5]strategy!$A$1:$A$68</definedName>
    <definedName name="refYearMonth12">[5]nengo!$A$2:$A$25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"miModelo"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1" i="1" l="1"/>
  <c r="E252" i="1"/>
  <c r="E253" i="1"/>
  <c r="E250" i="1"/>
  <c r="E249" i="1" l="1"/>
  <c r="E248" i="1"/>
  <c r="E247" i="1"/>
  <c r="E246" i="1" l="1"/>
  <c r="E245" i="1"/>
  <c r="E244" i="1"/>
  <c r="L245" i="1"/>
  <c r="L246" i="1"/>
  <c r="L247" i="1"/>
  <c r="L248" i="1"/>
  <c r="L249" i="1"/>
  <c r="L250" i="1"/>
  <c r="L251" i="1"/>
  <c r="L252" i="1"/>
  <c r="L253" i="1"/>
  <c r="L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<sst xmlns="http://schemas.openxmlformats.org/spreadsheetml/2006/main" count="1535" uniqueCount="61">
  <si>
    <t>FECHA</t>
  </si>
  <si>
    <t>DESEMPLEO</t>
  </si>
  <si>
    <t>INFLATION</t>
  </si>
  <si>
    <t>PIB GROWTH</t>
  </si>
  <si>
    <t>ISM</t>
  </si>
  <si>
    <t>TRM</t>
  </si>
  <si>
    <t>SMMLV&amp;TTE</t>
  </si>
  <si>
    <t>ICC</t>
  </si>
  <si>
    <t>IEE</t>
  </si>
  <si>
    <t>ICE</t>
  </si>
  <si>
    <t>OIL PRICE</t>
  </si>
  <si>
    <t>MES</t>
  </si>
  <si>
    <t>DIAS HABILES</t>
  </si>
  <si>
    <t>FESTIVOS</t>
  </si>
  <si>
    <t>TEMPORADA</t>
  </si>
  <si>
    <t>VACACIONES</t>
  </si>
  <si>
    <t>CLIMA</t>
  </si>
  <si>
    <t>INGRESOS</t>
  </si>
  <si>
    <t>PRECIOS</t>
  </si>
  <si>
    <t>IMPUESTOS</t>
  </si>
  <si>
    <t>RUNT MERCADO</t>
  </si>
  <si>
    <t>RUNT YAMAHA</t>
  </si>
  <si>
    <t>WHOLESALE</t>
  </si>
  <si>
    <t>Escolar</t>
  </si>
  <si>
    <t>A. B y universidades</t>
  </si>
  <si>
    <t>Heladas</t>
  </si>
  <si>
    <t>Aumento de sueldos</t>
  </si>
  <si>
    <t>35% inflacion</t>
  </si>
  <si>
    <t>IVA semestral. ICA</t>
  </si>
  <si>
    <t>Escolar. San Valentin</t>
  </si>
  <si>
    <t>A y universidades</t>
  </si>
  <si>
    <t>Iguales</t>
  </si>
  <si>
    <t>20% inflacion</t>
  </si>
  <si>
    <t>ICA</t>
  </si>
  <si>
    <t>Semana santa. dia de la mujer</t>
  </si>
  <si>
    <t>Puede ser semana santa</t>
  </si>
  <si>
    <t>Primavera</t>
  </si>
  <si>
    <t>10% inflacion</t>
  </si>
  <si>
    <t>ICA. Renta empresas. predial</t>
  </si>
  <si>
    <t>Semana santa</t>
  </si>
  <si>
    <t>Lluvias mil</t>
  </si>
  <si>
    <t>5% inflacion</t>
  </si>
  <si>
    <t>ICA. Renta empresas. predial. vehiculos</t>
  </si>
  <si>
    <t>Madres. dia trabajo</t>
  </si>
  <si>
    <t>No</t>
  </si>
  <si>
    <t>ICA. vehiculos</t>
  </si>
  <si>
    <t>Padre</t>
  </si>
  <si>
    <t>Comienza prima</t>
  </si>
  <si>
    <t>Prima</t>
  </si>
  <si>
    <t>B y universidades</t>
  </si>
  <si>
    <t>Descuentos del comercio</t>
  </si>
  <si>
    <t>B</t>
  </si>
  <si>
    <t>Vientos</t>
  </si>
  <si>
    <t>ICA. Renta personas</t>
  </si>
  <si>
    <t>Amor y amistad</t>
  </si>
  <si>
    <t>Halloween</t>
  </si>
  <si>
    <t>Semana receso</t>
  </si>
  <si>
    <t>Lluvias</t>
  </si>
  <si>
    <t>Navidad - Black Friday</t>
  </si>
  <si>
    <t>Navidad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</si>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</sst>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.0%"/>
    <numFmt numFmtId="178" formatCode="0.00_);[Red]\(0.00\)"/>
    <numFmt numFmtId="179" formatCode="0.000"/>
    <numFmt numFmtId="180" formatCode="0_);[Red]\(0\)"/>
  </numFmts>
  <fonts count="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76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7" fontId="2" fillId="0" borderId="0" xfId="1" applyNumberFormat="1" applyFont="1" applyFill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79" fontId="2" fillId="0" borderId="0" xfId="1" applyNumberFormat="1" applyFont="1" applyFill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9" fontId="1" fillId="0" borderId="0" xfId="0" applyNumberFormat="1" applyFont="1" applyAlignment="1">
      <alignment horizontal="left"/>
    </xf>
    <xf numFmtId="0" fontId="1" fillId="0" borderId="0" xfId="0" applyFont="1"/>
    <xf numFmtId="179" fontId="0" fillId="0" borderId="0" xfId="1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179" fontId="0" fillId="0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80" fontId="1" fillId="0" borderId="0" xfId="1" applyNumberFormat="1" applyFont="1" applyFill="1" applyAlignment="1">
      <alignment horizontal="center"/>
    </xf>
    <xf numFmtId="179" fontId="0" fillId="0" borderId="0" xfId="0" applyNumberFormat="1" applyAlignment="1">
      <alignment horizontal="center"/>
    </xf>
    <xf numFmtId="179" fontId="1" fillId="0" borderId="0" xfId="1" applyNumberFormat="1" applyFont="1" applyFill="1" applyAlignment="1">
      <alignment horizontal="center"/>
    </xf>
    <xf numFmtId="180" fontId="1" fillId="0" borderId="0" xfId="0" applyNumberFormat="1" applyFont="1" applyAlignment="1">
      <alignment horizontal="center"/>
    </xf>
    <xf numFmtId="178" fontId="0" fillId="0" borderId="0" xfId="0" applyNumberFormat="1"/>
    <xf numFmtId="179" fontId="0" fillId="0" borderId="0" xfId="1" applyNumberFormat="1" applyFont="1" applyFill="1" applyBorder="1" applyAlignment="1">
      <alignment horizontal="center"/>
    </xf>
    <xf numFmtId="179" fontId="3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left"/>
    </xf>
    <xf numFmtId="178" fontId="3" fillId="0" borderId="0" xfId="0" applyNumberFormat="1" applyFont="1"/>
    <xf numFmtId="178" fontId="3" fillId="0" borderId="0" xfId="0" applyNumberFormat="1" applyFont="1" applyAlignment="1">
      <alignment horizontal="left"/>
    </xf>
    <xf numFmtId="177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/>
    <xf numFmtId="9" fontId="0" fillId="0" borderId="0" xfId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8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center"/>
    </xf>
    <xf numFmtId="179" fontId="5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0.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7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7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7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0" formatCode="0_);[Red]\(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79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179" formatCode="0.00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0.0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76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vrendon\CONFIG~1\Temp\notes29331C\Modelos\Reunin%20Club%20Union\Definitivo%2019.1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ORSONR~1\CONFIG~1\Temp\notes29331C\Definitivo%2019.12.06%20REVISION%20-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gacifuen\Documents\Gcifuentes\General%20CB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eacion%20Financiera\PRESUPUESTOS\MTP%202008-2010\Recibidos%202007\Rivera.Alejandro.Investment%202008-2010(8%20Ago%20200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0.35</v>
          </cell>
          <cell r="Q15">
            <v>0.35</v>
          </cell>
          <cell r="V15">
            <v>0.35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 t="str">
            <v>ENE-07</v>
          </cell>
          <cell r="B5" t="str">
            <v>FEB-07</v>
          </cell>
          <cell r="C5" t="str">
            <v>MAR-07</v>
          </cell>
          <cell r="D5" t="str">
            <v>ABR-07</v>
          </cell>
          <cell r="E5" t="str">
            <v>MAY-07</v>
          </cell>
          <cell r="F5" t="str">
            <v>JUN-07</v>
          </cell>
          <cell r="G5" t="str">
            <v>JUL-07</v>
          </cell>
          <cell r="H5" t="str">
            <v>AGO-07</v>
          </cell>
          <cell r="I5" t="str">
            <v>SEP-07</v>
          </cell>
          <cell r="J5" t="str">
            <v>OCT-07</v>
          </cell>
          <cell r="K5" t="str">
            <v>NOV-07</v>
          </cell>
          <cell r="L5" t="str">
            <v>DIC-07</v>
          </cell>
          <cell r="M5" t="str">
            <v>ENE-08</v>
          </cell>
          <cell r="N5" t="str">
            <v>FEB-08</v>
          </cell>
          <cell r="O5" t="str">
            <v>MAR-08</v>
          </cell>
          <cell r="P5" t="str">
            <v>ABR-08</v>
          </cell>
          <cell r="Q5" t="str">
            <v>MAY-08</v>
          </cell>
          <cell r="R5" t="str">
            <v>JUN-08</v>
          </cell>
          <cell r="S5" t="str">
            <v>2SEM 08</v>
          </cell>
          <cell r="T5" t="str">
            <v>1SEM 09</v>
          </cell>
          <cell r="U5" t="str">
            <v>2SEM 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EBITDA"/>
      <sheetName val="RESUMEN"/>
      <sheetName val="ARREGLOS"/>
      <sheetName val="FECHAS"/>
      <sheetName val="IND JAPON"/>
      <sheetName val="DATOSCORF"/>
      <sheetName val="PREMISAS"/>
      <sheetName val="VENTAS Q"/>
      <sheetName val="VENTAS $"/>
      <sheetName val="ER"/>
      <sheetName val="BALANCE"/>
      <sheetName val="FCE"/>
      <sheetName val="GASTOS PERSONAL"/>
      <sheetName val="PPE"/>
      <sheetName val="ICA"/>
      <sheetName val="Regalias"/>
      <sheetName val="GTOS x CC"/>
      <sheetName val="Otros Gastos"/>
      <sheetName val="Seguros"/>
      <sheetName val="INV UND"/>
      <sheetName val="INV COP"/>
      <sheetName val="INVENTARIOS"/>
      <sheetName val="ESTANDAR COSTOS"/>
      <sheetName val="COSTOS"/>
      <sheetName val="Hoja1"/>
      <sheetName val="LIQUIDACION"/>
      <sheetName val="DIFERENCIAS"/>
      <sheetName val="RECAUDOS &amp; FROS"/>
      <sheetName val="Otros"/>
      <sheetName val="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D32">
            <v>0.35</v>
          </cell>
        </row>
        <row r="41">
          <cell r="D41">
            <v>0.2</v>
          </cell>
        </row>
        <row r="50">
          <cell r="D50">
            <v>0.32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dicion especial R6"/>
      <sheetName val="Edicion especial R1LE Viaje USA"/>
      <sheetName val="Edicion especial R1LE MotoGP"/>
      <sheetName val="Edicion especial TDM900"/>
      <sheetName val="Propuesta precio2010"/>
      <sheetName val="Calendario actividades"/>
      <sheetName val="Promociones Sufi Junio 2010"/>
      <sheetName val="Legalizacion gastos"/>
      <sheetName val="Base de Datos Distribuidores"/>
      <sheetName val="Planes Basicos"/>
      <sheetName val="Visita a Distirbuidores"/>
      <sheetName val="Revision Llegadas"/>
      <sheetName val="Pedido de Motos"/>
      <sheetName val="Actividades 2do Sem 2010"/>
      <sheetName val="NModel ventas"/>
      <sheetName val="Accesorios Tenere660Z"/>
      <sheetName val="Seguimiento ventas"/>
      <sheetName val="PPTO ventas 2011 (propuesto)"/>
      <sheetName val="Peso PDVs"/>
      <sheetName val="Seguimiento ventas (2)"/>
      <sheetName val="Hoja5"/>
      <sheetName val="Hoja3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Model Name</v>
          </cell>
        </row>
        <row r="6">
          <cell r="B6" t="str">
            <v>YZF-R6</v>
          </cell>
        </row>
        <row r="7">
          <cell r="B7" t="str">
            <v>YZF-R1</v>
          </cell>
        </row>
        <row r="8">
          <cell r="B8" t="str">
            <v>YZF-R1 LE</v>
          </cell>
        </row>
        <row r="9">
          <cell r="B9" t="str">
            <v>YZ250F</v>
          </cell>
        </row>
        <row r="10">
          <cell r="B10" t="str">
            <v>YFZ450R SE</v>
          </cell>
        </row>
        <row r="11">
          <cell r="B11" t="str">
            <v xml:space="preserve">YFZ450R </v>
          </cell>
        </row>
        <row r="12">
          <cell r="B12" t="str">
            <v>YFM700R</v>
          </cell>
        </row>
        <row r="13">
          <cell r="B13" t="str">
            <v>YFM700R 2011</v>
          </cell>
        </row>
        <row r="14">
          <cell r="B14" t="str">
            <v>YFM700R SE</v>
          </cell>
        </row>
        <row r="15">
          <cell r="B15" t="str">
            <v>YFM700R SE 2011</v>
          </cell>
        </row>
        <row r="16">
          <cell r="B16" t="str">
            <v>YFM250R</v>
          </cell>
        </row>
        <row r="17">
          <cell r="B17" t="str">
            <v>YFM250R 2011</v>
          </cell>
        </row>
        <row r="18">
          <cell r="B18" t="str">
            <v>YFM125A</v>
          </cell>
        </row>
        <row r="19">
          <cell r="B19" t="str">
            <v>YFM125A 2011</v>
          </cell>
        </row>
        <row r="20">
          <cell r="B20" t="str">
            <v>TTR50E</v>
          </cell>
        </row>
        <row r="21">
          <cell r="B21" t="str">
            <v>XJ6N</v>
          </cell>
        </row>
        <row r="22">
          <cell r="B22" t="str">
            <v>XJ6F</v>
          </cell>
        </row>
        <row r="23">
          <cell r="B23" t="str">
            <v>TDM900-ABS</v>
          </cell>
        </row>
        <row r="24">
          <cell r="B24" t="str">
            <v>FZ1-N</v>
          </cell>
        </row>
        <row r="25">
          <cell r="B25" t="str">
            <v>FZ1-N</v>
          </cell>
        </row>
        <row r="26">
          <cell r="B26" t="str">
            <v>FZ1S</v>
          </cell>
        </row>
        <row r="27">
          <cell r="B27" t="str">
            <v>YZ450F</v>
          </cell>
        </row>
        <row r="28">
          <cell r="B28" t="str">
            <v>YFM90R</v>
          </cell>
        </row>
        <row r="29">
          <cell r="B29" t="str">
            <v>YFM700FWAD</v>
          </cell>
        </row>
        <row r="30">
          <cell r="B30" t="str">
            <v>YFM700FWAD 2011</v>
          </cell>
        </row>
        <row r="31">
          <cell r="B31" t="str">
            <v>YFM700FWAD Cam 2011</v>
          </cell>
        </row>
        <row r="32">
          <cell r="B32" t="str">
            <v>YFM700FWAD Cam 2011</v>
          </cell>
        </row>
        <row r="33">
          <cell r="B33" t="str">
            <v>YFM700FWAD</v>
          </cell>
        </row>
        <row r="34">
          <cell r="B34" t="str">
            <v>YXR700F 2011</v>
          </cell>
        </row>
        <row r="35">
          <cell r="B35" t="str">
            <v>TTR110E</v>
          </cell>
        </row>
        <row r="36">
          <cell r="B36" t="str">
            <v>TTR110E 2011</v>
          </cell>
        </row>
        <row r="37">
          <cell r="B37" t="str">
            <v>XVS950A</v>
          </cell>
        </row>
        <row r="38">
          <cell r="B38" t="str">
            <v>WR450F</v>
          </cell>
        </row>
        <row r="39">
          <cell r="B39" t="str">
            <v>WR250F</v>
          </cell>
        </row>
        <row r="40">
          <cell r="B40" t="str">
            <v>YFM350R 2011</v>
          </cell>
        </row>
        <row r="41">
          <cell r="B41" t="str">
            <v>XT1200Z FIRST</v>
          </cell>
        </row>
        <row r="42">
          <cell r="B42" t="str">
            <v>XT1200Z FULL</v>
          </cell>
        </row>
        <row r="43">
          <cell r="B43" t="str">
            <v>FZ8</v>
          </cell>
        </row>
        <row r="44">
          <cell r="B44" t="str">
            <v>FAZER 8</v>
          </cell>
        </row>
        <row r="45">
          <cell r="B45" t="str">
            <v>XT1200Z</v>
          </cell>
        </row>
        <row r="46">
          <cell r="B46" t="str">
            <v>Total</v>
          </cell>
        </row>
        <row r="47">
          <cell r="B47" t="str">
            <v>YXR700F SE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0"/>
      <sheetName val="9"/>
      <sheetName val="NOTE"/>
      <sheetName val="summary"/>
      <sheetName val="(Mfg)NewModels"/>
      <sheetName val="(Mfg)Maintenance"/>
      <sheetName val="(Mfg)Capa.Increase"/>
      <sheetName val="(Mfg)CostReduction"/>
      <sheetName val="(Mfg)QualityImpr."/>
      <sheetName val="(Mfg)ProcessEng."/>
      <sheetName val="R&amp;D Tech.Eng."/>
      <sheetName val="Sales&amp;Service"/>
      <sheetName val="Machine"/>
      <sheetName val="casting mold"/>
      <sheetName val="plastic mold"/>
      <sheetName val="Jig"/>
      <sheetName val="machine-code"/>
      <sheetName val="Non-visibility."/>
      <sheetName val="PullDownMaster"/>
      <sheetName val="1"/>
      <sheetName val="2"/>
      <sheetName val="3"/>
      <sheetName val="4"/>
      <sheetName val="5"/>
      <sheetName val="6"/>
      <sheetName val="7"/>
      <sheetName val="8"/>
      <sheetName val="strategy"/>
      <sheetName val="product"/>
      <sheetName val="currency"/>
      <sheetName val="material"/>
      <sheetName val="forming"/>
      <sheetName val="casting"/>
      <sheetName val="partname"/>
      <sheetName val="Environm.&amp;Safety"/>
      <sheetName val="Others"/>
      <sheetName val="exchange"/>
      <sheetName val="PullDownOther"/>
      <sheetName val="nengo"/>
      <sheetName val="tani"/>
      <sheetName val="newold"/>
      <sheetName val="arrangkbn"/>
      <sheetName val="newmdl"/>
      <sheetName val="design"/>
      <sheetName val="Title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10001.crank case(machining)</v>
          </cell>
        </row>
        <row r="2">
          <cell r="A2" t="str">
            <v>10002.crank case(plating)</v>
          </cell>
        </row>
        <row r="3">
          <cell r="A3" t="str">
            <v>10003.crank case 1(casting)</v>
          </cell>
        </row>
        <row r="4">
          <cell r="A4" t="str">
            <v>10004.crank case 2(casting)</v>
          </cell>
        </row>
        <row r="5">
          <cell r="A5" t="str">
            <v>10005.cover, case 1(casting)</v>
          </cell>
        </row>
        <row r="6">
          <cell r="A6" t="str">
            <v>10006.cover, case 2</v>
          </cell>
        </row>
        <row r="7">
          <cell r="A7" t="str">
            <v>10007.body, cylinder</v>
          </cell>
        </row>
        <row r="8">
          <cell r="A8" t="str">
            <v>10008.wheel, cast (F)</v>
          </cell>
        </row>
        <row r="9">
          <cell r="A9" t="str">
            <v>10009.wheel, cast (R)</v>
          </cell>
        </row>
        <row r="10">
          <cell r="A10" t="str">
            <v>10010.tank rail 1</v>
          </cell>
        </row>
        <row r="11">
          <cell r="A11" t="str">
            <v>10011.tank rail 2</v>
          </cell>
        </row>
        <row r="12">
          <cell r="A12" t="str">
            <v>10012.rear frame</v>
          </cell>
        </row>
        <row r="13">
          <cell r="A13" t="str">
            <v>10013.rear arm 1</v>
          </cell>
        </row>
        <row r="14">
          <cell r="A14" t="str">
            <v>10014.rear arm 2</v>
          </cell>
        </row>
        <row r="15">
          <cell r="A15" t="str">
            <v>10015.front frame</v>
          </cell>
        </row>
        <row r="16">
          <cell r="A16" t="str">
            <v>10016.brkt., rear frame</v>
          </cell>
        </row>
        <row r="17">
          <cell r="A17" t="str">
            <v>10017.down tube</v>
          </cell>
        </row>
        <row r="18">
          <cell r="A18" t="str">
            <v>10018.case transfer</v>
          </cell>
        </row>
        <row r="19">
          <cell r="A19" t="str">
            <v>10019.pipe, head</v>
          </cell>
        </row>
        <row r="20">
          <cell r="A20" t="str">
            <v>10020.seat rail</v>
          </cell>
        </row>
        <row r="21">
          <cell r="A21" t="str">
            <v>10021.cover, head cylinder</v>
          </cell>
        </row>
        <row r="22">
          <cell r="A22" t="str">
            <v>10022.hsg., shaft drive</v>
          </cell>
        </row>
        <row r="23">
          <cell r="A23" t="str">
            <v>10023.brkt., outer</v>
          </cell>
        </row>
        <row r="24">
          <cell r="A24" t="str">
            <v>10024.case, chain</v>
          </cell>
        </row>
        <row r="25">
          <cell r="A25" t="str">
            <v>10025.hsg., cap</v>
          </cell>
        </row>
        <row r="26">
          <cell r="A26" t="str">
            <v>10026.cover, transmission</v>
          </cell>
        </row>
        <row r="27">
          <cell r="A27" t="str">
            <v>10027.cover side</v>
          </cell>
        </row>
        <row r="28">
          <cell r="A28" t="str">
            <v>10028.stay, fender</v>
          </cell>
        </row>
        <row r="29">
          <cell r="A29" t="str">
            <v>10029.bracket</v>
          </cell>
        </row>
        <row r="30">
          <cell r="A30" t="str">
            <v>10030.head, cylinder</v>
          </cell>
        </row>
        <row r="31">
          <cell r="A31" t="str">
            <v>10031.head, cover</v>
          </cell>
        </row>
        <row r="32">
          <cell r="A32" t="str">
            <v>10032.case, oil</v>
          </cell>
        </row>
        <row r="33">
          <cell r="A33" t="str">
            <v>10033.grip, handle</v>
          </cell>
        </row>
        <row r="34">
          <cell r="A34" t="str">
            <v>10034.cover, starainer</v>
          </cell>
        </row>
        <row r="35">
          <cell r="A35" t="str">
            <v>10035.inner, fuel tank</v>
          </cell>
        </row>
        <row r="36">
          <cell r="A36" t="str">
            <v>10036.sliding, secondary sheave</v>
          </cell>
        </row>
        <row r="37">
          <cell r="A37" t="str">
            <v>10037.cover side 3</v>
          </cell>
        </row>
        <row r="38">
          <cell r="A38" t="str">
            <v>10038.cover side 4</v>
          </cell>
        </row>
        <row r="39">
          <cell r="A39" t="str">
            <v>10039.cylinder block</v>
          </cell>
        </row>
        <row r="40">
          <cell r="A40" t="str">
            <v>20001.head, cylinder(machining)</v>
          </cell>
        </row>
        <row r="41">
          <cell r="A41" t="str">
            <v>20002.shaft, cam</v>
          </cell>
        </row>
        <row r="42">
          <cell r="A42" t="str">
            <v>20003.carrier, cam</v>
          </cell>
        </row>
        <row r="43">
          <cell r="A43" t="str">
            <v>20004.sub assy</v>
          </cell>
        </row>
        <row r="44">
          <cell r="A44" t="str">
            <v>20005.head, cylinder(die for casting)</v>
          </cell>
        </row>
        <row r="45">
          <cell r="A45" t="str">
            <v>20006.head, cylinder(casting)</v>
          </cell>
        </row>
        <row r="46">
          <cell r="A46" t="str">
            <v>20007.body, cylinder(casting)</v>
          </cell>
        </row>
        <row r="47">
          <cell r="A47" t="str">
            <v>20008.frame(casting)</v>
          </cell>
        </row>
        <row r="48">
          <cell r="A48" t="str">
            <v>20009.shaft, cam(casting)</v>
          </cell>
        </row>
        <row r="49">
          <cell r="A49" t="str">
            <v>20010.crank case 1</v>
          </cell>
        </row>
        <row r="50">
          <cell r="A50" t="str">
            <v>20011.crank case 2</v>
          </cell>
        </row>
        <row r="51">
          <cell r="A51" t="str">
            <v>30001.crank, shaft(not assembled)</v>
          </cell>
        </row>
        <row r="52">
          <cell r="A52" t="str">
            <v>30002.crank, shaft(assembled)</v>
          </cell>
        </row>
        <row r="53">
          <cell r="A53" t="str">
            <v>30003.rod, connecting</v>
          </cell>
        </row>
        <row r="54">
          <cell r="A54" t="str">
            <v>30004.piston</v>
          </cell>
        </row>
        <row r="55">
          <cell r="A55" t="str">
            <v>30005.transmission</v>
          </cell>
        </row>
        <row r="56">
          <cell r="A56" t="str">
            <v>30006.drive, shaft</v>
          </cell>
        </row>
        <row r="57">
          <cell r="A57" t="str">
            <v>30007.clutch assy</v>
          </cell>
        </row>
        <row r="58">
          <cell r="A58" t="str">
            <v>40001.engine assy</v>
          </cell>
        </row>
        <row r="59">
          <cell r="A59" t="str">
            <v>40002.cowling</v>
          </cell>
        </row>
        <row r="60">
          <cell r="A60" t="str">
            <v>50001.fuel tank</v>
          </cell>
        </row>
        <row r="61">
          <cell r="A61" t="str">
            <v>50002.engine parts</v>
          </cell>
        </row>
        <row r="62">
          <cell r="A62" t="str">
            <v>50003.wheel</v>
          </cell>
        </row>
        <row r="63">
          <cell r="A63" t="str">
            <v>50004.frame</v>
          </cell>
        </row>
        <row r="64">
          <cell r="A64" t="str">
            <v>50005.clutch parts</v>
          </cell>
        </row>
        <row r="65">
          <cell r="A65" t="str">
            <v>60001.cosmetic parts</v>
          </cell>
        </row>
        <row r="66">
          <cell r="A66" t="str">
            <v>70001.body assembly</v>
          </cell>
        </row>
        <row r="67">
          <cell r="A67" t="str">
            <v>70002.packing</v>
          </cell>
        </row>
        <row r="68">
          <cell r="A68" t="str">
            <v>99999.others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A2" t="str">
            <v>200701</v>
          </cell>
        </row>
        <row r="3">
          <cell r="A3" t="str">
            <v>200702</v>
          </cell>
        </row>
        <row r="4">
          <cell r="A4" t="str">
            <v>200703</v>
          </cell>
        </row>
        <row r="5">
          <cell r="A5" t="str">
            <v>200704</v>
          </cell>
        </row>
        <row r="6">
          <cell r="A6" t="str">
            <v>200705</v>
          </cell>
        </row>
        <row r="7">
          <cell r="A7" t="str">
            <v>200706</v>
          </cell>
        </row>
        <row r="8">
          <cell r="A8" t="str">
            <v>200707</v>
          </cell>
        </row>
        <row r="9">
          <cell r="A9" t="str">
            <v>200708</v>
          </cell>
        </row>
        <row r="10">
          <cell r="A10" t="str">
            <v>200709</v>
          </cell>
        </row>
        <row r="11">
          <cell r="A11" t="str">
            <v>200710</v>
          </cell>
        </row>
        <row r="12">
          <cell r="A12" t="str">
            <v>200711</v>
          </cell>
        </row>
        <row r="13">
          <cell r="A13" t="str">
            <v>200712</v>
          </cell>
        </row>
        <row r="14">
          <cell r="A14" t="str">
            <v>200801</v>
          </cell>
        </row>
        <row r="15">
          <cell r="A15" t="str">
            <v>200802</v>
          </cell>
        </row>
        <row r="16">
          <cell r="A16" t="str">
            <v>200803</v>
          </cell>
        </row>
        <row r="17">
          <cell r="A17" t="str">
            <v>200804</v>
          </cell>
        </row>
        <row r="18">
          <cell r="A18" t="str">
            <v>200805</v>
          </cell>
        </row>
        <row r="19">
          <cell r="A19" t="str">
            <v>200806</v>
          </cell>
        </row>
        <row r="20">
          <cell r="A20" t="str">
            <v>200807</v>
          </cell>
        </row>
        <row r="21">
          <cell r="A21" t="str">
            <v>200808</v>
          </cell>
        </row>
        <row r="22">
          <cell r="A22" t="str">
            <v>200809</v>
          </cell>
        </row>
        <row r="23">
          <cell r="A23" t="str">
            <v>200810</v>
          </cell>
        </row>
        <row r="24">
          <cell r="A24" t="str">
            <v>200811</v>
          </cell>
        </row>
        <row r="25">
          <cell r="A25" t="str">
            <v>200812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ables/table1.xml><?xml version="1.0" encoding="utf-8"?>
<table xmlns="http://schemas.openxmlformats.org/spreadsheetml/2006/main" id="1" name="Tabla33" displayName="Tabla33" ref="A1:W289" totalsRowShown="0" headerRowDxfId="24" dataDxfId="23">
  <tableColumns count="23">
    <tableColumn id="1" name="FECHA" dataDxfId="22"/>
    <tableColumn id="2" name="DESEMPLEO" dataDxfId="21"/>
    <tableColumn id="3" name="INFLATION" dataDxfId="20"/>
    <tableColumn id="8" name="PIB GROWTH" dataDxfId="19" dataCellStyle="Porcentaje"/>
    <tableColumn id="11" name="ISM" dataDxfId="18" dataCellStyle="Porcentaje">
      <calculatedColumnFormula>+Tabla33[[#This Row],[INFLATION]]+Tabla33[[#This Row],[DESEMPLEO]]-Tabla33[[#This Row],[PIB GROWTH]]</calculatedColumnFormula>
    </tableColumn>
    <tableColumn id="9" name="TRM" dataDxfId="17"/>
    <tableColumn id="7" name="SMMLV&amp;TTE" dataDxfId="16"/>
    <tableColumn id="5" name="ICC" dataDxfId="15"/>
    <tableColumn id="12" name="IEE" dataDxfId="14"/>
    <tableColumn id="13" name="ICE" dataDxfId="13"/>
    <tableColumn id="21" name="OIL PRICE" dataDxfId="12"/>
    <tableColumn id="4" name="MES" dataDxfId="11">
      <calculatedColumnFormula>+MONTH(Tabla33[[#This Row],[FECHA]])</calculatedColumnFormula>
    </tableColumn>
    <tableColumn id="22" name="DIAS HABILES" dataDxfId="10"/>
    <tableColumn id="25" name="FESTIVOS" dataDxfId="9"/>
    <tableColumn id="6" name="TEMPORADA" dataDxfId="8"/>
    <tableColumn id="10" name="VACACIONES" dataDxfId="7"/>
    <tableColumn id="16" name="CLIMA" dataDxfId="6"/>
    <tableColumn id="17" name="INGRESOS" dataDxfId="5"/>
    <tableColumn id="18" name="PRECIOS" dataDxfId="4"/>
    <tableColumn id="19" name="IMPUESTOS" dataDxfId="3"/>
    <tableColumn id="14" name="RUNT MERCADO" dataDxfId="2"/>
    <tableColumn id="15" name="RUNT YAMAHA" dataDxfId="1"/>
    <tableColumn id="20" name="WHOLE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"/>
  <sheetViews>
    <sheetView tabSelected="1" zoomScale="80" zoomScaleNormal="80" workbookViewId="0">
      <pane xSplit="1" ySplit="1" topLeftCell="B234" activePane="bottomRight" state="frozen"/>
      <selection pane="topRight" activeCell="B1" sqref="B1"/>
      <selection pane="bottomLeft" activeCell="A2" sqref="A2"/>
      <selection pane="bottomRight" activeCell="E249" sqref="E249"/>
    </sheetView>
  </sheetViews>
  <sheetFormatPr baseColWidth="10" defaultColWidth="11" defaultRowHeight="18.75"/>
  <cols>
    <col min="1" max="1" width="19.375" style="35" customWidth="1"/>
    <col min="2" max="2" width="17.5" style="36" customWidth="1"/>
    <col min="3" max="3" width="15" style="37" customWidth="1"/>
    <col min="4" max="4" width="15" style="14" customWidth="1"/>
    <col min="5" max="5" width="15" style="38" customWidth="1"/>
    <col min="7" max="7" width="17.875" customWidth="1"/>
    <col min="10" max="11" width="13.125" customWidth="1"/>
    <col min="12" max="12" width="11" customWidth="1"/>
    <col min="13" max="13" width="16.5" customWidth="1"/>
    <col min="14" max="14" width="13.375" customWidth="1"/>
    <col min="15" max="15" width="29.625" style="25" customWidth="1"/>
    <col min="16" max="16" width="24.875" style="25" customWidth="1"/>
    <col min="17" max="17" width="13.5" style="25" customWidth="1"/>
    <col min="18" max="18" width="12.875" style="39" customWidth="1"/>
    <col min="19" max="19" width="17.5" style="38" customWidth="1"/>
    <col min="20" max="20" width="35.5" style="14" customWidth="1"/>
    <col min="21" max="23" width="16.375" style="14" customWidth="1"/>
  </cols>
  <sheetData>
    <row r="1" spans="1:23" s="7" customForma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</row>
    <row r="2" spans="1:23" s="7" customFormat="1">
      <c r="A2" s="8">
        <v>36892</v>
      </c>
      <c r="B2" s="9">
        <v>0.16700000000000001</v>
      </c>
      <c r="C2" s="9">
        <v>8.5000000000000006E-2</v>
      </c>
      <c r="D2" s="10">
        <v>1.7999999999999999E-2</v>
      </c>
      <c r="E2" s="4">
        <f>+Tabla33[[#This Row],[INFLATION]]+Tabla33[[#This Row],[DESEMPLEO]]-Tabla33[[#This Row],[PIB GROWTH]]</f>
        <v>0.23400000000000001</v>
      </c>
      <c r="F2" s="11">
        <v>2242</v>
      </c>
      <c r="G2" s="12">
        <v>316000</v>
      </c>
      <c r="H2" s="3"/>
      <c r="I2" s="3"/>
      <c r="J2" s="3"/>
      <c r="K2" s="3">
        <v>28.66</v>
      </c>
      <c r="L2" s="13">
        <f>+MONTH(Tabla33[[#This Row],[FECHA]])</f>
        <v>1</v>
      </c>
      <c r="M2" s="14">
        <v>25</v>
      </c>
      <c r="N2" s="14">
        <v>2</v>
      </c>
      <c r="O2" s="15" t="s">
        <v>23</v>
      </c>
      <c r="P2" s="15" t="s">
        <v>24</v>
      </c>
      <c r="Q2" s="16" t="s">
        <v>25</v>
      </c>
      <c r="R2" s="16" t="s">
        <v>26</v>
      </c>
      <c r="S2" s="16" t="s">
        <v>27</v>
      </c>
      <c r="T2" s="16" t="s">
        <v>28</v>
      </c>
      <c r="U2" s="12">
        <v>3690</v>
      </c>
      <c r="V2" s="12">
        <v>1380</v>
      </c>
      <c r="W2" s="12">
        <v>1380</v>
      </c>
    </row>
    <row r="3" spans="1:23" s="7" customFormat="1">
      <c r="A3" s="8">
        <v>36923</v>
      </c>
      <c r="B3" s="9">
        <v>0.17299999999999999</v>
      </c>
      <c r="C3" s="9">
        <v>8.1000000000000003E-2</v>
      </c>
      <c r="D3" s="10">
        <v>1.7999999999999999E-2</v>
      </c>
      <c r="E3" s="4">
        <f>+Tabla33[[#This Row],[INFLATION]]+Tabla33[[#This Row],[DESEMPLEO]]-Tabla33[[#This Row],[PIB GROWTH]]</f>
        <v>0.23600000000000002</v>
      </c>
      <c r="F3" s="11">
        <v>2244</v>
      </c>
      <c r="G3" s="12">
        <v>316000</v>
      </c>
      <c r="H3" s="3"/>
      <c r="I3" s="3"/>
      <c r="J3" s="3"/>
      <c r="K3" s="3">
        <v>27.39</v>
      </c>
      <c r="L3" s="13">
        <f>+MONTH(Tabla33[[#This Row],[FECHA]])</f>
        <v>2</v>
      </c>
      <c r="M3" s="14">
        <v>24</v>
      </c>
      <c r="N3" s="14">
        <v>0</v>
      </c>
      <c r="O3" s="15" t="s">
        <v>29</v>
      </c>
      <c r="P3" s="15" t="s">
        <v>30</v>
      </c>
      <c r="Q3" s="16" t="s">
        <v>25</v>
      </c>
      <c r="R3" s="16" t="s">
        <v>31</v>
      </c>
      <c r="S3" s="16" t="s">
        <v>32</v>
      </c>
      <c r="T3" s="16" t="s">
        <v>33</v>
      </c>
      <c r="U3" s="12">
        <v>5032</v>
      </c>
      <c r="V3" s="12">
        <v>1935</v>
      </c>
      <c r="W3" s="12">
        <v>1835</v>
      </c>
    </row>
    <row r="4" spans="1:23" s="7" customFormat="1">
      <c r="A4" s="8">
        <v>36951</v>
      </c>
      <c r="B4" s="9">
        <v>0.157</v>
      </c>
      <c r="C4" s="9">
        <v>7.8E-2</v>
      </c>
      <c r="D4" s="10">
        <v>1.7999999999999999E-2</v>
      </c>
      <c r="E4" s="4">
        <f>+Tabla33[[#This Row],[INFLATION]]+Tabla33[[#This Row],[DESEMPLEO]]-Tabla33[[#This Row],[PIB GROWTH]]</f>
        <v>0.217</v>
      </c>
      <c r="F4" s="11">
        <v>2279</v>
      </c>
      <c r="G4" s="12">
        <v>316000</v>
      </c>
      <c r="H4" s="3"/>
      <c r="I4" s="3"/>
      <c r="J4" s="3"/>
      <c r="K4" s="3">
        <v>26.29</v>
      </c>
      <c r="L4" s="13">
        <f>+MONTH(Tabla33[[#This Row],[FECHA]])</f>
        <v>3</v>
      </c>
      <c r="M4" s="14">
        <v>26</v>
      </c>
      <c r="N4" s="14">
        <v>1</v>
      </c>
      <c r="O4" s="15" t="s">
        <v>34</v>
      </c>
      <c r="P4" s="15" t="s">
        <v>35</v>
      </c>
      <c r="Q4" s="16" t="s">
        <v>36</v>
      </c>
      <c r="R4" s="16" t="s">
        <v>31</v>
      </c>
      <c r="S4" s="16" t="s">
        <v>37</v>
      </c>
      <c r="T4" s="16" t="s">
        <v>38</v>
      </c>
      <c r="U4" s="12">
        <v>5581</v>
      </c>
      <c r="V4" s="12">
        <v>1791</v>
      </c>
      <c r="W4" s="12">
        <v>1599</v>
      </c>
    </row>
    <row r="5" spans="1:23" s="7" customFormat="1">
      <c r="A5" s="8">
        <v>36982</v>
      </c>
      <c r="B5" s="9">
        <v>0.14599999999999999</v>
      </c>
      <c r="C5" s="9">
        <v>0.08</v>
      </c>
      <c r="D5" s="10">
        <v>1.7000000000000001E-2</v>
      </c>
      <c r="E5" s="4">
        <f>+Tabla33[[#This Row],[INFLATION]]+Tabla33[[#This Row],[DESEMPLEO]]-Tabla33[[#This Row],[PIB GROWTH]]</f>
        <v>0.20899999999999996</v>
      </c>
      <c r="F5" s="11">
        <v>2323</v>
      </c>
      <c r="G5" s="12">
        <v>316000</v>
      </c>
      <c r="H5" s="3"/>
      <c r="I5" s="3"/>
      <c r="J5" s="3"/>
      <c r="K5" s="3">
        <v>28.46</v>
      </c>
      <c r="L5" s="13">
        <f>+MONTH(Tabla33[[#This Row],[FECHA]])</f>
        <v>4</v>
      </c>
      <c r="M5" s="14">
        <v>23</v>
      </c>
      <c r="N5" s="14">
        <v>2</v>
      </c>
      <c r="O5" s="15" t="s">
        <v>39</v>
      </c>
      <c r="P5" s="15" t="s">
        <v>35</v>
      </c>
      <c r="Q5" s="16" t="s">
        <v>40</v>
      </c>
      <c r="R5" s="16" t="s">
        <v>31</v>
      </c>
      <c r="S5" s="16" t="s">
        <v>41</v>
      </c>
      <c r="T5" s="16" t="s">
        <v>42</v>
      </c>
      <c r="U5" s="12">
        <v>4414</v>
      </c>
      <c r="V5" s="12">
        <v>1801</v>
      </c>
      <c r="W5" s="12">
        <v>1799</v>
      </c>
    </row>
    <row r="6" spans="1:23" s="7" customFormat="1">
      <c r="A6" s="8">
        <v>37012</v>
      </c>
      <c r="B6" s="9">
        <v>0.14199999999999999</v>
      </c>
      <c r="C6" s="9">
        <v>7.9000000000000001E-2</v>
      </c>
      <c r="D6" s="10">
        <v>1.7000000000000001E-2</v>
      </c>
      <c r="E6" s="4">
        <f>+Tabla33[[#This Row],[INFLATION]]+Tabla33[[#This Row],[DESEMPLEO]]-Tabla33[[#This Row],[PIB GROWTH]]</f>
        <v>0.20399999999999996</v>
      </c>
      <c r="F6" s="11">
        <v>2348</v>
      </c>
      <c r="G6" s="12">
        <v>316000</v>
      </c>
      <c r="H6" s="3"/>
      <c r="I6" s="3"/>
      <c r="J6" s="3"/>
      <c r="K6" s="3">
        <v>28.37</v>
      </c>
      <c r="L6" s="13">
        <f>+MONTH(Tabla33[[#This Row],[FECHA]])</f>
        <v>5</v>
      </c>
      <c r="M6" s="14">
        <v>25</v>
      </c>
      <c r="N6" s="14">
        <v>2</v>
      </c>
      <c r="O6" s="15" t="s">
        <v>43</v>
      </c>
      <c r="P6" s="15" t="s">
        <v>44</v>
      </c>
      <c r="Q6" s="16" t="s">
        <v>36</v>
      </c>
      <c r="R6" s="16" t="s">
        <v>31</v>
      </c>
      <c r="S6" s="16" t="s">
        <v>41</v>
      </c>
      <c r="T6" s="16" t="s">
        <v>45</v>
      </c>
      <c r="U6" s="12">
        <v>4710</v>
      </c>
      <c r="V6" s="12">
        <v>1918</v>
      </c>
      <c r="W6" s="12">
        <v>1830</v>
      </c>
    </row>
    <row r="7" spans="1:23" s="7" customFormat="1">
      <c r="A7" s="8">
        <v>37043</v>
      </c>
      <c r="B7" s="9">
        <v>0.152</v>
      </c>
      <c r="C7" s="9">
        <v>7.9000000000000001E-2</v>
      </c>
      <c r="D7" s="10">
        <v>1.7000000000000001E-2</v>
      </c>
      <c r="E7" s="4">
        <f>+Tabla33[[#This Row],[INFLATION]]+Tabla33[[#This Row],[DESEMPLEO]]-Tabla33[[#This Row],[PIB GROWTH]]</f>
        <v>0.21399999999999997</v>
      </c>
      <c r="F7" s="11">
        <v>2305</v>
      </c>
      <c r="G7" s="12">
        <v>316000</v>
      </c>
      <c r="H7" s="3"/>
      <c r="I7" s="3"/>
      <c r="J7" s="3"/>
      <c r="K7" s="3">
        <v>26.25</v>
      </c>
      <c r="L7" s="13">
        <f>+MONTH(Tabla33[[#This Row],[FECHA]])</f>
        <v>6</v>
      </c>
      <c r="M7" s="14">
        <v>24</v>
      </c>
      <c r="N7" s="14">
        <v>2</v>
      </c>
      <c r="O7" s="15" t="s">
        <v>46</v>
      </c>
      <c r="P7" s="15" t="s">
        <v>24</v>
      </c>
      <c r="Q7" s="16" t="s">
        <v>36</v>
      </c>
      <c r="R7" s="16" t="s">
        <v>47</v>
      </c>
      <c r="S7" s="16" t="s">
        <v>41</v>
      </c>
      <c r="T7" s="16" t="s">
        <v>33</v>
      </c>
      <c r="U7" s="12">
        <v>4549</v>
      </c>
      <c r="V7" s="12">
        <v>1615</v>
      </c>
      <c r="W7" s="12">
        <v>1548</v>
      </c>
    </row>
    <row r="8" spans="1:23" s="7" customFormat="1">
      <c r="A8" s="8">
        <v>37073</v>
      </c>
      <c r="B8" s="9">
        <v>0.15</v>
      </c>
      <c r="C8" s="9">
        <v>8.1000000000000003E-2</v>
      </c>
      <c r="D8" s="10">
        <v>1.0999999999999999E-2</v>
      </c>
      <c r="E8" s="4">
        <f>+Tabla33[[#This Row],[INFLATION]]+Tabla33[[#This Row],[DESEMPLEO]]-Tabla33[[#This Row],[PIB GROWTH]]</f>
        <v>0.21999999999999997</v>
      </c>
      <c r="F8" s="11">
        <v>2304</v>
      </c>
      <c r="G8" s="12">
        <v>316000</v>
      </c>
      <c r="H8" s="3"/>
      <c r="I8" s="3"/>
      <c r="J8" s="3"/>
      <c r="K8" s="3">
        <v>26.35</v>
      </c>
      <c r="L8" s="13">
        <f>+MONTH(Tabla33[[#This Row],[FECHA]])</f>
        <v>7</v>
      </c>
      <c r="M8" s="14">
        <v>24</v>
      </c>
      <c r="N8" s="14">
        <v>2</v>
      </c>
      <c r="O8" s="15" t="s">
        <v>48</v>
      </c>
      <c r="P8" s="15" t="s">
        <v>49</v>
      </c>
      <c r="Q8" s="16" t="s">
        <v>36</v>
      </c>
      <c r="R8" s="16" t="s">
        <v>48</v>
      </c>
      <c r="S8" s="16" t="s">
        <v>41</v>
      </c>
      <c r="T8" s="16" t="s">
        <v>28</v>
      </c>
      <c r="U8" s="12">
        <v>4170</v>
      </c>
      <c r="V8" s="12">
        <v>1435</v>
      </c>
      <c r="W8" s="12">
        <v>1389</v>
      </c>
    </row>
    <row r="9" spans="1:23" s="7" customFormat="1">
      <c r="A9" s="8">
        <v>37104</v>
      </c>
      <c r="B9" s="9">
        <v>0.14699999999999999</v>
      </c>
      <c r="C9" s="9">
        <v>0.08</v>
      </c>
      <c r="D9" s="10">
        <v>1.0999999999999999E-2</v>
      </c>
      <c r="E9" s="4">
        <f>+Tabla33[[#This Row],[INFLATION]]+Tabla33[[#This Row],[DESEMPLEO]]-Tabla33[[#This Row],[PIB GROWTH]]</f>
        <v>0.21599999999999997</v>
      </c>
      <c r="F9" s="11">
        <v>2288</v>
      </c>
      <c r="G9" s="12">
        <v>316000</v>
      </c>
      <c r="H9" s="3"/>
      <c r="I9" s="3"/>
      <c r="J9" s="3"/>
      <c r="K9" s="3">
        <v>27.2</v>
      </c>
      <c r="L9" s="13">
        <f>+MONTH(Tabla33[[#This Row],[FECHA]])</f>
        <v>8</v>
      </c>
      <c r="M9" s="14">
        <v>25</v>
      </c>
      <c r="N9" s="14">
        <v>2</v>
      </c>
      <c r="O9" s="15" t="s">
        <v>50</v>
      </c>
      <c r="P9" s="15" t="s">
        <v>51</v>
      </c>
      <c r="Q9" s="16" t="s">
        <v>52</v>
      </c>
      <c r="R9" s="16" t="s">
        <v>31</v>
      </c>
      <c r="S9" s="16" t="s">
        <v>41</v>
      </c>
      <c r="T9" s="16" t="s">
        <v>53</v>
      </c>
      <c r="U9" s="12">
        <v>4256</v>
      </c>
      <c r="V9" s="12">
        <v>1481</v>
      </c>
      <c r="W9" s="12">
        <v>1471</v>
      </c>
    </row>
    <row r="10" spans="1:23" s="7" customFormat="1">
      <c r="A10" s="8">
        <v>37135</v>
      </c>
      <c r="B10" s="9">
        <v>0.14299999999999999</v>
      </c>
      <c r="C10" s="9">
        <v>0.08</v>
      </c>
      <c r="D10" s="10">
        <v>1.0999999999999999E-2</v>
      </c>
      <c r="E10" s="4">
        <f>+Tabla33[[#This Row],[INFLATION]]+Tabla33[[#This Row],[DESEMPLEO]]-Tabla33[[#This Row],[PIB GROWTH]]</f>
        <v>0.21199999999999997</v>
      </c>
      <c r="F10" s="11">
        <v>2328</v>
      </c>
      <c r="G10" s="12">
        <v>316000</v>
      </c>
      <c r="H10" s="3"/>
      <c r="I10" s="3"/>
      <c r="J10" s="3"/>
      <c r="K10" s="3">
        <v>23.43</v>
      </c>
      <c r="L10" s="13">
        <f>+MONTH(Tabla33[[#This Row],[FECHA]])</f>
        <v>9</v>
      </c>
      <c r="M10" s="14">
        <v>25</v>
      </c>
      <c r="N10" s="14">
        <v>0</v>
      </c>
      <c r="O10" s="15" t="s">
        <v>54</v>
      </c>
      <c r="P10" s="15" t="s">
        <v>44</v>
      </c>
      <c r="Q10" s="16" t="s">
        <v>52</v>
      </c>
      <c r="R10" s="16" t="s">
        <v>31</v>
      </c>
      <c r="S10" s="16" t="s">
        <v>41</v>
      </c>
      <c r="T10" s="16" t="s">
        <v>53</v>
      </c>
      <c r="U10" s="12">
        <v>4661</v>
      </c>
      <c r="V10" s="12">
        <v>1700</v>
      </c>
      <c r="W10" s="12">
        <v>1655</v>
      </c>
    </row>
    <row r="11" spans="1:23" s="7" customFormat="1">
      <c r="A11" s="8">
        <v>37165</v>
      </c>
      <c r="B11" s="9">
        <v>0.14599999999999999</v>
      </c>
      <c r="C11" s="9">
        <v>0.08</v>
      </c>
      <c r="D11" s="10">
        <v>1.2E-2</v>
      </c>
      <c r="E11" s="4">
        <f>+Tabla33[[#This Row],[INFLATION]]+Tabla33[[#This Row],[DESEMPLEO]]-Tabla33[[#This Row],[PIB GROWTH]]</f>
        <v>0.21399999999999997</v>
      </c>
      <c r="F11" s="11">
        <v>2320</v>
      </c>
      <c r="G11" s="12">
        <v>316000</v>
      </c>
      <c r="H11" s="3"/>
      <c r="I11" s="3"/>
      <c r="J11" s="3"/>
      <c r="K11" s="3">
        <v>21.18</v>
      </c>
      <c r="L11" s="13">
        <f>+MONTH(Tabla33[[#This Row],[FECHA]])</f>
        <v>10</v>
      </c>
      <c r="M11" s="14">
        <v>26</v>
      </c>
      <c r="N11" s="14">
        <v>1</v>
      </c>
      <c r="O11" s="15" t="s">
        <v>55</v>
      </c>
      <c r="P11" s="15" t="s">
        <v>56</v>
      </c>
      <c r="Q11" s="16" t="s">
        <v>57</v>
      </c>
      <c r="R11" s="16" t="s">
        <v>31</v>
      </c>
      <c r="S11" s="16" t="s">
        <v>41</v>
      </c>
      <c r="T11" s="16" t="s">
        <v>53</v>
      </c>
      <c r="U11" s="12">
        <v>5018</v>
      </c>
      <c r="V11" s="12">
        <v>1686</v>
      </c>
      <c r="W11" s="12">
        <v>1640</v>
      </c>
    </row>
    <row r="12" spans="1:23" s="7" customFormat="1">
      <c r="A12" s="8">
        <v>37196</v>
      </c>
      <c r="B12" s="9">
        <v>0.13600000000000001</v>
      </c>
      <c r="C12" s="9">
        <v>7.8E-2</v>
      </c>
      <c r="D12" s="10">
        <v>1.2E-2</v>
      </c>
      <c r="E12" s="4">
        <f>+Tabla33[[#This Row],[INFLATION]]+Tabla33[[#This Row],[DESEMPLEO]]-Tabla33[[#This Row],[PIB GROWTH]]</f>
        <v>0.20200000000000001</v>
      </c>
      <c r="F12" s="11">
        <v>2310</v>
      </c>
      <c r="G12" s="12">
        <v>316000</v>
      </c>
      <c r="H12" s="3">
        <v>-0.17699999999999999</v>
      </c>
      <c r="I12" s="3">
        <v>-0.12300000000000001</v>
      </c>
      <c r="J12" s="3">
        <v>-0.25900000000000001</v>
      </c>
      <c r="K12" s="3">
        <v>19.440000000000001</v>
      </c>
      <c r="L12" s="13">
        <f>+MONTH(Tabla33[[#This Row],[FECHA]])</f>
        <v>11</v>
      </c>
      <c r="M12" s="14">
        <v>24</v>
      </c>
      <c r="N12" s="14">
        <v>2</v>
      </c>
      <c r="O12" s="15" t="s">
        <v>58</v>
      </c>
      <c r="P12" s="15" t="s">
        <v>44</v>
      </c>
      <c r="Q12" s="16" t="s">
        <v>57</v>
      </c>
      <c r="R12" s="16" t="s">
        <v>31</v>
      </c>
      <c r="S12" s="16" t="s">
        <v>41</v>
      </c>
      <c r="T12" s="16" t="s">
        <v>33</v>
      </c>
      <c r="U12" s="12">
        <v>5231</v>
      </c>
      <c r="V12" s="12">
        <v>1922</v>
      </c>
      <c r="W12" s="12">
        <v>1922</v>
      </c>
    </row>
    <row r="13" spans="1:23" s="7" customFormat="1">
      <c r="A13" s="8">
        <v>37226</v>
      </c>
      <c r="B13" s="9">
        <v>0.13800000000000001</v>
      </c>
      <c r="C13" s="9">
        <v>7.6999999999999999E-2</v>
      </c>
      <c r="D13" s="10">
        <v>1.2E-2</v>
      </c>
      <c r="E13" s="4">
        <f>+Tabla33[[#This Row],[INFLATION]]+Tabla33[[#This Row],[DESEMPLEO]]-Tabla33[[#This Row],[PIB GROWTH]]</f>
        <v>0.20300000000000001</v>
      </c>
      <c r="F13" s="11">
        <v>2306</v>
      </c>
      <c r="G13" s="12">
        <v>316000</v>
      </c>
      <c r="H13" s="3">
        <v>-9.8000000000000004E-2</v>
      </c>
      <c r="I13" s="3">
        <v>-2E-3</v>
      </c>
      <c r="J13" s="3">
        <v>-0.24299999999999999</v>
      </c>
      <c r="K13" s="3">
        <v>19.84</v>
      </c>
      <c r="L13" s="13">
        <f>+MONTH(Tabla33[[#This Row],[FECHA]])</f>
        <v>12</v>
      </c>
      <c r="M13" s="14">
        <v>24</v>
      </c>
      <c r="N13" s="14">
        <v>2</v>
      </c>
      <c r="O13" s="15" t="s">
        <v>59</v>
      </c>
      <c r="P13" s="15" t="s">
        <v>24</v>
      </c>
      <c r="Q13" s="16" t="s">
        <v>60</v>
      </c>
      <c r="R13" s="16" t="s">
        <v>48</v>
      </c>
      <c r="S13" s="16" t="s">
        <v>41</v>
      </c>
      <c r="T13" s="16" t="s">
        <v>33</v>
      </c>
      <c r="U13" s="12">
        <v>5693</v>
      </c>
      <c r="V13" s="12">
        <v>1969</v>
      </c>
      <c r="W13" s="12">
        <v>1969</v>
      </c>
    </row>
    <row r="14" spans="1:23" s="7" customFormat="1">
      <c r="A14" s="8">
        <v>37257</v>
      </c>
      <c r="B14" s="9">
        <v>0.17899999999999999</v>
      </c>
      <c r="C14" s="9">
        <v>7.3999999999999996E-2</v>
      </c>
      <c r="D14" s="10">
        <v>5.0000000000000001E-3</v>
      </c>
      <c r="E14" s="4">
        <f>+Tabla33[[#This Row],[INFLATION]]+Tabla33[[#This Row],[DESEMPLEO]]-Tabla33[[#This Row],[PIB GROWTH]]</f>
        <v>0.248</v>
      </c>
      <c r="F14" s="11">
        <v>2277</v>
      </c>
      <c r="G14" s="12">
        <v>343000</v>
      </c>
      <c r="H14" s="3">
        <v>-3.3000000000000002E-2</v>
      </c>
      <c r="I14" s="3">
        <v>3.5000000000000003E-2</v>
      </c>
      <c r="J14" s="3">
        <v>-0.13600000000000001</v>
      </c>
      <c r="K14" s="3">
        <v>19.48</v>
      </c>
      <c r="L14" s="13">
        <f>+MONTH(Tabla33[[#This Row],[FECHA]])</f>
        <v>1</v>
      </c>
      <c r="M14" s="14">
        <v>25</v>
      </c>
      <c r="N14" s="14">
        <v>2</v>
      </c>
      <c r="O14" s="15" t="s">
        <v>23</v>
      </c>
      <c r="P14" s="15" t="s">
        <v>24</v>
      </c>
      <c r="Q14" s="16" t="s">
        <v>25</v>
      </c>
      <c r="R14" s="16" t="s">
        <v>26</v>
      </c>
      <c r="S14" s="16" t="s">
        <v>27</v>
      </c>
      <c r="T14" s="16" t="s">
        <v>28</v>
      </c>
      <c r="U14" s="12">
        <v>3930</v>
      </c>
      <c r="V14" s="12">
        <v>1391</v>
      </c>
      <c r="W14" s="12">
        <v>1419</v>
      </c>
    </row>
    <row r="15" spans="1:23" s="7" customFormat="1">
      <c r="A15" s="8">
        <v>37288</v>
      </c>
      <c r="B15" s="9">
        <v>0.159</v>
      </c>
      <c r="C15" s="9">
        <v>6.7000000000000004E-2</v>
      </c>
      <c r="D15" s="10">
        <v>5.0000000000000001E-3</v>
      </c>
      <c r="E15" s="4">
        <f>+Tabla33[[#This Row],[INFLATION]]+Tabla33[[#This Row],[DESEMPLEO]]-Tabla33[[#This Row],[PIB GROWTH]]</f>
        <v>0.221</v>
      </c>
      <c r="F15" s="11">
        <v>2286</v>
      </c>
      <c r="G15" s="12">
        <v>343000</v>
      </c>
      <c r="H15" s="3">
        <v>-0.16600000000000001</v>
      </c>
      <c r="I15" s="3">
        <v>-0.11900000000000001</v>
      </c>
      <c r="J15" s="3">
        <v>-0.23600000000000002</v>
      </c>
      <c r="K15" s="3">
        <v>21.74</v>
      </c>
      <c r="L15" s="13">
        <f>+MONTH(Tabla33[[#This Row],[FECHA]])</f>
        <v>2</v>
      </c>
      <c r="M15" s="14">
        <v>24</v>
      </c>
      <c r="N15" s="14">
        <v>0</v>
      </c>
      <c r="O15" s="15" t="s">
        <v>29</v>
      </c>
      <c r="P15" s="15" t="s">
        <v>30</v>
      </c>
      <c r="Q15" s="16" t="s">
        <v>25</v>
      </c>
      <c r="R15" s="16" t="s">
        <v>31</v>
      </c>
      <c r="S15" s="16" t="s">
        <v>32</v>
      </c>
      <c r="T15" s="16" t="s">
        <v>33</v>
      </c>
      <c r="U15" s="12">
        <v>4397</v>
      </c>
      <c r="V15" s="12">
        <v>1732</v>
      </c>
      <c r="W15" s="12">
        <v>1746</v>
      </c>
    </row>
    <row r="16" spans="1:23" s="7" customFormat="1">
      <c r="A16" s="8">
        <v>37316</v>
      </c>
      <c r="B16" s="9">
        <v>0.15</v>
      </c>
      <c r="C16" s="9">
        <v>5.8999999999999997E-2</v>
      </c>
      <c r="D16" s="10">
        <v>5.0000000000000001E-3</v>
      </c>
      <c r="E16" s="4">
        <f>+Tabla33[[#This Row],[INFLATION]]+Tabla33[[#This Row],[DESEMPLEO]]-Tabla33[[#This Row],[PIB GROWTH]]</f>
        <v>0.20399999999999999</v>
      </c>
      <c r="F16" s="11">
        <v>2280</v>
      </c>
      <c r="G16" s="12">
        <v>343000</v>
      </c>
      <c r="H16" s="3">
        <v>-0.20499999999999999</v>
      </c>
      <c r="I16" s="3">
        <v>-0.129</v>
      </c>
      <c r="J16" s="3">
        <v>-0.31900000000000001</v>
      </c>
      <c r="K16" s="3">
        <v>26.31</v>
      </c>
      <c r="L16" s="13">
        <f>+MONTH(Tabla33[[#This Row],[FECHA]])</f>
        <v>3</v>
      </c>
      <c r="M16" s="14">
        <v>23</v>
      </c>
      <c r="N16" s="14">
        <v>3</v>
      </c>
      <c r="O16" s="15" t="s">
        <v>34</v>
      </c>
      <c r="P16" s="15" t="s">
        <v>35</v>
      </c>
      <c r="Q16" s="16" t="s">
        <v>36</v>
      </c>
      <c r="R16" s="16" t="s">
        <v>31</v>
      </c>
      <c r="S16" s="16" t="s">
        <v>37</v>
      </c>
      <c r="T16" s="16" t="s">
        <v>38</v>
      </c>
      <c r="U16" s="12">
        <v>4632</v>
      </c>
      <c r="V16" s="12">
        <v>1635</v>
      </c>
      <c r="W16" s="12">
        <v>1673</v>
      </c>
    </row>
    <row r="17" spans="1:23" s="7" customFormat="1">
      <c r="A17" s="8">
        <v>37347</v>
      </c>
      <c r="B17" s="9">
        <v>0.16300000000000001</v>
      </c>
      <c r="C17" s="9">
        <v>5.7000000000000002E-2</v>
      </c>
      <c r="D17" s="10">
        <v>2.5000000000000001E-2</v>
      </c>
      <c r="E17" s="4">
        <f>+Tabla33[[#This Row],[INFLATION]]+Tabla33[[#This Row],[DESEMPLEO]]-Tabla33[[#This Row],[PIB GROWTH]]</f>
        <v>0.19500000000000001</v>
      </c>
      <c r="F17" s="11">
        <v>2264</v>
      </c>
      <c r="G17" s="12">
        <v>343000</v>
      </c>
      <c r="H17" s="3">
        <v>-0.23</v>
      </c>
      <c r="I17" s="3">
        <v>-0.153</v>
      </c>
      <c r="J17" s="3">
        <v>-0.34499999999999997</v>
      </c>
      <c r="K17" s="3">
        <v>27.29</v>
      </c>
      <c r="L17" s="13">
        <f>+MONTH(Tabla33[[#This Row],[FECHA]])</f>
        <v>4</v>
      </c>
      <c r="M17" s="14">
        <v>26</v>
      </c>
      <c r="N17" s="14">
        <v>0</v>
      </c>
      <c r="O17" s="15" t="s">
        <v>39</v>
      </c>
      <c r="P17" s="15" t="s">
        <v>35</v>
      </c>
      <c r="Q17" s="16" t="s">
        <v>40</v>
      </c>
      <c r="R17" s="16" t="s">
        <v>31</v>
      </c>
      <c r="S17" s="16" t="s">
        <v>41</v>
      </c>
      <c r="T17" s="16" t="s">
        <v>42</v>
      </c>
      <c r="U17" s="12">
        <v>5661</v>
      </c>
      <c r="V17" s="12">
        <v>1847</v>
      </c>
      <c r="W17" s="12">
        <v>1871</v>
      </c>
    </row>
    <row r="18" spans="1:23" s="7" customFormat="1">
      <c r="A18" s="8">
        <v>37377</v>
      </c>
      <c r="B18" s="9">
        <v>0.14399999999999999</v>
      </c>
      <c r="C18" s="9">
        <v>5.8000000000000003E-2</v>
      </c>
      <c r="D18" s="10">
        <v>2.5000000000000001E-2</v>
      </c>
      <c r="E18" s="4">
        <f>+Tabla33[[#This Row],[INFLATION]]+Tabla33[[#This Row],[DESEMPLEO]]-Tabla33[[#This Row],[PIB GROWTH]]</f>
        <v>0.17699999999999999</v>
      </c>
      <c r="F18" s="11">
        <v>2309</v>
      </c>
      <c r="G18" s="12">
        <v>343000</v>
      </c>
      <c r="H18" s="3">
        <v>-0.14599999999999999</v>
      </c>
      <c r="I18" s="3">
        <v>-5.2999999999999999E-2</v>
      </c>
      <c r="J18" s="3">
        <v>-0.28499999999999998</v>
      </c>
      <c r="K18" s="3">
        <v>25.31</v>
      </c>
      <c r="L18" s="13">
        <f>+MONTH(Tabla33[[#This Row],[FECHA]])</f>
        <v>5</v>
      </c>
      <c r="M18" s="14">
        <v>25</v>
      </c>
      <c r="N18" s="14">
        <v>2</v>
      </c>
      <c r="O18" s="15" t="s">
        <v>43</v>
      </c>
      <c r="P18" s="15" t="s">
        <v>44</v>
      </c>
      <c r="Q18" s="16" t="s">
        <v>36</v>
      </c>
      <c r="R18" s="16" t="s">
        <v>31</v>
      </c>
      <c r="S18" s="16" t="s">
        <v>41</v>
      </c>
      <c r="T18" s="16" t="s">
        <v>45</v>
      </c>
      <c r="U18" s="12">
        <v>6013</v>
      </c>
      <c r="V18" s="12">
        <v>2198</v>
      </c>
      <c r="W18" s="12">
        <v>2212</v>
      </c>
    </row>
    <row r="19" spans="1:23" s="7" customFormat="1">
      <c r="A19" s="8">
        <v>37408</v>
      </c>
      <c r="B19" s="9">
        <v>0.16300000000000001</v>
      </c>
      <c r="C19" s="9">
        <v>6.3E-2</v>
      </c>
      <c r="D19" s="10">
        <v>2.5000000000000001E-2</v>
      </c>
      <c r="E19" s="4">
        <f>+Tabla33[[#This Row],[INFLATION]]+Tabla33[[#This Row],[DESEMPLEO]]-Tabla33[[#This Row],[PIB GROWTH]]</f>
        <v>0.20100000000000001</v>
      </c>
      <c r="F19" s="11">
        <v>2361</v>
      </c>
      <c r="G19" s="12">
        <v>343000</v>
      </c>
      <c r="H19" s="3">
        <v>3.6000000000000004E-2</v>
      </c>
      <c r="I19" s="3">
        <v>0.16500000000000001</v>
      </c>
      <c r="J19" s="3">
        <v>-0.159</v>
      </c>
      <c r="K19" s="3">
        <v>26.86</v>
      </c>
      <c r="L19" s="13">
        <f>+MONTH(Tabla33[[#This Row],[FECHA]])</f>
        <v>6</v>
      </c>
      <c r="M19" s="14">
        <v>23</v>
      </c>
      <c r="N19" s="14">
        <v>2</v>
      </c>
      <c r="O19" s="15" t="s">
        <v>46</v>
      </c>
      <c r="P19" s="15" t="s">
        <v>24</v>
      </c>
      <c r="Q19" s="16" t="s">
        <v>36</v>
      </c>
      <c r="R19" s="16" t="s">
        <v>47</v>
      </c>
      <c r="S19" s="16" t="s">
        <v>41</v>
      </c>
      <c r="T19" s="16" t="s">
        <v>33</v>
      </c>
      <c r="U19" s="12">
        <v>5540</v>
      </c>
      <c r="V19" s="12">
        <v>2025</v>
      </c>
      <c r="W19" s="12">
        <v>2049</v>
      </c>
    </row>
    <row r="20" spans="1:23" s="7" customFormat="1">
      <c r="A20" s="8">
        <v>37438</v>
      </c>
      <c r="B20" s="9">
        <v>0.154</v>
      </c>
      <c r="C20" s="9">
        <v>6.2E-2</v>
      </c>
      <c r="D20" s="10">
        <v>2.1999999999999999E-2</v>
      </c>
      <c r="E20" s="4">
        <f>+Tabla33[[#This Row],[INFLATION]]+Tabla33[[#This Row],[DESEMPLEO]]-Tabla33[[#This Row],[PIB GROWTH]]</f>
        <v>0.19400000000000001</v>
      </c>
      <c r="F20" s="11">
        <v>2506</v>
      </c>
      <c r="G20" s="12">
        <v>343000</v>
      </c>
      <c r="H20" s="3">
        <v>-0.05</v>
      </c>
      <c r="I20" s="3">
        <v>9.1999999999999998E-2</v>
      </c>
      <c r="J20" s="3">
        <v>-0.26400000000000001</v>
      </c>
      <c r="K20" s="3">
        <v>27.02</v>
      </c>
      <c r="L20" s="13">
        <f>+MONTH(Tabla33[[#This Row],[FECHA]])</f>
        <v>7</v>
      </c>
      <c r="M20" s="14">
        <v>25</v>
      </c>
      <c r="N20" s="14">
        <v>2</v>
      </c>
      <c r="O20" s="15" t="s">
        <v>48</v>
      </c>
      <c r="P20" s="15" t="s">
        <v>49</v>
      </c>
      <c r="Q20" s="16" t="s">
        <v>36</v>
      </c>
      <c r="R20" s="16" t="s">
        <v>48</v>
      </c>
      <c r="S20" s="16" t="s">
        <v>41</v>
      </c>
      <c r="T20" s="16" t="s">
        <v>28</v>
      </c>
      <c r="U20" s="12">
        <v>5768</v>
      </c>
      <c r="V20" s="12">
        <v>1705</v>
      </c>
      <c r="W20" s="12">
        <v>1733</v>
      </c>
    </row>
    <row r="21" spans="1:23" s="7" customFormat="1">
      <c r="A21" s="8">
        <v>37469</v>
      </c>
      <c r="B21" s="9">
        <v>0.158</v>
      </c>
      <c r="C21" s="9">
        <v>0.06</v>
      </c>
      <c r="D21" s="10">
        <v>2.1999999999999999E-2</v>
      </c>
      <c r="E21" s="4">
        <f>+Tabla33[[#This Row],[INFLATION]]+Tabla33[[#This Row],[DESEMPLEO]]-Tabla33[[#This Row],[PIB GROWTH]]</f>
        <v>0.19600000000000001</v>
      </c>
      <c r="F21" s="11">
        <v>2646</v>
      </c>
      <c r="G21" s="12">
        <v>343000</v>
      </c>
      <c r="H21" s="3">
        <v>3.3000000000000002E-2</v>
      </c>
      <c r="I21" s="3">
        <v>0.17899999999999999</v>
      </c>
      <c r="J21" s="3">
        <v>-0.185</v>
      </c>
      <c r="K21" s="3">
        <v>28.98</v>
      </c>
      <c r="L21" s="13">
        <f>+MONTH(Tabla33[[#This Row],[FECHA]])</f>
        <v>8</v>
      </c>
      <c r="M21" s="14">
        <v>25</v>
      </c>
      <c r="N21" s="14">
        <v>2</v>
      </c>
      <c r="O21" s="15" t="s">
        <v>50</v>
      </c>
      <c r="P21" s="15" t="s">
        <v>51</v>
      </c>
      <c r="Q21" s="16" t="s">
        <v>52</v>
      </c>
      <c r="R21" s="16" t="s">
        <v>31</v>
      </c>
      <c r="S21" s="16" t="s">
        <v>41</v>
      </c>
      <c r="T21" s="16" t="s">
        <v>53</v>
      </c>
      <c r="U21" s="12">
        <v>6419</v>
      </c>
      <c r="V21" s="12">
        <v>2429</v>
      </c>
      <c r="W21" s="12">
        <v>2442</v>
      </c>
    </row>
    <row r="22" spans="1:23" s="7" customFormat="1">
      <c r="A22" s="8">
        <v>37500</v>
      </c>
      <c r="B22" s="9">
        <v>0.14599999999999999</v>
      </c>
      <c r="C22" s="9">
        <v>0.06</v>
      </c>
      <c r="D22" s="10">
        <v>2.1999999999999999E-2</v>
      </c>
      <c r="E22" s="4">
        <f>+Tabla33[[#This Row],[INFLATION]]+Tabla33[[#This Row],[DESEMPLEO]]-Tabla33[[#This Row],[PIB GROWTH]]</f>
        <v>0.184</v>
      </c>
      <c r="F22" s="11">
        <v>2756</v>
      </c>
      <c r="G22" s="12">
        <v>343000</v>
      </c>
      <c r="H22" s="3">
        <v>-6.0999999999999999E-2</v>
      </c>
      <c r="I22" s="3">
        <v>6.8000000000000005E-2</v>
      </c>
      <c r="J22" s="3">
        <v>-0.25600000000000001</v>
      </c>
      <c r="K22" s="3">
        <v>30.45</v>
      </c>
      <c r="L22" s="13">
        <f>+MONTH(Tabla33[[#This Row],[FECHA]])</f>
        <v>9</v>
      </c>
      <c r="M22" s="14">
        <v>25</v>
      </c>
      <c r="N22" s="14">
        <v>0</v>
      </c>
      <c r="O22" s="15" t="s">
        <v>54</v>
      </c>
      <c r="P22" s="15" t="s">
        <v>44</v>
      </c>
      <c r="Q22" s="16" t="s">
        <v>52</v>
      </c>
      <c r="R22" s="16" t="s">
        <v>31</v>
      </c>
      <c r="S22" s="16" t="s">
        <v>41</v>
      </c>
      <c r="T22" s="16" t="s">
        <v>53</v>
      </c>
      <c r="U22" s="12">
        <v>6598</v>
      </c>
      <c r="V22" s="12">
        <v>2201</v>
      </c>
      <c r="W22" s="12">
        <v>2229</v>
      </c>
    </row>
    <row r="23" spans="1:23" s="7" customFormat="1">
      <c r="A23" s="8">
        <v>37530</v>
      </c>
      <c r="B23" s="9">
        <v>0.14799999999999999</v>
      </c>
      <c r="C23" s="9">
        <v>6.4000000000000001E-2</v>
      </c>
      <c r="D23" s="10">
        <v>2.5999999999999999E-2</v>
      </c>
      <c r="E23" s="4">
        <f>+Tabla33[[#This Row],[INFLATION]]+Tabla33[[#This Row],[DESEMPLEO]]-Tabla33[[#This Row],[PIB GROWTH]]</f>
        <v>0.186</v>
      </c>
      <c r="F23" s="11">
        <v>2830</v>
      </c>
      <c r="G23" s="12">
        <v>343000</v>
      </c>
      <c r="H23" s="3">
        <v>-4.4000000000000004E-2</v>
      </c>
      <c r="I23" s="3">
        <v>7.8E-2</v>
      </c>
      <c r="J23" s="3">
        <v>-0.22600000000000001</v>
      </c>
      <c r="K23" s="3">
        <v>27.22</v>
      </c>
      <c r="L23" s="13">
        <f>+MONTH(Tabla33[[#This Row],[FECHA]])</f>
        <v>10</v>
      </c>
      <c r="M23" s="14">
        <v>26</v>
      </c>
      <c r="N23" s="14">
        <v>1</v>
      </c>
      <c r="O23" s="15" t="s">
        <v>55</v>
      </c>
      <c r="P23" s="15" t="s">
        <v>56</v>
      </c>
      <c r="Q23" s="16" t="s">
        <v>57</v>
      </c>
      <c r="R23" s="16" t="s">
        <v>31</v>
      </c>
      <c r="S23" s="16" t="s">
        <v>41</v>
      </c>
      <c r="T23" s="16" t="s">
        <v>53</v>
      </c>
      <c r="U23" s="12">
        <v>6876</v>
      </c>
      <c r="V23" s="12">
        <v>2503</v>
      </c>
      <c r="W23" s="12">
        <v>2547</v>
      </c>
    </row>
    <row r="24" spans="1:23" s="7" customFormat="1">
      <c r="A24" s="8">
        <v>37561</v>
      </c>
      <c r="B24" s="9">
        <v>0.14699999999999999</v>
      </c>
      <c r="C24" s="9">
        <v>7.0999999999999994E-2</v>
      </c>
      <c r="D24" s="10">
        <v>2.5999999999999999E-2</v>
      </c>
      <c r="E24" s="4">
        <f>+Tabla33[[#This Row],[INFLATION]]+Tabla33[[#This Row],[DESEMPLEO]]-Tabla33[[#This Row],[PIB GROWTH]]</f>
        <v>0.19199999999999998</v>
      </c>
      <c r="F24" s="11">
        <v>2731</v>
      </c>
      <c r="G24" s="12">
        <v>343000</v>
      </c>
      <c r="H24" s="3">
        <v>-1.4999999999999999E-2</v>
      </c>
      <c r="I24" s="3">
        <v>0.10400000000000001</v>
      </c>
      <c r="J24" s="3">
        <v>-0.19399999999999998</v>
      </c>
      <c r="K24" s="3">
        <v>26.89</v>
      </c>
      <c r="L24" s="13">
        <f>+MONTH(Tabla33[[#This Row],[FECHA]])</f>
        <v>11</v>
      </c>
      <c r="M24" s="14">
        <v>24</v>
      </c>
      <c r="N24" s="14">
        <v>2</v>
      </c>
      <c r="O24" s="15" t="s">
        <v>58</v>
      </c>
      <c r="P24" s="15" t="s">
        <v>44</v>
      </c>
      <c r="Q24" s="16" t="s">
        <v>57</v>
      </c>
      <c r="R24" s="16" t="s">
        <v>31</v>
      </c>
      <c r="S24" s="16" t="s">
        <v>41</v>
      </c>
      <c r="T24" s="16" t="s">
        <v>33</v>
      </c>
      <c r="U24" s="12">
        <v>6103</v>
      </c>
      <c r="V24" s="12">
        <v>2187</v>
      </c>
      <c r="W24" s="12">
        <v>2211</v>
      </c>
    </row>
    <row r="25" spans="1:23" s="7" customFormat="1">
      <c r="A25" s="8">
        <v>37591</v>
      </c>
      <c r="B25" s="9">
        <v>0.158</v>
      </c>
      <c r="C25" s="9">
        <v>7.0000000000000007E-2</v>
      </c>
      <c r="D25" s="10">
        <v>2.5999999999999999E-2</v>
      </c>
      <c r="E25" s="4">
        <f>+Tabla33[[#This Row],[INFLATION]]+Tabla33[[#This Row],[DESEMPLEO]]-Tabla33[[#This Row],[PIB GROWTH]]</f>
        <v>0.20200000000000001</v>
      </c>
      <c r="F25" s="11">
        <v>2814</v>
      </c>
      <c r="G25" s="12">
        <v>343000</v>
      </c>
      <c r="H25" s="3">
        <v>6.0999999999999999E-2</v>
      </c>
      <c r="I25" s="3">
        <v>0.157</v>
      </c>
      <c r="J25" s="3">
        <v>-8.3000000000000004E-2</v>
      </c>
      <c r="K25" s="3">
        <v>31.2</v>
      </c>
      <c r="L25" s="13">
        <f>+MONTH(Tabla33[[#This Row],[FECHA]])</f>
        <v>12</v>
      </c>
      <c r="M25" s="14">
        <v>25</v>
      </c>
      <c r="N25" s="14">
        <v>1</v>
      </c>
      <c r="O25" s="15" t="s">
        <v>59</v>
      </c>
      <c r="P25" s="15" t="s">
        <v>24</v>
      </c>
      <c r="Q25" s="16" t="s">
        <v>60</v>
      </c>
      <c r="R25" s="16" t="s">
        <v>48</v>
      </c>
      <c r="S25" s="16" t="s">
        <v>41</v>
      </c>
      <c r="T25" s="16" t="s">
        <v>33</v>
      </c>
      <c r="U25" s="12">
        <v>6325</v>
      </c>
      <c r="V25" s="12">
        <v>2450</v>
      </c>
      <c r="W25" s="12">
        <v>2503</v>
      </c>
    </row>
    <row r="26" spans="1:23" s="7" customFormat="1">
      <c r="A26" s="8">
        <v>37622</v>
      </c>
      <c r="B26" s="9">
        <v>0.161</v>
      </c>
      <c r="C26" s="9">
        <v>7.3999999999999996E-2</v>
      </c>
      <c r="D26" s="10">
        <v>0.03</v>
      </c>
      <c r="E26" s="4">
        <f>+Tabla33[[#This Row],[INFLATION]]+Tabla33[[#This Row],[DESEMPLEO]]-Tabla33[[#This Row],[PIB GROWTH]]</f>
        <v>0.20499999999999999</v>
      </c>
      <c r="F26" s="11">
        <v>2906</v>
      </c>
      <c r="G26" s="12">
        <v>369500</v>
      </c>
      <c r="H26" s="3">
        <v>8.0000000000000002E-3</v>
      </c>
      <c r="I26" s="3">
        <v>0.124</v>
      </c>
      <c r="J26" s="3">
        <v>-0.16600000000000001</v>
      </c>
      <c r="K26" s="3">
        <v>33.51</v>
      </c>
      <c r="L26" s="13">
        <f>+MONTH(Tabla33[[#This Row],[FECHA]])</f>
        <v>1</v>
      </c>
      <c r="M26" s="14">
        <v>25</v>
      </c>
      <c r="N26" s="14">
        <v>2</v>
      </c>
      <c r="O26" s="15" t="s">
        <v>23</v>
      </c>
      <c r="P26" s="15" t="s">
        <v>24</v>
      </c>
      <c r="Q26" s="16" t="s">
        <v>25</v>
      </c>
      <c r="R26" s="16" t="s">
        <v>26</v>
      </c>
      <c r="S26" s="16" t="s">
        <v>27</v>
      </c>
      <c r="T26" s="16" t="s">
        <v>28</v>
      </c>
      <c r="U26" s="12">
        <v>4677</v>
      </c>
      <c r="V26" s="12">
        <v>1417</v>
      </c>
      <c r="W26" s="12">
        <v>1453</v>
      </c>
    </row>
    <row r="27" spans="1:23" s="7" customFormat="1">
      <c r="A27" s="8">
        <v>37653</v>
      </c>
      <c r="B27" s="9">
        <v>0.16300000000000001</v>
      </c>
      <c r="C27" s="9">
        <v>7.1999999999999995E-2</v>
      </c>
      <c r="D27" s="10">
        <v>0.03</v>
      </c>
      <c r="E27" s="4">
        <f>+Tabla33[[#This Row],[INFLATION]]+Tabla33[[#This Row],[DESEMPLEO]]-Tabla33[[#This Row],[PIB GROWTH]]</f>
        <v>0.20499999999999999</v>
      </c>
      <c r="F27" s="11">
        <v>2951</v>
      </c>
      <c r="G27" s="12">
        <v>369500</v>
      </c>
      <c r="H27" s="3">
        <v>-1.3000000000000001E-2</v>
      </c>
      <c r="I27" s="3">
        <v>8.5000000000000006E-2</v>
      </c>
      <c r="J27" s="3">
        <v>-0.161</v>
      </c>
      <c r="K27" s="3">
        <v>36.6</v>
      </c>
      <c r="L27" s="13">
        <f>+MONTH(Tabla33[[#This Row],[FECHA]])</f>
        <v>2</v>
      </c>
      <c r="M27" s="14">
        <v>24</v>
      </c>
      <c r="N27" s="14">
        <v>0</v>
      </c>
      <c r="O27" s="15" t="s">
        <v>29</v>
      </c>
      <c r="P27" s="15" t="s">
        <v>30</v>
      </c>
      <c r="Q27" s="16" t="s">
        <v>25</v>
      </c>
      <c r="R27" s="16" t="s">
        <v>31</v>
      </c>
      <c r="S27" s="16" t="s">
        <v>32</v>
      </c>
      <c r="T27" s="16" t="s">
        <v>33</v>
      </c>
      <c r="U27" s="12">
        <v>5644</v>
      </c>
      <c r="V27" s="12">
        <v>2229</v>
      </c>
      <c r="W27" s="12">
        <v>2265</v>
      </c>
    </row>
    <row r="28" spans="1:23" s="7" customFormat="1">
      <c r="A28" s="8">
        <v>37681</v>
      </c>
      <c r="B28" s="9">
        <v>0.13</v>
      </c>
      <c r="C28" s="9">
        <v>7.5999999999999998E-2</v>
      </c>
      <c r="D28" s="10">
        <v>0.03</v>
      </c>
      <c r="E28" s="4">
        <f>+Tabla33[[#This Row],[INFLATION]]+Tabla33[[#This Row],[DESEMPLEO]]-Tabla33[[#This Row],[PIB GROWTH]]</f>
        <v>0.17600000000000002</v>
      </c>
      <c r="F28" s="11">
        <v>2959</v>
      </c>
      <c r="G28" s="12">
        <v>369500</v>
      </c>
      <c r="H28" s="3">
        <v>-7.8E-2</v>
      </c>
      <c r="I28" s="3">
        <v>-2E-3</v>
      </c>
      <c r="J28" s="3">
        <v>-0.193</v>
      </c>
      <c r="K28" s="3">
        <v>31.04</v>
      </c>
      <c r="L28" s="13">
        <f>+MONTH(Tabla33[[#This Row],[FECHA]])</f>
        <v>3</v>
      </c>
      <c r="M28" s="14">
        <v>25</v>
      </c>
      <c r="N28" s="14">
        <v>1</v>
      </c>
      <c r="O28" s="15" t="s">
        <v>34</v>
      </c>
      <c r="P28" s="15" t="s">
        <v>35</v>
      </c>
      <c r="Q28" s="16" t="s">
        <v>36</v>
      </c>
      <c r="R28" s="16" t="s">
        <v>31</v>
      </c>
      <c r="S28" s="16" t="s">
        <v>37</v>
      </c>
      <c r="T28" s="16" t="s">
        <v>38</v>
      </c>
      <c r="U28" s="12">
        <v>5829</v>
      </c>
      <c r="V28" s="12">
        <v>1984</v>
      </c>
      <c r="W28" s="12">
        <v>2020</v>
      </c>
    </row>
    <row r="29" spans="1:23" s="7" customFormat="1">
      <c r="A29" s="8">
        <v>37712</v>
      </c>
      <c r="B29" s="9">
        <v>0.14799999999999999</v>
      </c>
      <c r="C29" s="9">
        <v>7.9000000000000001E-2</v>
      </c>
      <c r="D29" s="10">
        <v>2.5000000000000001E-2</v>
      </c>
      <c r="E29" s="4">
        <f>+Tabla33[[#This Row],[INFLATION]]+Tabla33[[#This Row],[DESEMPLEO]]-Tabla33[[#This Row],[PIB GROWTH]]</f>
        <v>0.20199999999999999</v>
      </c>
      <c r="F29" s="11">
        <v>2926</v>
      </c>
      <c r="G29" s="12">
        <v>369500</v>
      </c>
      <c r="H29" s="3">
        <v>-8.5000000000000006E-2</v>
      </c>
      <c r="I29" s="3">
        <v>-9.0000000000000011E-3</v>
      </c>
      <c r="J29" s="3">
        <v>-0.19899999999999998</v>
      </c>
      <c r="K29" s="3">
        <v>25.8</v>
      </c>
      <c r="L29" s="13">
        <f>+MONTH(Tabla33[[#This Row],[FECHA]])</f>
        <v>4</v>
      </c>
      <c r="M29" s="14">
        <v>24</v>
      </c>
      <c r="N29" s="14">
        <v>2</v>
      </c>
      <c r="O29" s="15" t="s">
        <v>39</v>
      </c>
      <c r="P29" s="15" t="s">
        <v>35</v>
      </c>
      <c r="Q29" s="16" t="s">
        <v>40</v>
      </c>
      <c r="R29" s="16" t="s">
        <v>31</v>
      </c>
      <c r="S29" s="16" t="s">
        <v>41</v>
      </c>
      <c r="T29" s="16" t="s">
        <v>42</v>
      </c>
      <c r="U29" s="12">
        <v>6111</v>
      </c>
      <c r="V29" s="12">
        <v>2045</v>
      </c>
      <c r="W29" s="12">
        <v>2085</v>
      </c>
    </row>
    <row r="30" spans="1:23" s="7" customFormat="1">
      <c r="A30" s="8">
        <v>37742</v>
      </c>
      <c r="B30" s="9">
        <v>0.129</v>
      </c>
      <c r="C30" s="9">
        <v>7.6999999999999999E-2</v>
      </c>
      <c r="D30" s="10">
        <v>2.5000000000000001E-2</v>
      </c>
      <c r="E30" s="4">
        <f>+Tabla33[[#This Row],[INFLATION]]+Tabla33[[#This Row],[DESEMPLEO]]-Tabla33[[#This Row],[PIB GROWTH]]</f>
        <v>0.18100000000000002</v>
      </c>
      <c r="F30" s="11">
        <v>2856</v>
      </c>
      <c r="G30" s="12">
        <v>369500</v>
      </c>
      <c r="H30" s="3">
        <v>-1.6E-2</v>
      </c>
      <c r="I30" s="3">
        <v>7.2999999999999995E-2</v>
      </c>
      <c r="J30" s="3">
        <v>-0.14800000000000002</v>
      </c>
      <c r="K30" s="3">
        <v>29.56</v>
      </c>
      <c r="L30" s="13">
        <f>+MONTH(Tabla33[[#This Row],[FECHA]])</f>
        <v>5</v>
      </c>
      <c r="M30" s="14">
        <v>26</v>
      </c>
      <c r="N30" s="14">
        <v>1</v>
      </c>
      <c r="O30" s="15" t="s">
        <v>43</v>
      </c>
      <c r="P30" s="15" t="s">
        <v>44</v>
      </c>
      <c r="Q30" s="16" t="s">
        <v>36</v>
      </c>
      <c r="R30" s="16" t="s">
        <v>31</v>
      </c>
      <c r="S30" s="16" t="s">
        <v>41</v>
      </c>
      <c r="T30" s="16" t="s">
        <v>45</v>
      </c>
      <c r="U30" s="12">
        <v>6530</v>
      </c>
      <c r="V30" s="12">
        <v>2366</v>
      </c>
      <c r="W30" s="12">
        <v>2402</v>
      </c>
    </row>
    <row r="31" spans="1:23" s="7" customFormat="1">
      <c r="A31" s="8">
        <v>37773</v>
      </c>
      <c r="B31" s="9">
        <v>0.14099999999999999</v>
      </c>
      <c r="C31" s="9">
        <v>7.1999999999999995E-2</v>
      </c>
      <c r="D31" s="10">
        <v>2.5000000000000001E-2</v>
      </c>
      <c r="E31" s="4">
        <f>+Tabla33[[#This Row],[INFLATION]]+Tabla33[[#This Row],[DESEMPLEO]]-Tabla33[[#This Row],[PIB GROWTH]]</f>
        <v>0.18799999999999997</v>
      </c>
      <c r="F31" s="11">
        <v>2827</v>
      </c>
      <c r="G31" s="12">
        <v>369500</v>
      </c>
      <c r="H31" s="3">
        <v>5.2999999999999999E-2</v>
      </c>
      <c r="I31" s="3">
        <v>0.16899999999999998</v>
      </c>
      <c r="J31" s="3">
        <v>-0.121</v>
      </c>
      <c r="K31" s="3">
        <v>30.19</v>
      </c>
      <c r="L31" s="13">
        <f>+MONTH(Tabla33[[#This Row],[FECHA]])</f>
        <v>6</v>
      </c>
      <c r="M31" s="14">
        <v>22</v>
      </c>
      <c r="N31" s="14">
        <v>3</v>
      </c>
      <c r="O31" s="15" t="s">
        <v>46</v>
      </c>
      <c r="P31" s="15" t="s">
        <v>24</v>
      </c>
      <c r="Q31" s="16" t="s">
        <v>36</v>
      </c>
      <c r="R31" s="16" t="s">
        <v>47</v>
      </c>
      <c r="S31" s="16" t="s">
        <v>41</v>
      </c>
      <c r="T31" s="16" t="s">
        <v>33</v>
      </c>
      <c r="U31" s="12">
        <v>6191</v>
      </c>
      <c r="V31" s="12">
        <v>2014</v>
      </c>
      <c r="W31" s="12">
        <v>2050</v>
      </c>
    </row>
    <row r="32" spans="1:23" s="7" customFormat="1">
      <c r="A32" s="8">
        <v>37803</v>
      </c>
      <c r="B32" s="9">
        <v>0.14399999999999999</v>
      </c>
      <c r="C32" s="9">
        <v>7.0000000000000007E-2</v>
      </c>
      <c r="D32" s="10">
        <v>4.5999999999999999E-2</v>
      </c>
      <c r="E32" s="4">
        <f>+Tabla33[[#This Row],[INFLATION]]+Tabla33[[#This Row],[DESEMPLEO]]-Tabla33[[#This Row],[PIB GROWTH]]</f>
        <v>0.16799999999999998</v>
      </c>
      <c r="F32" s="11">
        <v>2859</v>
      </c>
      <c r="G32" s="12">
        <v>369500</v>
      </c>
      <c r="H32" s="3">
        <v>1.9E-2</v>
      </c>
      <c r="I32" s="3">
        <v>0.12300000000000001</v>
      </c>
      <c r="J32" s="3">
        <v>-0.13699999999999998</v>
      </c>
      <c r="K32" s="3">
        <v>30.54</v>
      </c>
      <c r="L32" s="13">
        <f>+MONTH(Tabla33[[#This Row],[FECHA]])</f>
        <v>7</v>
      </c>
      <c r="M32" s="14">
        <v>27</v>
      </c>
      <c r="N32" s="14">
        <v>0</v>
      </c>
      <c r="O32" s="15" t="s">
        <v>48</v>
      </c>
      <c r="P32" s="15" t="s">
        <v>49</v>
      </c>
      <c r="Q32" s="16" t="s">
        <v>36</v>
      </c>
      <c r="R32" s="16" t="s">
        <v>48</v>
      </c>
      <c r="S32" s="16" t="s">
        <v>41</v>
      </c>
      <c r="T32" s="16" t="s">
        <v>28</v>
      </c>
      <c r="U32" s="12">
        <v>6893</v>
      </c>
      <c r="V32" s="12">
        <v>2108</v>
      </c>
      <c r="W32" s="12">
        <v>2144</v>
      </c>
    </row>
    <row r="33" spans="1:23" s="7" customFormat="1">
      <c r="A33" s="8">
        <v>37834</v>
      </c>
      <c r="B33" s="9">
        <v>0.14399999999999999</v>
      </c>
      <c r="C33" s="9">
        <v>7.2999999999999995E-2</v>
      </c>
      <c r="D33" s="10">
        <v>4.5999999999999999E-2</v>
      </c>
      <c r="E33" s="4">
        <f>+Tabla33[[#This Row],[INFLATION]]+Tabla33[[#This Row],[DESEMPLEO]]-Tabla33[[#This Row],[PIB GROWTH]]</f>
        <v>0.17099999999999999</v>
      </c>
      <c r="F33" s="11">
        <v>2865</v>
      </c>
      <c r="G33" s="12">
        <v>369500</v>
      </c>
      <c r="H33" s="3">
        <v>9.9000000000000005E-2</v>
      </c>
      <c r="I33" s="3">
        <v>0.21100000000000002</v>
      </c>
      <c r="J33" s="3">
        <v>-6.8000000000000005E-2</v>
      </c>
      <c r="K33" s="3">
        <v>31.57</v>
      </c>
      <c r="L33" s="13">
        <f>+MONTH(Tabla33[[#This Row],[FECHA]])</f>
        <v>8</v>
      </c>
      <c r="M33" s="14">
        <v>24</v>
      </c>
      <c r="N33" s="14">
        <v>2</v>
      </c>
      <c r="O33" s="15" t="s">
        <v>50</v>
      </c>
      <c r="P33" s="15" t="s">
        <v>51</v>
      </c>
      <c r="Q33" s="16" t="s">
        <v>52</v>
      </c>
      <c r="R33" s="16" t="s">
        <v>31</v>
      </c>
      <c r="S33" s="16" t="s">
        <v>41</v>
      </c>
      <c r="T33" s="16" t="s">
        <v>53</v>
      </c>
      <c r="U33" s="12">
        <v>6744</v>
      </c>
      <c r="V33" s="12">
        <v>2190</v>
      </c>
      <c r="W33" s="12">
        <v>2226</v>
      </c>
    </row>
    <row r="34" spans="1:23" s="7" customFormat="1">
      <c r="A34" s="8">
        <v>37865</v>
      </c>
      <c r="B34" s="9">
        <v>0.14299999999999999</v>
      </c>
      <c r="C34" s="9">
        <v>7.0999999999999994E-2</v>
      </c>
      <c r="D34" s="10">
        <v>4.5999999999999999E-2</v>
      </c>
      <c r="E34" s="4">
        <f>+Tabla33[[#This Row],[INFLATION]]+Tabla33[[#This Row],[DESEMPLEO]]-Tabla33[[#This Row],[PIB GROWTH]]</f>
        <v>0.16799999999999998</v>
      </c>
      <c r="F34" s="11">
        <v>2841</v>
      </c>
      <c r="G34" s="12">
        <v>369500</v>
      </c>
      <c r="H34" s="3">
        <v>0.05</v>
      </c>
      <c r="I34" s="3">
        <v>0.14000000000000001</v>
      </c>
      <c r="J34" s="3">
        <v>-8.5000000000000006E-2</v>
      </c>
      <c r="K34" s="3">
        <v>29.2</v>
      </c>
      <c r="L34" s="13">
        <f>+MONTH(Tabla33[[#This Row],[FECHA]])</f>
        <v>9</v>
      </c>
      <c r="M34" s="14">
        <v>26</v>
      </c>
      <c r="N34" s="14">
        <v>0</v>
      </c>
      <c r="O34" s="15" t="s">
        <v>54</v>
      </c>
      <c r="P34" s="15" t="s">
        <v>44</v>
      </c>
      <c r="Q34" s="16" t="s">
        <v>52</v>
      </c>
      <c r="R34" s="16" t="s">
        <v>31</v>
      </c>
      <c r="S34" s="16" t="s">
        <v>41</v>
      </c>
      <c r="T34" s="16" t="s">
        <v>53</v>
      </c>
      <c r="U34" s="12">
        <v>8550</v>
      </c>
      <c r="V34" s="12">
        <v>2900</v>
      </c>
      <c r="W34" s="12">
        <v>2940</v>
      </c>
    </row>
    <row r="35" spans="1:23" s="7" customFormat="1">
      <c r="A35" s="8">
        <v>37895</v>
      </c>
      <c r="B35" s="9">
        <v>0.13700000000000001</v>
      </c>
      <c r="C35" s="9">
        <v>6.6000000000000003E-2</v>
      </c>
      <c r="D35" s="10">
        <v>5.1999999999999998E-2</v>
      </c>
      <c r="E35" s="4">
        <f>+Tabla33[[#This Row],[INFLATION]]+Tabla33[[#This Row],[DESEMPLEO]]-Tabla33[[#This Row],[PIB GROWTH]]</f>
        <v>0.15100000000000002</v>
      </c>
      <c r="F35" s="11">
        <v>2874</v>
      </c>
      <c r="G35" s="12">
        <v>369500</v>
      </c>
      <c r="H35" s="3">
        <v>5.9000000000000004E-2</v>
      </c>
      <c r="I35" s="3">
        <v>0.16</v>
      </c>
      <c r="J35" s="3">
        <v>-9.3000000000000013E-2</v>
      </c>
      <c r="K35" s="3">
        <v>29.11</v>
      </c>
      <c r="L35" s="13">
        <f>+MONTH(Tabla33[[#This Row],[FECHA]])</f>
        <v>10</v>
      </c>
      <c r="M35" s="14">
        <v>26</v>
      </c>
      <c r="N35" s="14">
        <v>1</v>
      </c>
      <c r="O35" s="15" t="s">
        <v>55</v>
      </c>
      <c r="P35" s="15" t="s">
        <v>56</v>
      </c>
      <c r="Q35" s="16" t="s">
        <v>57</v>
      </c>
      <c r="R35" s="16" t="s">
        <v>31</v>
      </c>
      <c r="S35" s="16" t="s">
        <v>41</v>
      </c>
      <c r="T35" s="16" t="s">
        <v>53</v>
      </c>
      <c r="U35" s="12">
        <v>9062</v>
      </c>
      <c r="V35" s="12">
        <v>2936</v>
      </c>
      <c r="W35" s="12">
        <v>2972</v>
      </c>
    </row>
    <row r="36" spans="1:23" s="7" customFormat="1">
      <c r="A36" s="8">
        <v>37926</v>
      </c>
      <c r="B36" s="9">
        <v>0.129</v>
      </c>
      <c r="C36" s="9">
        <v>6.0999999999999999E-2</v>
      </c>
      <c r="D36" s="10">
        <v>5.1999999999999998E-2</v>
      </c>
      <c r="E36" s="4">
        <f>+Tabla33[[#This Row],[INFLATION]]+Tabla33[[#This Row],[DESEMPLEO]]-Tabla33[[#This Row],[PIB GROWTH]]</f>
        <v>0.13800000000000001</v>
      </c>
      <c r="F36" s="11">
        <v>2847</v>
      </c>
      <c r="G36" s="12">
        <v>369500</v>
      </c>
      <c r="H36" s="3">
        <v>4.9000000000000002E-2</v>
      </c>
      <c r="I36" s="3">
        <v>0.113</v>
      </c>
      <c r="J36" s="3">
        <v>-4.8000000000000001E-2</v>
      </c>
      <c r="K36" s="3">
        <v>30.41</v>
      </c>
      <c r="L36" s="13">
        <f>+MONTH(Tabla33[[#This Row],[FECHA]])</f>
        <v>11</v>
      </c>
      <c r="M36" s="14">
        <v>23</v>
      </c>
      <c r="N36" s="14">
        <v>2</v>
      </c>
      <c r="O36" s="15" t="s">
        <v>58</v>
      </c>
      <c r="P36" s="15" t="s">
        <v>44</v>
      </c>
      <c r="Q36" s="16" t="s">
        <v>57</v>
      </c>
      <c r="R36" s="16" t="s">
        <v>31</v>
      </c>
      <c r="S36" s="16" t="s">
        <v>41</v>
      </c>
      <c r="T36" s="16" t="s">
        <v>33</v>
      </c>
      <c r="U36" s="12">
        <v>9118</v>
      </c>
      <c r="V36" s="12">
        <v>2681</v>
      </c>
      <c r="W36" s="12">
        <v>2717</v>
      </c>
    </row>
    <row r="37" spans="1:23" s="7" customFormat="1">
      <c r="A37" s="8">
        <v>37956</v>
      </c>
      <c r="B37" s="9">
        <v>0.122</v>
      </c>
      <c r="C37" s="9">
        <v>6.5000000000000002E-2</v>
      </c>
      <c r="D37" s="10">
        <v>5.1999999999999998E-2</v>
      </c>
      <c r="E37" s="4">
        <f>+Tabla33[[#This Row],[INFLATION]]+Tabla33[[#This Row],[DESEMPLEO]]-Tabla33[[#This Row],[PIB GROWTH]]</f>
        <v>0.13500000000000001</v>
      </c>
      <c r="F37" s="11">
        <v>2807</v>
      </c>
      <c r="G37" s="12">
        <v>369500</v>
      </c>
      <c r="H37" s="3">
        <v>0.14499999999999999</v>
      </c>
      <c r="I37" s="3">
        <v>0.27</v>
      </c>
      <c r="J37" s="3">
        <v>-4.2999999999999997E-2</v>
      </c>
      <c r="K37" s="3">
        <v>32.520000000000003</v>
      </c>
      <c r="L37" s="13">
        <f>+MONTH(Tabla33[[#This Row],[FECHA]])</f>
        <v>12</v>
      </c>
      <c r="M37" s="14">
        <v>25</v>
      </c>
      <c r="N37" s="14">
        <v>2</v>
      </c>
      <c r="O37" s="15" t="s">
        <v>59</v>
      </c>
      <c r="P37" s="15" t="s">
        <v>24</v>
      </c>
      <c r="Q37" s="16" t="s">
        <v>60</v>
      </c>
      <c r="R37" s="16" t="s">
        <v>48</v>
      </c>
      <c r="S37" s="16" t="s">
        <v>41</v>
      </c>
      <c r="T37" s="16" t="s">
        <v>33</v>
      </c>
      <c r="U37" s="12">
        <v>9068</v>
      </c>
      <c r="V37" s="12">
        <v>2587</v>
      </c>
      <c r="W37" s="12">
        <v>2623</v>
      </c>
    </row>
    <row r="38" spans="1:23" s="7" customFormat="1">
      <c r="A38" s="8">
        <v>37987</v>
      </c>
      <c r="B38" s="9">
        <v>0.17</v>
      </c>
      <c r="C38" s="9">
        <v>6.2E-2</v>
      </c>
      <c r="D38" s="10">
        <v>5.3999999999999999E-2</v>
      </c>
      <c r="E38" s="4">
        <f>+Tabla33[[#This Row],[INFLATION]]+Tabla33[[#This Row],[DESEMPLEO]]-Tabla33[[#This Row],[PIB GROWTH]]</f>
        <v>0.17800000000000002</v>
      </c>
      <c r="F38" s="11">
        <v>2751</v>
      </c>
      <c r="G38" s="12">
        <v>399600</v>
      </c>
      <c r="H38" s="3">
        <v>0.25700000000000001</v>
      </c>
      <c r="I38" s="3">
        <v>0.39600000000000002</v>
      </c>
      <c r="J38" s="3">
        <v>4.9000000000000002E-2</v>
      </c>
      <c r="K38" s="3">
        <v>33.049999999999997</v>
      </c>
      <c r="L38" s="13">
        <f>+MONTH(Tabla33[[#This Row],[FECHA]])</f>
        <v>1</v>
      </c>
      <c r="M38" s="14">
        <v>25</v>
      </c>
      <c r="N38" s="14">
        <v>2</v>
      </c>
      <c r="O38" s="15" t="s">
        <v>23</v>
      </c>
      <c r="P38" s="15" t="s">
        <v>24</v>
      </c>
      <c r="Q38" s="16" t="s">
        <v>25</v>
      </c>
      <c r="R38" s="16" t="s">
        <v>26</v>
      </c>
      <c r="S38" s="16" t="s">
        <v>27</v>
      </c>
      <c r="T38" s="16" t="s">
        <v>28</v>
      </c>
      <c r="U38" s="12">
        <v>7987</v>
      </c>
      <c r="V38" s="12">
        <v>2501</v>
      </c>
      <c r="W38" s="12">
        <v>2591</v>
      </c>
    </row>
    <row r="39" spans="1:23" s="7" customFormat="1">
      <c r="A39" s="8">
        <v>38018</v>
      </c>
      <c r="B39" s="9">
        <v>0.157</v>
      </c>
      <c r="C39" s="9">
        <v>6.3E-2</v>
      </c>
      <c r="D39" s="10">
        <v>5.3999999999999999E-2</v>
      </c>
      <c r="E39" s="4">
        <f>+Tabla33[[#This Row],[INFLATION]]+Tabla33[[#This Row],[DESEMPLEO]]-Tabla33[[#This Row],[PIB GROWTH]]</f>
        <v>0.16600000000000001</v>
      </c>
      <c r="F39" s="11">
        <v>2718</v>
      </c>
      <c r="G39" s="12">
        <v>399600</v>
      </c>
      <c r="H39" s="3">
        <v>0.16</v>
      </c>
      <c r="I39" s="3">
        <v>0.253</v>
      </c>
      <c r="J39" s="3">
        <v>1.9E-2</v>
      </c>
      <c r="K39" s="3">
        <v>36.159999999999997</v>
      </c>
      <c r="L39" s="13">
        <f>+MONTH(Tabla33[[#This Row],[FECHA]])</f>
        <v>2</v>
      </c>
      <c r="M39" s="14">
        <v>24</v>
      </c>
      <c r="N39" s="14">
        <v>0</v>
      </c>
      <c r="O39" s="15" t="s">
        <v>29</v>
      </c>
      <c r="P39" s="15" t="s">
        <v>30</v>
      </c>
      <c r="Q39" s="16" t="s">
        <v>25</v>
      </c>
      <c r="R39" s="16" t="s">
        <v>31</v>
      </c>
      <c r="S39" s="16" t="s">
        <v>32</v>
      </c>
      <c r="T39" s="16" t="s">
        <v>33</v>
      </c>
      <c r="U39" s="12">
        <v>9106</v>
      </c>
      <c r="V39" s="12">
        <v>2610</v>
      </c>
      <c r="W39" s="12">
        <v>2700</v>
      </c>
    </row>
    <row r="40" spans="1:23" s="7" customFormat="1">
      <c r="A40" s="8">
        <v>38047</v>
      </c>
      <c r="B40" s="9">
        <v>0.13600000000000001</v>
      </c>
      <c r="C40" s="9">
        <v>6.2E-2</v>
      </c>
      <c r="D40" s="10">
        <v>5.3999999999999999E-2</v>
      </c>
      <c r="E40" s="4">
        <f>+Tabla33[[#This Row],[INFLATION]]+Tabla33[[#This Row],[DESEMPLEO]]-Tabla33[[#This Row],[PIB GROWTH]]</f>
        <v>0.14400000000000002</v>
      </c>
      <c r="F40" s="11">
        <v>2671</v>
      </c>
      <c r="G40" s="12">
        <v>399600</v>
      </c>
      <c r="H40" s="3">
        <v>0.13</v>
      </c>
      <c r="I40" s="3">
        <v>0.23699999999999999</v>
      </c>
      <c r="J40" s="3">
        <v>-0.03</v>
      </c>
      <c r="K40" s="3">
        <v>35.76</v>
      </c>
      <c r="L40" s="13">
        <f>+MONTH(Tabla33[[#This Row],[FECHA]])</f>
        <v>3</v>
      </c>
      <c r="M40" s="14">
        <v>26</v>
      </c>
      <c r="N40" s="14">
        <v>1</v>
      </c>
      <c r="O40" s="15" t="s">
        <v>34</v>
      </c>
      <c r="P40" s="15" t="s">
        <v>35</v>
      </c>
      <c r="Q40" s="16" t="s">
        <v>36</v>
      </c>
      <c r="R40" s="16" t="s">
        <v>31</v>
      </c>
      <c r="S40" s="16" t="s">
        <v>37</v>
      </c>
      <c r="T40" s="16" t="s">
        <v>38</v>
      </c>
      <c r="U40" s="12">
        <v>10168</v>
      </c>
      <c r="V40" s="12">
        <v>2528</v>
      </c>
      <c r="W40" s="12">
        <v>2618</v>
      </c>
    </row>
    <row r="41" spans="1:23" s="7" customFormat="1">
      <c r="A41" s="8">
        <v>38078</v>
      </c>
      <c r="B41" s="9">
        <v>0.14699999999999999</v>
      </c>
      <c r="C41" s="9">
        <v>5.5E-2</v>
      </c>
      <c r="D41" s="10">
        <v>0.05</v>
      </c>
      <c r="E41" s="4">
        <f>+Tabla33[[#This Row],[INFLATION]]+Tabla33[[#This Row],[DESEMPLEO]]-Tabla33[[#This Row],[PIB GROWTH]]</f>
        <v>0.15199999999999997</v>
      </c>
      <c r="F41" s="11">
        <v>2642</v>
      </c>
      <c r="G41" s="12">
        <v>399600</v>
      </c>
      <c r="H41" s="3">
        <v>0.13400000000000001</v>
      </c>
      <c r="I41" s="3">
        <v>0.221</v>
      </c>
      <c r="J41" s="3">
        <v>3.0000000000000001E-3</v>
      </c>
      <c r="K41" s="3">
        <v>37.380000000000003</v>
      </c>
      <c r="L41" s="13">
        <f>+MONTH(Tabla33[[#This Row],[FECHA]])</f>
        <v>4</v>
      </c>
      <c r="M41" s="14">
        <v>24</v>
      </c>
      <c r="N41" s="14">
        <v>2</v>
      </c>
      <c r="O41" s="15" t="s">
        <v>39</v>
      </c>
      <c r="P41" s="15" t="s">
        <v>35</v>
      </c>
      <c r="Q41" s="16" t="s">
        <v>40</v>
      </c>
      <c r="R41" s="16" t="s">
        <v>31</v>
      </c>
      <c r="S41" s="16" t="s">
        <v>41</v>
      </c>
      <c r="T41" s="16" t="s">
        <v>42</v>
      </c>
      <c r="U41" s="12">
        <v>10408</v>
      </c>
      <c r="V41" s="12">
        <v>2693</v>
      </c>
      <c r="W41" s="12">
        <v>2773</v>
      </c>
    </row>
    <row r="42" spans="1:23" s="7" customFormat="1">
      <c r="A42" s="8">
        <v>38108</v>
      </c>
      <c r="B42" s="9">
        <v>0.13800000000000001</v>
      </c>
      <c r="C42" s="9">
        <v>5.3999999999999999E-2</v>
      </c>
      <c r="D42" s="10">
        <v>0.05</v>
      </c>
      <c r="E42" s="4">
        <f>+Tabla33[[#This Row],[INFLATION]]+Tabla33[[#This Row],[DESEMPLEO]]-Tabla33[[#This Row],[PIB GROWTH]]</f>
        <v>0.14200000000000002</v>
      </c>
      <c r="F42" s="11">
        <v>2720</v>
      </c>
      <c r="G42" s="12">
        <v>399600</v>
      </c>
      <c r="H42" s="3">
        <v>0.124</v>
      </c>
      <c r="I42" s="3">
        <v>0.182</v>
      </c>
      <c r="J42" s="3">
        <v>3.7999999999999999E-2</v>
      </c>
      <c r="K42" s="3">
        <v>39.880000000000003</v>
      </c>
      <c r="L42" s="13">
        <f>+MONTH(Tabla33[[#This Row],[FECHA]])</f>
        <v>5</v>
      </c>
      <c r="M42" s="14">
        <v>24</v>
      </c>
      <c r="N42" s="14">
        <v>2</v>
      </c>
      <c r="O42" s="15" t="s">
        <v>43</v>
      </c>
      <c r="P42" s="15" t="s">
        <v>44</v>
      </c>
      <c r="Q42" s="16" t="s">
        <v>36</v>
      </c>
      <c r="R42" s="16" t="s">
        <v>31</v>
      </c>
      <c r="S42" s="16" t="s">
        <v>41</v>
      </c>
      <c r="T42" s="16" t="s">
        <v>45</v>
      </c>
      <c r="U42" s="12">
        <v>10724</v>
      </c>
      <c r="V42" s="12">
        <v>3001</v>
      </c>
      <c r="W42" s="12">
        <v>3091</v>
      </c>
    </row>
    <row r="43" spans="1:23" s="7" customFormat="1">
      <c r="A43" s="8">
        <v>38139</v>
      </c>
      <c r="B43" s="9">
        <v>0.14000000000000001</v>
      </c>
      <c r="C43" s="9">
        <v>6.0999999999999999E-2</v>
      </c>
      <c r="D43" s="10">
        <v>0.05</v>
      </c>
      <c r="E43" s="4">
        <f>+Tabla33[[#This Row],[INFLATION]]+Tabla33[[#This Row],[DESEMPLEO]]-Tabla33[[#This Row],[PIB GROWTH]]</f>
        <v>0.15100000000000002</v>
      </c>
      <c r="F43" s="11">
        <v>2716</v>
      </c>
      <c r="G43" s="12">
        <v>399600</v>
      </c>
      <c r="H43" s="3">
        <v>0.127</v>
      </c>
      <c r="I43" s="3">
        <v>0.19600000000000001</v>
      </c>
      <c r="J43" s="3">
        <v>2.4E-2</v>
      </c>
      <c r="K43" s="3">
        <v>37.049999999999997</v>
      </c>
      <c r="L43" s="13">
        <f>+MONTH(Tabla33[[#This Row],[FECHA]])</f>
        <v>6</v>
      </c>
      <c r="M43" s="14">
        <v>24</v>
      </c>
      <c r="N43" s="14">
        <v>2</v>
      </c>
      <c r="O43" s="15" t="s">
        <v>46</v>
      </c>
      <c r="P43" s="15" t="s">
        <v>24</v>
      </c>
      <c r="Q43" s="16" t="s">
        <v>36</v>
      </c>
      <c r="R43" s="16" t="s">
        <v>47</v>
      </c>
      <c r="S43" s="16" t="s">
        <v>41</v>
      </c>
      <c r="T43" s="16" t="s">
        <v>33</v>
      </c>
      <c r="U43" s="12">
        <v>11015</v>
      </c>
      <c r="V43" s="12">
        <v>3100</v>
      </c>
      <c r="W43" s="12">
        <v>3206</v>
      </c>
    </row>
    <row r="44" spans="1:23" s="7" customFormat="1">
      <c r="A44" s="8">
        <v>38169</v>
      </c>
      <c r="B44" s="9">
        <v>0.129</v>
      </c>
      <c r="C44" s="9">
        <v>6.2E-2</v>
      </c>
      <c r="D44" s="10">
        <v>3.5000000000000003E-2</v>
      </c>
      <c r="E44" s="4">
        <f>+Tabla33[[#This Row],[INFLATION]]+Tabla33[[#This Row],[DESEMPLEO]]-Tabla33[[#This Row],[PIB GROWTH]]</f>
        <v>0.156</v>
      </c>
      <c r="F44" s="11">
        <v>2651</v>
      </c>
      <c r="G44" s="12">
        <v>399600</v>
      </c>
      <c r="H44" s="3">
        <v>0.13800000000000001</v>
      </c>
      <c r="I44" s="3">
        <v>0.21</v>
      </c>
      <c r="J44" s="3">
        <v>2.8999999999999998E-2</v>
      </c>
      <c r="K44" s="3">
        <v>43.8</v>
      </c>
      <c r="L44" s="13">
        <f>+MONTH(Tabla33[[#This Row],[FECHA]])</f>
        <v>7</v>
      </c>
      <c r="M44" s="14">
        <v>25</v>
      </c>
      <c r="N44" s="14">
        <v>2</v>
      </c>
      <c r="O44" s="15" t="s">
        <v>48</v>
      </c>
      <c r="P44" s="15" t="s">
        <v>49</v>
      </c>
      <c r="Q44" s="16" t="s">
        <v>36</v>
      </c>
      <c r="R44" s="16" t="s">
        <v>48</v>
      </c>
      <c r="S44" s="16" t="s">
        <v>41</v>
      </c>
      <c r="T44" s="16" t="s">
        <v>28</v>
      </c>
      <c r="U44" s="12">
        <v>11735</v>
      </c>
      <c r="V44" s="12">
        <v>3305</v>
      </c>
      <c r="W44" s="12">
        <v>3401</v>
      </c>
    </row>
    <row r="45" spans="1:23" s="7" customFormat="1">
      <c r="A45" s="8">
        <v>38200</v>
      </c>
      <c r="B45" s="9">
        <v>0.13100000000000001</v>
      </c>
      <c r="C45" s="9">
        <v>5.8999999999999997E-2</v>
      </c>
      <c r="D45" s="10">
        <v>3.5000000000000003E-2</v>
      </c>
      <c r="E45" s="4">
        <f>+Tabla33[[#This Row],[INFLATION]]+Tabla33[[#This Row],[DESEMPLEO]]-Tabla33[[#This Row],[PIB GROWTH]]</f>
        <v>0.155</v>
      </c>
      <c r="F45" s="11">
        <v>2599</v>
      </c>
      <c r="G45" s="12">
        <v>399600</v>
      </c>
      <c r="H45" s="3">
        <v>0.10300000000000001</v>
      </c>
      <c r="I45" s="3">
        <v>0.155</v>
      </c>
      <c r="J45" s="3">
        <v>2.6000000000000002E-2</v>
      </c>
      <c r="K45" s="3">
        <v>42.12</v>
      </c>
      <c r="L45" s="13">
        <f>+MONTH(Tabla33[[#This Row],[FECHA]])</f>
        <v>8</v>
      </c>
      <c r="M45" s="14">
        <v>24</v>
      </c>
      <c r="N45" s="14">
        <v>2</v>
      </c>
      <c r="O45" s="15" t="s">
        <v>50</v>
      </c>
      <c r="P45" s="15" t="s">
        <v>51</v>
      </c>
      <c r="Q45" s="16" t="s">
        <v>52</v>
      </c>
      <c r="R45" s="16" t="s">
        <v>31</v>
      </c>
      <c r="S45" s="16" t="s">
        <v>41</v>
      </c>
      <c r="T45" s="16" t="s">
        <v>53</v>
      </c>
      <c r="U45" s="12">
        <v>13847</v>
      </c>
      <c r="V45" s="12">
        <v>3906</v>
      </c>
      <c r="W45" s="12">
        <v>4012</v>
      </c>
    </row>
    <row r="46" spans="1:23" s="7" customFormat="1">
      <c r="A46" s="8">
        <v>38231</v>
      </c>
      <c r="B46" s="9">
        <v>0.125</v>
      </c>
      <c r="C46" s="9">
        <v>0.06</v>
      </c>
      <c r="D46" s="10">
        <v>3.5000000000000003E-2</v>
      </c>
      <c r="E46" s="4">
        <f>+Tabla33[[#This Row],[INFLATION]]+Tabla33[[#This Row],[DESEMPLEO]]-Tabla33[[#This Row],[PIB GROWTH]]</f>
        <v>0.15</v>
      </c>
      <c r="F46" s="11">
        <v>2553</v>
      </c>
      <c r="G46" s="12">
        <v>399600</v>
      </c>
      <c r="H46" s="3">
        <v>5.9000000000000004E-2</v>
      </c>
      <c r="I46" s="3">
        <v>9.9000000000000005E-2</v>
      </c>
      <c r="J46" s="3">
        <v>-1E-3</v>
      </c>
      <c r="K46" s="3">
        <v>49.64</v>
      </c>
      <c r="L46" s="13">
        <f>+MONTH(Tabla33[[#This Row],[FECHA]])</f>
        <v>9</v>
      </c>
      <c r="M46" s="14">
        <v>26</v>
      </c>
      <c r="N46" s="14">
        <v>0</v>
      </c>
      <c r="O46" s="15" t="s">
        <v>54</v>
      </c>
      <c r="P46" s="15" t="s">
        <v>44</v>
      </c>
      <c r="Q46" s="16" t="s">
        <v>52</v>
      </c>
      <c r="R46" s="16" t="s">
        <v>31</v>
      </c>
      <c r="S46" s="16" t="s">
        <v>41</v>
      </c>
      <c r="T46" s="16" t="s">
        <v>53</v>
      </c>
      <c r="U46" s="12">
        <v>14690</v>
      </c>
      <c r="V46" s="12">
        <v>4320</v>
      </c>
      <c r="W46" s="12">
        <v>4410</v>
      </c>
    </row>
    <row r="47" spans="1:23" s="7" customFormat="1">
      <c r="A47" s="8">
        <v>38261</v>
      </c>
      <c r="B47" s="9">
        <v>0.126</v>
      </c>
      <c r="C47" s="9">
        <v>5.8999999999999997E-2</v>
      </c>
      <c r="D47" s="10">
        <v>5.6000000000000001E-2</v>
      </c>
      <c r="E47" s="4">
        <f>+Tabla33[[#This Row],[INFLATION]]+Tabla33[[#This Row],[DESEMPLEO]]-Tabla33[[#This Row],[PIB GROWTH]]</f>
        <v>0.129</v>
      </c>
      <c r="F47" s="11">
        <v>2580</v>
      </c>
      <c r="G47" s="12">
        <v>399600</v>
      </c>
      <c r="H47" s="3">
        <v>9.0999999999999998E-2</v>
      </c>
      <c r="I47" s="3">
        <v>0.13100000000000001</v>
      </c>
      <c r="J47" s="3">
        <v>3.2000000000000001E-2</v>
      </c>
      <c r="K47" s="3">
        <v>51.76</v>
      </c>
      <c r="L47" s="13">
        <f>+MONTH(Tabla33[[#This Row],[FECHA]])</f>
        <v>10</v>
      </c>
      <c r="M47" s="14">
        <v>25</v>
      </c>
      <c r="N47" s="14">
        <v>1</v>
      </c>
      <c r="O47" s="15" t="s">
        <v>55</v>
      </c>
      <c r="P47" s="15" t="s">
        <v>56</v>
      </c>
      <c r="Q47" s="16" t="s">
        <v>57</v>
      </c>
      <c r="R47" s="16" t="s">
        <v>31</v>
      </c>
      <c r="S47" s="16" t="s">
        <v>41</v>
      </c>
      <c r="T47" s="16" t="s">
        <v>53</v>
      </c>
      <c r="U47" s="12">
        <v>13180</v>
      </c>
      <c r="V47" s="12">
        <v>3324</v>
      </c>
      <c r="W47" s="12">
        <v>3414</v>
      </c>
    </row>
    <row r="48" spans="1:23" s="7" customFormat="1">
      <c r="A48" s="8">
        <v>38292</v>
      </c>
      <c r="B48" s="9">
        <v>0.11799999999999999</v>
      </c>
      <c r="C48" s="9">
        <v>5.8000000000000003E-2</v>
      </c>
      <c r="D48" s="10">
        <v>5.6000000000000001E-2</v>
      </c>
      <c r="E48" s="4">
        <f>+Tabla33[[#This Row],[INFLATION]]+Tabla33[[#This Row],[DESEMPLEO]]-Tabla33[[#This Row],[PIB GROWTH]]</f>
        <v>0.12</v>
      </c>
      <c r="F48" s="11">
        <v>2530</v>
      </c>
      <c r="G48" s="12">
        <v>399600</v>
      </c>
      <c r="H48" s="3">
        <v>0.157</v>
      </c>
      <c r="I48" s="3">
        <v>0.21100000000000002</v>
      </c>
      <c r="J48" s="3">
        <v>7.6999999999999999E-2</v>
      </c>
      <c r="K48" s="3">
        <v>49.13</v>
      </c>
      <c r="L48" s="13">
        <f>+MONTH(Tabla33[[#This Row],[FECHA]])</f>
        <v>11</v>
      </c>
      <c r="M48" s="14">
        <v>24</v>
      </c>
      <c r="N48" s="14">
        <v>2</v>
      </c>
      <c r="O48" s="15" t="s">
        <v>58</v>
      </c>
      <c r="P48" s="15" t="s">
        <v>44</v>
      </c>
      <c r="Q48" s="16" t="s">
        <v>57</v>
      </c>
      <c r="R48" s="16" t="s">
        <v>31</v>
      </c>
      <c r="S48" s="16" t="s">
        <v>41</v>
      </c>
      <c r="T48" s="16" t="s">
        <v>33</v>
      </c>
      <c r="U48" s="12">
        <v>13703</v>
      </c>
      <c r="V48" s="12">
        <v>3758</v>
      </c>
      <c r="W48" s="12">
        <v>3864</v>
      </c>
    </row>
    <row r="49" spans="1:23" s="7" customFormat="1">
      <c r="A49" s="8">
        <v>38322</v>
      </c>
      <c r="B49" s="9">
        <v>0.121</v>
      </c>
      <c r="C49" s="9">
        <v>5.5E-2</v>
      </c>
      <c r="D49" s="10">
        <v>5.6000000000000001E-2</v>
      </c>
      <c r="E49" s="4">
        <f>+Tabla33[[#This Row],[INFLATION]]+Tabla33[[#This Row],[DESEMPLEO]]-Tabla33[[#This Row],[PIB GROWTH]]</f>
        <v>0.12</v>
      </c>
      <c r="F49" s="11">
        <v>2413</v>
      </c>
      <c r="G49" s="12">
        <v>399600</v>
      </c>
      <c r="H49" s="3">
        <v>0.129</v>
      </c>
      <c r="I49" s="3">
        <v>0.192</v>
      </c>
      <c r="J49" s="3">
        <v>3.5000000000000003E-2</v>
      </c>
      <c r="K49" s="3">
        <v>43.45</v>
      </c>
      <c r="L49" s="13">
        <f>+MONTH(Tabla33[[#This Row],[FECHA]])</f>
        <v>12</v>
      </c>
      <c r="M49" s="14">
        <v>25</v>
      </c>
      <c r="N49" s="14">
        <v>2</v>
      </c>
      <c r="O49" s="15" t="s">
        <v>59</v>
      </c>
      <c r="P49" s="15" t="s">
        <v>24</v>
      </c>
      <c r="Q49" s="16" t="s">
        <v>60</v>
      </c>
      <c r="R49" s="16" t="s">
        <v>48</v>
      </c>
      <c r="S49" s="16" t="s">
        <v>41</v>
      </c>
      <c r="T49" s="16" t="s">
        <v>33</v>
      </c>
      <c r="U49" s="12">
        <v>14364</v>
      </c>
      <c r="V49" s="12">
        <v>4205</v>
      </c>
      <c r="W49" s="12">
        <v>4331</v>
      </c>
    </row>
    <row r="50" spans="1:23" s="7" customFormat="1">
      <c r="A50" s="8">
        <v>38353</v>
      </c>
      <c r="B50" s="9">
        <v>0.13200000000000001</v>
      </c>
      <c r="C50" s="9">
        <v>5.3999999999999999E-2</v>
      </c>
      <c r="D50" s="10">
        <v>4.9000000000000002E-2</v>
      </c>
      <c r="E50" s="4">
        <f>+Tabla33[[#This Row],[INFLATION]]+Tabla33[[#This Row],[DESEMPLEO]]-Tabla33[[#This Row],[PIB GROWTH]]</f>
        <v>0.13700000000000001</v>
      </c>
      <c r="F50" s="11">
        <v>2365</v>
      </c>
      <c r="G50" s="12">
        <v>426000</v>
      </c>
      <c r="H50" s="3">
        <v>0.193</v>
      </c>
      <c r="I50" s="3">
        <v>0.26600000000000001</v>
      </c>
      <c r="J50" s="3">
        <v>8.3000000000000004E-2</v>
      </c>
      <c r="K50" s="3">
        <v>48.2</v>
      </c>
      <c r="L50" s="13">
        <f>+MONTH(Tabla33[[#This Row],[FECHA]])</f>
        <v>1</v>
      </c>
      <c r="M50" s="14">
        <v>24</v>
      </c>
      <c r="N50" s="14">
        <v>2</v>
      </c>
      <c r="O50" s="15" t="s">
        <v>23</v>
      </c>
      <c r="P50" s="15" t="s">
        <v>24</v>
      </c>
      <c r="Q50" s="16" t="s">
        <v>25</v>
      </c>
      <c r="R50" s="16" t="s">
        <v>26</v>
      </c>
      <c r="S50" s="16" t="s">
        <v>27</v>
      </c>
      <c r="T50" s="16" t="s">
        <v>28</v>
      </c>
      <c r="U50" s="12">
        <v>13349</v>
      </c>
      <c r="V50" s="12">
        <v>3412</v>
      </c>
      <c r="W50" s="12">
        <v>3682</v>
      </c>
    </row>
    <row r="51" spans="1:23" s="7" customFormat="1">
      <c r="A51" s="8">
        <v>38384</v>
      </c>
      <c r="B51" s="9">
        <v>0.14199999999999999</v>
      </c>
      <c r="C51" s="9">
        <v>5.2999999999999999E-2</v>
      </c>
      <c r="D51" s="10">
        <v>4.9000000000000002E-2</v>
      </c>
      <c r="E51" s="4">
        <f>+Tabla33[[#This Row],[INFLATION]]+Tabla33[[#This Row],[DESEMPLEO]]-Tabla33[[#This Row],[PIB GROWTH]]</f>
        <v>0.14599999999999996</v>
      </c>
      <c r="F51" s="11">
        <v>2340</v>
      </c>
      <c r="G51" s="12">
        <v>426000</v>
      </c>
      <c r="H51" s="3">
        <v>0.13900000000000001</v>
      </c>
      <c r="I51" s="3">
        <v>0.18899999999999997</v>
      </c>
      <c r="J51" s="3">
        <v>6.5000000000000002E-2</v>
      </c>
      <c r="K51" s="3">
        <v>51.75</v>
      </c>
      <c r="L51" s="13">
        <f>+MONTH(Tabla33[[#This Row],[FECHA]])</f>
        <v>2</v>
      </c>
      <c r="M51" s="14">
        <v>24</v>
      </c>
      <c r="N51" s="14">
        <v>0</v>
      </c>
      <c r="O51" s="15" t="s">
        <v>29</v>
      </c>
      <c r="P51" s="15" t="s">
        <v>30</v>
      </c>
      <c r="Q51" s="16" t="s">
        <v>25</v>
      </c>
      <c r="R51" s="16" t="s">
        <v>31</v>
      </c>
      <c r="S51" s="16" t="s">
        <v>32</v>
      </c>
      <c r="T51" s="16" t="s">
        <v>33</v>
      </c>
      <c r="U51" s="12">
        <v>15076</v>
      </c>
      <c r="V51" s="12">
        <v>3834</v>
      </c>
      <c r="W51" s="12">
        <v>4104</v>
      </c>
    </row>
    <row r="52" spans="1:23" s="7" customFormat="1">
      <c r="A52" s="8">
        <v>38412</v>
      </c>
      <c r="B52" s="9">
        <v>0.129</v>
      </c>
      <c r="C52" s="9">
        <v>0.05</v>
      </c>
      <c r="D52" s="10">
        <v>4.9000000000000002E-2</v>
      </c>
      <c r="E52" s="4">
        <f>+Tabla33[[#This Row],[INFLATION]]+Tabla33[[#This Row],[DESEMPLEO]]-Tabla33[[#This Row],[PIB GROWTH]]</f>
        <v>0.13</v>
      </c>
      <c r="F52" s="11">
        <v>2357</v>
      </c>
      <c r="G52" s="12">
        <v>426000</v>
      </c>
      <c r="H52" s="3">
        <v>9.6000000000000002E-2</v>
      </c>
      <c r="I52" s="3">
        <v>0.128</v>
      </c>
      <c r="J52" s="3">
        <v>4.8000000000000001E-2</v>
      </c>
      <c r="K52" s="3">
        <v>55.4</v>
      </c>
      <c r="L52" s="13">
        <f>+MONTH(Tabla33[[#This Row],[FECHA]])</f>
        <v>3</v>
      </c>
      <c r="M52" s="14">
        <v>24</v>
      </c>
      <c r="N52" s="14">
        <v>3</v>
      </c>
      <c r="O52" s="15" t="s">
        <v>34</v>
      </c>
      <c r="P52" s="15" t="s">
        <v>35</v>
      </c>
      <c r="Q52" s="16" t="s">
        <v>36</v>
      </c>
      <c r="R52" s="16" t="s">
        <v>31</v>
      </c>
      <c r="S52" s="16" t="s">
        <v>37</v>
      </c>
      <c r="T52" s="16" t="s">
        <v>38</v>
      </c>
      <c r="U52" s="12">
        <v>15720</v>
      </c>
      <c r="V52" s="12">
        <v>4275</v>
      </c>
      <c r="W52" s="12">
        <v>4275</v>
      </c>
    </row>
    <row r="53" spans="1:23" s="7" customFormat="1">
      <c r="A53" s="8">
        <v>38443</v>
      </c>
      <c r="B53" s="9">
        <v>0.121</v>
      </c>
      <c r="C53" s="9">
        <v>0.05</v>
      </c>
      <c r="D53" s="10">
        <v>6.3E-2</v>
      </c>
      <c r="E53" s="4">
        <f>+Tabla33[[#This Row],[INFLATION]]+Tabla33[[#This Row],[DESEMPLEO]]-Tabla33[[#This Row],[PIB GROWTH]]</f>
        <v>0.10799999999999998</v>
      </c>
      <c r="F53" s="11">
        <v>2351</v>
      </c>
      <c r="G53" s="12">
        <v>426000</v>
      </c>
      <c r="H53" s="3">
        <v>0.13300000000000001</v>
      </c>
      <c r="I53" s="3">
        <v>0.16899999999999998</v>
      </c>
      <c r="J53" s="3">
        <v>0.08</v>
      </c>
      <c r="K53" s="3">
        <v>49.72</v>
      </c>
      <c r="L53" s="13">
        <f>+MONTH(Tabla33[[#This Row],[FECHA]])</f>
        <v>4</v>
      </c>
      <c r="M53" s="14">
        <v>26</v>
      </c>
      <c r="N53" s="14">
        <v>0</v>
      </c>
      <c r="O53" s="15" t="s">
        <v>39</v>
      </c>
      <c r="P53" s="15" t="s">
        <v>35</v>
      </c>
      <c r="Q53" s="16" t="s">
        <v>40</v>
      </c>
      <c r="R53" s="16" t="s">
        <v>31</v>
      </c>
      <c r="S53" s="16" t="s">
        <v>41</v>
      </c>
      <c r="T53" s="16" t="s">
        <v>42</v>
      </c>
      <c r="U53" s="12">
        <v>17125</v>
      </c>
      <c r="V53" s="12">
        <v>4172</v>
      </c>
      <c r="W53" s="12">
        <v>4334</v>
      </c>
    </row>
    <row r="54" spans="1:23" s="7" customFormat="1">
      <c r="A54" s="8">
        <v>38473</v>
      </c>
      <c r="B54" s="9">
        <v>0.123</v>
      </c>
      <c r="C54" s="9">
        <v>0.05</v>
      </c>
      <c r="D54" s="10">
        <v>6.3E-2</v>
      </c>
      <c r="E54" s="4">
        <f>+Tabla33[[#This Row],[INFLATION]]+Tabla33[[#This Row],[DESEMPLEO]]-Tabla33[[#This Row],[PIB GROWTH]]</f>
        <v>0.10999999999999999</v>
      </c>
      <c r="F54" s="11">
        <v>2339</v>
      </c>
      <c r="G54" s="12">
        <v>426000</v>
      </c>
      <c r="H54" s="3">
        <v>0.14099999999999999</v>
      </c>
      <c r="I54" s="3">
        <v>0.14699999999999999</v>
      </c>
      <c r="J54" s="3">
        <v>0.13</v>
      </c>
      <c r="K54" s="3">
        <v>51.97</v>
      </c>
      <c r="L54" s="13">
        <f>+MONTH(Tabla33[[#This Row],[FECHA]])</f>
        <v>5</v>
      </c>
      <c r="M54" s="14">
        <v>24</v>
      </c>
      <c r="N54" s="14">
        <v>2</v>
      </c>
      <c r="O54" s="15" t="s">
        <v>43</v>
      </c>
      <c r="P54" s="15" t="s">
        <v>44</v>
      </c>
      <c r="Q54" s="16" t="s">
        <v>36</v>
      </c>
      <c r="R54" s="16" t="s">
        <v>31</v>
      </c>
      <c r="S54" s="16" t="s">
        <v>41</v>
      </c>
      <c r="T54" s="16" t="s">
        <v>45</v>
      </c>
      <c r="U54" s="12">
        <v>17875</v>
      </c>
      <c r="V54" s="12">
        <v>3763</v>
      </c>
      <c r="W54" s="12">
        <v>4033</v>
      </c>
    </row>
    <row r="55" spans="1:23" s="7" customFormat="1">
      <c r="A55" s="8">
        <v>38504</v>
      </c>
      <c r="B55" s="9">
        <v>0.115</v>
      </c>
      <c r="C55" s="9">
        <v>4.8000000000000001E-2</v>
      </c>
      <c r="D55" s="10">
        <v>6.3E-2</v>
      </c>
      <c r="E55" s="4">
        <f>+Tabla33[[#This Row],[INFLATION]]+Tabla33[[#This Row],[DESEMPLEO]]-Tabla33[[#This Row],[PIB GROWTH]]</f>
        <v>0.1</v>
      </c>
      <c r="F55" s="11">
        <v>2331</v>
      </c>
      <c r="G55" s="12">
        <v>426000</v>
      </c>
      <c r="H55" s="3">
        <v>0.187</v>
      </c>
      <c r="I55" s="3">
        <v>0.21100000000000002</v>
      </c>
      <c r="J55" s="3">
        <v>0.15</v>
      </c>
      <c r="K55" s="3">
        <v>56.5</v>
      </c>
      <c r="L55" s="13">
        <f>+MONTH(Tabla33[[#This Row],[FECHA]])</f>
        <v>6</v>
      </c>
      <c r="M55" s="14">
        <v>25</v>
      </c>
      <c r="N55" s="14">
        <v>1</v>
      </c>
      <c r="O55" s="15" t="s">
        <v>46</v>
      </c>
      <c r="P55" s="15" t="s">
        <v>24</v>
      </c>
      <c r="Q55" s="16" t="s">
        <v>36</v>
      </c>
      <c r="R55" s="16" t="s">
        <v>47</v>
      </c>
      <c r="S55" s="16" t="s">
        <v>41</v>
      </c>
      <c r="T55" s="16" t="s">
        <v>33</v>
      </c>
      <c r="U55" s="12">
        <v>19524</v>
      </c>
      <c r="V55" s="12">
        <v>4330</v>
      </c>
      <c r="W55" s="12">
        <v>4708</v>
      </c>
    </row>
    <row r="56" spans="1:23" s="7" customFormat="1">
      <c r="A56" s="8">
        <v>38534</v>
      </c>
      <c r="B56" s="9">
        <v>0.12</v>
      </c>
      <c r="C56" s="9">
        <v>4.9000000000000002E-2</v>
      </c>
      <c r="D56" s="10">
        <v>5.8000000000000003E-2</v>
      </c>
      <c r="E56" s="4">
        <f>+Tabla33[[#This Row],[INFLATION]]+Tabla33[[#This Row],[DESEMPLEO]]-Tabla33[[#This Row],[PIB GROWTH]]</f>
        <v>0.11099999999999999</v>
      </c>
      <c r="F56" s="11">
        <v>2323</v>
      </c>
      <c r="G56" s="12">
        <v>426000</v>
      </c>
      <c r="H56" s="3">
        <v>0.21899999999999997</v>
      </c>
      <c r="I56" s="3">
        <v>0.27</v>
      </c>
      <c r="J56" s="3">
        <v>0.14300000000000002</v>
      </c>
      <c r="K56" s="3">
        <v>60.57</v>
      </c>
      <c r="L56" s="13">
        <f>+MONTH(Tabla33[[#This Row],[FECHA]])</f>
        <v>7</v>
      </c>
      <c r="M56" s="14">
        <v>24</v>
      </c>
      <c r="N56" s="14">
        <v>2</v>
      </c>
      <c r="O56" s="15" t="s">
        <v>48</v>
      </c>
      <c r="P56" s="15" t="s">
        <v>49</v>
      </c>
      <c r="Q56" s="16" t="s">
        <v>36</v>
      </c>
      <c r="R56" s="16" t="s">
        <v>48</v>
      </c>
      <c r="S56" s="16" t="s">
        <v>41</v>
      </c>
      <c r="T56" s="16" t="s">
        <v>28</v>
      </c>
      <c r="U56" s="12">
        <v>19563</v>
      </c>
      <c r="V56" s="12">
        <v>4234</v>
      </c>
      <c r="W56" s="12">
        <v>4450</v>
      </c>
    </row>
    <row r="57" spans="1:23" s="7" customFormat="1">
      <c r="A57" s="8">
        <v>38565</v>
      </c>
      <c r="B57" s="9">
        <v>0.11799999999999999</v>
      </c>
      <c r="C57" s="9">
        <v>4.9000000000000002E-2</v>
      </c>
      <c r="D57" s="10">
        <v>5.8000000000000003E-2</v>
      </c>
      <c r="E57" s="4">
        <f>+Tabla33[[#This Row],[INFLATION]]+Tabla33[[#This Row],[DESEMPLEO]]-Tabla33[[#This Row],[PIB GROWTH]]</f>
        <v>0.10899999999999999</v>
      </c>
      <c r="F57" s="11">
        <v>2307</v>
      </c>
      <c r="G57" s="12">
        <v>426000</v>
      </c>
      <c r="H57" s="3">
        <v>0.28000000000000003</v>
      </c>
      <c r="I57" s="3">
        <v>0.33200000000000002</v>
      </c>
      <c r="J57" s="3">
        <v>0.20100000000000001</v>
      </c>
      <c r="K57" s="3">
        <v>68.94</v>
      </c>
      <c r="L57" s="13">
        <f>+MONTH(Tabla33[[#This Row],[FECHA]])</f>
        <v>8</v>
      </c>
      <c r="M57" s="14">
        <v>26</v>
      </c>
      <c r="N57" s="14">
        <v>1</v>
      </c>
      <c r="O57" s="15" t="s">
        <v>50</v>
      </c>
      <c r="P57" s="15" t="s">
        <v>51</v>
      </c>
      <c r="Q57" s="16" t="s">
        <v>52</v>
      </c>
      <c r="R57" s="16" t="s">
        <v>31</v>
      </c>
      <c r="S57" s="16" t="s">
        <v>41</v>
      </c>
      <c r="T57" s="16" t="s">
        <v>53</v>
      </c>
      <c r="U57" s="12">
        <v>21241</v>
      </c>
      <c r="V57" s="12">
        <v>4750</v>
      </c>
      <c r="W57" s="12">
        <v>5290</v>
      </c>
    </row>
    <row r="58" spans="1:23" s="7" customFormat="1">
      <c r="A58" s="8">
        <v>38596</v>
      </c>
      <c r="B58" s="9">
        <v>0.112</v>
      </c>
      <c r="C58" s="9">
        <v>0.05</v>
      </c>
      <c r="D58" s="10">
        <v>5.8000000000000003E-2</v>
      </c>
      <c r="E58" s="4">
        <f>+Tabla33[[#This Row],[INFLATION]]+Tabla33[[#This Row],[DESEMPLEO]]-Tabla33[[#This Row],[PIB GROWTH]]</f>
        <v>0.10400000000000001</v>
      </c>
      <c r="F58" s="11">
        <v>2295</v>
      </c>
      <c r="G58" s="12">
        <v>426000</v>
      </c>
      <c r="H58" s="3">
        <v>0.18899999999999997</v>
      </c>
      <c r="I58" s="3">
        <v>0.21899999999999997</v>
      </c>
      <c r="J58" s="3">
        <v>0.14300000000000002</v>
      </c>
      <c r="K58" s="3">
        <v>66.239999999999995</v>
      </c>
      <c r="L58" s="13">
        <f>+MONTH(Tabla33[[#This Row],[FECHA]])</f>
        <v>9</v>
      </c>
      <c r="M58" s="14">
        <v>26</v>
      </c>
      <c r="N58" s="14">
        <v>0</v>
      </c>
      <c r="O58" s="15" t="s">
        <v>54</v>
      </c>
      <c r="P58" s="15" t="s">
        <v>44</v>
      </c>
      <c r="Q58" s="16" t="s">
        <v>52</v>
      </c>
      <c r="R58" s="16" t="s">
        <v>31</v>
      </c>
      <c r="S58" s="16" t="s">
        <v>41</v>
      </c>
      <c r="T58" s="16" t="s">
        <v>53</v>
      </c>
      <c r="U58" s="12">
        <v>22404</v>
      </c>
      <c r="V58" s="12">
        <v>4702</v>
      </c>
      <c r="W58" s="12">
        <v>4996</v>
      </c>
    </row>
    <row r="59" spans="1:23" s="7" customFormat="1">
      <c r="A59" s="8">
        <v>38626</v>
      </c>
      <c r="B59" s="9">
        <v>0.1</v>
      </c>
      <c r="C59" s="9">
        <v>5.2999999999999999E-2</v>
      </c>
      <c r="D59" s="10">
        <v>1.9E-2</v>
      </c>
      <c r="E59" s="4">
        <f>+Tabla33[[#This Row],[INFLATION]]+Tabla33[[#This Row],[DESEMPLEO]]-Tabla33[[#This Row],[PIB GROWTH]]</f>
        <v>0.13400000000000001</v>
      </c>
      <c r="F59" s="11">
        <v>2293</v>
      </c>
      <c r="G59" s="12">
        <v>426000</v>
      </c>
      <c r="H59" s="3">
        <v>0.187</v>
      </c>
      <c r="I59" s="3">
        <v>0.193</v>
      </c>
      <c r="J59" s="3">
        <v>0.17800000000000002</v>
      </c>
      <c r="K59" s="3">
        <v>59.76</v>
      </c>
      <c r="L59" s="13">
        <f>+MONTH(Tabla33[[#This Row],[FECHA]])</f>
        <v>10</v>
      </c>
      <c r="M59" s="14">
        <v>25</v>
      </c>
      <c r="N59" s="14">
        <v>1</v>
      </c>
      <c r="O59" s="15" t="s">
        <v>55</v>
      </c>
      <c r="P59" s="15" t="s">
        <v>56</v>
      </c>
      <c r="Q59" s="16" t="s">
        <v>57</v>
      </c>
      <c r="R59" s="16" t="s">
        <v>31</v>
      </c>
      <c r="S59" s="16" t="s">
        <v>41</v>
      </c>
      <c r="T59" s="16" t="s">
        <v>53</v>
      </c>
      <c r="U59" s="12">
        <v>21588</v>
      </c>
      <c r="V59" s="12">
        <v>4603</v>
      </c>
      <c r="W59" s="12">
        <v>4711</v>
      </c>
    </row>
    <row r="60" spans="1:23" s="7" customFormat="1">
      <c r="A60" s="8">
        <v>38657</v>
      </c>
      <c r="B60" s="9">
        <v>0.10199999999999999</v>
      </c>
      <c r="C60" s="9">
        <v>5.0999999999999997E-2</v>
      </c>
      <c r="D60" s="10">
        <v>1.9E-2</v>
      </c>
      <c r="E60" s="4">
        <f>+Tabla33[[#This Row],[INFLATION]]+Tabla33[[#This Row],[DESEMPLEO]]-Tabla33[[#This Row],[PIB GROWTH]]</f>
        <v>0.13400000000000001</v>
      </c>
      <c r="F60" s="11">
        <v>2280</v>
      </c>
      <c r="G60" s="12">
        <v>426000</v>
      </c>
      <c r="H60" s="3">
        <v>0.188</v>
      </c>
      <c r="I60" s="3">
        <v>0.20300000000000001</v>
      </c>
      <c r="J60" s="3">
        <v>0.16500000000000001</v>
      </c>
      <c r="K60" s="3">
        <v>57.32</v>
      </c>
      <c r="L60" s="13">
        <f>+MONTH(Tabla33[[#This Row],[FECHA]])</f>
        <v>11</v>
      </c>
      <c r="M60" s="14">
        <v>24</v>
      </c>
      <c r="N60" s="14">
        <v>2</v>
      </c>
      <c r="O60" s="15" t="s">
        <v>58</v>
      </c>
      <c r="P60" s="15" t="s">
        <v>44</v>
      </c>
      <c r="Q60" s="16" t="s">
        <v>57</v>
      </c>
      <c r="R60" s="16" t="s">
        <v>31</v>
      </c>
      <c r="S60" s="16" t="s">
        <v>41</v>
      </c>
      <c r="T60" s="16" t="s">
        <v>33</v>
      </c>
      <c r="U60" s="12">
        <v>22242</v>
      </c>
      <c r="V60" s="12">
        <v>4074</v>
      </c>
      <c r="W60" s="12">
        <v>4128</v>
      </c>
    </row>
    <row r="61" spans="1:23" s="7" customFormat="1">
      <c r="A61" s="8">
        <v>38687</v>
      </c>
      <c r="B61" s="9">
        <v>0.10299999999999999</v>
      </c>
      <c r="C61" s="9">
        <v>4.9000000000000002E-2</v>
      </c>
      <c r="D61" s="10">
        <v>1.9E-2</v>
      </c>
      <c r="E61" s="4">
        <f>+Tabla33[[#This Row],[INFLATION]]+Tabla33[[#This Row],[DESEMPLEO]]-Tabla33[[#This Row],[PIB GROWTH]]</f>
        <v>0.13300000000000001</v>
      </c>
      <c r="F61" s="11">
        <v>2279</v>
      </c>
      <c r="G61" s="12">
        <v>426000</v>
      </c>
      <c r="H61" s="3">
        <v>0.22600000000000001</v>
      </c>
      <c r="I61" s="3">
        <v>0.27600000000000002</v>
      </c>
      <c r="J61" s="3">
        <v>0.14899999999999999</v>
      </c>
      <c r="K61" s="3">
        <v>61.04</v>
      </c>
      <c r="L61" s="13">
        <f>+MONTH(Tabla33[[#This Row],[FECHA]])</f>
        <v>12</v>
      </c>
      <c r="M61" s="14">
        <v>26</v>
      </c>
      <c r="N61" s="14">
        <v>1</v>
      </c>
      <c r="O61" s="15" t="s">
        <v>59</v>
      </c>
      <c r="P61" s="15" t="s">
        <v>24</v>
      </c>
      <c r="Q61" s="16" t="s">
        <v>60</v>
      </c>
      <c r="R61" s="16" t="s">
        <v>48</v>
      </c>
      <c r="S61" s="16" t="s">
        <v>41</v>
      </c>
      <c r="T61" s="16" t="s">
        <v>33</v>
      </c>
      <c r="U61" s="12">
        <v>24060</v>
      </c>
      <c r="V61" s="12">
        <v>4204</v>
      </c>
      <c r="W61" s="12">
        <v>4852</v>
      </c>
    </row>
    <row r="62" spans="1:23" s="7" customFormat="1">
      <c r="A62" s="8">
        <v>38718</v>
      </c>
      <c r="B62" s="17">
        <v>0.13400000000000001</v>
      </c>
      <c r="C62" s="9">
        <v>4.5999999999999999E-2</v>
      </c>
      <c r="D62" s="17">
        <v>6.5000000000000002E-2</v>
      </c>
      <c r="E62" s="9">
        <f>+Tabla33[[#This Row],[INFLATION]]+Tabla33[[#This Row],[DESEMPLEO]]-Tabla33[[#This Row],[PIB GROWTH]]</f>
        <v>0.11499999999999999</v>
      </c>
      <c r="F62" s="11">
        <v>2274</v>
      </c>
      <c r="G62" s="12">
        <v>455700</v>
      </c>
      <c r="H62" s="10">
        <v>0.26700000000000002</v>
      </c>
      <c r="I62" s="10">
        <v>0.311</v>
      </c>
      <c r="J62" s="10">
        <v>0.20199999999999999</v>
      </c>
      <c r="K62" s="10">
        <v>67.92</v>
      </c>
      <c r="L62" s="13">
        <f>+MONTH(Tabla33[[#This Row],[FECHA]])</f>
        <v>1</v>
      </c>
      <c r="M62" s="14">
        <v>25</v>
      </c>
      <c r="N62" s="14">
        <v>1</v>
      </c>
      <c r="O62" s="15" t="s">
        <v>23</v>
      </c>
      <c r="P62" s="15" t="s">
        <v>24</v>
      </c>
      <c r="Q62" s="16" t="s">
        <v>25</v>
      </c>
      <c r="R62" s="16" t="s">
        <v>26</v>
      </c>
      <c r="S62" s="16" t="s">
        <v>27</v>
      </c>
      <c r="T62" s="16" t="s">
        <v>28</v>
      </c>
      <c r="U62" s="18">
        <v>24619</v>
      </c>
      <c r="V62" s="18">
        <v>3783</v>
      </c>
      <c r="W62" s="18">
        <v>4215</v>
      </c>
    </row>
    <row r="63" spans="1:23" s="7" customFormat="1">
      <c r="A63" s="8">
        <v>38749</v>
      </c>
      <c r="B63" s="17">
        <v>0.13</v>
      </c>
      <c r="C63" s="9">
        <v>4.2000000000000003E-2</v>
      </c>
      <c r="D63" s="9">
        <v>6.5000000000000002E-2</v>
      </c>
      <c r="E63" s="9">
        <f>+Tabla33[[#This Row],[INFLATION]]+Tabla33[[#This Row],[DESEMPLEO]]-Tabla33[[#This Row],[PIB GROWTH]]</f>
        <v>0.10700000000000001</v>
      </c>
      <c r="F63" s="11">
        <v>2256</v>
      </c>
      <c r="G63" s="12">
        <v>455700</v>
      </c>
      <c r="H63" s="10">
        <v>0.251</v>
      </c>
      <c r="I63" s="10">
        <v>0.28100000000000003</v>
      </c>
      <c r="J63" s="10">
        <v>0.20600000000000002</v>
      </c>
      <c r="K63" s="10">
        <v>61.41</v>
      </c>
      <c r="L63" s="13">
        <f>+MONTH(Tabla33[[#This Row],[FECHA]])</f>
        <v>2</v>
      </c>
      <c r="M63" s="14">
        <v>24</v>
      </c>
      <c r="N63" s="14">
        <v>0</v>
      </c>
      <c r="O63" s="15" t="s">
        <v>29</v>
      </c>
      <c r="P63" s="15" t="s">
        <v>30</v>
      </c>
      <c r="Q63" s="16" t="s">
        <v>25</v>
      </c>
      <c r="R63" s="16" t="s">
        <v>31</v>
      </c>
      <c r="S63" s="16" t="s">
        <v>32</v>
      </c>
      <c r="T63" s="16" t="s">
        <v>33</v>
      </c>
      <c r="U63" s="18">
        <v>28834</v>
      </c>
      <c r="V63" s="18">
        <v>4475</v>
      </c>
      <c r="W63" s="18">
        <v>5231</v>
      </c>
    </row>
    <row r="64" spans="1:23" s="7" customFormat="1">
      <c r="A64" s="8">
        <v>38777</v>
      </c>
      <c r="B64" s="17">
        <v>0.113</v>
      </c>
      <c r="C64" s="9">
        <v>4.1000000000000002E-2</v>
      </c>
      <c r="D64" s="9">
        <v>6.5000000000000002E-2</v>
      </c>
      <c r="E64" s="9">
        <f>+Tabla33[[#This Row],[INFLATION]]+Tabla33[[#This Row],[DESEMPLEO]]-Tabla33[[#This Row],[PIB GROWTH]]</f>
        <v>8.8999999999999996E-2</v>
      </c>
      <c r="F64" s="11">
        <v>2262</v>
      </c>
      <c r="G64" s="12">
        <v>455700</v>
      </c>
      <c r="H64" s="10">
        <v>0.3</v>
      </c>
      <c r="I64" s="10">
        <v>0.32799999999999996</v>
      </c>
      <c r="J64" s="10">
        <v>0.25800000000000001</v>
      </c>
      <c r="K64" s="10">
        <v>66.63</v>
      </c>
      <c r="L64" s="13">
        <f>+MONTH(Tabla33[[#This Row],[FECHA]])</f>
        <v>3</v>
      </c>
      <c r="M64" s="14">
        <v>26</v>
      </c>
      <c r="N64" s="14">
        <v>1</v>
      </c>
      <c r="O64" s="15" t="s">
        <v>34</v>
      </c>
      <c r="P64" s="15" t="s">
        <v>35</v>
      </c>
      <c r="Q64" s="16" t="s">
        <v>36</v>
      </c>
      <c r="R64" s="16" t="s">
        <v>31</v>
      </c>
      <c r="S64" s="16" t="s">
        <v>37</v>
      </c>
      <c r="T64" s="16" t="s">
        <v>38</v>
      </c>
      <c r="U64" s="18">
        <v>28832</v>
      </c>
      <c r="V64" s="18">
        <v>4022</v>
      </c>
      <c r="W64" s="18">
        <v>4022</v>
      </c>
    </row>
    <row r="65" spans="1:23" s="7" customFormat="1">
      <c r="A65" s="8">
        <v>38808</v>
      </c>
      <c r="B65" s="17">
        <v>0.12</v>
      </c>
      <c r="C65" s="9">
        <v>4.1000000000000002E-2</v>
      </c>
      <c r="D65" s="17">
        <v>5.8999999999999997E-2</v>
      </c>
      <c r="E65" s="9">
        <f>+Tabla33[[#This Row],[INFLATION]]+Tabla33[[#This Row],[DESEMPLEO]]-Tabla33[[#This Row],[PIB GROWTH]]</f>
        <v>0.10200000000000001</v>
      </c>
      <c r="F65" s="11">
        <v>2335</v>
      </c>
      <c r="G65" s="12">
        <v>455700</v>
      </c>
      <c r="H65" s="10">
        <v>0.29699999999999999</v>
      </c>
      <c r="I65" s="10">
        <v>0.29699999999999999</v>
      </c>
      <c r="J65" s="10">
        <v>0.29699999999999999</v>
      </c>
      <c r="K65" s="10">
        <v>71.88</v>
      </c>
      <c r="L65" s="13">
        <f>+MONTH(Tabla33[[#This Row],[FECHA]])</f>
        <v>4</v>
      </c>
      <c r="M65" s="14">
        <v>23</v>
      </c>
      <c r="N65" s="14">
        <v>2</v>
      </c>
      <c r="O65" s="15" t="s">
        <v>39</v>
      </c>
      <c r="P65" s="15" t="s">
        <v>35</v>
      </c>
      <c r="Q65" s="16" t="s">
        <v>40</v>
      </c>
      <c r="R65" s="16" t="s">
        <v>31</v>
      </c>
      <c r="S65" s="16" t="s">
        <v>41</v>
      </c>
      <c r="T65" s="16" t="s">
        <v>42</v>
      </c>
      <c r="U65" s="18">
        <v>29908</v>
      </c>
      <c r="V65" s="18">
        <v>4937</v>
      </c>
      <c r="W65" s="18">
        <v>5991</v>
      </c>
    </row>
    <row r="66" spans="1:23" s="7" customFormat="1">
      <c r="A66" s="8">
        <v>38838</v>
      </c>
      <c r="B66" s="17">
        <v>0.11899999999999999</v>
      </c>
      <c r="C66" s="9">
        <v>0.04</v>
      </c>
      <c r="D66" s="9">
        <v>5.8999999999999997E-2</v>
      </c>
      <c r="E66" s="9">
        <f>+Tabla33[[#This Row],[INFLATION]]+Tabla33[[#This Row],[DESEMPLEO]]-Tabla33[[#This Row],[PIB GROWTH]]</f>
        <v>0.1</v>
      </c>
      <c r="F66" s="11">
        <v>2419</v>
      </c>
      <c r="G66" s="12">
        <v>455700</v>
      </c>
      <c r="H66" s="10">
        <v>0.32200000000000001</v>
      </c>
      <c r="I66" s="10">
        <v>0.317</v>
      </c>
      <c r="J66" s="10">
        <v>0.33</v>
      </c>
      <c r="K66" s="10">
        <v>71.290000000000006</v>
      </c>
      <c r="L66" s="13">
        <f>+MONTH(Tabla33[[#This Row],[FECHA]])</f>
        <v>5</v>
      </c>
      <c r="M66" s="14">
        <v>25</v>
      </c>
      <c r="N66" s="14">
        <v>2</v>
      </c>
      <c r="O66" s="15" t="s">
        <v>43</v>
      </c>
      <c r="P66" s="15" t="s">
        <v>44</v>
      </c>
      <c r="Q66" s="16" t="s">
        <v>36</v>
      </c>
      <c r="R66" s="16" t="s">
        <v>31</v>
      </c>
      <c r="S66" s="16" t="s">
        <v>41</v>
      </c>
      <c r="T66" s="16" t="s">
        <v>45</v>
      </c>
      <c r="U66" s="18">
        <v>31479</v>
      </c>
      <c r="V66" s="18">
        <v>5398</v>
      </c>
      <c r="W66" s="18">
        <v>5478</v>
      </c>
    </row>
    <row r="67" spans="1:23" s="7" customFormat="1">
      <c r="A67" s="8">
        <v>38869</v>
      </c>
      <c r="B67" s="17">
        <v>0.106</v>
      </c>
      <c r="C67" s="9">
        <v>3.9E-2</v>
      </c>
      <c r="D67" s="9">
        <v>5.8999999999999997E-2</v>
      </c>
      <c r="E67" s="9">
        <f>+Tabla33[[#This Row],[INFLATION]]+Tabla33[[#This Row],[DESEMPLEO]]-Tabla33[[#This Row],[PIB GROWTH]]</f>
        <v>8.5999999999999993E-2</v>
      </c>
      <c r="F67" s="11">
        <v>2542</v>
      </c>
      <c r="G67" s="12">
        <v>455700</v>
      </c>
      <c r="H67" s="10">
        <v>0.34299999999999997</v>
      </c>
      <c r="I67" s="10">
        <v>0.34799999999999998</v>
      </c>
      <c r="J67" s="10">
        <v>0.33600000000000002</v>
      </c>
      <c r="K67" s="10">
        <v>73.930000000000007</v>
      </c>
      <c r="L67" s="13">
        <f>+MONTH(Tabla33[[#This Row],[FECHA]])</f>
        <v>6</v>
      </c>
      <c r="M67" s="14">
        <v>24</v>
      </c>
      <c r="N67" s="14">
        <v>2</v>
      </c>
      <c r="O67" s="15" t="s">
        <v>46</v>
      </c>
      <c r="P67" s="15" t="s">
        <v>24</v>
      </c>
      <c r="Q67" s="16" t="s">
        <v>36</v>
      </c>
      <c r="R67" s="16" t="s">
        <v>47</v>
      </c>
      <c r="S67" s="16" t="s">
        <v>41</v>
      </c>
      <c r="T67" s="16" t="s">
        <v>33</v>
      </c>
      <c r="U67" s="18">
        <v>29532</v>
      </c>
      <c r="V67" s="18">
        <v>4463</v>
      </c>
      <c r="W67" s="18">
        <v>5055</v>
      </c>
    </row>
    <row r="68" spans="1:23" s="7" customFormat="1">
      <c r="A68" s="8">
        <v>38899</v>
      </c>
      <c r="B68" s="17">
        <v>0.124</v>
      </c>
      <c r="C68" s="9">
        <v>4.2999999999999997E-2</v>
      </c>
      <c r="D68" s="17">
        <v>6.5000000000000002E-2</v>
      </c>
      <c r="E68" s="9">
        <f>+Tabla33[[#This Row],[INFLATION]]+Tabla33[[#This Row],[DESEMPLEO]]-Tabla33[[#This Row],[PIB GROWTH]]</f>
        <v>0.10199999999999998</v>
      </c>
      <c r="F68" s="11">
        <v>2514</v>
      </c>
      <c r="G68" s="12">
        <v>455700</v>
      </c>
      <c r="H68" s="10">
        <v>0.29799999999999999</v>
      </c>
      <c r="I68" s="10">
        <v>0.29299999999999998</v>
      </c>
      <c r="J68" s="10">
        <v>0.30499999999999999</v>
      </c>
      <c r="K68" s="10">
        <v>74.400000000000006</v>
      </c>
      <c r="L68" s="13">
        <f>+MONTH(Tabla33[[#This Row],[FECHA]])</f>
        <v>7</v>
      </c>
      <c r="M68" s="14">
        <v>24</v>
      </c>
      <c r="N68" s="14">
        <v>2</v>
      </c>
      <c r="O68" s="15" t="s">
        <v>48</v>
      </c>
      <c r="P68" s="15" t="s">
        <v>49</v>
      </c>
      <c r="Q68" s="16" t="s">
        <v>36</v>
      </c>
      <c r="R68" s="16" t="s">
        <v>48</v>
      </c>
      <c r="S68" s="16" t="s">
        <v>41</v>
      </c>
      <c r="T68" s="16" t="s">
        <v>28</v>
      </c>
      <c r="U68" s="18">
        <v>33798</v>
      </c>
      <c r="V68" s="18">
        <v>4942</v>
      </c>
      <c r="W68" s="18">
        <v>6018</v>
      </c>
    </row>
    <row r="69" spans="1:23" s="7" customFormat="1">
      <c r="A69" s="8">
        <v>38930</v>
      </c>
      <c r="B69" s="17">
        <v>0.128</v>
      </c>
      <c r="C69" s="9">
        <v>4.7E-2</v>
      </c>
      <c r="D69" s="9">
        <v>6.5000000000000002E-2</v>
      </c>
      <c r="E69" s="9">
        <f>+Tabla33[[#This Row],[INFLATION]]+Tabla33[[#This Row],[DESEMPLEO]]-Tabla33[[#This Row],[PIB GROWTH]]</f>
        <v>0.10999999999999999</v>
      </c>
      <c r="F69" s="11">
        <v>2389</v>
      </c>
      <c r="G69" s="12">
        <v>455700</v>
      </c>
      <c r="H69" s="10">
        <v>0.32600000000000001</v>
      </c>
      <c r="I69" s="10">
        <v>0.32100000000000001</v>
      </c>
      <c r="J69" s="10">
        <v>0.33399999999999996</v>
      </c>
      <c r="K69" s="10">
        <v>70.260000000000005</v>
      </c>
      <c r="L69" s="13">
        <f>+MONTH(Tabla33[[#This Row],[FECHA]])</f>
        <v>8</v>
      </c>
      <c r="M69" s="14">
        <v>25</v>
      </c>
      <c r="N69" s="14">
        <v>2</v>
      </c>
      <c r="O69" s="15" t="s">
        <v>50</v>
      </c>
      <c r="P69" s="15" t="s">
        <v>51</v>
      </c>
      <c r="Q69" s="16" t="s">
        <v>52</v>
      </c>
      <c r="R69" s="16" t="s">
        <v>31</v>
      </c>
      <c r="S69" s="16" t="s">
        <v>41</v>
      </c>
      <c r="T69" s="16" t="s">
        <v>53</v>
      </c>
      <c r="U69" s="18">
        <v>35106</v>
      </c>
      <c r="V69" s="18">
        <v>5490</v>
      </c>
      <c r="W69" s="18">
        <v>5974</v>
      </c>
    </row>
    <row r="70" spans="1:23" s="7" customFormat="1">
      <c r="A70" s="8">
        <v>38961</v>
      </c>
      <c r="B70" s="17">
        <v>0.129</v>
      </c>
      <c r="C70" s="9">
        <v>4.5999999999999999E-2</v>
      </c>
      <c r="D70" s="9">
        <v>6.5000000000000002E-2</v>
      </c>
      <c r="E70" s="9">
        <f>+Tabla33[[#This Row],[INFLATION]]+Tabla33[[#This Row],[DESEMPLEO]]-Tabla33[[#This Row],[PIB GROWTH]]</f>
        <v>0.10999999999999999</v>
      </c>
      <c r="F70" s="11">
        <v>2399</v>
      </c>
      <c r="G70" s="12">
        <v>455700</v>
      </c>
      <c r="H70" s="10">
        <v>0.253</v>
      </c>
      <c r="I70" s="10">
        <v>0.23600000000000002</v>
      </c>
      <c r="J70" s="10">
        <v>0.27899999999999997</v>
      </c>
      <c r="K70" s="10">
        <v>62.91</v>
      </c>
      <c r="L70" s="13">
        <f>+MONTH(Tabla33[[#This Row],[FECHA]])</f>
        <v>9</v>
      </c>
      <c r="M70" s="14">
        <v>26</v>
      </c>
      <c r="N70" s="14">
        <v>0</v>
      </c>
      <c r="O70" s="15" t="s">
        <v>54</v>
      </c>
      <c r="P70" s="15" t="s">
        <v>44</v>
      </c>
      <c r="Q70" s="16" t="s">
        <v>52</v>
      </c>
      <c r="R70" s="16" t="s">
        <v>31</v>
      </c>
      <c r="S70" s="16" t="s">
        <v>41</v>
      </c>
      <c r="T70" s="16" t="s">
        <v>53</v>
      </c>
      <c r="U70" s="18">
        <v>35634</v>
      </c>
      <c r="V70" s="18">
        <v>5108</v>
      </c>
      <c r="W70" s="18">
        <v>5540</v>
      </c>
    </row>
    <row r="71" spans="1:23" s="7" customFormat="1">
      <c r="A71" s="8">
        <v>38991</v>
      </c>
      <c r="B71" s="17">
        <v>0.114</v>
      </c>
      <c r="C71" s="9">
        <v>4.2000000000000003E-2</v>
      </c>
      <c r="D71" s="17">
        <v>6.7000000000000004E-2</v>
      </c>
      <c r="E71" s="9">
        <f>+Tabla33[[#This Row],[INFLATION]]+Tabla33[[#This Row],[DESEMPLEO]]-Tabla33[[#This Row],[PIB GROWTH]]</f>
        <v>8.8999999999999996E-2</v>
      </c>
      <c r="F71" s="11">
        <v>2362</v>
      </c>
      <c r="G71" s="12">
        <v>455700</v>
      </c>
      <c r="H71" s="10">
        <v>0.32200000000000001</v>
      </c>
      <c r="I71" s="10">
        <v>0.30099999999999999</v>
      </c>
      <c r="J71" s="10">
        <v>0.35299999999999998</v>
      </c>
      <c r="K71" s="10">
        <v>58.73</v>
      </c>
      <c r="L71" s="13">
        <f>+MONTH(Tabla33[[#This Row],[FECHA]])</f>
        <v>10</v>
      </c>
      <c r="M71" s="14">
        <v>25</v>
      </c>
      <c r="N71" s="14">
        <v>1</v>
      </c>
      <c r="O71" s="15" t="s">
        <v>55</v>
      </c>
      <c r="P71" s="15" t="s">
        <v>56</v>
      </c>
      <c r="Q71" s="16" t="s">
        <v>57</v>
      </c>
      <c r="R71" s="16" t="s">
        <v>31</v>
      </c>
      <c r="S71" s="16" t="s">
        <v>41</v>
      </c>
      <c r="T71" s="16" t="s">
        <v>53</v>
      </c>
      <c r="U71" s="18">
        <v>35955</v>
      </c>
      <c r="V71" s="18">
        <v>5260</v>
      </c>
      <c r="W71" s="18">
        <v>5260</v>
      </c>
    </row>
    <row r="72" spans="1:23" s="7" customFormat="1">
      <c r="A72" s="8">
        <v>39022</v>
      </c>
      <c r="B72" s="17">
        <v>0.109</v>
      </c>
      <c r="C72" s="9">
        <v>4.2999999999999997E-2</v>
      </c>
      <c r="D72" s="9">
        <v>6.7000000000000004E-2</v>
      </c>
      <c r="E72" s="9">
        <f>+Tabla33[[#This Row],[INFLATION]]+Tabla33[[#This Row],[DESEMPLEO]]-Tabla33[[#This Row],[PIB GROWTH]]</f>
        <v>8.4999999999999992E-2</v>
      </c>
      <c r="F72" s="11">
        <v>2290</v>
      </c>
      <c r="G72" s="12">
        <v>455700</v>
      </c>
      <c r="H72" s="10">
        <v>0.31900000000000001</v>
      </c>
      <c r="I72" s="10">
        <v>0.30099999999999999</v>
      </c>
      <c r="J72" s="10">
        <v>0.34499999999999997</v>
      </c>
      <c r="K72" s="10">
        <v>63.13</v>
      </c>
      <c r="L72" s="13">
        <f>+MONTH(Tabla33[[#This Row],[FECHA]])</f>
        <v>11</v>
      </c>
      <c r="M72" s="14">
        <v>24</v>
      </c>
      <c r="N72" s="14">
        <v>2</v>
      </c>
      <c r="O72" s="15" t="s">
        <v>58</v>
      </c>
      <c r="P72" s="15" t="s">
        <v>44</v>
      </c>
      <c r="Q72" s="16" t="s">
        <v>57</v>
      </c>
      <c r="R72" s="16" t="s">
        <v>31</v>
      </c>
      <c r="S72" s="16" t="s">
        <v>41</v>
      </c>
      <c r="T72" s="16" t="s">
        <v>33</v>
      </c>
      <c r="U72" s="18">
        <v>34357</v>
      </c>
      <c r="V72" s="18">
        <v>4152</v>
      </c>
      <c r="W72" s="18">
        <v>4522</v>
      </c>
    </row>
    <row r="73" spans="1:23" s="7" customFormat="1">
      <c r="A73" s="8">
        <v>39052</v>
      </c>
      <c r="B73" s="17">
        <v>0.11799999999999999</v>
      </c>
      <c r="C73" s="9">
        <v>4.4999999999999998E-2</v>
      </c>
      <c r="D73" s="9">
        <v>6.7000000000000004E-2</v>
      </c>
      <c r="E73" s="9">
        <f>+Tabla33[[#This Row],[INFLATION]]+Tabla33[[#This Row],[DESEMPLEO]]-Tabla33[[#This Row],[PIB GROWTH]]</f>
        <v>9.5999999999999974E-2</v>
      </c>
      <c r="F73" s="11">
        <v>2261</v>
      </c>
      <c r="G73" s="12">
        <v>455700</v>
      </c>
      <c r="H73" s="10">
        <v>0.371</v>
      </c>
      <c r="I73" s="10">
        <v>0.34600000000000003</v>
      </c>
      <c r="J73" s="10">
        <v>0.40799999999999997</v>
      </c>
      <c r="K73" s="10">
        <v>61.05</v>
      </c>
      <c r="L73" s="13">
        <f>+MONTH(Tabla33[[#This Row],[FECHA]])</f>
        <v>12</v>
      </c>
      <c r="M73" s="14">
        <v>24</v>
      </c>
      <c r="N73" s="14">
        <v>2</v>
      </c>
      <c r="O73" s="15" t="s">
        <v>59</v>
      </c>
      <c r="P73" s="15" t="s">
        <v>24</v>
      </c>
      <c r="Q73" s="16" t="s">
        <v>60</v>
      </c>
      <c r="R73" s="16" t="s">
        <v>48</v>
      </c>
      <c r="S73" s="16" t="s">
        <v>41</v>
      </c>
      <c r="T73" s="16" t="s">
        <v>33</v>
      </c>
      <c r="U73" s="18">
        <v>32498</v>
      </c>
      <c r="V73" s="18">
        <v>4292</v>
      </c>
      <c r="W73" s="18">
        <v>4292</v>
      </c>
    </row>
    <row r="74" spans="1:23" s="7" customFormat="1">
      <c r="A74" s="8">
        <v>39083</v>
      </c>
      <c r="B74" s="17">
        <v>0.13900000000000001</v>
      </c>
      <c r="C74" s="9">
        <v>4.7E-2</v>
      </c>
      <c r="D74" s="17">
        <v>6.6000000000000003E-2</v>
      </c>
      <c r="E74" s="9">
        <f>+Tabla33[[#This Row],[INFLATION]]+Tabla33[[#This Row],[DESEMPLEO]]-Tabla33[[#This Row],[PIB GROWTH]]</f>
        <v>0.12</v>
      </c>
      <c r="F74" s="11">
        <v>2236</v>
      </c>
      <c r="G74" s="12">
        <v>484500</v>
      </c>
      <c r="H74" s="10">
        <v>0.31900000000000001</v>
      </c>
      <c r="I74" s="10">
        <v>0.32299999999999995</v>
      </c>
      <c r="J74" s="10">
        <v>0.312</v>
      </c>
      <c r="K74" s="10">
        <v>58.14</v>
      </c>
      <c r="L74" s="13">
        <f>+MONTH(Tabla33[[#This Row],[FECHA]])</f>
        <v>1</v>
      </c>
      <c r="M74" s="14">
        <v>25</v>
      </c>
      <c r="N74" s="14">
        <v>2</v>
      </c>
      <c r="O74" s="15" t="s">
        <v>23</v>
      </c>
      <c r="P74" s="15" t="s">
        <v>24</v>
      </c>
      <c r="Q74" s="16" t="s">
        <v>25</v>
      </c>
      <c r="R74" s="16" t="s">
        <v>26</v>
      </c>
      <c r="S74" s="16" t="s">
        <v>27</v>
      </c>
      <c r="T74" s="16" t="s">
        <v>28</v>
      </c>
      <c r="U74" s="18">
        <v>30531</v>
      </c>
      <c r="V74" s="18">
        <v>5642</v>
      </c>
      <c r="W74" s="18">
        <v>6012</v>
      </c>
    </row>
    <row r="75" spans="1:23" s="7" customFormat="1">
      <c r="A75" s="8">
        <v>39114</v>
      </c>
      <c r="B75" s="17">
        <v>0.128</v>
      </c>
      <c r="C75" s="9">
        <v>5.2999999999999999E-2</v>
      </c>
      <c r="D75" s="9">
        <v>6.6000000000000003E-2</v>
      </c>
      <c r="E75" s="9">
        <f>+Tabla33[[#This Row],[INFLATION]]+Tabla33[[#This Row],[DESEMPLEO]]-Tabla33[[#This Row],[PIB GROWTH]]</f>
        <v>0.11499999999999999</v>
      </c>
      <c r="F75" s="11">
        <v>2228</v>
      </c>
      <c r="G75" s="12">
        <v>484500</v>
      </c>
      <c r="H75" s="10">
        <v>0.30199999999999999</v>
      </c>
      <c r="I75" s="10">
        <v>0.31</v>
      </c>
      <c r="J75" s="10">
        <v>0.28899999999999998</v>
      </c>
      <c r="K75" s="10">
        <v>61.79</v>
      </c>
      <c r="L75" s="13">
        <f>+MONTH(Tabla33[[#This Row],[FECHA]])</f>
        <v>2</v>
      </c>
      <c r="M75" s="14">
        <v>24</v>
      </c>
      <c r="N75" s="14">
        <v>0</v>
      </c>
      <c r="O75" s="15" t="s">
        <v>29</v>
      </c>
      <c r="P75" s="15" t="s">
        <v>30</v>
      </c>
      <c r="Q75" s="16" t="s">
        <v>25</v>
      </c>
      <c r="R75" s="16" t="s">
        <v>31</v>
      </c>
      <c r="S75" s="16" t="s">
        <v>32</v>
      </c>
      <c r="T75" s="16" t="s">
        <v>33</v>
      </c>
      <c r="U75" s="18">
        <v>33230</v>
      </c>
      <c r="V75" s="18">
        <v>5993</v>
      </c>
      <c r="W75" s="18">
        <v>7173</v>
      </c>
    </row>
    <row r="76" spans="1:23" s="7" customFormat="1">
      <c r="A76" s="8">
        <v>39142</v>
      </c>
      <c r="B76" s="17">
        <v>0.11899999999999999</v>
      </c>
      <c r="C76" s="9">
        <v>5.8000000000000003E-2</v>
      </c>
      <c r="D76" s="9">
        <v>6.6000000000000003E-2</v>
      </c>
      <c r="E76" s="9">
        <f>+Tabla33[[#This Row],[INFLATION]]+Tabla33[[#This Row],[DESEMPLEO]]-Tabla33[[#This Row],[PIB GROWTH]]</f>
        <v>0.11099999999999999</v>
      </c>
      <c r="F76" s="11">
        <v>2203</v>
      </c>
      <c r="G76" s="12">
        <v>484500</v>
      </c>
      <c r="H76" s="10">
        <v>0.30099999999999999</v>
      </c>
      <c r="I76" s="10">
        <v>0.29699999999999999</v>
      </c>
      <c r="J76" s="10">
        <v>0.308</v>
      </c>
      <c r="K76" s="10">
        <v>65.87</v>
      </c>
      <c r="L76" s="13">
        <f>+MONTH(Tabla33[[#This Row],[FECHA]])</f>
        <v>3</v>
      </c>
      <c r="M76" s="14">
        <v>26</v>
      </c>
      <c r="N76" s="14">
        <v>1</v>
      </c>
      <c r="O76" s="15" t="s">
        <v>34</v>
      </c>
      <c r="P76" s="15" t="s">
        <v>35</v>
      </c>
      <c r="Q76" s="16" t="s">
        <v>36</v>
      </c>
      <c r="R76" s="16" t="s">
        <v>31</v>
      </c>
      <c r="S76" s="16" t="s">
        <v>37</v>
      </c>
      <c r="T76" s="16" t="s">
        <v>38</v>
      </c>
      <c r="U76" s="18">
        <v>34894</v>
      </c>
      <c r="V76" s="18">
        <v>5282</v>
      </c>
      <c r="W76" s="18">
        <v>6570</v>
      </c>
    </row>
    <row r="77" spans="1:23" s="7" customFormat="1">
      <c r="A77" s="8">
        <v>39173</v>
      </c>
      <c r="B77" s="17">
        <v>0.109</v>
      </c>
      <c r="C77" s="9">
        <v>6.3E-2</v>
      </c>
      <c r="D77" s="17">
        <v>6.7000000000000004E-2</v>
      </c>
      <c r="E77" s="9">
        <f>+Tabla33[[#This Row],[INFLATION]]+Tabla33[[#This Row],[DESEMPLEO]]-Tabla33[[#This Row],[PIB GROWTH]]</f>
        <v>0.10499999999999998</v>
      </c>
      <c r="F77" s="11">
        <v>2145</v>
      </c>
      <c r="G77" s="12">
        <v>484500</v>
      </c>
      <c r="H77" s="10">
        <v>0.3</v>
      </c>
      <c r="I77" s="10">
        <v>0.28699999999999998</v>
      </c>
      <c r="J77" s="10">
        <v>0.32</v>
      </c>
      <c r="K77" s="10">
        <v>65.709999999999994</v>
      </c>
      <c r="L77" s="13">
        <f>+MONTH(Tabla33[[#This Row],[FECHA]])</f>
        <v>4</v>
      </c>
      <c r="M77" s="14">
        <v>23</v>
      </c>
      <c r="N77" s="14">
        <v>2</v>
      </c>
      <c r="O77" s="15" t="s">
        <v>39</v>
      </c>
      <c r="P77" s="15" t="s">
        <v>35</v>
      </c>
      <c r="Q77" s="16" t="s">
        <v>40</v>
      </c>
      <c r="R77" s="16" t="s">
        <v>31</v>
      </c>
      <c r="S77" s="16" t="s">
        <v>41</v>
      </c>
      <c r="T77" s="16" t="s">
        <v>42</v>
      </c>
      <c r="U77" s="18">
        <v>33639</v>
      </c>
      <c r="V77" s="18">
        <v>6295</v>
      </c>
      <c r="W77" s="18">
        <v>6295</v>
      </c>
    </row>
    <row r="78" spans="1:23" s="7" customFormat="1">
      <c r="A78" s="8">
        <v>39203</v>
      </c>
      <c r="B78" s="17">
        <v>0.115</v>
      </c>
      <c r="C78" s="9">
        <v>6.2E-2</v>
      </c>
      <c r="D78" s="9">
        <v>6.7000000000000004E-2</v>
      </c>
      <c r="E78" s="9">
        <f>+Tabla33[[#This Row],[INFLATION]]+Tabla33[[#This Row],[DESEMPLEO]]-Tabla33[[#This Row],[PIB GROWTH]]</f>
        <v>0.10999999999999999</v>
      </c>
      <c r="F78" s="11">
        <v>2009</v>
      </c>
      <c r="G78" s="12">
        <v>484500</v>
      </c>
      <c r="H78" s="10">
        <v>0.218</v>
      </c>
      <c r="I78" s="10">
        <v>0.16</v>
      </c>
      <c r="J78" s="10">
        <v>0.30499999999999999</v>
      </c>
      <c r="K78" s="10">
        <v>64.010000000000005</v>
      </c>
      <c r="L78" s="13">
        <f>+MONTH(Tabla33[[#This Row],[FECHA]])</f>
        <v>5</v>
      </c>
      <c r="M78" s="14">
        <v>25</v>
      </c>
      <c r="N78" s="14">
        <v>2</v>
      </c>
      <c r="O78" s="15" t="s">
        <v>43</v>
      </c>
      <c r="P78" s="15" t="s">
        <v>44</v>
      </c>
      <c r="Q78" s="16" t="s">
        <v>36</v>
      </c>
      <c r="R78" s="16" t="s">
        <v>31</v>
      </c>
      <c r="S78" s="16" t="s">
        <v>41</v>
      </c>
      <c r="T78" s="16" t="s">
        <v>45</v>
      </c>
      <c r="U78" s="18">
        <v>33873</v>
      </c>
      <c r="V78" s="18">
        <v>6484</v>
      </c>
      <c r="W78" s="18">
        <v>7232</v>
      </c>
    </row>
    <row r="79" spans="1:23" s="7" customFormat="1">
      <c r="A79" s="8">
        <v>39234</v>
      </c>
      <c r="B79" s="17">
        <v>0.112</v>
      </c>
      <c r="C79" s="9">
        <v>0.06</v>
      </c>
      <c r="D79" s="9">
        <v>6.7000000000000004E-2</v>
      </c>
      <c r="E79" s="9">
        <f>+Tabla33[[#This Row],[INFLATION]]+Tabla33[[#This Row],[DESEMPLEO]]-Tabla33[[#This Row],[PIB GROWTH]]</f>
        <v>0.10499999999999998</v>
      </c>
      <c r="F79" s="11">
        <v>1924</v>
      </c>
      <c r="G79" s="12">
        <v>484500</v>
      </c>
      <c r="H79" s="10">
        <v>0.251</v>
      </c>
      <c r="I79" s="10">
        <v>0.20300000000000001</v>
      </c>
      <c r="J79" s="10">
        <v>0.32400000000000001</v>
      </c>
      <c r="K79" s="10">
        <v>70.680000000000007</v>
      </c>
      <c r="L79" s="13">
        <f>+MONTH(Tabla33[[#This Row],[FECHA]])</f>
        <v>6</v>
      </c>
      <c r="M79" s="14">
        <v>24</v>
      </c>
      <c r="N79" s="14">
        <v>2</v>
      </c>
      <c r="O79" s="15" t="s">
        <v>46</v>
      </c>
      <c r="P79" s="15" t="s">
        <v>24</v>
      </c>
      <c r="Q79" s="16" t="s">
        <v>36</v>
      </c>
      <c r="R79" s="16" t="s">
        <v>47</v>
      </c>
      <c r="S79" s="16" t="s">
        <v>41</v>
      </c>
      <c r="T79" s="16" t="s">
        <v>33</v>
      </c>
      <c r="U79" s="18">
        <v>33543</v>
      </c>
      <c r="V79" s="18">
        <v>5406</v>
      </c>
      <c r="W79" s="18">
        <v>5406</v>
      </c>
    </row>
    <row r="80" spans="1:23" s="7" customFormat="1">
      <c r="A80" s="8">
        <v>39264</v>
      </c>
      <c r="B80" s="17">
        <v>0.112</v>
      </c>
      <c r="C80" s="9">
        <v>5.8000000000000003E-2</v>
      </c>
      <c r="D80" s="17">
        <v>6.8000000000000005E-2</v>
      </c>
      <c r="E80" s="9">
        <f>+Tabla33[[#This Row],[INFLATION]]+Tabla33[[#This Row],[DESEMPLEO]]-Tabla33[[#This Row],[PIB GROWTH]]</f>
        <v>0.10200000000000001</v>
      </c>
      <c r="F80" s="11">
        <v>1952</v>
      </c>
      <c r="G80" s="12">
        <v>484500</v>
      </c>
      <c r="H80" s="10">
        <v>0.28600000000000003</v>
      </c>
      <c r="I80" s="10">
        <v>0.23899999999999999</v>
      </c>
      <c r="J80" s="10">
        <v>0.35700000000000004</v>
      </c>
      <c r="K80" s="10">
        <v>78.209999999999994</v>
      </c>
      <c r="L80" s="13">
        <f>+MONTH(Tabla33[[#This Row],[FECHA]])</f>
        <v>7</v>
      </c>
      <c r="M80" s="14">
        <v>24</v>
      </c>
      <c r="N80" s="14">
        <v>2</v>
      </c>
      <c r="O80" s="15" t="s">
        <v>48</v>
      </c>
      <c r="P80" s="15" t="s">
        <v>49</v>
      </c>
      <c r="Q80" s="16" t="s">
        <v>36</v>
      </c>
      <c r="R80" s="16" t="s">
        <v>48</v>
      </c>
      <c r="S80" s="16" t="s">
        <v>41</v>
      </c>
      <c r="T80" s="16" t="s">
        <v>28</v>
      </c>
      <c r="U80" s="18">
        <v>39467</v>
      </c>
      <c r="V80" s="18">
        <v>5969</v>
      </c>
      <c r="W80" s="18">
        <v>7091</v>
      </c>
    </row>
    <row r="81" spans="1:23" s="7" customFormat="1">
      <c r="A81" s="8">
        <v>39295</v>
      </c>
      <c r="B81" s="17">
        <v>0.107</v>
      </c>
      <c r="C81" s="9">
        <v>5.1999999999999998E-2</v>
      </c>
      <c r="D81" s="9">
        <v>6.8000000000000005E-2</v>
      </c>
      <c r="E81" s="9">
        <f>+Tabla33[[#This Row],[INFLATION]]+Tabla33[[#This Row],[DESEMPLEO]]-Tabla33[[#This Row],[PIB GROWTH]]</f>
        <v>9.0999999999999998E-2</v>
      </c>
      <c r="F81" s="11">
        <v>2056</v>
      </c>
      <c r="G81" s="12">
        <v>484500</v>
      </c>
      <c r="H81" s="10">
        <v>0.28499999999999998</v>
      </c>
      <c r="I81" s="10">
        <v>0.26700000000000002</v>
      </c>
      <c r="J81" s="10">
        <v>0.312</v>
      </c>
      <c r="K81" s="10">
        <v>74.040000000000006</v>
      </c>
      <c r="L81" s="13">
        <f>+MONTH(Tabla33[[#This Row],[FECHA]])</f>
        <v>8</v>
      </c>
      <c r="M81" s="14">
        <v>25</v>
      </c>
      <c r="N81" s="14">
        <v>2</v>
      </c>
      <c r="O81" s="15" t="s">
        <v>50</v>
      </c>
      <c r="P81" s="15" t="s">
        <v>51</v>
      </c>
      <c r="Q81" s="16" t="s">
        <v>52</v>
      </c>
      <c r="R81" s="16" t="s">
        <v>31</v>
      </c>
      <c r="S81" s="16" t="s">
        <v>41</v>
      </c>
      <c r="T81" s="16" t="s">
        <v>53</v>
      </c>
      <c r="U81" s="18">
        <v>37820</v>
      </c>
      <c r="V81" s="18">
        <v>5707</v>
      </c>
      <c r="W81" s="18">
        <v>6673</v>
      </c>
    </row>
    <row r="82" spans="1:23" s="7" customFormat="1">
      <c r="A82" s="8">
        <v>39326</v>
      </c>
      <c r="B82" s="17">
        <v>0.108</v>
      </c>
      <c r="C82" s="9">
        <v>0.05</v>
      </c>
      <c r="D82" s="9">
        <v>6.8000000000000005E-2</v>
      </c>
      <c r="E82" s="9">
        <f>+Tabla33[[#This Row],[INFLATION]]+Tabla33[[#This Row],[DESEMPLEO]]-Tabla33[[#This Row],[PIB GROWTH]]</f>
        <v>0.09</v>
      </c>
      <c r="F82" s="11">
        <v>2113</v>
      </c>
      <c r="G82" s="12">
        <v>484500</v>
      </c>
      <c r="H82" s="10">
        <v>0.308</v>
      </c>
      <c r="I82" s="10">
        <v>0.28800000000000003</v>
      </c>
      <c r="J82" s="10">
        <v>0.33700000000000002</v>
      </c>
      <c r="K82" s="10">
        <v>81.66</v>
      </c>
      <c r="L82" s="13">
        <f>+MONTH(Tabla33[[#This Row],[FECHA]])</f>
        <v>9</v>
      </c>
      <c r="M82" s="14">
        <v>25</v>
      </c>
      <c r="N82" s="14">
        <v>0</v>
      </c>
      <c r="O82" s="15" t="s">
        <v>54</v>
      </c>
      <c r="P82" s="15" t="s">
        <v>44</v>
      </c>
      <c r="Q82" s="16" t="s">
        <v>52</v>
      </c>
      <c r="R82" s="16" t="s">
        <v>31</v>
      </c>
      <c r="S82" s="16" t="s">
        <v>41</v>
      </c>
      <c r="T82" s="16" t="s">
        <v>53</v>
      </c>
      <c r="U82" s="18">
        <v>35328</v>
      </c>
      <c r="V82" s="18">
        <v>5233</v>
      </c>
      <c r="W82" s="18">
        <v>5287</v>
      </c>
    </row>
    <row r="83" spans="1:23" s="7" customFormat="1">
      <c r="A83" s="8">
        <v>39356</v>
      </c>
      <c r="B83" s="17">
        <v>0.1</v>
      </c>
      <c r="C83" s="9">
        <v>5.1999999999999998E-2</v>
      </c>
      <c r="D83" s="17">
        <v>6.7000000000000004E-2</v>
      </c>
      <c r="E83" s="9">
        <f>+Tabla33[[#This Row],[INFLATION]]+Tabla33[[#This Row],[DESEMPLEO]]-Tabla33[[#This Row],[PIB GROWTH]]</f>
        <v>8.4999999999999992E-2</v>
      </c>
      <c r="F83" s="11">
        <v>2001</v>
      </c>
      <c r="G83" s="12">
        <v>484500</v>
      </c>
      <c r="H83" s="10">
        <v>0.377</v>
      </c>
      <c r="I83" s="10">
        <v>0.37200000000000005</v>
      </c>
      <c r="J83" s="10">
        <v>0.38500000000000001</v>
      </c>
      <c r="K83" s="10">
        <v>94.53</v>
      </c>
      <c r="L83" s="13">
        <f>+MONTH(Tabla33[[#This Row],[FECHA]])</f>
        <v>10</v>
      </c>
      <c r="M83" s="14">
        <v>26</v>
      </c>
      <c r="N83" s="14">
        <v>1</v>
      </c>
      <c r="O83" s="15" t="s">
        <v>55</v>
      </c>
      <c r="P83" s="15" t="s">
        <v>56</v>
      </c>
      <c r="Q83" s="16" t="s">
        <v>57</v>
      </c>
      <c r="R83" s="16" t="s">
        <v>31</v>
      </c>
      <c r="S83" s="16" t="s">
        <v>41</v>
      </c>
      <c r="T83" s="16" t="s">
        <v>53</v>
      </c>
      <c r="U83" s="18">
        <v>35192</v>
      </c>
      <c r="V83" s="18">
        <v>5059</v>
      </c>
      <c r="W83" s="18">
        <v>6301</v>
      </c>
    </row>
    <row r="84" spans="1:23" s="7" customFormat="1">
      <c r="A84" s="8">
        <v>39387</v>
      </c>
      <c r="B84" s="17">
        <v>9.4E-2</v>
      </c>
      <c r="C84" s="9">
        <v>5.3999999999999999E-2</v>
      </c>
      <c r="D84" s="9">
        <v>6.7000000000000004E-2</v>
      </c>
      <c r="E84" s="9">
        <f>+Tabla33[[#This Row],[INFLATION]]+Tabla33[[#This Row],[DESEMPLEO]]-Tabla33[[#This Row],[PIB GROWTH]]</f>
        <v>8.0999999999999989E-2</v>
      </c>
      <c r="F84" s="11">
        <v>2046</v>
      </c>
      <c r="G84" s="12">
        <v>484500</v>
      </c>
      <c r="H84" s="10">
        <v>0.31900000000000001</v>
      </c>
      <c r="I84" s="10">
        <v>0.311</v>
      </c>
      <c r="J84" s="10">
        <v>0.33100000000000002</v>
      </c>
      <c r="K84" s="10">
        <v>88.71</v>
      </c>
      <c r="L84" s="13">
        <f>+MONTH(Tabla33[[#This Row],[FECHA]])</f>
        <v>11</v>
      </c>
      <c r="M84" s="14">
        <v>24</v>
      </c>
      <c r="N84" s="14">
        <v>2</v>
      </c>
      <c r="O84" s="15" t="s">
        <v>58</v>
      </c>
      <c r="P84" s="15" t="s">
        <v>44</v>
      </c>
      <c r="Q84" s="16" t="s">
        <v>57</v>
      </c>
      <c r="R84" s="16" t="s">
        <v>31</v>
      </c>
      <c r="S84" s="16" t="s">
        <v>41</v>
      </c>
      <c r="T84" s="16" t="s">
        <v>33</v>
      </c>
      <c r="U84" s="18">
        <v>34957</v>
      </c>
      <c r="V84" s="18">
        <v>4736</v>
      </c>
      <c r="W84" s="18">
        <v>4736</v>
      </c>
    </row>
    <row r="85" spans="1:23" s="7" customFormat="1">
      <c r="A85" s="8">
        <v>39417</v>
      </c>
      <c r="B85" s="17">
        <v>9.9000000000000005E-2</v>
      </c>
      <c r="C85" s="9">
        <v>5.7000000000000002E-2</v>
      </c>
      <c r="D85" s="9">
        <v>6.7000000000000004E-2</v>
      </c>
      <c r="E85" s="9">
        <f>+Tabla33[[#This Row],[INFLATION]]+Tabla33[[#This Row],[DESEMPLEO]]-Tabla33[[#This Row],[PIB GROWTH]]</f>
        <v>8.8999999999999996E-2</v>
      </c>
      <c r="F85" s="11">
        <v>2014</v>
      </c>
      <c r="G85" s="12">
        <v>484500</v>
      </c>
      <c r="H85" s="10">
        <v>0.34</v>
      </c>
      <c r="I85" s="10">
        <v>0.33100000000000002</v>
      </c>
      <c r="J85" s="10">
        <v>0.35499999999999998</v>
      </c>
      <c r="K85" s="10">
        <v>95.98</v>
      </c>
      <c r="L85" s="13">
        <f>+MONTH(Tabla33[[#This Row],[FECHA]])</f>
        <v>12</v>
      </c>
      <c r="M85" s="14">
        <v>24</v>
      </c>
      <c r="N85" s="14">
        <v>2</v>
      </c>
      <c r="O85" s="15" t="s">
        <v>59</v>
      </c>
      <c r="P85" s="15" t="s">
        <v>24</v>
      </c>
      <c r="Q85" s="16" t="s">
        <v>60</v>
      </c>
      <c r="R85" s="16" t="s">
        <v>48</v>
      </c>
      <c r="S85" s="16" t="s">
        <v>41</v>
      </c>
      <c r="T85" s="16" t="s">
        <v>33</v>
      </c>
      <c r="U85" s="18">
        <v>32517</v>
      </c>
      <c r="V85" s="18">
        <v>5148</v>
      </c>
      <c r="W85" s="18">
        <v>5572</v>
      </c>
    </row>
    <row r="86" spans="1:23" s="7" customFormat="1">
      <c r="A86" s="8">
        <v>39448</v>
      </c>
      <c r="B86" s="17">
        <v>0.13100000000000001</v>
      </c>
      <c r="C86" s="9">
        <v>0.06</v>
      </c>
      <c r="D86" s="17">
        <v>5.0999999999999997E-2</v>
      </c>
      <c r="E86" s="9">
        <f>+Tabla33[[#This Row],[INFLATION]]+Tabla33[[#This Row],[DESEMPLEO]]-Tabla33[[#This Row],[PIB GROWTH]]</f>
        <v>0.14000000000000001</v>
      </c>
      <c r="F86" s="11">
        <v>1983</v>
      </c>
      <c r="G86" s="12">
        <v>516500</v>
      </c>
      <c r="H86" s="10">
        <v>0.313</v>
      </c>
      <c r="I86" s="10">
        <v>0.32799999999999996</v>
      </c>
      <c r="J86" s="10">
        <v>0.28999999999999998</v>
      </c>
      <c r="K86" s="10">
        <v>91.75</v>
      </c>
      <c r="L86" s="13">
        <f>+MONTH(Tabla33[[#This Row],[FECHA]])</f>
        <v>1</v>
      </c>
      <c r="M86" s="14">
        <v>25</v>
      </c>
      <c r="N86" s="14">
        <v>2</v>
      </c>
      <c r="O86" s="15" t="s">
        <v>23</v>
      </c>
      <c r="P86" s="15" t="s">
        <v>24</v>
      </c>
      <c r="Q86" s="16" t="s">
        <v>25</v>
      </c>
      <c r="R86" s="16" t="s">
        <v>26</v>
      </c>
      <c r="S86" s="16" t="s">
        <v>27</v>
      </c>
      <c r="T86" s="16" t="s">
        <v>28</v>
      </c>
      <c r="U86" s="18">
        <v>35421</v>
      </c>
      <c r="V86" s="18">
        <v>5108</v>
      </c>
      <c r="W86" s="18">
        <v>5157</v>
      </c>
    </row>
    <row r="87" spans="1:23" s="7" customFormat="1">
      <c r="A87" s="8">
        <v>39479</v>
      </c>
      <c r="B87" s="17">
        <v>0.12</v>
      </c>
      <c r="C87" s="9">
        <v>6.4000000000000001E-2</v>
      </c>
      <c r="D87" s="9">
        <v>5.0999999999999997E-2</v>
      </c>
      <c r="E87" s="9">
        <f>+Tabla33[[#This Row],[INFLATION]]+Tabla33[[#This Row],[DESEMPLEO]]-Tabla33[[#This Row],[PIB GROWTH]]</f>
        <v>0.13300000000000001</v>
      </c>
      <c r="F87" s="11">
        <v>1905</v>
      </c>
      <c r="G87" s="12">
        <v>516500</v>
      </c>
      <c r="H87" s="10">
        <v>0.23699999999999999</v>
      </c>
      <c r="I87" s="10">
        <v>0.26300000000000001</v>
      </c>
      <c r="J87" s="10">
        <v>0.19699999999999998</v>
      </c>
      <c r="K87" s="10">
        <v>101.84</v>
      </c>
      <c r="L87" s="13">
        <f>+MONTH(Tabla33[[#This Row],[FECHA]])</f>
        <v>2</v>
      </c>
      <c r="M87" s="14">
        <v>25</v>
      </c>
      <c r="N87" s="14">
        <v>0</v>
      </c>
      <c r="O87" s="15" t="s">
        <v>29</v>
      </c>
      <c r="P87" s="15" t="s">
        <v>30</v>
      </c>
      <c r="Q87" s="16" t="s">
        <v>25</v>
      </c>
      <c r="R87" s="16" t="s">
        <v>31</v>
      </c>
      <c r="S87" s="16" t="s">
        <v>32</v>
      </c>
      <c r="T87" s="16" t="s">
        <v>33</v>
      </c>
      <c r="U87" s="18">
        <v>36835</v>
      </c>
      <c r="V87" s="18">
        <v>5161</v>
      </c>
      <c r="W87" s="18">
        <v>5207</v>
      </c>
    </row>
    <row r="88" spans="1:23" s="7" customFormat="1">
      <c r="A88" s="8">
        <v>39508</v>
      </c>
      <c r="B88" s="17">
        <v>0.112</v>
      </c>
      <c r="C88" s="9">
        <v>5.8999999999999997E-2</v>
      </c>
      <c r="D88" s="9">
        <v>5.0999999999999997E-2</v>
      </c>
      <c r="E88" s="9">
        <f>+Tabla33[[#This Row],[INFLATION]]+Tabla33[[#This Row],[DESEMPLEO]]-Tabla33[[#This Row],[PIB GROWTH]]</f>
        <v>0.12</v>
      </c>
      <c r="F88" s="11">
        <v>1843</v>
      </c>
      <c r="G88" s="12">
        <v>516500</v>
      </c>
      <c r="H88" s="10">
        <v>0.309</v>
      </c>
      <c r="I88" s="10">
        <v>0.34499999999999997</v>
      </c>
      <c r="J88" s="10">
        <v>0.25600000000000001</v>
      </c>
      <c r="K88" s="10">
        <v>101.58</v>
      </c>
      <c r="L88" s="13">
        <f>+MONTH(Tabla33[[#This Row],[FECHA]])</f>
        <v>3</v>
      </c>
      <c r="M88" s="14">
        <v>23</v>
      </c>
      <c r="N88" s="14">
        <v>3</v>
      </c>
      <c r="O88" s="15" t="s">
        <v>34</v>
      </c>
      <c r="P88" s="15" t="s">
        <v>35</v>
      </c>
      <c r="Q88" s="16" t="s">
        <v>36</v>
      </c>
      <c r="R88" s="16" t="s">
        <v>31</v>
      </c>
      <c r="S88" s="16" t="s">
        <v>37</v>
      </c>
      <c r="T88" s="16" t="s">
        <v>38</v>
      </c>
      <c r="U88" s="18">
        <v>32645</v>
      </c>
      <c r="V88" s="18">
        <v>4287</v>
      </c>
      <c r="W88" s="18">
        <v>4332</v>
      </c>
    </row>
    <row r="89" spans="1:23" s="7" customFormat="1">
      <c r="A89" s="8">
        <v>39539</v>
      </c>
      <c r="B89" s="17">
        <v>0.111</v>
      </c>
      <c r="C89" s="9">
        <v>5.7000000000000002E-2</v>
      </c>
      <c r="D89" s="17">
        <v>4.9000000000000002E-2</v>
      </c>
      <c r="E89" s="9">
        <f>+Tabla33[[#This Row],[INFLATION]]+Tabla33[[#This Row],[DESEMPLEO]]-Tabla33[[#This Row],[PIB GROWTH]]</f>
        <v>0.11900000000000001</v>
      </c>
      <c r="F89" s="11">
        <v>1795</v>
      </c>
      <c r="G89" s="12">
        <v>516500</v>
      </c>
      <c r="H89" s="10">
        <v>0.29600000000000004</v>
      </c>
      <c r="I89" s="10">
        <v>0.29499999999999998</v>
      </c>
      <c r="J89" s="10">
        <v>0.29799999999999999</v>
      </c>
      <c r="K89" s="10">
        <v>113.46</v>
      </c>
      <c r="L89" s="13">
        <f>+MONTH(Tabla33[[#This Row],[FECHA]])</f>
        <v>4</v>
      </c>
      <c r="M89" s="14">
        <v>26</v>
      </c>
      <c r="N89" s="14">
        <v>0</v>
      </c>
      <c r="O89" s="15" t="s">
        <v>39</v>
      </c>
      <c r="P89" s="15" t="s">
        <v>35</v>
      </c>
      <c r="Q89" s="16" t="s">
        <v>40</v>
      </c>
      <c r="R89" s="16" t="s">
        <v>31</v>
      </c>
      <c r="S89" s="16" t="s">
        <v>41</v>
      </c>
      <c r="T89" s="16" t="s">
        <v>42</v>
      </c>
      <c r="U89" s="18">
        <v>35402</v>
      </c>
      <c r="V89" s="18">
        <v>5585</v>
      </c>
      <c r="W89" s="18">
        <v>5632</v>
      </c>
    </row>
    <row r="90" spans="1:23" s="7" customFormat="1">
      <c r="A90" s="8">
        <v>39569</v>
      </c>
      <c r="B90" s="17">
        <v>0.108</v>
      </c>
      <c r="C90" s="9">
        <v>6.4000000000000001E-2</v>
      </c>
      <c r="D90" s="9">
        <v>4.9000000000000002E-2</v>
      </c>
      <c r="E90" s="9">
        <f>+Tabla33[[#This Row],[INFLATION]]+Tabla33[[#This Row],[DESEMPLEO]]-Tabla33[[#This Row],[PIB GROWTH]]</f>
        <v>0.12299999999999998</v>
      </c>
      <c r="F90" s="11">
        <v>1775</v>
      </c>
      <c r="G90" s="12">
        <v>516500</v>
      </c>
      <c r="H90" s="10">
        <v>0.214</v>
      </c>
      <c r="I90" s="10">
        <v>0.223</v>
      </c>
      <c r="J90" s="10">
        <v>0.20100000000000001</v>
      </c>
      <c r="K90" s="10">
        <v>127.35</v>
      </c>
      <c r="L90" s="13">
        <f>+MONTH(Tabla33[[#This Row],[FECHA]])</f>
        <v>5</v>
      </c>
      <c r="M90" s="14">
        <v>24</v>
      </c>
      <c r="N90" s="14">
        <v>3</v>
      </c>
      <c r="O90" s="15" t="s">
        <v>43</v>
      </c>
      <c r="P90" s="15" t="s">
        <v>44</v>
      </c>
      <c r="Q90" s="16" t="s">
        <v>36</v>
      </c>
      <c r="R90" s="16" t="s">
        <v>31</v>
      </c>
      <c r="S90" s="16" t="s">
        <v>41</v>
      </c>
      <c r="T90" s="16" t="s">
        <v>45</v>
      </c>
      <c r="U90" s="18">
        <v>32888</v>
      </c>
      <c r="V90" s="18">
        <v>4208</v>
      </c>
      <c r="W90" s="18">
        <v>4229</v>
      </c>
    </row>
    <row r="91" spans="1:23" s="7" customFormat="1">
      <c r="A91" s="8">
        <v>39600</v>
      </c>
      <c r="B91" s="17">
        <v>0.112</v>
      </c>
      <c r="C91" s="9">
        <v>7.1999999999999995E-2</v>
      </c>
      <c r="D91" s="9">
        <v>4.9000000000000002E-2</v>
      </c>
      <c r="E91" s="9">
        <f>+Tabla33[[#This Row],[INFLATION]]+Tabla33[[#This Row],[DESEMPLEO]]-Tabla33[[#This Row],[PIB GROWTH]]</f>
        <v>0.13500000000000001</v>
      </c>
      <c r="F91" s="11">
        <v>1732</v>
      </c>
      <c r="G91" s="12">
        <v>516500</v>
      </c>
      <c r="H91" s="10">
        <v>0.114</v>
      </c>
      <c r="I91" s="10">
        <v>0.1</v>
      </c>
      <c r="J91" s="10">
        <v>0.13500000000000001</v>
      </c>
      <c r="K91" s="10">
        <v>140</v>
      </c>
      <c r="L91" s="13">
        <f>+MONTH(Tabla33[[#This Row],[FECHA]])</f>
        <v>6</v>
      </c>
      <c r="M91" s="14">
        <v>23</v>
      </c>
      <c r="N91" s="14">
        <v>2</v>
      </c>
      <c r="O91" s="15" t="s">
        <v>46</v>
      </c>
      <c r="P91" s="15" t="s">
        <v>24</v>
      </c>
      <c r="Q91" s="16" t="s">
        <v>36</v>
      </c>
      <c r="R91" s="16" t="s">
        <v>47</v>
      </c>
      <c r="S91" s="16" t="s">
        <v>41</v>
      </c>
      <c r="T91" s="16" t="s">
        <v>33</v>
      </c>
      <c r="U91" s="18">
        <v>29682</v>
      </c>
      <c r="V91" s="18">
        <v>3830</v>
      </c>
      <c r="W91" s="18">
        <v>3871</v>
      </c>
    </row>
    <row r="92" spans="1:23" s="7" customFormat="1">
      <c r="A92" s="8">
        <v>39630</v>
      </c>
      <c r="B92" s="17">
        <v>0.121</v>
      </c>
      <c r="C92" s="9">
        <v>7.4999999999999997E-2</v>
      </c>
      <c r="D92" s="17">
        <v>4.3999999999999997E-2</v>
      </c>
      <c r="E92" s="9">
        <f>+Tabla33[[#This Row],[INFLATION]]+Tabla33[[#This Row],[DESEMPLEO]]-Tabla33[[#This Row],[PIB GROWTH]]</f>
        <v>0.15200000000000002</v>
      </c>
      <c r="F92" s="11">
        <v>1781</v>
      </c>
      <c r="G92" s="12">
        <v>516500</v>
      </c>
      <c r="H92" s="10">
        <v>0.217</v>
      </c>
      <c r="I92" s="10">
        <v>0.24299999999999999</v>
      </c>
      <c r="J92" s="10">
        <v>0.18</v>
      </c>
      <c r="K92" s="10">
        <v>124.08</v>
      </c>
      <c r="L92" s="13">
        <f>+MONTH(Tabla33[[#This Row],[FECHA]])</f>
        <v>7</v>
      </c>
      <c r="M92" s="14">
        <v>27</v>
      </c>
      <c r="N92" s="14">
        <v>0</v>
      </c>
      <c r="O92" s="15" t="s">
        <v>48</v>
      </c>
      <c r="P92" s="15" t="s">
        <v>49</v>
      </c>
      <c r="Q92" s="16" t="s">
        <v>36</v>
      </c>
      <c r="R92" s="16" t="s">
        <v>48</v>
      </c>
      <c r="S92" s="16" t="s">
        <v>41</v>
      </c>
      <c r="T92" s="16" t="s">
        <v>28</v>
      </c>
      <c r="U92" s="18">
        <v>31973</v>
      </c>
      <c r="V92" s="18">
        <v>4294</v>
      </c>
      <c r="W92" s="18">
        <v>4331</v>
      </c>
    </row>
    <row r="93" spans="1:23" s="7" customFormat="1">
      <c r="A93" s="8">
        <v>39661</v>
      </c>
      <c r="B93" s="17">
        <v>0.112</v>
      </c>
      <c r="C93" s="9">
        <v>7.9000000000000001E-2</v>
      </c>
      <c r="D93" s="9">
        <v>4.3999999999999997E-2</v>
      </c>
      <c r="E93" s="9">
        <f>+Tabla33[[#This Row],[INFLATION]]+Tabla33[[#This Row],[DESEMPLEO]]-Tabla33[[#This Row],[PIB GROWTH]]</f>
        <v>0.14700000000000002</v>
      </c>
      <c r="F93" s="11">
        <v>1847</v>
      </c>
      <c r="G93" s="12">
        <v>516500</v>
      </c>
      <c r="H93" s="10">
        <v>0.183</v>
      </c>
      <c r="I93" s="10">
        <v>0.19399999999999998</v>
      </c>
      <c r="J93" s="10">
        <v>0.16600000000000001</v>
      </c>
      <c r="K93" s="10">
        <v>115.46</v>
      </c>
      <c r="L93" s="13">
        <f>+MONTH(Tabla33[[#This Row],[FECHA]])</f>
        <v>8</v>
      </c>
      <c r="M93" s="14">
        <v>24</v>
      </c>
      <c r="N93" s="14">
        <v>2</v>
      </c>
      <c r="O93" s="15" t="s">
        <v>50</v>
      </c>
      <c r="P93" s="15" t="s">
        <v>51</v>
      </c>
      <c r="Q93" s="16" t="s">
        <v>52</v>
      </c>
      <c r="R93" s="16" t="s">
        <v>31</v>
      </c>
      <c r="S93" s="16" t="s">
        <v>41</v>
      </c>
      <c r="T93" s="16" t="s">
        <v>53</v>
      </c>
      <c r="U93" s="18">
        <v>33187</v>
      </c>
      <c r="V93" s="18">
        <v>5723</v>
      </c>
      <c r="W93" s="18">
        <v>5762</v>
      </c>
    </row>
    <row r="94" spans="1:23" s="7" customFormat="1">
      <c r="A94" s="8">
        <v>39692</v>
      </c>
      <c r="B94" s="17">
        <v>0.109</v>
      </c>
      <c r="C94" s="9">
        <v>7.5999999999999998E-2</v>
      </c>
      <c r="D94" s="9">
        <v>4.3999999999999997E-2</v>
      </c>
      <c r="E94" s="9">
        <f>+Tabla33[[#This Row],[INFLATION]]+Tabla33[[#This Row],[DESEMPLEO]]-Tabla33[[#This Row],[PIB GROWTH]]</f>
        <v>0.14100000000000001</v>
      </c>
      <c r="F94" s="11">
        <v>2066</v>
      </c>
      <c r="G94" s="12">
        <v>516500</v>
      </c>
      <c r="H94" s="10">
        <v>0.14800000000000002</v>
      </c>
      <c r="I94" s="10">
        <v>0.14499999999999999</v>
      </c>
      <c r="J94" s="10">
        <v>0.153</v>
      </c>
      <c r="K94" s="10">
        <v>100.64</v>
      </c>
      <c r="L94" s="13">
        <f>+MONTH(Tabla33[[#This Row],[FECHA]])</f>
        <v>9</v>
      </c>
      <c r="M94" s="14">
        <v>26</v>
      </c>
      <c r="N94" s="14">
        <v>0</v>
      </c>
      <c r="O94" s="15" t="s">
        <v>54</v>
      </c>
      <c r="P94" s="15" t="s">
        <v>44</v>
      </c>
      <c r="Q94" s="16" t="s">
        <v>52</v>
      </c>
      <c r="R94" s="16" t="s">
        <v>31</v>
      </c>
      <c r="S94" s="16" t="s">
        <v>41</v>
      </c>
      <c r="T94" s="16" t="s">
        <v>53</v>
      </c>
      <c r="U94" s="18">
        <v>31981</v>
      </c>
      <c r="V94" s="18">
        <v>5421</v>
      </c>
      <c r="W94" s="18">
        <v>5463</v>
      </c>
    </row>
    <row r="95" spans="1:23" s="7" customFormat="1">
      <c r="A95" s="8">
        <v>39722</v>
      </c>
      <c r="B95" s="17">
        <v>0.10100000000000001</v>
      </c>
      <c r="C95" s="9">
        <v>7.9000000000000001E-2</v>
      </c>
      <c r="D95" s="17">
        <v>3.3000000000000002E-2</v>
      </c>
      <c r="E95" s="9">
        <f>+Tabla33[[#This Row],[INFLATION]]+Tabla33[[#This Row],[DESEMPLEO]]-Tabla33[[#This Row],[PIB GROWTH]]</f>
        <v>0.14699999999999999</v>
      </c>
      <c r="F95" s="11">
        <v>2289</v>
      </c>
      <c r="G95" s="12">
        <v>516500</v>
      </c>
      <c r="H95" s="10">
        <v>6.7000000000000004E-2</v>
      </c>
      <c r="I95" s="10">
        <v>7.4999999999999997E-2</v>
      </c>
      <c r="J95" s="10">
        <v>5.5999999999999994E-2</v>
      </c>
      <c r="K95" s="10">
        <v>67.81</v>
      </c>
      <c r="L95" s="13">
        <f>+MONTH(Tabla33[[#This Row],[FECHA]])</f>
        <v>10</v>
      </c>
      <c r="M95" s="14">
        <v>26</v>
      </c>
      <c r="N95" s="14">
        <v>1</v>
      </c>
      <c r="O95" s="15" t="s">
        <v>55</v>
      </c>
      <c r="P95" s="15" t="s">
        <v>56</v>
      </c>
      <c r="Q95" s="16" t="s">
        <v>57</v>
      </c>
      <c r="R95" s="16" t="s">
        <v>31</v>
      </c>
      <c r="S95" s="16" t="s">
        <v>41</v>
      </c>
      <c r="T95" s="16" t="s">
        <v>53</v>
      </c>
      <c r="U95" s="18">
        <v>31959</v>
      </c>
      <c r="V95" s="18">
        <v>6077</v>
      </c>
      <c r="W95" s="18">
        <v>6116</v>
      </c>
    </row>
    <row r="96" spans="1:23" s="7" customFormat="1">
      <c r="A96" s="8">
        <v>39753</v>
      </c>
      <c r="B96" s="17">
        <v>0.108</v>
      </c>
      <c r="C96" s="9">
        <v>7.6999999999999999E-2</v>
      </c>
      <c r="D96" s="9">
        <v>3.3000000000000002E-2</v>
      </c>
      <c r="E96" s="9">
        <f>+Tabla33[[#This Row],[INFLATION]]+Tabla33[[#This Row],[DESEMPLEO]]-Tabla33[[#This Row],[PIB GROWTH]]</f>
        <v>0.152</v>
      </c>
      <c r="F96" s="11">
        <v>2334</v>
      </c>
      <c r="G96" s="12">
        <v>516500</v>
      </c>
      <c r="H96" s="10">
        <v>3.7999999999999999E-2</v>
      </c>
      <c r="I96" s="10">
        <v>4.9000000000000002E-2</v>
      </c>
      <c r="J96" s="10">
        <v>2.1000000000000001E-2</v>
      </c>
      <c r="K96" s="10">
        <v>54.43</v>
      </c>
      <c r="L96" s="13">
        <f>+MONTH(Tabla33[[#This Row],[FECHA]])</f>
        <v>11</v>
      </c>
      <c r="M96" s="14">
        <v>23</v>
      </c>
      <c r="N96" s="14">
        <v>2</v>
      </c>
      <c r="O96" s="15" t="s">
        <v>58</v>
      </c>
      <c r="P96" s="15" t="s">
        <v>44</v>
      </c>
      <c r="Q96" s="16" t="s">
        <v>57</v>
      </c>
      <c r="R96" s="16" t="s">
        <v>31</v>
      </c>
      <c r="S96" s="16" t="s">
        <v>41</v>
      </c>
      <c r="T96" s="16" t="s">
        <v>33</v>
      </c>
      <c r="U96" s="18">
        <v>25913</v>
      </c>
      <c r="V96" s="18">
        <v>5197</v>
      </c>
      <c r="W96" s="18">
        <v>5226</v>
      </c>
    </row>
    <row r="97" spans="1:23" s="7" customFormat="1">
      <c r="A97" s="8">
        <v>39783</v>
      </c>
      <c r="B97" s="17">
        <v>0.106</v>
      </c>
      <c r="C97" s="9">
        <v>7.6999999999999999E-2</v>
      </c>
      <c r="D97" s="9">
        <v>3.3000000000000002E-2</v>
      </c>
      <c r="E97" s="9">
        <f>+Tabla33[[#This Row],[INFLATION]]+Tabla33[[#This Row],[DESEMPLEO]]-Tabla33[[#This Row],[PIB GROWTH]]</f>
        <v>0.15</v>
      </c>
      <c r="F97" s="11">
        <v>2252</v>
      </c>
      <c r="G97" s="12">
        <v>516500</v>
      </c>
      <c r="H97" s="10">
        <v>2.7000000000000003E-2</v>
      </c>
      <c r="I97" s="10">
        <v>8.0000000000000002E-3</v>
      </c>
      <c r="J97" s="10">
        <v>5.4000000000000006E-2</v>
      </c>
      <c r="K97" s="10">
        <v>44.6</v>
      </c>
      <c r="L97" s="13">
        <f>+MONTH(Tabla33[[#This Row],[FECHA]])</f>
        <v>12</v>
      </c>
      <c r="M97" s="14">
        <v>25</v>
      </c>
      <c r="N97" s="14">
        <v>2</v>
      </c>
      <c r="O97" s="15" t="s">
        <v>59</v>
      </c>
      <c r="P97" s="15" t="s">
        <v>24</v>
      </c>
      <c r="Q97" s="16" t="s">
        <v>60</v>
      </c>
      <c r="R97" s="16" t="s">
        <v>48</v>
      </c>
      <c r="S97" s="16" t="s">
        <v>41</v>
      </c>
      <c r="T97" s="16" t="s">
        <v>33</v>
      </c>
      <c r="U97" s="18">
        <v>24974</v>
      </c>
      <c r="V97" s="18">
        <v>4080</v>
      </c>
      <c r="W97" s="18">
        <v>4119</v>
      </c>
    </row>
    <row r="98" spans="1:23" s="7" customFormat="1">
      <c r="A98" s="8">
        <v>39814</v>
      </c>
      <c r="B98" s="17">
        <v>0.14199999999999999</v>
      </c>
      <c r="C98" s="9">
        <v>7.1999999999999995E-2</v>
      </c>
      <c r="D98" s="17">
        <v>3.0000000000000001E-3</v>
      </c>
      <c r="E98" s="9">
        <f>+Tabla33[[#This Row],[INFLATION]]+Tabla33[[#This Row],[DESEMPLEO]]-Tabla33[[#This Row],[PIB GROWTH]]</f>
        <v>0.21099999999999997</v>
      </c>
      <c r="F98" s="11">
        <v>2254</v>
      </c>
      <c r="G98" s="12">
        <v>556200</v>
      </c>
      <c r="H98" s="10">
        <v>8.5999999999999993E-2</v>
      </c>
      <c r="I98" s="10">
        <v>0.13900000000000001</v>
      </c>
      <c r="J98" s="10">
        <v>6.9999999999999993E-3</v>
      </c>
      <c r="K98" s="10">
        <v>41.68</v>
      </c>
      <c r="L98" s="13">
        <f>+MONTH(Tabla33[[#This Row],[FECHA]])</f>
        <v>1</v>
      </c>
      <c r="M98" s="14">
        <v>25</v>
      </c>
      <c r="N98" s="14">
        <v>2</v>
      </c>
      <c r="O98" s="15" t="s">
        <v>23</v>
      </c>
      <c r="P98" s="15" t="s">
        <v>24</v>
      </c>
      <c r="Q98" s="16" t="s">
        <v>25</v>
      </c>
      <c r="R98" s="16" t="s">
        <v>26</v>
      </c>
      <c r="S98" s="16" t="s">
        <v>27</v>
      </c>
      <c r="T98" s="16" t="s">
        <v>28</v>
      </c>
      <c r="U98" s="18">
        <v>24538</v>
      </c>
      <c r="V98" s="18">
        <v>4203</v>
      </c>
      <c r="W98" s="18">
        <v>4191</v>
      </c>
    </row>
    <row r="99" spans="1:23" s="7" customFormat="1">
      <c r="A99" s="8">
        <v>39845</v>
      </c>
      <c r="B99" s="17">
        <v>0.125</v>
      </c>
      <c r="C99" s="9">
        <v>6.5000000000000002E-2</v>
      </c>
      <c r="D99" s="9">
        <v>3.0000000000000001E-3</v>
      </c>
      <c r="E99" s="9">
        <f>+Tabla33[[#This Row],[INFLATION]]+Tabla33[[#This Row],[DESEMPLEO]]-Tabla33[[#This Row],[PIB GROWTH]]</f>
        <v>0.187</v>
      </c>
      <c r="F99" s="11">
        <v>2512</v>
      </c>
      <c r="G99" s="12">
        <v>556200</v>
      </c>
      <c r="H99" s="10">
        <v>-1.6E-2</v>
      </c>
      <c r="I99" s="10">
        <v>0.03</v>
      </c>
      <c r="J99" s="10">
        <v>-8.5999999999999993E-2</v>
      </c>
      <c r="K99" s="10">
        <v>44.76</v>
      </c>
      <c r="L99" s="13">
        <f>+MONTH(Tabla33[[#This Row],[FECHA]])</f>
        <v>2</v>
      </c>
      <c r="M99" s="14">
        <v>24</v>
      </c>
      <c r="N99" s="14">
        <v>0</v>
      </c>
      <c r="O99" s="15" t="s">
        <v>29</v>
      </c>
      <c r="P99" s="15" t="s">
        <v>30</v>
      </c>
      <c r="Q99" s="16" t="s">
        <v>25</v>
      </c>
      <c r="R99" s="16" t="s">
        <v>31</v>
      </c>
      <c r="S99" s="16" t="s">
        <v>32</v>
      </c>
      <c r="T99" s="16" t="s">
        <v>33</v>
      </c>
      <c r="U99" s="18">
        <v>27008</v>
      </c>
      <c r="V99" s="18">
        <v>4546</v>
      </c>
      <c r="W99" s="18">
        <v>4535</v>
      </c>
    </row>
    <row r="100" spans="1:23" s="7" customFormat="1">
      <c r="A100" s="8">
        <v>39873</v>
      </c>
      <c r="B100" s="17">
        <v>0.12</v>
      </c>
      <c r="C100" s="9">
        <v>6.0999999999999999E-2</v>
      </c>
      <c r="D100" s="9">
        <v>3.0000000000000001E-3</v>
      </c>
      <c r="E100" s="9">
        <f>+Tabla33[[#This Row],[INFLATION]]+Tabla33[[#This Row],[DESEMPLEO]]-Tabla33[[#This Row],[PIB GROWTH]]</f>
        <v>0.17799999999999999</v>
      </c>
      <c r="F100" s="11">
        <v>2470</v>
      </c>
      <c r="G100" s="12">
        <v>556200</v>
      </c>
      <c r="H100" s="10">
        <v>-4.8000000000000001E-2</v>
      </c>
      <c r="I100" s="10">
        <v>-0.01</v>
      </c>
      <c r="J100" s="10">
        <v>-0.10400000000000001</v>
      </c>
      <c r="K100" s="10">
        <v>49.66</v>
      </c>
      <c r="L100" s="13">
        <f>+MONTH(Tabla33[[#This Row],[FECHA]])</f>
        <v>3</v>
      </c>
      <c r="M100" s="14">
        <v>25</v>
      </c>
      <c r="N100" s="14">
        <v>1</v>
      </c>
      <c r="O100" s="15" t="s">
        <v>34</v>
      </c>
      <c r="P100" s="15" t="s">
        <v>35</v>
      </c>
      <c r="Q100" s="16" t="s">
        <v>36</v>
      </c>
      <c r="R100" s="16" t="s">
        <v>31</v>
      </c>
      <c r="S100" s="16" t="s">
        <v>37</v>
      </c>
      <c r="T100" s="16" t="s">
        <v>38</v>
      </c>
      <c r="U100" s="18">
        <v>28009</v>
      </c>
      <c r="V100" s="18">
        <v>4277</v>
      </c>
      <c r="W100" s="18">
        <v>4267</v>
      </c>
    </row>
    <row r="101" spans="1:23" s="7" customFormat="1">
      <c r="A101" s="8">
        <v>39904</v>
      </c>
      <c r="B101" s="17">
        <v>0.121</v>
      </c>
      <c r="C101" s="9">
        <v>5.7000000000000002E-2</v>
      </c>
      <c r="D101" s="17">
        <v>4.0000000000000001E-3</v>
      </c>
      <c r="E101" s="9">
        <f>+Tabla33[[#This Row],[INFLATION]]+Tabla33[[#This Row],[DESEMPLEO]]-Tabla33[[#This Row],[PIB GROWTH]]</f>
        <v>0.17399999999999999</v>
      </c>
      <c r="F101" s="11">
        <v>2375</v>
      </c>
      <c r="G101" s="12">
        <v>556200</v>
      </c>
      <c r="H101" s="10">
        <v>-0.11699999999999999</v>
      </c>
      <c r="I101" s="10">
        <v>-6.9000000000000006E-2</v>
      </c>
      <c r="J101" s="10">
        <v>-0.18899999999999997</v>
      </c>
      <c r="K101" s="10">
        <v>51.12</v>
      </c>
      <c r="L101" s="13">
        <f>+MONTH(Tabla33[[#This Row],[FECHA]])</f>
        <v>4</v>
      </c>
      <c r="M101" s="14">
        <v>24</v>
      </c>
      <c r="N101" s="14">
        <v>2</v>
      </c>
      <c r="O101" s="15" t="s">
        <v>39</v>
      </c>
      <c r="P101" s="15" t="s">
        <v>35</v>
      </c>
      <c r="Q101" s="16" t="s">
        <v>40</v>
      </c>
      <c r="R101" s="16" t="s">
        <v>31</v>
      </c>
      <c r="S101" s="16" t="s">
        <v>41</v>
      </c>
      <c r="T101" s="16" t="s">
        <v>42</v>
      </c>
      <c r="U101" s="18">
        <v>23603</v>
      </c>
      <c r="V101" s="18">
        <v>3477</v>
      </c>
      <c r="W101" s="18">
        <v>3458</v>
      </c>
    </row>
    <row r="102" spans="1:23" s="7" customFormat="1">
      <c r="A102" s="8">
        <v>39934</v>
      </c>
      <c r="B102" s="17">
        <v>0.11700000000000001</v>
      </c>
      <c r="C102" s="9">
        <v>4.8000000000000001E-2</v>
      </c>
      <c r="D102" s="9">
        <v>4.0000000000000001E-3</v>
      </c>
      <c r="E102" s="9">
        <f>+Tabla33[[#This Row],[INFLATION]]+Tabla33[[#This Row],[DESEMPLEO]]-Tabla33[[#This Row],[PIB GROWTH]]</f>
        <v>0.161</v>
      </c>
      <c r="F102" s="11">
        <v>2227</v>
      </c>
      <c r="G102" s="12">
        <v>556200</v>
      </c>
      <c r="H102" s="10">
        <v>8.0000000000000002E-3</v>
      </c>
      <c r="I102" s="10">
        <v>8.3000000000000004E-2</v>
      </c>
      <c r="J102" s="10">
        <v>-0.105</v>
      </c>
      <c r="K102" s="10">
        <v>66.31</v>
      </c>
      <c r="L102" s="13">
        <f>+MONTH(Tabla33[[#This Row],[FECHA]])</f>
        <v>5</v>
      </c>
      <c r="M102" s="14">
        <v>24</v>
      </c>
      <c r="N102" s="14">
        <v>2</v>
      </c>
      <c r="O102" s="15" t="s">
        <v>43</v>
      </c>
      <c r="P102" s="15" t="s">
        <v>44</v>
      </c>
      <c r="Q102" s="16" t="s">
        <v>36</v>
      </c>
      <c r="R102" s="16" t="s">
        <v>31</v>
      </c>
      <c r="S102" s="16" t="s">
        <v>41</v>
      </c>
      <c r="T102" s="16" t="s">
        <v>45</v>
      </c>
      <c r="U102" s="18">
        <v>21881</v>
      </c>
      <c r="V102" s="18">
        <v>2706</v>
      </c>
      <c r="W102" s="18">
        <v>2695</v>
      </c>
    </row>
    <row r="103" spans="1:23" s="7" customFormat="1">
      <c r="A103" s="8">
        <v>39965</v>
      </c>
      <c r="B103" s="17">
        <v>0.113</v>
      </c>
      <c r="C103" s="9">
        <v>3.7999999999999999E-2</v>
      </c>
      <c r="D103" s="9">
        <v>4.0000000000000001E-3</v>
      </c>
      <c r="E103" s="9">
        <f>+Tabla33[[#This Row],[INFLATION]]+Tabla33[[#This Row],[DESEMPLEO]]-Tabla33[[#This Row],[PIB GROWTH]]</f>
        <v>0.14699999999999999</v>
      </c>
      <c r="F103" s="11">
        <v>2089</v>
      </c>
      <c r="G103" s="12">
        <v>556200</v>
      </c>
      <c r="H103" s="10">
        <v>2.1000000000000001E-2</v>
      </c>
      <c r="I103" s="10">
        <v>0.10099999999999999</v>
      </c>
      <c r="J103" s="10">
        <v>-9.9000000000000005E-2</v>
      </c>
      <c r="K103" s="10">
        <v>69.89</v>
      </c>
      <c r="L103" s="13">
        <f>+MONTH(Tabla33[[#This Row],[FECHA]])</f>
        <v>6</v>
      </c>
      <c r="M103" s="14">
        <v>23</v>
      </c>
      <c r="N103" s="14">
        <v>3</v>
      </c>
      <c r="O103" s="15" t="s">
        <v>46</v>
      </c>
      <c r="P103" s="15" t="s">
        <v>24</v>
      </c>
      <c r="Q103" s="16" t="s">
        <v>36</v>
      </c>
      <c r="R103" s="16" t="s">
        <v>47</v>
      </c>
      <c r="S103" s="16" t="s">
        <v>41</v>
      </c>
      <c r="T103" s="16" t="s">
        <v>33</v>
      </c>
      <c r="U103" s="18">
        <v>21912</v>
      </c>
      <c r="V103" s="18">
        <v>3295</v>
      </c>
      <c r="W103" s="18">
        <v>3281</v>
      </c>
    </row>
    <row r="104" spans="1:23" s="7" customFormat="1">
      <c r="A104" s="8">
        <v>39995</v>
      </c>
      <c r="B104" s="17">
        <v>0.126</v>
      </c>
      <c r="C104" s="9">
        <v>3.3000000000000002E-2</v>
      </c>
      <c r="D104" s="17">
        <v>4.0000000000000001E-3</v>
      </c>
      <c r="E104" s="9">
        <f>+Tabla33[[#This Row],[INFLATION]]+Tabla33[[#This Row],[DESEMPLEO]]-Tabla33[[#This Row],[PIB GROWTH]]</f>
        <v>0.155</v>
      </c>
      <c r="F104" s="11">
        <v>2049</v>
      </c>
      <c r="G104" s="12">
        <v>556200</v>
      </c>
      <c r="H104" s="10">
        <v>2.8999999999999998E-2</v>
      </c>
      <c r="I104" s="10">
        <v>0.06</v>
      </c>
      <c r="J104" s="10">
        <v>-1.6E-2</v>
      </c>
      <c r="K104" s="10">
        <v>69.45</v>
      </c>
      <c r="L104" s="13">
        <f>+MONTH(Tabla33[[#This Row],[FECHA]])</f>
        <v>7</v>
      </c>
      <c r="M104" s="14">
        <v>26</v>
      </c>
      <c r="N104" s="14">
        <v>1</v>
      </c>
      <c r="O104" s="15" t="s">
        <v>48</v>
      </c>
      <c r="P104" s="15" t="s">
        <v>49</v>
      </c>
      <c r="Q104" s="16" t="s">
        <v>36</v>
      </c>
      <c r="R104" s="16" t="s">
        <v>48</v>
      </c>
      <c r="S104" s="16" t="s">
        <v>41</v>
      </c>
      <c r="T104" s="16" t="s">
        <v>28</v>
      </c>
      <c r="U104" s="18">
        <v>27136</v>
      </c>
      <c r="V104" s="18">
        <v>4703</v>
      </c>
      <c r="W104" s="18">
        <v>4684</v>
      </c>
    </row>
    <row r="105" spans="1:23" s="7" customFormat="1">
      <c r="A105" s="8">
        <v>40026</v>
      </c>
      <c r="B105" s="17">
        <v>0.11700000000000001</v>
      </c>
      <c r="C105" s="9">
        <v>3.1E-2</v>
      </c>
      <c r="D105" s="9">
        <v>4.0000000000000001E-3</v>
      </c>
      <c r="E105" s="9">
        <f>+Tabla33[[#This Row],[INFLATION]]+Tabla33[[#This Row],[DESEMPLEO]]-Tabla33[[#This Row],[PIB GROWTH]]</f>
        <v>0.14400000000000002</v>
      </c>
      <c r="F105" s="11">
        <v>2018</v>
      </c>
      <c r="G105" s="12">
        <v>556200</v>
      </c>
      <c r="H105" s="10">
        <v>8.6999999999999994E-2</v>
      </c>
      <c r="I105" s="10">
        <v>0.159</v>
      </c>
      <c r="J105" s="10">
        <v>-2.1000000000000001E-2</v>
      </c>
      <c r="K105" s="10">
        <v>69.959999999999994</v>
      </c>
      <c r="L105" s="13">
        <f>+MONTH(Tabla33[[#This Row],[FECHA]])</f>
        <v>8</v>
      </c>
      <c r="M105" s="14">
        <v>24</v>
      </c>
      <c r="N105" s="14">
        <v>2</v>
      </c>
      <c r="O105" s="15" t="s">
        <v>50</v>
      </c>
      <c r="P105" s="15" t="s">
        <v>51</v>
      </c>
      <c r="Q105" s="16" t="s">
        <v>52</v>
      </c>
      <c r="R105" s="16" t="s">
        <v>31</v>
      </c>
      <c r="S105" s="16" t="s">
        <v>41</v>
      </c>
      <c r="T105" s="16" t="s">
        <v>53</v>
      </c>
      <c r="U105" s="18">
        <v>26623</v>
      </c>
      <c r="V105" s="18">
        <v>5271</v>
      </c>
      <c r="W105" s="18">
        <v>5249</v>
      </c>
    </row>
    <row r="106" spans="1:23" s="7" customFormat="1">
      <c r="A106" s="8">
        <v>40057</v>
      </c>
      <c r="B106" s="17">
        <v>0.122</v>
      </c>
      <c r="C106" s="9">
        <v>3.2000000000000001E-2</v>
      </c>
      <c r="D106" s="9">
        <v>4.0000000000000001E-3</v>
      </c>
      <c r="E106" s="9">
        <f>+Tabla33[[#This Row],[INFLATION]]+Tabla33[[#This Row],[DESEMPLEO]]-Tabla33[[#This Row],[PIB GROWTH]]</f>
        <v>0.15</v>
      </c>
      <c r="F106" s="11">
        <v>1978</v>
      </c>
      <c r="G106" s="12">
        <v>556200</v>
      </c>
      <c r="H106" s="10">
        <v>8.1000000000000003E-2</v>
      </c>
      <c r="I106" s="10">
        <v>0.14199999999999999</v>
      </c>
      <c r="J106" s="10">
        <v>-1.1000000000000001E-2</v>
      </c>
      <c r="K106" s="10">
        <v>70.61</v>
      </c>
      <c r="L106" s="13">
        <f>+MONTH(Tabla33[[#This Row],[FECHA]])</f>
        <v>9</v>
      </c>
      <c r="M106" s="14">
        <v>26</v>
      </c>
      <c r="N106" s="14">
        <v>0</v>
      </c>
      <c r="O106" s="15" t="s">
        <v>54</v>
      </c>
      <c r="P106" s="15" t="s">
        <v>44</v>
      </c>
      <c r="Q106" s="16" t="s">
        <v>52</v>
      </c>
      <c r="R106" s="16" t="s">
        <v>31</v>
      </c>
      <c r="S106" s="16" t="s">
        <v>41</v>
      </c>
      <c r="T106" s="16" t="s">
        <v>53</v>
      </c>
      <c r="U106" s="18">
        <v>28685</v>
      </c>
      <c r="V106" s="18">
        <v>7301</v>
      </c>
      <c r="W106" s="18">
        <v>7265</v>
      </c>
    </row>
    <row r="107" spans="1:23" s="7" customFormat="1">
      <c r="A107" s="8">
        <v>40087</v>
      </c>
      <c r="B107" s="17">
        <v>0.115</v>
      </c>
      <c r="C107" s="9">
        <v>2.7E-2</v>
      </c>
      <c r="D107" s="17">
        <v>1.0999999999999999E-2</v>
      </c>
      <c r="E107" s="9">
        <f>+Tabla33[[#This Row],[INFLATION]]+Tabla33[[#This Row],[DESEMPLEO]]-Tabla33[[#This Row],[PIB GROWTH]]</f>
        <v>0.13100000000000001</v>
      </c>
      <c r="F107" s="11">
        <v>1901</v>
      </c>
      <c r="G107" s="12">
        <v>556200</v>
      </c>
      <c r="H107" s="10">
        <v>4.4999999999999998E-2</v>
      </c>
      <c r="I107" s="10">
        <v>9.9000000000000005E-2</v>
      </c>
      <c r="J107" s="10">
        <v>-3.5000000000000003E-2</v>
      </c>
      <c r="K107" s="10">
        <v>77</v>
      </c>
      <c r="L107" s="13">
        <f>+MONTH(Tabla33[[#This Row],[FECHA]])</f>
        <v>10</v>
      </c>
      <c r="M107" s="14">
        <v>26</v>
      </c>
      <c r="N107" s="14">
        <v>1</v>
      </c>
      <c r="O107" s="15" t="s">
        <v>55</v>
      </c>
      <c r="P107" s="15" t="s">
        <v>56</v>
      </c>
      <c r="Q107" s="16" t="s">
        <v>57</v>
      </c>
      <c r="R107" s="16" t="s">
        <v>31</v>
      </c>
      <c r="S107" s="16" t="s">
        <v>41</v>
      </c>
      <c r="T107" s="16" t="s">
        <v>53</v>
      </c>
      <c r="U107" s="18">
        <v>25429</v>
      </c>
      <c r="V107" s="18">
        <v>5878</v>
      </c>
      <c r="W107" s="18">
        <v>5845</v>
      </c>
    </row>
    <row r="108" spans="1:23" s="7" customFormat="1">
      <c r="A108" s="8">
        <v>40118</v>
      </c>
      <c r="B108" s="17">
        <v>0.111</v>
      </c>
      <c r="C108" s="9">
        <v>2.4E-2</v>
      </c>
      <c r="D108" s="9">
        <v>1.0999999999999999E-2</v>
      </c>
      <c r="E108" s="9">
        <f>+Tabla33[[#This Row],[INFLATION]]+Tabla33[[#This Row],[DESEMPLEO]]-Tabla33[[#This Row],[PIB GROWTH]]</f>
        <v>0.12400000000000001</v>
      </c>
      <c r="F108" s="11">
        <v>1977</v>
      </c>
      <c r="G108" s="12">
        <v>556200</v>
      </c>
      <c r="H108" s="10">
        <v>0.13100000000000001</v>
      </c>
      <c r="I108" s="10">
        <v>0.19699999999999998</v>
      </c>
      <c r="J108" s="10">
        <v>3.1E-2</v>
      </c>
      <c r="K108" s="10">
        <v>77.28</v>
      </c>
      <c r="L108" s="13">
        <f>+MONTH(Tabla33[[#This Row],[FECHA]])</f>
        <v>11</v>
      </c>
      <c r="M108" s="14">
        <v>23</v>
      </c>
      <c r="N108" s="14">
        <v>2</v>
      </c>
      <c r="O108" s="15" t="s">
        <v>58</v>
      </c>
      <c r="P108" s="15" t="s">
        <v>44</v>
      </c>
      <c r="Q108" s="16" t="s">
        <v>57</v>
      </c>
      <c r="R108" s="16" t="s">
        <v>31</v>
      </c>
      <c r="S108" s="16" t="s">
        <v>41</v>
      </c>
      <c r="T108" s="16" t="s">
        <v>33</v>
      </c>
      <c r="U108" s="18">
        <v>22587</v>
      </c>
      <c r="V108" s="18">
        <v>5130</v>
      </c>
      <c r="W108" s="18">
        <v>5123</v>
      </c>
    </row>
    <row r="109" spans="1:23" s="7" customFormat="1">
      <c r="A109" s="8">
        <v>40148</v>
      </c>
      <c r="B109" s="17">
        <v>0.113</v>
      </c>
      <c r="C109" s="9">
        <v>0.02</v>
      </c>
      <c r="D109" s="9">
        <v>1.0999999999999999E-2</v>
      </c>
      <c r="E109" s="9">
        <f>+Tabla33[[#This Row],[INFLATION]]+Tabla33[[#This Row],[DESEMPLEO]]-Tabla33[[#This Row],[PIB GROWTH]]</f>
        <v>0.12200000000000001</v>
      </c>
      <c r="F109" s="11">
        <v>2018</v>
      </c>
      <c r="G109" s="12">
        <v>556200</v>
      </c>
      <c r="H109" s="10">
        <v>6.3E-2</v>
      </c>
      <c r="I109" s="10">
        <v>8.5000000000000006E-2</v>
      </c>
      <c r="J109" s="10">
        <v>3.1E-2</v>
      </c>
      <c r="K109" s="10">
        <v>79.36</v>
      </c>
      <c r="L109" s="13">
        <f>+MONTH(Tabla33[[#This Row],[FECHA]])</f>
        <v>12</v>
      </c>
      <c r="M109" s="14">
        <v>25</v>
      </c>
      <c r="N109" s="14">
        <v>2</v>
      </c>
      <c r="O109" s="15" t="s">
        <v>59</v>
      </c>
      <c r="P109" s="15" t="s">
        <v>24</v>
      </c>
      <c r="Q109" s="16" t="s">
        <v>60</v>
      </c>
      <c r="R109" s="16" t="s">
        <v>48</v>
      </c>
      <c r="S109" s="16" t="s">
        <v>41</v>
      </c>
      <c r="T109" s="16" t="s">
        <v>33</v>
      </c>
      <c r="U109" s="18">
        <v>25811</v>
      </c>
      <c r="V109" s="18">
        <v>5849</v>
      </c>
      <c r="W109" s="18">
        <v>5980</v>
      </c>
    </row>
    <row r="110" spans="1:23">
      <c r="A110" s="8">
        <v>40179</v>
      </c>
      <c r="B110" s="17">
        <v>0.14599999999999999</v>
      </c>
      <c r="C110" s="19">
        <v>2.1000000000000001E-2</v>
      </c>
      <c r="D110" s="17">
        <v>3.4000000000000002E-2</v>
      </c>
      <c r="E110" s="19">
        <f>+Tabla33[[#This Row],[INFLATION]]+Tabla33[[#This Row],[DESEMPLEO]]-Tabla33[[#This Row],[PIB GROWTH]]</f>
        <v>0.13299999999999998</v>
      </c>
      <c r="F110" s="20">
        <v>1983</v>
      </c>
      <c r="G110" s="21">
        <v>576500</v>
      </c>
      <c r="H110" s="19">
        <v>7.0999999999999994E-2</v>
      </c>
      <c r="I110" s="22">
        <v>0.13100000000000001</v>
      </c>
      <c r="J110" s="22">
        <v>-1.9E-2</v>
      </c>
      <c r="K110" s="22">
        <v>72.89</v>
      </c>
      <c r="L110" s="13">
        <f>+MONTH(Tabla33[[#This Row],[FECHA]])</f>
        <v>1</v>
      </c>
      <c r="M110" s="14">
        <v>24</v>
      </c>
      <c r="N110" s="14">
        <v>2</v>
      </c>
      <c r="O110" s="15" t="s">
        <v>23</v>
      </c>
      <c r="P110" s="15" t="s">
        <v>24</v>
      </c>
      <c r="Q110" s="16" t="s">
        <v>25</v>
      </c>
      <c r="R110" s="16" t="s">
        <v>26</v>
      </c>
      <c r="S110" s="16" t="s">
        <v>27</v>
      </c>
      <c r="T110" s="16" t="s">
        <v>28</v>
      </c>
      <c r="U110" s="18">
        <v>27148</v>
      </c>
      <c r="V110" s="18">
        <v>5683</v>
      </c>
      <c r="W110" s="18">
        <v>5605</v>
      </c>
    </row>
    <row r="111" spans="1:23">
      <c r="A111" s="8">
        <v>40210</v>
      </c>
      <c r="B111" s="19">
        <v>0.126</v>
      </c>
      <c r="C111" s="19">
        <v>2.1000000000000001E-2</v>
      </c>
      <c r="D111" s="19">
        <v>3.4000000000000002E-2</v>
      </c>
      <c r="E111" s="19">
        <f>+Tabla33[[#This Row],[INFLATION]]+Tabla33[[#This Row],[DESEMPLEO]]-Tabla33[[#This Row],[PIB GROWTH]]</f>
        <v>0.11299999999999999</v>
      </c>
      <c r="F111" s="20">
        <v>1952</v>
      </c>
      <c r="G111" s="21">
        <v>576500</v>
      </c>
      <c r="H111" s="22">
        <v>0.115</v>
      </c>
      <c r="I111" s="22">
        <v>0.16200000000000001</v>
      </c>
      <c r="J111" s="22">
        <v>4.2999999999999997E-2</v>
      </c>
      <c r="K111" s="22">
        <v>79.66</v>
      </c>
      <c r="L111" s="13">
        <f>+MONTH(Tabla33[[#This Row],[FECHA]])</f>
        <v>2</v>
      </c>
      <c r="M111" s="14">
        <v>24</v>
      </c>
      <c r="N111" s="14">
        <v>0</v>
      </c>
      <c r="O111" s="15" t="s">
        <v>29</v>
      </c>
      <c r="P111" s="15" t="s">
        <v>30</v>
      </c>
      <c r="Q111" s="16" t="s">
        <v>25</v>
      </c>
      <c r="R111" s="16" t="s">
        <v>31</v>
      </c>
      <c r="S111" s="16" t="s">
        <v>32</v>
      </c>
      <c r="T111" s="16" t="s">
        <v>33</v>
      </c>
      <c r="U111" s="18">
        <v>28192</v>
      </c>
      <c r="V111" s="18">
        <v>6299</v>
      </c>
      <c r="W111" s="18">
        <v>6204</v>
      </c>
    </row>
    <row r="112" spans="1:23">
      <c r="A112" s="8">
        <v>40238</v>
      </c>
      <c r="B112" s="19">
        <v>0.11799999999999999</v>
      </c>
      <c r="C112" s="19">
        <v>1.7999999999999999E-2</v>
      </c>
      <c r="D112" s="19">
        <v>3.4000000000000002E-2</v>
      </c>
      <c r="E112" s="19">
        <f>+Tabla33[[#This Row],[INFLATION]]+Tabla33[[#This Row],[DESEMPLEO]]-Tabla33[[#This Row],[PIB GROWTH]]</f>
        <v>0.10199999999999998</v>
      </c>
      <c r="F112" s="20">
        <v>1909</v>
      </c>
      <c r="G112" s="21">
        <v>576500</v>
      </c>
      <c r="H112" s="22">
        <v>0.161</v>
      </c>
      <c r="I112" s="22">
        <v>0.23899999999999999</v>
      </c>
      <c r="J112" s="22">
        <v>4.4999999999999998E-2</v>
      </c>
      <c r="K112" s="22">
        <v>83.76</v>
      </c>
      <c r="L112" s="13">
        <f>+MONTH(Tabla33[[#This Row],[FECHA]])</f>
        <v>3</v>
      </c>
      <c r="M112" s="14">
        <v>26</v>
      </c>
      <c r="N112" s="14">
        <v>1</v>
      </c>
      <c r="O112" s="15" t="s">
        <v>34</v>
      </c>
      <c r="P112" s="15" t="s">
        <v>35</v>
      </c>
      <c r="Q112" s="16" t="s">
        <v>36</v>
      </c>
      <c r="R112" s="16" t="s">
        <v>31</v>
      </c>
      <c r="S112" s="16" t="s">
        <v>37</v>
      </c>
      <c r="T112" s="16" t="s">
        <v>38</v>
      </c>
      <c r="U112" s="18">
        <v>30204</v>
      </c>
      <c r="V112" s="18">
        <v>6080</v>
      </c>
      <c r="W112" s="18">
        <v>5982</v>
      </c>
    </row>
    <row r="113" spans="1:23">
      <c r="A113" s="8">
        <v>40269</v>
      </c>
      <c r="B113" s="19">
        <v>0.122</v>
      </c>
      <c r="C113" s="19">
        <v>0.02</v>
      </c>
      <c r="D113" s="17">
        <v>4.1000000000000002E-2</v>
      </c>
      <c r="E113" s="19">
        <f>+Tabla33[[#This Row],[INFLATION]]+Tabla33[[#This Row],[DESEMPLEO]]-Tabla33[[#This Row],[PIB GROWTH]]</f>
        <v>0.10099999999999998</v>
      </c>
      <c r="F113" s="20">
        <v>1937</v>
      </c>
      <c r="G113" s="21">
        <v>576500</v>
      </c>
      <c r="H113" s="22">
        <v>0.193</v>
      </c>
      <c r="I113" s="22">
        <v>0.25900000000000001</v>
      </c>
      <c r="J113" s="22">
        <v>9.6000000000000002E-2</v>
      </c>
      <c r="K113" s="22">
        <v>86.15</v>
      </c>
      <c r="L113" s="13">
        <f>+MONTH(Tabla33[[#This Row],[FECHA]])</f>
        <v>4</v>
      </c>
      <c r="M113" s="14">
        <v>24</v>
      </c>
      <c r="N113" s="14">
        <v>2</v>
      </c>
      <c r="O113" s="15" t="s">
        <v>39</v>
      </c>
      <c r="P113" s="15" t="s">
        <v>35</v>
      </c>
      <c r="Q113" s="16" t="s">
        <v>40</v>
      </c>
      <c r="R113" s="16" t="s">
        <v>31</v>
      </c>
      <c r="S113" s="16" t="s">
        <v>41</v>
      </c>
      <c r="T113" s="16" t="s">
        <v>42</v>
      </c>
      <c r="U113" s="18">
        <v>28291</v>
      </c>
      <c r="V113" s="18">
        <v>5439</v>
      </c>
      <c r="W113" s="18">
        <v>5353</v>
      </c>
    </row>
    <row r="114" spans="1:23">
      <c r="A114" s="8">
        <v>40299</v>
      </c>
      <c r="B114" s="19">
        <v>0.12</v>
      </c>
      <c r="C114" s="19">
        <v>2.1000000000000001E-2</v>
      </c>
      <c r="D114" s="19">
        <v>4.1000000000000002E-2</v>
      </c>
      <c r="E114" s="19">
        <f>+Tabla33[[#This Row],[INFLATION]]+Tabla33[[#This Row],[DESEMPLEO]]-Tabla33[[#This Row],[PIB GROWTH]]</f>
        <v>9.9999999999999978E-2</v>
      </c>
      <c r="F114" s="20">
        <v>1984</v>
      </c>
      <c r="G114" s="21">
        <v>576500</v>
      </c>
      <c r="H114" s="22">
        <v>0.22500000000000001</v>
      </c>
      <c r="I114" s="22">
        <v>0.30199999999999999</v>
      </c>
      <c r="J114" s="22">
        <v>0.11</v>
      </c>
      <c r="K114" s="22">
        <v>73.97</v>
      </c>
      <c r="L114" s="13">
        <f>+MONTH(Tabla33[[#This Row],[FECHA]])</f>
        <v>5</v>
      </c>
      <c r="M114" s="14">
        <v>24</v>
      </c>
      <c r="N114" s="14">
        <v>2</v>
      </c>
      <c r="O114" s="15" t="s">
        <v>43</v>
      </c>
      <c r="P114" s="15" t="s">
        <v>44</v>
      </c>
      <c r="Q114" s="16" t="s">
        <v>36</v>
      </c>
      <c r="R114" s="16" t="s">
        <v>31</v>
      </c>
      <c r="S114" s="16" t="s">
        <v>41</v>
      </c>
      <c r="T114" s="16" t="s">
        <v>45</v>
      </c>
      <c r="U114" s="18">
        <v>28760</v>
      </c>
      <c r="V114" s="18">
        <v>5476</v>
      </c>
      <c r="W114" s="18">
        <v>5393</v>
      </c>
    </row>
    <row r="115" spans="1:23">
      <c r="A115" s="8">
        <v>40330</v>
      </c>
      <c r="B115" s="19">
        <v>0.11600000000000001</v>
      </c>
      <c r="C115" s="19">
        <v>2.3E-2</v>
      </c>
      <c r="D115" s="19">
        <v>4.1000000000000002E-2</v>
      </c>
      <c r="E115" s="19">
        <f>+Tabla33[[#This Row],[INFLATION]]+Tabla33[[#This Row],[DESEMPLEO]]-Tabla33[[#This Row],[PIB GROWTH]]</f>
        <v>9.8000000000000004E-2</v>
      </c>
      <c r="F115" s="20">
        <v>1927</v>
      </c>
      <c r="G115" s="21">
        <v>576500</v>
      </c>
      <c r="H115" s="22">
        <v>0.27200000000000002</v>
      </c>
      <c r="I115" s="22">
        <v>0.34100000000000003</v>
      </c>
      <c r="J115" s="22">
        <v>0.16899999999999998</v>
      </c>
      <c r="K115" s="22">
        <v>75.63</v>
      </c>
      <c r="L115" s="13">
        <f>+MONTH(Tabla33[[#This Row],[FECHA]])</f>
        <v>6</v>
      </c>
      <c r="M115" s="14">
        <v>24</v>
      </c>
      <c r="N115" s="14">
        <v>2</v>
      </c>
      <c r="O115" s="15" t="s">
        <v>46</v>
      </c>
      <c r="P115" s="15" t="s">
        <v>24</v>
      </c>
      <c r="Q115" s="16" t="s">
        <v>36</v>
      </c>
      <c r="R115" s="16" t="s">
        <v>47</v>
      </c>
      <c r="S115" s="16" t="s">
        <v>41</v>
      </c>
      <c r="T115" s="16" t="s">
        <v>33</v>
      </c>
      <c r="U115" s="18">
        <v>28595</v>
      </c>
      <c r="V115" s="18">
        <v>6807</v>
      </c>
      <c r="W115" s="18">
        <v>6679</v>
      </c>
    </row>
    <row r="116" spans="1:23">
      <c r="A116" s="8">
        <v>40360</v>
      </c>
      <c r="B116" s="19">
        <v>0.127</v>
      </c>
      <c r="C116" s="19">
        <v>2.1999999999999999E-2</v>
      </c>
      <c r="D116" s="17">
        <v>4.1000000000000002E-2</v>
      </c>
      <c r="E116" s="19">
        <f>+Tabla33[[#This Row],[INFLATION]]+Tabla33[[#This Row],[DESEMPLEO]]-Tabla33[[#This Row],[PIB GROWTH]]</f>
        <v>0.10799999999999998</v>
      </c>
      <c r="F116" s="20">
        <v>1874</v>
      </c>
      <c r="G116" s="21">
        <v>576500</v>
      </c>
      <c r="H116" s="22">
        <v>0.27200000000000002</v>
      </c>
      <c r="I116" s="22">
        <v>0.34499999999999997</v>
      </c>
      <c r="J116" s="22">
        <v>0.16300000000000001</v>
      </c>
      <c r="K116" s="22">
        <v>78.95</v>
      </c>
      <c r="L116" s="13">
        <f>+MONTH(Tabla33[[#This Row],[FECHA]])</f>
        <v>7</v>
      </c>
      <c r="M116" s="14">
        <v>25</v>
      </c>
      <c r="N116" s="14">
        <v>2</v>
      </c>
      <c r="O116" s="15" t="s">
        <v>48</v>
      </c>
      <c r="P116" s="15" t="s">
        <v>49</v>
      </c>
      <c r="Q116" s="16" t="s">
        <v>36</v>
      </c>
      <c r="R116" s="16" t="s">
        <v>48</v>
      </c>
      <c r="S116" s="16" t="s">
        <v>41</v>
      </c>
      <c r="T116" s="16" t="s">
        <v>28</v>
      </c>
      <c r="U116" s="18">
        <v>34147</v>
      </c>
      <c r="V116" s="18">
        <v>7319</v>
      </c>
      <c r="W116" s="18">
        <v>7233</v>
      </c>
    </row>
    <row r="117" spans="1:23">
      <c r="A117" s="8">
        <v>40391</v>
      </c>
      <c r="B117" s="19">
        <v>0.112</v>
      </c>
      <c r="C117" s="19">
        <v>2.3E-2</v>
      </c>
      <c r="D117" s="19">
        <v>4.1000000000000002E-2</v>
      </c>
      <c r="E117" s="19">
        <f>+Tabla33[[#This Row],[INFLATION]]+Tabla33[[#This Row],[DESEMPLEO]]-Tabla33[[#This Row],[PIB GROWTH]]</f>
        <v>9.4E-2</v>
      </c>
      <c r="F117" s="20">
        <v>1821</v>
      </c>
      <c r="G117" s="21">
        <v>576500</v>
      </c>
      <c r="H117" s="22">
        <v>0.38799999999999996</v>
      </c>
      <c r="I117" s="22">
        <v>0.48799999999999999</v>
      </c>
      <c r="J117" s="22">
        <v>0.23800000000000002</v>
      </c>
      <c r="K117" s="22">
        <v>71.92</v>
      </c>
      <c r="L117" s="13">
        <f>+MONTH(Tabla33[[#This Row],[FECHA]])</f>
        <v>8</v>
      </c>
      <c r="M117" s="14">
        <v>24</v>
      </c>
      <c r="N117" s="14">
        <v>2</v>
      </c>
      <c r="O117" s="15" t="s">
        <v>50</v>
      </c>
      <c r="P117" s="15" t="s">
        <v>51</v>
      </c>
      <c r="Q117" s="16" t="s">
        <v>52</v>
      </c>
      <c r="R117" s="16" t="s">
        <v>31</v>
      </c>
      <c r="S117" s="16" t="s">
        <v>41</v>
      </c>
      <c r="T117" s="16" t="s">
        <v>53</v>
      </c>
      <c r="U117" s="18">
        <v>34633</v>
      </c>
      <c r="V117" s="18">
        <v>6732</v>
      </c>
      <c r="W117" s="18">
        <v>6622</v>
      </c>
    </row>
    <row r="118" spans="1:23">
      <c r="A118" s="8">
        <v>40422</v>
      </c>
      <c r="B118" s="19">
        <v>0.106</v>
      </c>
      <c r="C118" s="19">
        <v>2.3E-2</v>
      </c>
      <c r="D118" s="19">
        <v>4.1000000000000002E-2</v>
      </c>
      <c r="E118" s="19">
        <f>+Tabla33[[#This Row],[INFLATION]]+Tabla33[[#This Row],[DESEMPLEO]]-Tabla33[[#This Row],[PIB GROWTH]]</f>
        <v>8.7999999999999995E-2</v>
      </c>
      <c r="F118" s="20">
        <v>1806</v>
      </c>
      <c r="G118" s="21">
        <v>576500</v>
      </c>
      <c r="H118" s="22">
        <v>0.35399999999999998</v>
      </c>
      <c r="I118" s="22">
        <v>0.44400000000000001</v>
      </c>
      <c r="J118" s="22">
        <v>0.22</v>
      </c>
      <c r="K118" s="22">
        <v>79.97</v>
      </c>
      <c r="L118" s="13">
        <f>+MONTH(Tabla33[[#This Row],[FECHA]])</f>
        <v>9</v>
      </c>
      <c r="M118" s="14">
        <v>26</v>
      </c>
      <c r="N118" s="14">
        <v>0</v>
      </c>
      <c r="O118" s="15" t="s">
        <v>54</v>
      </c>
      <c r="P118" s="15" t="s">
        <v>44</v>
      </c>
      <c r="Q118" s="16" t="s">
        <v>52</v>
      </c>
      <c r="R118" s="16" t="s">
        <v>31</v>
      </c>
      <c r="S118" s="16" t="s">
        <v>41</v>
      </c>
      <c r="T118" s="16" t="s">
        <v>53</v>
      </c>
      <c r="U118" s="18">
        <v>36445</v>
      </c>
      <c r="V118" s="18">
        <v>6636</v>
      </c>
      <c r="W118" s="18">
        <v>6544</v>
      </c>
    </row>
    <row r="119" spans="1:23">
      <c r="A119" s="8">
        <v>40452</v>
      </c>
      <c r="B119" s="19">
        <v>0.10199999999999999</v>
      </c>
      <c r="C119" s="19">
        <v>2.3E-2</v>
      </c>
      <c r="D119" s="17">
        <v>4.4999999999999998E-2</v>
      </c>
      <c r="E119" s="19">
        <f>+Tabla33[[#This Row],[INFLATION]]+Tabla33[[#This Row],[DESEMPLEO]]-Tabla33[[#This Row],[PIB GROWTH]]</f>
        <v>0.08</v>
      </c>
      <c r="F119" s="20">
        <v>1809</v>
      </c>
      <c r="G119" s="21">
        <v>576500</v>
      </c>
      <c r="H119" s="22">
        <v>0.30299999999999999</v>
      </c>
      <c r="I119" s="22">
        <v>0.376</v>
      </c>
      <c r="J119" s="22">
        <v>0.19399999999999998</v>
      </c>
      <c r="K119" s="22">
        <v>81.430000000000007</v>
      </c>
      <c r="L119" s="13">
        <f>+MONTH(Tabla33[[#This Row],[FECHA]])</f>
        <v>10</v>
      </c>
      <c r="M119" s="14">
        <v>25</v>
      </c>
      <c r="N119" s="14">
        <v>1</v>
      </c>
      <c r="O119" s="15" t="s">
        <v>55</v>
      </c>
      <c r="P119" s="15" t="s">
        <v>56</v>
      </c>
      <c r="Q119" s="16" t="s">
        <v>57</v>
      </c>
      <c r="R119" s="16" t="s">
        <v>31</v>
      </c>
      <c r="S119" s="16" t="s">
        <v>41</v>
      </c>
      <c r="T119" s="16" t="s">
        <v>53</v>
      </c>
      <c r="U119" s="18">
        <v>34295</v>
      </c>
      <c r="V119" s="18">
        <v>6306</v>
      </c>
      <c r="W119" s="18">
        <v>6203</v>
      </c>
    </row>
    <row r="120" spans="1:23">
      <c r="A120" s="8">
        <v>40483</v>
      </c>
      <c r="B120" s="19">
        <v>0.108</v>
      </c>
      <c r="C120" s="19">
        <v>2.5999999999999999E-2</v>
      </c>
      <c r="D120" s="19">
        <v>4.4999999999999998E-2</v>
      </c>
      <c r="E120" s="19">
        <f>+Tabla33[[#This Row],[INFLATION]]+Tabla33[[#This Row],[DESEMPLEO]]-Tabla33[[#This Row],[PIB GROWTH]]</f>
        <v>8.900000000000001E-2</v>
      </c>
      <c r="F120" s="20">
        <v>1863</v>
      </c>
      <c r="G120" s="21">
        <v>576500</v>
      </c>
      <c r="H120" s="22">
        <v>0.25900000000000001</v>
      </c>
      <c r="I120" s="22">
        <v>0.31</v>
      </c>
      <c r="J120" s="22">
        <v>0.182</v>
      </c>
      <c r="K120" s="22">
        <v>84.11</v>
      </c>
      <c r="L120" s="13">
        <f>+MONTH(Tabla33[[#This Row],[FECHA]])</f>
        <v>11</v>
      </c>
      <c r="M120" s="14">
        <v>24</v>
      </c>
      <c r="N120" s="14">
        <v>2</v>
      </c>
      <c r="O120" s="15" t="s">
        <v>58</v>
      </c>
      <c r="P120" s="15" t="s">
        <v>44</v>
      </c>
      <c r="Q120" s="16" t="s">
        <v>57</v>
      </c>
      <c r="R120" s="16" t="s">
        <v>31</v>
      </c>
      <c r="S120" s="16" t="s">
        <v>41</v>
      </c>
      <c r="T120" s="16" t="s">
        <v>33</v>
      </c>
      <c r="U120" s="18">
        <v>32413</v>
      </c>
      <c r="V120" s="18">
        <v>6190</v>
      </c>
      <c r="W120" s="18">
        <v>6088</v>
      </c>
    </row>
    <row r="121" spans="1:23">
      <c r="A121" s="8">
        <v>40513</v>
      </c>
      <c r="B121" s="19">
        <v>0.111</v>
      </c>
      <c r="C121" s="19">
        <v>3.2000000000000001E-2</v>
      </c>
      <c r="D121" s="19">
        <v>4.4999999999999998E-2</v>
      </c>
      <c r="E121" s="19">
        <f>+Tabla33[[#This Row],[INFLATION]]+Tabla33[[#This Row],[DESEMPLEO]]-Tabla33[[#This Row],[PIB GROWTH]]</f>
        <v>9.8000000000000018E-2</v>
      </c>
      <c r="F121" s="20">
        <v>1922</v>
      </c>
      <c r="G121" s="21">
        <v>576500</v>
      </c>
      <c r="H121" s="22">
        <v>0.16699999999999998</v>
      </c>
      <c r="I121" s="22">
        <v>0.23100000000000001</v>
      </c>
      <c r="J121" s="22">
        <v>7.0999999999999994E-2</v>
      </c>
      <c r="K121" s="22">
        <v>91.38</v>
      </c>
      <c r="L121" s="13">
        <f>+MONTH(Tabla33[[#This Row],[FECHA]])</f>
        <v>12</v>
      </c>
      <c r="M121" s="14">
        <v>25</v>
      </c>
      <c r="N121" s="14">
        <v>2</v>
      </c>
      <c r="O121" s="15" t="s">
        <v>59</v>
      </c>
      <c r="P121" s="15" t="s">
        <v>24</v>
      </c>
      <c r="Q121" s="16" t="s">
        <v>60</v>
      </c>
      <c r="R121" s="16" t="s">
        <v>48</v>
      </c>
      <c r="S121" s="16" t="s">
        <v>41</v>
      </c>
      <c r="T121" s="16" t="s">
        <v>33</v>
      </c>
      <c r="U121" s="18">
        <v>39392</v>
      </c>
      <c r="V121" s="18">
        <v>7706</v>
      </c>
      <c r="W121" s="18">
        <v>7596</v>
      </c>
    </row>
    <row r="122" spans="1:23">
      <c r="A122" s="8">
        <v>40544</v>
      </c>
      <c r="B122" s="19">
        <v>0.13600000000000001</v>
      </c>
      <c r="C122" s="19">
        <v>3.4000000000000002E-2</v>
      </c>
      <c r="D122" s="17">
        <v>6.8000000000000005E-2</v>
      </c>
      <c r="E122" s="19">
        <f>+Tabla33[[#This Row],[INFLATION]]+Tabla33[[#This Row],[DESEMPLEO]]-Tabla33[[#This Row],[PIB GROWTH]]</f>
        <v>0.10200000000000001</v>
      </c>
      <c r="F122" s="20">
        <v>1867</v>
      </c>
      <c r="G122" s="21">
        <v>599200</v>
      </c>
      <c r="H122" s="22">
        <v>0.16300000000000001</v>
      </c>
      <c r="I122" s="22">
        <v>0.218</v>
      </c>
      <c r="J122" s="22">
        <v>8.199999999999999E-2</v>
      </c>
      <c r="K122" s="22">
        <v>92.19</v>
      </c>
      <c r="L122" s="13">
        <f>+MONTH(Tabla33[[#This Row],[FECHA]])</f>
        <v>1</v>
      </c>
      <c r="M122" s="14">
        <v>24</v>
      </c>
      <c r="N122" s="14">
        <v>2</v>
      </c>
      <c r="O122" s="15" t="s">
        <v>23</v>
      </c>
      <c r="P122" s="15" t="s">
        <v>24</v>
      </c>
      <c r="Q122" s="16" t="s">
        <v>25</v>
      </c>
      <c r="R122" s="16" t="s">
        <v>26</v>
      </c>
      <c r="S122" s="16" t="s">
        <v>27</v>
      </c>
      <c r="T122" s="16" t="s">
        <v>28</v>
      </c>
      <c r="U122" s="18">
        <v>36311</v>
      </c>
      <c r="V122" s="18">
        <v>6313</v>
      </c>
      <c r="W122" s="18">
        <v>5469</v>
      </c>
    </row>
    <row r="123" spans="1:23">
      <c r="A123" s="8">
        <v>40575</v>
      </c>
      <c r="B123" s="19">
        <v>0.129</v>
      </c>
      <c r="C123" s="19">
        <v>3.2000000000000001E-2</v>
      </c>
      <c r="D123" s="19">
        <v>6.8000000000000005E-2</v>
      </c>
      <c r="E123" s="19">
        <f>+Tabla33[[#This Row],[INFLATION]]+Tabla33[[#This Row],[DESEMPLEO]]-Tabla33[[#This Row],[PIB GROWTH]]</f>
        <v>9.2999999999999999E-2</v>
      </c>
      <c r="F123" s="20">
        <v>1882</v>
      </c>
      <c r="G123" s="21">
        <v>599200</v>
      </c>
      <c r="H123" s="22">
        <v>0.20899999999999999</v>
      </c>
      <c r="I123" s="22">
        <v>0.28000000000000003</v>
      </c>
      <c r="J123" s="22">
        <v>0.10300000000000001</v>
      </c>
      <c r="K123" s="22">
        <v>96.97</v>
      </c>
      <c r="L123" s="13">
        <f>+MONTH(Tabla33[[#This Row],[FECHA]])</f>
        <v>2</v>
      </c>
      <c r="M123" s="14">
        <v>24</v>
      </c>
      <c r="N123" s="14">
        <v>0</v>
      </c>
      <c r="O123" s="15" t="s">
        <v>29</v>
      </c>
      <c r="P123" s="15" t="s">
        <v>30</v>
      </c>
      <c r="Q123" s="16" t="s">
        <v>25</v>
      </c>
      <c r="R123" s="16" t="s">
        <v>31</v>
      </c>
      <c r="S123" s="16" t="s">
        <v>32</v>
      </c>
      <c r="T123" s="16" t="s">
        <v>33</v>
      </c>
      <c r="U123" s="18">
        <v>42002</v>
      </c>
      <c r="V123" s="18">
        <v>7287</v>
      </c>
      <c r="W123" s="18">
        <v>7861</v>
      </c>
    </row>
    <row r="124" spans="1:23">
      <c r="A124" s="8">
        <v>40603</v>
      </c>
      <c r="B124" s="19">
        <v>0.109</v>
      </c>
      <c r="C124" s="19">
        <v>3.2000000000000001E-2</v>
      </c>
      <c r="D124" s="19">
        <v>6.8000000000000005E-2</v>
      </c>
      <c r="E124" s="19">
        <f>+Tabla33[[#This Row],[INFLATION]]+Tabla33[[#This Row],[DESEMPLEO]]-Tabla33[[#This Row],[PIB GROWTH]]</f>
        <v>7.3000000000000009E-2</v>
      </c>
      <c r="F124" s="20">
        <v>1882</v>
      </c>
      <c r="G124" s="21">
        <v>599200</v>
      </c>
      <c r="H124" s="22">
        <v>0.21100000000000002</v>
      </c>
      <c r="I124" s="22">
        <v>0.255</v>
      </c>
      <c r="J124" s="22">
        <v>0.14499999999999999</v>
      </c>
      <c r="K124" s="22">
        <v>106.72</v>
      </c>
      <c r="L124" s="13">
        <f>+MONTH(Tabla33[[#This Row],[FECHA]])</f>
        <v>3</v>
      </c>
      <c r="M124" s="14">
        <v>26</v>
      </c>
      <c r="N124" s="14">
        <v>1</v>
      </c>
      <c r="O124" s="15" t="s">
        <v>34</v>
      </c>
      <c r="P124" s="15" t="s">
        <v>35</v>
      </c>
      <c r="Q124" s="16" t="s">
        <v>36</v>
      </c>
      <c r="R124" s="16" t="s">
        <v>31</v>
      </c>
      <c r="S124" s="16" t="s">
        <v>37</v>
      </c>
      <c r="T124" s="16" t="s">
        <v>38</v>
      </c>
      <c r="U124" s="18">
        <v>46234</v>
      </c>
      <c r="V124" s="18">
        <v>7957</v>
      </c>
      <c r="W124" s="18">
        <v>7970</v>
      </c>
    </row>
    <row r="125" spans="1:23">
      <c r="A125" s="8">
        <v>40634</v>
      </c>
      <c r="B125" s="19">
        <v>0.112</v>
      </c>
      <c r="C125" s="19">
        <v>2.8000000000000001E-2</v>
      </c>
      <c r="D125" s="17">
        <v>6.7000000000000004E-2</v>
      </c>
      <c r="E125" s="19">
        <f>+Tabla33[[#This Row],[INFLATION]]+Tabla33[[#This Row],[DESEMPLEO]]-Tabla33[[#This Row],[PIB GROWTH]]</f>
        <v>7.3000000000000009E-2</v>
      </c>
      <c r="F125" s="20">
        <v>1810</v>
      </c>
      <c r="G125" s="21">
        <v>599200</v>
      </c>
      <c r="H125" s="22">
        <v>0.11900000000000001</v>
      </c>
      <c r="I125" s="22">
        <v>0.16300000000000001</v>
      </c>
      <c r="J125" s="22">
        <v>5.2999999999999999E-2</v>
      </c>
      <c r="K125" s="22">
        <v>113.93</v>
      </c>
      <c r="L125" s="13">
        <f>+MONTH(Tabla33[[#This Row],[FECHA]])</f>
        <v>4</v>
      </c>
      <c r="M125" s="14">
        <v>24</v>
      </c>
      <c r="N125" s="14">
        <v>2</v>
      </c>
      <c r="O125" s="15" t="s">
        <v>39</v>
      </c>
      <c r="P125" s="15" t="s">
        <v>35</v>
      </c>
      <c r="Q125" s="16" t="s">
        <v>40</v>
      </c>
      <c r="R125" s="16" t="s">
        <v>31</v>
      </c>
      <c r="S125" s="16" t="s">
        <v>41</v>
      </c>
      <c r="T125" s="16" t="s">
        <v>42</v>
      </c>
      <c r="U125" s="18">
        <v>37580</v>
      </c>
      <c r="V125" s="18">
        <v>6526</v>
      </c>
      <c r="W125" s="18">
        <v>7399</v>
      </c>
    </row>
    <row r="126" spans="1:23">
      <c r="A126" s="8">
        <v>40664</v>
      </c>
      <c r="B126" s="19">
        <v>0.112</v>
      </c>
      <c r="C126" s="19">
        <v>0.03</v>
      </c>
      <c r="D126" s="19">
        <v>6.7000000000000004E-2</v>
      </c>
      <c r="E126" s="19">
        <f>+Tabla33[[#This Row],[INFLATION]]+Tabla33[[#This Row],[DESEMPLEO]]-Tabla33[[#This Row],[PIB GROWTH]]</f>
        <v>7.5000000000000011E-2</v>
      </c>
      <c r="F126" s="20">
        <v>1801</v>
      </c>
      <c r="G126" s="21">
        <v>599200</v>
      </c>
      <c r="H126" s="22">
        <v>0.10099999999999999</v>
      </c>
      <c r="I126" s="22">
        <v>0.153</v>
      </c>
      <c r="J126" s="22">
        <v>2.4E-2</v>
      </c>
      <c r="K126" s="22">
        <v>102.7</v>
      </c>
      <c r="L126" s="13">
        <f>+MONTH(Tabla33[[#This Row],[FECHA]])</f>
        <v>5</v>
      </c>
      <c r="M126" s="14">
        <v>26</v>
      </c>
      <c r="N126" s="14">
        <v>0</v>
      </c>
      <c r="O126" s="15" t="s">
        <v>43</v>
      </c>
      <c r="P126" s="15" t="s">
        <v>44</v>
      </c>
      <c r="Q126" s="16" t="s">
        <v>36</v>
      </c>
      <c r="R126" s="16" t="s">
        <v>31</v>
      </c>
      <c r="S126" s="16" t="s">
        <v>41</v>
      </c>
      <c r="T126" s="16" t="s">
        <v>45</v>
      </c>
      <c r="U126" s="18">
        <v>41514</v>
      </c>
      <c r="V126" s="18">
        <v>7262</v>
      </c>
      <c r="W126" s="18">
        <v>6049</v>
      </c>
    </row>
    <row r="127" spans="1:23">
      <c r="A127" s="8">
        <v>40695</v>
      </c>
      <c r="B127" s="19">
        <v>0.109</v>
      </c>
      <c r="C127" s="19">
        <v>3.2000000000000001E-2</v>
      </c>
      <c r="D127" s="19">
        <v>6.7000000000000004E-2</v>
      </c>
      <c r="E127" s="19">
        <f>+Tabla33[[#This Row],[INFLATION]]+Tabla33[[#This Row],[DESEMPLEO]]-Tabla33[[#This Row],[PIB GROWTH]]</f>
        <v>7.400000000000001E-2</v>
      </c>
      <c r="F127" s="20">
        <v>1783</v>
      </c>
      <c r="G127" s="21">
        <v>599200</v>
      </c>
      <c r="H127" s="22">
        <v>0.27600000000000002</v>
      </c>
      <c r="I127" s="22">
        <v>0.32299999999999995</v>
      </c>
      <c r="J127" s="22">
        <v>0.20600000000000002</v>
      </c>
      <c r="K127" s="22">
        <v>95.42</v>
      </c>
      <c r="L127" s="13">
        <f>+MONTH(Tabla33[[#This Row],[FECHA]])</f>
        <v>6</v>
      </c>
      <c r="M127" s="14">
        <v>24</v>
      </c>
      <c r="N127" s="14">
        <v>2</v>
      </c>
      <c r="O127" s="15" t="s">
        <v>46</v>
      </c>
      <c r="P127" s="15" t="s">
        <v>24</v>
      </c>
      <c r="Q127" s="16" t="s">
        <v>36</v>
      </c>
      <c r="R127" s="16" t="s">
        <v>47</v>
      </c>
      <c r="S127" s="16" t="s">
        <v>41</v>
      </c>
      <c r="T127" s="16" t="s">
        <v>33</v>
      </c>
      <c r="U127" s="18">
        <v>39324</v>
      </c>
      <c r="V127" s="18">
        <v>6584</v>
      </c>
      <c r="W127" s="18">
        <v>6453</v>
      </c>
    </row>
    <row r="128" spans="1:23">
      <c r="A128" s="8">
        <v>40725</v>
      </c>
      <c r="B128" s="19">
        <v>0.115</v>
      </c>
      <c r="C128" s="19">
        <v>3.4000000000000002E-2</v>
      </c>
      <c r="D128" s="17">
        <v>7.0999999999999994E-2</v>
      </c>
      <c r="E128" s="19">
        <f>+Tabla33[[#This Row],[INFLATION]]+Tabla33[[#This Row],[DESEMPLEO]]-Tabla33[[#This Row],[PIB GROWTH]]</f>
        <v>7.8000000000000028E-2</v>
      </c>
      <c r="F128" s="20">
        <v>1762</v>
      </c>
      <c r="G128" s="21">
        <v>599200</v>
      </c>
      <c r="H128" s="22">
        <v>0.27500000000000002</v>
      </c>
      <c r="I128" s="22">
        <v>0.30099999999999999</v>
      </c>
      <c r="J128" s="22">
        <v>0.23600000000000002</v>
      </c>
      <c r="K128" s="22">
        <v>95.7</v>
      </c>
      <c r="L128" s="13">
        <f>+MONTH(Tabla33[[#This Row],[FECHA]])</f>
        <v>7</v>
      </c>
      <c r="M128" s="14">
        <v>24</v>
      </c>
      <c r="N128" s="14">
        <v>2</v>
      </c>
      <c r="O128" s="15" t="s">
        <v>48</v>
      </c>
      <c r="P128" s="15" t="s">
        <v>49</v>
      </c>
      <c r="Q128" s="16" t="s">
        <v>36</v>
      </c>
      <c r="R128" s="16" t="s">
        <v>48</v>
      </c>
      <c r="S128" s="16" t="s">
        <v>41</v>
      </c>
      <c r="T128" s="16" t="s">
        <v>28</v>
      </c>
      <c r="U128" s="18">
        <v>43684</v>
      </c>
      <c r="V128" s="18">
        <v>7365</v>
      </c>
      <c r="W128" s="18">
        <v>8156</v>
      </c>
    </row>
    <row r="129" spans="1:23">
      <c r="A129" s="8">
        <v>40756</v>
      </c>
      <c r="B129" s="19">
        <v>0.10100000000000001</v>
      </c>
      <c r="C129" s="19">
        <v>3.3000000000000002E-2</v>
      </c>
      <c r="D129" s="19">
        <v>7.0999999999999994E-2</v>
      </c>
      <c r="E129" s="19">
        <f>+Tabla33[[#This Row],[INFLATION]]+Tabla33[[#This Row],[DESEMPLEO]]-Tabla33[[#This Row],[PIB GROWTH]]</f>
        <v>6.3000000000000014E-2</v>
      </c>
      <c r="F129" s="20">
        <v>1786</v>
      </c>
      <c r="G129" s="21">
        <v>599200</v>
      </c>
      <c r="H129" s="22">
        <v>0.249</v>
      </c>
      <c r="I129" s="22">
        <v>0.29799999999999999</v>
      </c>
      <c r="J129" s="22">
        <v>0.17499999999999999</v>
      </c>
      <c r="K129" s="22">
        <v>88.81</v>
      </c>
      <c r="L129" s="13">
        <f>+MONTH(Tabla33[[#This Row],[FECHA]])</f>
        <v>8</v>
      </c>
      <c r="M129" s="14">
        <v>26</v>
      </c>
      <c r="N129" s="14">
        <v>1</v>
      </c>
      <c r="O129" s="15" t="s">
        <v>50</v>
      </c>
      <c r="P129" s="15" t="s">
        <v>51</v>
      </c>
      <c r="Q129" s="16" t="s">
        <v>52</v>
      </c>
      <c r="R129" s="16" t="s">
        <v>31</v>
      </c>
      <c r="S129" s="16" t="s">
        <v>41</v>
      </c>
      <c r="T129" s="16" t="s">
        <v>53</v>
      </c>
      <c r="U129" s="18">
        <v>48160</v>
      </c>
      <c r="V129" s="18">
        <v>7898</v>
      </c>
      <c r="W129" s="18">
        <v>8004</v>
      </c>
    </row>
    <row r="130" spans="1:23">
      <c r="A130" s="8">
        <v>40787</v>
      </c>
      <c r="B130" s="19">
        <v>9.7000000000000003E-2</v>
      </c>
      <c r="C130" s="19">
        <v>3.6999999999999998E-2</v>
      </c>
      <c r="D130" s="19">
        <v>7.0999999999999994E-2</v>
      </c>
      <c r="E130" s="19">
        <f>+Tabla33[[#This Row],[INFLATION]]+Tabla33[[#This Row],[DESEMPLEO]]-Tabla33[[#This Row],[PIB GROWTH]]</f>
        <v>6.3000000000000014E-2</v>
      </c>
      <c r="F130" s="20">
        <v>1833</v>
      </c>
      <c r="G130" s="21">
        <v>599200</v>
      </c>
      <c r="H130" s="22">
        <v>0.23100000000000001</v>
      </c>
      <c r="I130" s="22">
        <v>0.22800000000000001</v>
      </c>
      <c r="J130" s="22">
        <v>0.23499999999999999</v>
      </c>
      <c r="K130" s="22">
        <v>79.2</v>
      </c>
      <c r="L130" s="13">
        <f>+MONTH(Tabla33[[#This Row],[FECHA]])</f>
        <v>9</v>
      </c>
      <c r="M130" s="14">
        <v>26</v>
      </c>
      <c r="N130" s="14">
        <v>0</v>
      </c>
      <c r="O130" s="15" t="s">
        <v>54</v>
      </c>
      <c r="P130" s="15" t="s">
        <v>44</v>
      </c>
      <c r="Q130" s="16" t="s">
        <v>52</v>
      </c>
      <c r="R130" s="16" t="s">
        <v>31</v>
      </c>
      <c r="S130" s="16" t="s">
        <v>41</v>
      </c>
      <c r="T130" s="16" t="s">
        <v>53</v>
      </c>
      <c r="U130" s="18">
        <v>46276</v>
      </c>
      <c r="V130" s="18">
        <v>8181</v>
      </c>
      <c r="W130" s="18">
        <v>9275</v>
      </c>
    </row>
    <row r="131" spans="1:23">
      <c r="A131" s="8">
        <v>40817</v>
      </c>
      <c r="B131" s="19">
        <v>0.09</v>
      </c>
      <c r="C131" s="19">
        <v>0.04</v>
      </c>
      <c r="D131" s="17">
        <v>6.9000000000000006E-2</v>
      </c>
      <c r="E131" s="19">
        <f>+Tabla33[[#This Row],[INFLATION]]+Tabla33[[#This Row],[DESEMPLEO]]-Tabla33[[#This Row],[PIB GROWTH]]</f>
        <v>6.0999999999999999E-2</v>
      </c>
      <c r="F131" s="20">
        <v>1908</v>
      </c>
      <c r="G131" s="21">
        <v>599200</v>
      </c>
      <c r="H131" s="22">
        <v>0.20600000000000002</v>
      </c>
      <c r="I131" s="22">
        <v>0.255</v>
      </c>
      <c r="J131" s="22">
        <v>0.13300000000000001</v>
      </c>
      <c r="K131" s="22">
        <v>93.19</v>
      </c>
      <c r="L131" s="13">
        <f>+MONTH(Tabla33[[#This Row],[FECHA]])</f>
        <v>10</v>
      </c>
      <c r="M131" s="14">
        <v>25</v>
      </c>
      <c r="N131" s="14">
        <v>1</v>
      </c>
      <c r="O131" s="15" t="s">
        <v>55</v>
      </c>
      <c r="P131" s="15" t="s">
        <v>56</v>
      </c>
      <c r="Q131" s="16" t="s">
        <v>57</v>
      </c>
      <c r="R131" s="16" t="s">
        <v>31</v>
      </c>
      <c r="S131" s="16" t="s">
        <v>41</v>
      </c>
      <c r="T131" s="16" t="s">
        <v>53</v>
      </c>
      <c r="U131" s="18">
        <v>40299</v>
      </c>
      <c r="V131" s="18">
        <v>7155</v>
      </c>
      <c r="W131" s="18">
        <v>8407</v>
      </c>
    </row>
    <row r="132" spans="1:23">
      <c r="A132" s="8">
        <v>40848</v>
      </c>
      <c r="B132" s="19">
        <v>9.1999999999999998E-2</v>
      </c>
      <c r="C132" s="19">
        <v>0.04</v>
      </c>
      <c r="D132" s="19">
        <v>6.9000000000000006E-2</v>
      </c>
      <c r="E132" s="19">
        <f>+Tabla33[[#This Row],[INFLATION]]+Tabla33[[#This Row],[DESEMPLEO]]-Tabla33[[#This Row],[PIB GROWTH]]</f>
        <v>6.3E-2</v>
      </c>
      <c r="F132" s="20">
        <v>1919</v>
      </c>
      <c r="G132" s="21">
        <v>599200</v>
      </c>
      <c r="H132" s="22">
        <v>0.23600000000000002</v>
      </c>
      <c r="I132" s="22">
        <v>0.29499999999999998</v>
      </c>
      <c r="J132" s="22">
        <v>0.14800000000000002</v>
      </c>
      <c r="K132" s="22">
        <v>100.36</v>
      </c>
      <c r="L132" s="13">
        <f>+MONTH(Tabla33[[#This Row],[FECHA]])</f>
        <v>11</v>
      </c>
      <c r="M132" s="14">
        <v>24</v>
      </c>
      <c r="N132" s="14">
        <v>2</v>
      </c>
      <c r="O132" s="15" t="s">
        <v>58</v>
      </c>
      <c r="P132" s="15" t="s">
        <v>44</v>
      </c>
      <c r="Q132" s="16" t="s">
        <v>57</v>
      </c>
      <c r="R132" s="16" t="s">
        <v>31</v>
      </c>
      <c r="S132" s="16" t="s">
        <v>41</v>
      </c>
      <c r="T132" s="16" t="s">
        <v>33</v>
      </c>
      <c r="U132" s="18">
        <v>41346</v>
      </c>
      <c r="V132" s="18">
        <v>7440</v>
      </c>
      <c r="W132" s="18">
        <v>8757</v>
      </c>
    </row>
    <row r="133" spans="1:23">
      <c r="A133" s="8">
        <v>40878</v>
      </c>
      <c r="B133" s="19">
        <v>9.8000000000000004E-2</v>
      </c>
      <c r="C133" s="19">
        <v>3.6999999999999998E-2</v>
      </c>
      <c r="D133" s="19">
        <v>6.9000000000000006E-2</v>
      </c>
      <c r="E133" s="19">
        <f>+Tabla33[[#This Row],[INFLATION]]+Tabla33[[#This Row],[DESEMPLEO]]-Tabla33[[#This Row],[PIB GROWTH]]</f>
        <v>6.6000000000000003E-2</v>
      </c>
      <c r="F133" s="20">
        <v>1933</v>
      </c>
      <c r="G133" s="21">
        <v>599200</v>
      </c>
      <c r="H133" s="22">
        <v>0.29799999999999999</v>
      </c>
      <c r="I133" s="22">
        <v>0.36899999999999999</v>
      </c>
      <c r="J133" s="22">
        <v>0.191</v>
      </c>
      <c r="K133" s="22">
        <v>98.83</v>
      </c>
      <c r="L133" s="13">
        <f>+MONTH(Tabla33[[#This Row],[FECHA]])</f>
        <v>12</v>
      </c>
      <c r="M133" s="14">
        <v>26</v>
      </c>
      <c r="N133" s="14">
        <v>1</v>
      </c>
      <c r="O133" s="15" t="s">
        <v>59</v>
      </c>
      <c r="P133" s="15" t="s">
        <v>24</v>
      </c>
      <c r="Q133" s="16" t="s">
        <v>60</v>
      </c>
      <c r="R133" s="16" t="s">
        <v>48</v>
      </c>
      <c r="S133" s="16" t="s">
        <v>41</v>
      </c>
      <c r="T133" s="16" t="s">
        <v>33</v>
      </c>
      <c r="U133" s="18">
        <v>46573</v>
      </c>
      <c r="V133" s="18">
        <v>8910</v>
      </c>
      <c r="W133" s="18">
        <v>8446</v>
      </c>
    </row>
    <row r="134" spans="1:23">
      <c r="A134" s="8">
        <v>40909</v>
      </c>
      <c r="B134" s="19">
        <v>0.125</v>
      </c>
      <c r="C134" s="19">
        <v>3.5000000000000003E-2</v>
      </c>
      <c r="D134" s="17">
        <v>5.8000000000000003E-2</v>
      </c>
      <c r="E134" s="19">
        <f>+Tabla33[[#This Row],[INFLATION]]+Tabla33[[#This Row],[DESEMPLEO]]-Tabla33[[#This Row],[PIB GROWTH]]</f>
        <v>0.10200000000000001</v>
      </c>
      <c r="F134" s="20">
        <v>1853</v>
      </c>
      <c r="G134" s="21">
        <v>634500</v>
      </c>
      <c r="H134" s="22">
        <v>0.32700000000000001</v>
      </c>
      <c r="I134" s="22">
        <v>0.39399999999999996</v>
      </c>
      <c r="J134" s="22">
        <v>0.22699999999999998</v>
      </c>
      <c r="K134" s="22">
        <v>98.48</v>
      </c>
      <c r="L134" s="13">
        <f>+MONTH(Tabla33[[#This Row],[FECHA]])</f>
        <v>1</v>
      </c>
      <c r="M134" s="14">
        <v>25</v>
      </c>
      <c r="N134" s="14">
        <v>1</v>
      </c>
      <c r="O134" s="15" t="s">
        <v>23</v>
      </c>
      <c r="P134" s="15" t="s">
        <v>24</v>
      </c>
      <c r="Q134" s="16" t="s">
        <v>25</v>
      </c>
      <c r="R134" s="16" t="s">
        <v>26</v>
      </c>
      <c r="S134" s="16" t="s">
        <v>27</v>
      </c>
      <c r="T134" s="16" t="s">
        <v>28</v>
      </c>
      <c r="U134" s="18">
        <v>40517</v>
      </c>
      <c r="V134" s="18">
        <v>7506</v>
      </c>
      <c r="W134" s="18">
        <v>7433</v>
      </c>
    </row>
    <row r="135" spans="1:23">
      <c r="A135" s="8">
        <v>40940</v>
      </c>
      <c r="B135" s="19">
        <v>0.11899999999999999</v>
      </c>
      <c r="C135" s="19">
        <v>3.5999999999999997E-2</v>
      </c>
      <c r="D135" s="19">
        <v>5.8000000000000003E-2</v>
      </c>
      <c r="E135" s="19">
        <f>+Tabla33[[#This Row],[INFLATION]]+Tabla33[[#This Row],[DESEMPLEO]]-Tabla33[[#This Row],[PIB GROWTH]]</f>
        <v>9.7000000000000003E-2</v>
      </c>
      <c r="F135" s="20">
        <v>1783</v>
      </c>
      <c r="G135" s="21">
        <v>634500</v>
      </c>
      <c r="H135" s="22">
        <v>0.26800000000000002</v>
      </c>
      <c r="I135" s="22">
        <v>0.28999999999999998</v>
      </c>
      <c r="J135" s="22">
        <v>0.23300000000000001</v>
      </c>
      <c r="K135" s="22">
        <v>107.07</v>
      </c>
      <c r="L135" s="13">
        <f>+MONTH(Tabla33[[#This Row],[FECHA]])</f>
        <v>2</v>
      </c>
      <c r="M135" s="14">
        <v>25</v>
      </c>
      <c r="N135" s="14">
        <v>0</v>
      </c>
      <c r="O135" s="15" t="s">
        <v>29</v>
      </c>
      <c r="P135" s="15" t="s">
        <v>30</v>
      </c>
      <c r="Q135" s="16" t="s">
        <v>25</v>
      </c>
      <c r="R135" s="16" t="s">
        <v>31</v>
      </c>
      <c r="S135" s="16" t="s">
        <v>32</v>
      </c>
      <c r="T135" s="16" t="s">
        <v>33</v>
      </c>
      <c r="U135" s="18">
        <v>47968</v>
      </c>
      <c r="V135" s="18">
        <v>8671</v>
      </c>
      <c r="W135" s="18">
        <v>9227</v>
      </c>
    </row>
    <row r="136" spans="1:23">
      <c r="A136" s="8">
        <v>40969</v>
      </c>
      <c r="B136" s="19">
        <v>0.104</v>
      </c>
      <c r="C136" s="19">
        <v>3.4000000000000002E-2</v>
      </c>
      <c r="D136" s="19">
        <v>5.8000000000000003E-2</v>
      </c>
      <c r="E136" s="19">
        <f>+Tabla33[[#This Row],[INFLATION]]+Tabla33[[#This Row],[DESEMPLEO]]-Tabla33[[#This Row],[PIB GROWTH]]</f>
        <v>8.0000000000000016E-2</v>
      </c>
      <c r="F136" s="20">
        <v>1766</v>
      </c>
      <c r="G136" s="21">
        <v>634500</v>
      </c>
      <c r="H136" s="22">
        <v>0.24399999999999999</v>
      </c>
      <c r="I136" s="22">
        <v>0.28000000000000003</v>
      </c>
      <c r="J136" s="22">
        <v>0.19</v>
      </c>
      <c r="K136" s="22">
        <v>103.02</v>
      </c>
      <c r="L136" s="13">
        <f>+MONTH(Tabla33[[#This Row],[FECHA]])</f>
        <v>3</v>
      </c>
      <c r="M136" s="14">
        <v>26</v>
      </c>
      <c r="N136" s="14">
        <v>1</v>
      </c>
      <c r="O136" s="15" t="s">
        <v>34</v>
      </c>
      <c r="P136" s="15" t="s">
        <v>35</v>
      </c>
      <c r="Q136" s="16" t="s">
        <v>36</v>
      </c>
      <c r="R136" s="16" t="s">
        <v>31</v>
      </c>
      <c r="S136" s="16" t="s">
        <v>37</v>
      </c>
      <c r="T136" s="16" t="s">
        <v>38</v>
      </c>
      <c r="U136" s="18">
        <v>51484</v>
      </c>
      <c r="V136" s="18">
        <v>9238</v>
      </c>
      <c r="W136" s="18">
        <v>9165</v>
      </c>
    </row>
    <row r="137" spans="1:23">
      <c r="A137" s="8">
        <v>41000</v>
      </c>
      <c r="B137" s="19">
        <v>0.109</v>
      </c>
      <c r="C137" s="19">
        <v>3.4000000000000002E-2</v>
      </c>
      <c r="D137" s="17">
        <v>5.2999999999999999E-2</v>
      </c>
      <c r="E137" s="19">
        <f>+Tabla33[[#This Row],[INFLATION]]+Tabla33[[#This Row],[DESEMPLEO]]-Tabla33[[#This Row],[PIB GROWTH]]</f>
        <v>9.0000000000000024E-2</v>
      </c>
      <c r="F137" s="20">
        <v>1774</v>
      </c>
      <c r="G137" s="21">
        <v>634500</v>
      </c>
      <c r="H137" s="22">
        <v>0.26600000000000001</v>
      </c>
      <c r="I137" s="22">
        <v>0.36599999999999999</v>
      </c>
      <c r="J137" s="22">
        <v>0.11699999999999999</v>
      </c>
      <c r="K137" s="22">
        <v>104.87</v>
      </c>
      <c r="L137" s="13">
        <f>+MONTH(Tabla33[[#This Row],[FECHA]])</f>
        <v>4</v>
      </c>
      <c r="M137" s="14">
        <v>23</v>
      </c>
      <c r="N137" s="14">
        <v>2</v>
      </c>
      <c r="O137" s="15" t="s">
        <v>39</v>
      </c>
      <c r="P137" s="15" t="s">
        <v>35</v>
      </c>
      <c r="Q137" s="16" t="s">
        <v>40</v>
      </c>
      <c r="R137" s="16" t="s">
        <v>31</v>
      </c>
      <c r="S137" s="16" t="s">
        <v>41</v>
      </c>
      <c r="T137" s="16" t="s">
        <v>42</v>
      </c>
      <c r="U137" s="18">
        <v>41726</v>
      </c>
      <c r="V137" s="18">
        <v>7580</v>
      </c>
      <c r="W137" s="18">
        <v>7427</v>
      </c>
    </row>
    <row r="138" spans="1:23">
      <c r="A138" s="8">
        <v>41030</v>
      </c>
      <c r="B138" s="19">
        <v>0.107</v>
      </c>
      <c r="C138" s="19">
        <v>3.4000000000000002E-2</v>
      </c>
      <c r="D138" s="19">
        <v>5.2999999999999999E-2</v>
      </c>
      <c r="E138" s="19">
        <f>+Tabla33[[#This Row],[INFLATION]]+Tabla33[[#This Row],[DESEMPLEO]]-Tabla33[[#This Row],[PIB GROWTH]]</f>
        <v>8.8000000000000023E-2</v>
      </c>
      <c r="F138" s="20">
        <v>1793</v>
      </c>
      <c r="G138" s="21">
        <v>634500</v>
      </c>
      <c r="H138" s="22">
        <v>0.26500000000000001</v>
      </c>
      <c r="I138" s="22">
        <v>0.34100000000000003</v>
      </c>
      <c r="J138" s="22">
        <v>0.151</v>
      </c>
      <c r="K138" s="22">
        <v>86.53</v>
      </c>
      <c r="L138" s="13">
        <f>+MONTH(Tabla33[[#This Row],[FECHA]])</f>
        <v>5</v>
      </c>
      <c r="M138" s="14">
        <v>25</v>
      </c>
      <c r="N138" s="14">
        <v>2</v>
      </c>
      <c r="O138" s="15" t="s">
        <v>43</v>
      </c>
      <c r="P138" s="15" t="s">
        <v>44</v>
      </c>
      <c r="Q138" s="16" t="s">
        <v>36</v>
      </c>
      <c r="R138" s="16" t="s">
        <v>31</v>
      </c>
      <c r="S138" s="16" t="s">
        <v>41</v>
      </c>
      <c r="T138" s="16" t="s">
        <v>45</v>
      </c>
      <c r="U138" s="18">
        <v>44996</v>
      </c>
      <c r="V138" s="18">
        <v>8417</v>
      </c>
      <c r="W138" s="18">
        <v>5518</v>
      </c>
    </row>
    <row r="139" spans="1:23">
      <c r="A139" s="8">
        <v>41061</v>
      </c>
      <c r="B139" s="19">
        <v>0.1</v>
      </c>
      <c r="C139" s="19">
        <v>3.2000000000000001E-2</v>
      </c>
      <c r="D139" s="19">
        <v>5.2999999999999999E-2</v>
      </c>
      <c r="E139" s="19">
        <f>+Tabla33[[#This Row],[INFLATION]]+Tabla33[[#This Row],[DESEMPLEO]]-Tabla33[[#This Row],[PIB GROWTH]]</f>
        <v>7.9000000000000015E-2</v>
      </c>
      <c r="F139" s="20">
        <v>1793</v>
      </c>
      <c r="G139" s="21">
        <v>634500</v>
      </c>
      <c r="H139" s="22">
        <v>0.20600000000000002</v>
      </c>
      <c r="I139" s="22">
        <v>0.251</v>
      </c>
      <c r="J139" s="22">
        <v>0.13800000000000001</v>
      </c>
      <c r="K139" s="22">
        <v>84.96</v>
      </c>
      <c r="L139" s="13">
        <f>+MONTH(Tabla33[[#This Row],[FECHA]])</f>
        <v>6</v>
      </c>
      <c r="M139" s="14">
        <v>24</v>
      </c>
      <c r="N139" s="14">
        <v>2</v>
      </c>
      <c r="O139" s="15" t="s">
        <v>46</v>
      </c>
      <c r="P139" s="15" t="s">
        <v>24</v>
      </c>
      <c r="Q139" s="16" t="s">
        <v>36</v>
      </c>
      <c r="R139" s="16" t="s">
        <v>47</v>
      </c>
      <c r="S139" s="16" t="s">
        <v>41</v>
      </c>
      <c r="T139" s="16" t="s">
        <v>33</v>
      </c>
      <c r="U139" s="18">
        <v>41748</v>
      </c>
      <c r="V139" s="18">
        <v>7878</v>
      </c>
      <c r="W139" s="18">
        <v>10705</v>
      </c>
    </row>
    <row r="140" spans="1:23">
      <c r="A140" s="8">
        <v>41091</v>
      </c>
      <c r="B140" s="19">
        <v>0.109</v>
      </c>
      <c r="C140" s="19">
        <v>0.03</v>
      </c>
      <c r="D140" s="17">
        <v>4.2999999999999997E-2</v>
      </c>
      <c r="E140" s="19">
        <f>+Tabla33[[#This Row],[INFLATION]]+Tabla33[[#This Row],[DESEMPLEO]]-Tabla33[[#This Row],[PIB GROWTH]]</f>
        <v>9.6000000000000016E-2</v>
      </c>
      <c r="F140" s="20">
        <v>1784</v>
      </c>
      <c r="G140" s="21">
        <v>634500</v>
      </c>
      <c r="H140" s="22">
        <v>0.23199999999999998</v>
      </c>
      <c r="I140" s="22">
        <v>0.28000000000000003</v>
      </c>
      <c r="J140" s="22">
        <v>0.159</v>
      </c>
      <c r="K140" s="22">
        <v>88.06</v>
      </c>
      <c r="L140" s="13">
        <f>+MONTH(Tabla33[[#This Row],[FECHA]])</f>
        <v>7</v>
      </c>
      <c r="M140" s="14">
        <v>24</v>
      </c>
      <c r="N140" s="14">
        <v>2</v>
      </c>
      <c r="O140" s="15" t="s">
        <v>48</v>
      </c>
      <c r="P140" s="15" t="s">
        <v>49</v>
      </c>
      <c r="Q140" s="16" t="s">
        <v>36</v>
      </c>
      <c r="R140" s="16" t="s">
        <v>48</v>
      </c>
      <c r="S140" s="16" t="s">
        <v>41</v>
      </c>
      <c r="T140" s="16" t="s">
        <v>28</v>
      </c>
      <c r="U140" s="18">
        <v>49341</v>
      </c>
      <c r="V140" s="18">
        <v>9837</v>
      </c>
      <c r="W140" s="18">
        <v>9317</v>
      </c>
    </row>
    <row r="141" spans="1:23">
      <c r="A141" s="8">
        <v>41122</v>
      </c>
      <c r="B141" s="19">
        <v>9.7000000000000003E-2</v>
      </c>
      <c r="C141" s="19">
        <v>3.1E-2</v>
      </c>
      <c r="D141" s="19">
        <v>4.2999999999999997E-2</v>
      </c>
      <c r="E141" s="19">
        <f>+Tabla33[[#This Row],[INFLATION]]+Tabla33[[#This Row],[DESEMPLEO]]-Tabla33[[#This Row],[PIB GROWTH]]</f>
        <v>8.5000000000000006E-2</v>
      </c>
      <c r="F141" s="20">
        <v>1806</v>
      </c>
      <c r="G141" s="21">
        <v>634500</v>
      </c>
      <c r="H141" s="22">
        <v>0.18100000000000002</v>
      </c>
      <c r="I141" s="22">
        <v>0.22500000000000001</v>
      </c>
      <c r="J141" s="22">
        <v>0.114</v>
      </c>
      <c r="K141" s="22">
        <v>96.47</v>
      </c>
      <c r="L141" s="13">
        <f>+MONTH(Tabla33[[#This Row],[FECHA]])</f>
        <v>8</v>
      </c>
      <c r="M141" s="14">
        <v>25</v>
      </c>
      <c r="N141" s="14">
        <v>2</v>
      </c>
      <c r="O141" s="15" t="s">
        <v>50</v>
      </c>
      <c r="P141" s="15" t="s">
        <v>51</v>
      </c>
      <c r="Q141" s="16" t="s">
        <v>52</v>
      </c>
      <c r="R141" s="16" t="s">
        <v>31</v>
      </c>
      <c r="S141" s="16" t="s">
        <v>41</v>
      </c>
      <c r="T141" s="16" t="s">
        <v>53</v>
      </c>
      <c r="U141" s="18">
        <v>51990</v>
      </c>
      <c r="V141" s="18">
        <v>9898</v>
      </c>
      <c r="W141" s="18">
        <v>11029</v>
      </c>
    </row>
    <row r="142" spans="1:23">
      <c r="A142" s="8">
        <v>41153</v>
      </c>
      <c r="B142" s="19">
        <v>9.9000000000000005E-2</v>
      </c>
      <c r="C142" s="19">
        <v>3.1E-2</v>
      </c>
      <c r="D142" s="19">
        <v>4.2999999999999997E-2</v>
      </c>
      <c r="E142" s="19">
        <f>+Tabla33[[#This Row],[INFLATION]]+Tabla33[[#This Row],[DESEMPLEO]]-Tabla33[[#This Row],[PIB GROWTH]]</f>
        <v>8.7000000000000008E-2</v>
      </c>
      <c r="F142" s="20">
        <v>1803</v>
      </c>
      <c r="G142" s="21">
        <v>634500</v>
      </c>
      <c r="H142" s="22">
        <v>0.25</v>
      </c>
      <c r="I142" s="22">
        <v>0.27800000000000002</v>
      </c>
      <c r="J142" s="22">
        <v>0.20800000000000002</v>
      </c>
      <c r="K142" s="22">
        <v>92.19</v>
      </c>
      <c r="L142" s="13">
        <f>+MONTH(Tabla33[[#This Row],[FECHA]])</f>
        <v>9</v>
      </c>
      <c r="M142" s="14">
        <v>25</v>
      </c>
      <c r="N142" s="14">
        <v>0</v>
      </c>
      <c r="O142" s="15" t="s">
        <v>54</v>
      </c>
      <c r="P142" s="15" t="s">
        <v>44</v>
      </c>
      <c r="Q142" s="16" t="s">
        <v>52</v>
      </c>
      <c r="R142" s="16" t="s">
        <v>31</v>
      </c>
      <c r="S142" s="16" t="s">
        <v>41</v>
      </c>
      <c r="T142" s="16" t="s">
        <v>53</v>
      </c>
      <c r="U142" s="18">
        <v>47049</v>
      </c>
      <c r="V142" s="18">
        <v>9237</v>
      </c>
      <c r="W142" s="18">
        <v>10006</v>
      </c>
    </row>
    <row r="143" spans="1:23">
      <c r="A143" s="8">
        <v>41183</v>
      </c>
      <c r="B143" s="19">
        <v>8.8999999999999996E-2</v>
      </c>
      <c r="C143" s="19">
        <v>3.1E-2</v>
      </c>
      <c r="D143" s="17">
        <v>3.9E-2</v>
      </c>
      <c r="E143" s="19">
        <f>+Tabla33[[#This Row],[INFLATION]]+Tabla33[[#This Row],[DESEMPLEO]]-Tabla33[[#This Row],[PIB GROWTH]]</f>
        <v>8.0999999999999989E-2</v>
      </c>
      <c r="F143" s="20">
        <v>1804</v>
      </c>
      <c r="G143" s="21">
        <v>634500</v>
      </c>
      <c r="H143" s="22">
        <v>0.25600000000000001</v>
      </c>
      <c r="I143" s="22">
        <v>0.253</v>
      </c>
      <c r="J143" s="22">
        <v>0.26</v>
      </c>
      <c r="K143" s="22">
        <v>86.24</v>
      </c>
      <c r="L143" s="13">
        <f>+MONTH(Tabla33[[#This Row],[FECHA]])</f>
        <v>10</v>
      </c>
      <c r="M143" s="14">
        <v>26</v>
      </c>
      <c r="N143" s="14">
        <v>1</v>
      </c>
      <c r="O143" s="15" t="s">
        <v>55</v>
      </c>
      <c r="P143" s="15" t="s">
        <v>56</v>
      </c>
      <c r="Q143" s="16" t="s">
        <v>57</v>
      </c>
      <c r="R143" s="16" t="s">
        <v>31</v>
      </c>
      <c r="S143" s="16" t="s">
        <v>41</v>
      </c>
      <c r="T143" s="16" t="s">
        <v>53</v>
      </c>
      <c r="U143" s="18">
        <v>50351</v>
      </c>
      <c r="V143" s="18">
        <v>9999</v>
      </c>
      <c r="W143" s="18">
        <v>10426</v>
      </c>
    </row>
    <row r="144" spans="1:23">
      <c r="A144" s="8">
        <v>41214</v>
      </c>
      <c r="B144" s="19">
        <v>9.1999999999999998E-2</v>
      </c>
      <c r="C144" s="19">
        <v>2.8000000000000001E-2</v>
      </c>
      <c r="D144" s="19">
        <v>3.9E-2</v>
      </c>
      <c r="E144" s="19">
        <f>+Tabla33[[#This Row],[INFLATION]]+Tabla33[[#This Row],[DESEMPLEO]]-Tabla33[[#This Row],[PIB GROWTH]]</f>
        <v>8.0999999999999989E-2</v>
      </c>
      <c r="F144" s="20">
        <v>1821</v>
      </c>
      <c r="G144" s="21">
        <v>634500</v>
      </c>
      <c r="H144" s="22">
        <v>0.253</v>
      </c>
      <c r="I144" s="22">
        <v>0.28100000000000003</v>
      </c>
      <c r="J144" s="22">
        <v>0.21099999999999999</v>
      </c>
      <c r="K144" s="22">
        <v>88.91</v>
      </c>
      <c r="L144" s="13">
        <f>+MONTH(Tabla33[[#This Row],[FECHA]])</f>
        <v>11</v>
      </c>
      <c r="M144" s="14">
        <v>24</v>
      </c>
      <c r="N144" s="14">
        <v>2</v>
      </c>
      <c r="O144" s="15" t="s">
        <v>58</v>
      </c>
      <c r="P144" s="15" t="s">
        <v>44</v>
      </c>
      <c r="Q144" s="16" t="s">
        <v>57</v>
      </c>
      <c r="R144" s="16" t="s">
        <v>31</v>
      </c>
      <c r="S144" s="16" t="s">
        <v>41</v>
      </c>
      <c r="T144" s="16" t="s">
        <v>33</v>
      </c>
      <c r="U144" s="18">
        <v>44553</v>
      </c>
      <c r="V144" s="18">
        <v>9428</v>
      </c>
      <c r="W144" s="18">
        <v>10300</v>
      </c>
    </row>
    <row r="145" spans="1:23">
      <c r="A145" s="8">
        <v>41244</v>
      </c>
      <c r="B145" s="19">
        <v>9.6000000000000002E-2</v>
      </c>
      <c r="C145" s="19">
        <v>2.4E-2</v>
      </c>
      <c r="D145" s="19">
        <v>3.9E-2</v>
      </c>
      <c r="E145" s="19">
        <f>+Tabla33[[#This Row],[INFLATION]]+Tabla33[[#This Row],[DESEMPLEO]]-Tabla33[[#This Row],[PIB GROWTH]]</f>
        <v>8.0999999999999989E-2</v>
      </c>
      <c r="F145" s="20">
        <v>1792</v>
      </c>
      <c r="G145" s="21">
        <v>634500</v>
      </c>
      <c r="H145" s="22">
        <v>0.215</v>
      </c>
      <c r="I145" s="22">
        <v>0.26</v>
      </c>
      <c r="J145" s="22">
        <v>0.14599999999999999</v>
      </c>
      <c r="K145" s="22">
        <v>91.82</v>
      </c>
      <c r="L145" s="13">
        <f>+MONTH(Tabla33[[#This Row],[FECHA]])</f>
        <v>12</v>
      </c>
      <c r="M145" s="14">
        <v>24</v>
      </c>
      <c r="N145" s="14">
        <v>2</v>
      </c>
      <c r="O145" s="15" t="s">
        <v>59</v>
      </c>
      <c r="P145" s="15" t="s">
        <v>24</v>
      </c>
      <c r="Q145" s="16" t="s">
        <v>60</v>
      </c>
      <c r="R145" s="16" t="s">
        <v>48</v>
      </c>
      <c r="S145" s="16" t="s">
        <v>41</v>
      </c>
      <c r="T145" s="16" t="s">
        <v>33</v>
      </c>
      <c r="U145" s="18">
        <v>46527</v>
      </c>
      <c r="V145" s="18">
        <v>11194</v>
      </c>
      <c r="W145" s="18">
        <v>12093</v>
      </c>
    </row>
    <row r="146" spans="1:23">
      <c r="A146" s="8">
        <v>41275</v>
      </c>
      <c r="B146" s="19">
        <v>0.121</v>
      </c>
      <c r="C146" s="19">
        <v>0.02</v>
      </c>
      <c r="D146" s="17">
        <v>2.5999999999999999E-2</v>
      </c>
      <c r="E146" s="19">
        <f>+Tabla33[[#This Row],[INFLATION]]+Tabla33[[#This Row],[DESEMPLEO]]-Tabla33[[#This Row],[PIB GROWTH]]</f>
        <v>0.11499999999999999</v>
      </c>
      <c r="F146" s="20">
        <v>1770</v>
      </c>
      <c r="G146" s="21">
        <v>660000</v>
      </c>
      <c r="H146" s="22">
        <v>0.23100000000000001</v>
      </c>
      <c r="I146" s="22">
        <v>0.27400000000000002</v>
      </c>
      <c r="J146" s="22">
        <v>0.16700000000000001</v>
      </c>
      <c r="K146" s="22">
        <v>97.49</v>
      </c>
      <c r="L146" s="13">
        <f>+MONTH(Tabla33[[#This Row],[FECHA]])</f>
        <v>1</v>
      </c>
      <c r="M146" s="14">
        <v>25</v>
      </c>
      <c r="N146" s="14">
        <v>2</v>
      </c>
      <c r="O146" s="15" t="s">
        <v>23</v>
      </c>
      <c r="P146" s="15" t="s">
        <v>24</v>
      </c>
      <c r="Q146" s="16" t="s">
        <v>25</v>
      </c>
      <c r="R146" s="16" t="s">
        <v>26</v>
      </c>
      <c r="S146" s="16" t="s">
        <v>27</v>
      </c>
      <c r="T146" s="16" t="s">
        <v>28</v>
      </c>
      <c r="U146" s="18">
        <v>47657</v>
      </c>
      <c r="V146" s="18">
        <v>10333</v>
      </c>
      <c r="W146" s="18">
        <v>9551</v>
      </c>
    </row>
    <row r="147" spans="1:23">
      <c r="A147" s="8">
        <v>41306</v>
      </c>
      <c r="B147" s="19">
        <v>0.11799999999999999</v>
      </c>
      <c r="C147" s="19">
        <v>1.7999999999999999E-2</v>
      </c>
      <c r="D147" s="19">
        <v>2.5999999999999999E-2</v>
      </c>
      <c r="E147" s="19">
        <f>+Tabla33[[#This Row],[INFLATION]]+Tabla33[[#This Row],[DESEMPLEO]]-Tabla33[[#This Row],[PIB GROWTH]]</f>
        <v>0.10999999999999999</v>
      </c>
      <c r="F147" s="20">
        <v>1791</v>
      </c>
      <c r="G147" s="21">
        <v>660000</v>
      </c>
      <c r="H147" s="22">
        <v>0.14899999999999999</v>
      </c>
      <c r="I147" s="22">
        <v>0.16400000000000001</v>
      </c>
      <c r="J147" s="22">
        <v>0.126</v>
      </c>
      <c r="K147" s="22">
        <v>92.05</v>
      </c>
      <c r="L147" s="13">
        <f>+MONTH(Tabla33[[#This Row],[FECHA]])</f>
        <v>2</v>
      </c>
      <c r="M147" s="14">
        <v>24</v>
      </c>
      <c r="N147" s="14">
        <v>0</v>
      </c>
      <c r="O147" s="15" t="s">
        <v>29</v>
      </c>
      <c r="P147" s="15" t="s">
        <v>30</v>
      </c>
      <c r="Q147" s="16" t="s">
        <v>25</v>
      </c>
      <c r="R147" s="16" t="s">
        <v>31</v>
      </c>
      <c r="S147" s="16" t="s">
        <v>32</v>
      </c>
      <c r="T147" s="16" t="s">
        <v>33</v>
      </c>
      <c r="U147" s="18">
        <v>51278</v>
      </c>
      <c r="V147" s="18">
        <v>9814</v>
      </c>
      <c r="W147" s="18">
        <v>11031</v>
      </c>
    </row>
    <row r="148" spans="1:23">
      <c r="A148" s="8">
        <v>41334</v>
      </c>
      <c r="B148" s="19">
        <v>0.10199999999999999</v>
      </c>
      <c r="C148" s="19">
        <v>1.9E-2</v>
      </c>
      <c r="D148" s="19">
        <v>2.5999999999999999E-2</v>
      </c>
      <c r="E148" s="19">
        <f>+Tabla33[[#This Row],[INFLATION]]+Tabla33[[#This Row],[DESEMPLEO]]-Tabla33[[#This Row],[PIB GROWTH]]</f>
        <v>9.5000000000000001E-2</v>
      </c>
      <c r="F148" s="20">
        <v>1814</v>
      </c>
      <c r="G148" s="21">
        <v>660000</v>
      </c>
      <c r="H148" s="22">
        <v>0.14799999999999999</v>
      </c>
      <c r="I148" s="22">
        <v>0.14899999999999999</v>
      </c>
      <c r="J148" s="22">
        <v>0.14599999999999999</v>
      </c>
      <c r="K148" s="22">
        <v>97.23</v>
      </c>
      <c r="L148" s="13">
        <f>+MONTH(Tabla33[[#This Row],[FECHA]])</f>
        <v>3</v>
      </c>
      <c r="M148" s="14">
        <v>23</v>
      </c>
      <c r="N148" s="14">
        <v>3</v>
      </c>
      <c r="O148" s="15" t="s">
        <v>34</v>
      </c>
      <c r="P148" s="15" t="s">
        <v>35</v>
      </c>
      <c r="Q148" s="16" t="s">
        <v>36</v>
      </c>
      <c r="R148" s="16" t="s">
        <v>31</v>
      </c>
      <c r="S148" s="16" t="s">
        <v>37</v>
      </c>
      <c r="T148" s="16" t="s">
        <v>38</v>
      </c>
      <c r="U148" s="18">
        <v>47000</v>
      </c>
      <c r="V148" s="18">
        <v>8392</v>
      </c>
      <c r="W148" s="18">
        <v>8154</v>
      </c>
    </row>
    <row r="149" spans="1:23">
      <c r="A149" s="8">
        <v>41365</v>
      </c>
      <c r="B149" s="19">
        <v>0.10199999999999999</v>
      </c>
      <c r="C149" s="19">
        <v>0.02</v>
      </c>
      <c r="D149" s="17">
        <v>0.04</v>
      </c>
      <c r="E149" s="19">
        <f>+Tabla33[[#This Row],[INFLATION]]+Tabla33[[#This Row],[DESEMPLEO]]-Tabla33[[#This Row],[PIB GROWTH]]</f>
        <v>8.199999999999999E-2</v>
      </c>
      <c r="F149" s="20">
        <v>1830</v>
      </c>
      <c r="G149" s="21">
        <v>660000</v>
      </c>
      <c r="H149" s="22">
        <v>0.23699999999999999</v>
      </c>
      <c r="I149" s="22">
        <v>0.29699999999999999</v>
      </c>
      <c r="J149" s="22">
        <v>0.14699999999999999</v>
      </c>
      <c r="K149" s="22">
        <v>93.46</v>
      </c>
      <c r="L149" s="13">
        <f>+MONTH(Tabla33[[#This Row],[FECHA]])</f>
        <v>4</v>
      </c>
      <c r="M149" s="14">
        <v>26</v>
      </c>
      <c r="N149" s="14">
        <v>0</v>
      </c>
      <c r="O149" s="15" t="s">
        <v>39</v>
      </c>
      <c r="P149" s="15" t="s">
        <v>35</v>
      </c>
      <c r="Q149" s="16" t="s">
        <v>40</v>
      </c>
      <c r="R149" s="16" t="s">
        <v>31</v>
      </c>
      <c r="S149" s="16" t="s">
        <v>41</v>
      </c>
      <c r="T149" s="16" t="s">
        <v>42</v>
      </c>
      <c r="U149" s="18">
        <v>57936</v>
      </c>
      <c r="V149" s="18">
        <v>10509</v>
      </c>
      <c r="W149" s="18">
        <v>9789</v>
      </c>
    </row>
    <row r="150" spans="1:23">
      <c r="A150" s="8">
        <v>41395</v>
      </c>
      <c r="B150" s="19">
        <v>9.4E-2</v>
      </c>
      <c r="C150" s="19">
        <v>0.02</v>
      </c>
      <c r="D150" s="19">
        <v>0.04</v>
      </c>
      <c r="E150" s="19">
        <f>+Tabla33[[#This Row],[INFLATION]]+Tabla33[[#This Row],[DESEMPLEO]]-Tabla33[[#This Row],[PIB GROWTH]]</f>
        <v>7.400000000000001E-2</v>
      </c>
      <c r="F150" s="20">
        <v>1848</v>
      </c>
      <c r="G150" s="21">
        <v>660000</v>
      </c>
      <c r="H150" s="22">
        <v>0.20100000000000001</v>
      </c>
      <c r="I150" s="22">
        <v>0.23699999999999999</v>
      </c>
      <c r="J150" s="22">
        <v>0.14699999999999999</v>
      </c>
      <c r="K150" s="22">
        <v>91.97</v>
      </c>
      <c r="L150" s="13">
        <f>+MONTH(Tabla33[[#This Row],[FECHA]])</f>
        <v>5</v>
      </c>
      <c r="M150" s="14">
        <v>25</v>
      </c>
      <c r="N150" s="14">
        <v>2</v>
      </c>
      <c r="O150" s="15" t="s">
        <v>43</v>
      </c>
      <c r="P150" s="15" t="s">
        <v>44</v>
      </c>
      <c r="Q150" s="16" t="s">
        <v>36</v>
      </c>
      <c r="R150" s="16" t="s">
        <v>31</v>
      </c>
      <c r="S150" s="16" t="s">
        <v>41</v>
      </c>
      <c r="T150" s="16" t="s">
        <v>45</v>
      </c>
      <c r="U150" s="18">
        <v>48474</v>
      </c>
      <c r="V150" s="18">
        <v>9044</v>
      </c>
      <c r="W150" s="18">
        <v>7033</v>
      </c>
    </row>
    <row r="151" spans="1:23">
      <c r="A151" s="8">
        <v>41426</v>
      </c>
      <c r="B151" s="19">
        <v>9.1999999999999998E-2</v>
      </c>
      <c r="C151" s="19">
        <v>2.1999999999999999E-2</v>
      </c>
      <c r="D151" s="19">
        <v>0.04</v>
      </c>
      <c r="E151" s="19">
        <f>+Tabla33[[#This Row],[INFLATION]]+Tabla33[[#This Row],[DESEMPLEO]]-Tabla33[[#This Row],[PIB GROWTH]]</f>
        <v>7.3999999999999982E-2</v>
      </c>
      <c r="F151" s="20">
        <v>1910</v>
      </c>
      <c r="G151" s="21">
        <v>660000</v>
      </c>
      <c r="H151" s="22">
        <v>0.27400000000000002</v>
      </c>
      <c r="I151" s="22">
        <v>0.28799999999999998</v>
      </c>
      <c r="J151" s="22">
        <v>0.252</v>
      </c>
      <c r="K151" s="22">
        <v>96.56</v>
      </c>
      <c r="L151" s="13">
        <f>+MONTH(Tabla33[[#This Row],[FECHA]])</f>
        <v>6</v>
      </c>
      <c r="M151" s="14">
        <v>23</v>
      </c>
      <c r="N151" s="14">
        <v>2</v>
      </c>
      <c r="O151" s="15" t="s">
        <v>46</v>
      </c>
      <c r="P151" s="15" t="s">
        <v>24</v>
      </c>
      <c r="Q151" s="16" t="s">
        <v>36</v>
      </c>
      <c r="R151" s="16" t="s">
        <v>47</v>
      </c>
      <c r="S151" s="16" t="s">
        <v>41</v>
      </c>
      <c r="T151" s="16" t="s">
        <v>33</v>
      </c>
      <c r="U151" s="18">
        <v>45077</v>
      </c>
      <c r="V151" s="18">
        <v>9044</v>
      </c>
      <c r="W151" s="18">
        <v>11561</v>
      </c>
    </row>
    <row r="152" spans="1:23">
      <c r="A152" s="8">
        <v>41456</v>
      </c>
      <c r="B152" s="19">
        <v>9.9000000000000005E-2</v>
      </c>
      <c r="C152" s="19">
        <v>2.1999999999999999E-2</v>
      </c>
      <c r="D152" s="17">
        <v>4.7E-2</v>
      </c>
      <c r="E152" s="19">
        <f>+Tabla33[[#This Row],[INFLATION]]+Tabla33[[#This Row],[DESEMPLEO]]-Tabla33[[#This Row],[PIB GROWTH]]</f>
        <v>7.3999999999999996E-2</v>
      </c>
      <c r="F152" s="20">
        <v>1902</v>
      </c>
      <c r="G152" s="21">
        <v>660000</v>
      </c>
      <c r="H152" s="22">
        <v>0.251</v>
      </c>
      <c r="I152" s="22">
        <v>0.25</v>
      </c>
      <c r="J152" s="22">
        <v>0.251</v>
      </c>
      <c r="K152" s="22">
        <v>105.03</v>
      </c>
      <c r="L152" s="13">
        <f>+MONTH(Tabla33[[#This Row],[FECHA]])</f>
        <v>7</v>
      </c>
      <c r="M152" s="14">
        <v>25</v>
      </c>
      <c r="N152" s="14">
        <v>2</v>
      </c>
      <c r="O152" s="15" t="s">
        <v>48</v>
      </c>
      <c r="P152" s="15" t="s">
        <v>49</v>
      </c>
      <c r="Q152" s="16" t="s">
        <v>36</v>
      </c>
      <c r="R152" s="16" t="s">
        <v>48</v>
      </c>
      <c r="S152" s="16" t="s">
        <v>41</v>
      </c>
      <c r="T152" s="16" t="s">
        <v>28</v>
      </c>
      <c r="U152" s="18">
        <v>56943</v>
      </c>
      <c r="V152" s="18">
        <v>11312</v>
      </c>
      <c r="W152" s="18">
        <v>12218</v>
      </c>
    </row>
    <row r="153" spans="1:23">
      <c r="A153" s="8">
        <v>41487</v>
      </c>
      <c r="B153" s="19">
        <v>9.2999999999999999E-2</v>
      </c>
      <c r="C153" s="19">
        <v>2.3E-2</v>
      </c>
      <c r="D153" s="19">
        <v>4.7E-2</v>
      </c>
      <c r="E153" s="19">
        <f>+Tabla33[[#This Row],[INFLATION]]+Tabla33[[#This Row],[DESEMPLEO]]-Tabla33[[#This Row],[PIB GROWTH]]</f>
        <v>6.8999999999999992E-2</v>
      </c>
      <c r="F153" s="20">
        <v>1902</v>
      </c>
      <c r="G153" s="21">
        <v>660000</v>
      </c>
      <c r="H153" s="22">
        <v>0.13500000000000001</v>
      </c>
      <c r="I153" s="22">
        <v>0.114</v>
      </c>
      <c r="J153" s="22">
        <v>0.16300000000000001</v>
      </c>
      <c r="K153" s="22">
        <v>107.65</v>
      </c>
      <c r="L153" s="13">
        <f>+MONTH(Tabla33[[#This Row],[FECHA]])</f>
        <v>8</v>
      </c>
      <c r="M153" s="14">
        <v>25</v>
      </c>
      <c r="N153" s="14">
        <v>2</v>
      </c>
      <c r="O153" s="15" t="s">
        <v>50</v>
      </c>
      <c r="P153" s="15" t="s">
        <v>51</v>
      </c>
      <c r="Q153" s="16" t="s">
        <v>52</v>
      </c>
      <c r="R153" s="16" t="s">
        <v>31</v>
      </c>
      <c r="S153" s="16" t="s">
        <v>41</v>
      </c>
      <c r="T153" s="16" t="s">
        <v>53</v>
      </c>
      <c r="U153" s="18">
        <v>55884</v>
      </c>
      <c r="V153" s="18">
        <v>11273</v>
      </c>
      <c r="W153" s="18">
        <v>10492</v>
      </c>
    </row>
    <row r="154" spans="1:23">
      <c r="A154" s="8">
        <v>41518</v>
      </c>
      <c r="B154" s="19">
        <v>0.09</v>
      </c>
      <c r="C154" s="19">
        <v>2.3E-2</v>
      </c>
      <c r="D154" s="19">
        <v>4.7E-2</v>
      </c>
      <c r="E154" s="19">
        <f>+Tabla33[[#This Row],[INFLATION]]+Tabla33[[#This Row],[DESEMPLEO]]-Tabla33[[#This Row],[PIB GROWTH]]</f>
        <v>6.5999999999999989E-2</v>
      </c>
      <c r="F154" s="20">
        <v>1920</v>
      </c>
      <c r="G154" s="21">
        <v>660000</v>
      </c>
      <c r="H154" s="22">
        <v>0.14599999999999999</v>
      </c>
      <c r="I154" s="22">
        <v>0.126</v>
      </c>
      <c r="J154" s="22">
        <v>0.17799999999999999</v>
      </c>
      <c r="K154" s="22">
        <v>102.33</v>
      </c>
      <c r="L154" s="13">
        <f>+MONTH(Tabla33[[#This Row],[FECHA]])</f>
        <v>9</v>
      </c>
      <c r="M154" s="14">
        <v>25</v>
      </c>
      <c r="N154" s="14">
        <v>0</v>
      </c>
      <c r="O154" s="15" t="s">
        <v>54</v>
      </c>
      <c r="P154" s="15" t="s">
        <v>44</v>
      </c>
      <c r="Q154" s="16" t="s">
        <v>52</v>
      </c>
      <c r="R154" s="16" t="s">
        <v>31</v>
      </c>
      <c r="S154" s="16" t="s">
        <v>41</v>
      </c>
      <c r="T154" s="16" t="s">
        <v>53</v>
      </c>
      <c r="U154" s="18">
        <v>51465</v>
      </c>
      <c r="V154" s="18">
        <v>10691</v>
      </c>
      <c r="W154" s="18">
        <v>12352</v>
      </c>
    </row>
    <row r="155" spans="1:23">
      <c r="A155" s="8">
        <v>41548</v>
      </c>
      <c r="B155" s="19">
        <v>7.8E-2</v>
      </c>
      <c r="C155" s="19">
        <v>1.7999999999999999E-2</v>
      </c>
      <c r="D155" s="17">
        <v>5.0999999999999997E-2</v>
      </c>
      <c r="E155" s="19">
        <f>+Tabla33[[#This Row],[INFLATION]]+Tabla33[[#This Row],[DESEMPLEO]]-Tabla33[[#This Row],[PIB GROWTH]]</f>
        <v>4.5000000000000005E-2</v>
      </c>
      <c r="F155" s="20">
        <v>1885</v>
      </c>
      <c r="G155" s="21">
        <v>660000</v>
      </c>
      <c r="H155" s="22">
        <v>0.22600000000000001</v>
      </c>
      <c r="I155" s="22">
        <v>0.21099999999999999</v>
      </c>
      <c r="J155" s="22">
        <v>0.24099999999999999</v>
      </c>
      <c r="K155" s="22">
        <v>96.38</v>
      </c>
      <c r="L155" s="13">
        <f>+MONTH(Tabla33[[#This Row],[FECHA]])</f>
        <v>10</v>
      </c>
      <c r="M155" s="14">
        <v>26</v>
      </c>
      <c r="N155" s="14">
        <v>1</v>
      </c>
      <c r="O155" s="15" t="s">
        <v>55</v>
      </c>
      <c r="P155" s="15" t="s">
        <v>56</v>
      </c>
      <c r="Q155" s="16" t="s">
        <v>57</v>
      </c>
      <c r="R155" s="16" t="s">
        <v>31</v>
      </c>
      <c r="S155" s="16" t="s">
        <v>41</v>
      </c>
      <c r="T155" s="16" t="s">
        <v>53</v>
      </c>
      <c r="U155" s="18">
        <v>55746</v>
      </c>
      <c r="V155" s="18">
        <v>11333</v>
      </c>
      <c r="W155" s="18">
        <v>12047</v>
      </c>
    </row>
    <row r="156" spans="1:23">
      <c r="A156" s="8">
        <v>41579</v>
      </c>
      <c r="B156" s="19">
        <v>8.5000000000000006E-2</v>
      </c>
      <c r="C156" s="19">
        <v>1.7999999999999999E-2</v>
      </c>
      <c r="D156" s="19">
        <v>5.0999999999999997E-2</v>
      </c>
      <c r="E156" s="19">
        <f>+Tabla33[[#This Row],[INFLATION]]+Tabla33[[#This Row],[DESEMPLEO]]-Tabla33[[#This Row],[PIB GROWTH]]</f>
        <v>5.2000000000000011E-2</v>
      </c>
      <c r="F156" s="20">
        <v>1922</v>
      </c>
      <c r="G156" s="21">
        <v>660000</v>
      </c>
      <c r="H156" s="22">
        <v>0.23699999999999999</v>
      </c>
      <c r="I156" s="22">
        <v>0.22600000000000001</v>
      </c>
      <c r="J156" s="22">
        <v>0.252</v>
      </c>
      <c r="K156" s="22">
        <v>92.72</v>
      </c>
      <c r="L156" s="13">
        <f>+MONTH(Tabla33[[#This Row],[FECHA]])</f>
        <v>11</v>
      </c>
      <c r="M156" s="14">
        <v>24</v>
      </c>
      <c r="N156" s="14">
        <v>2</v>
      </c>
      <c r="O156" s="15" t="s">
        <v>58</v>
      </c>
      <c r="P156" s="15" t="s">
        <v>44</v>
      </c>
      <c r="Q156" s="16" t="s">
        <v>57</v>
      </c>
      <c r="R156" s="16" t="s">
        <v>31</v>
      </c>
      <c r="S156" s="16" t="s">
        <v>41</v>
      </c>
      <c r="T156" s="16" t="s">
        <v>33</v>
      </c>
      <c r="U156" s="18">
        <v>48045</v>
      </c>
      <c r="V156" s="18">
        <v>9499</v>
      </c>
      <c r="W156" s="18">
        <v>9508</v>
      </c>
    </row>
    <row r="157" spans="1:23">
      <c r="A157" s="8">
        <v>41609</v>
      </c>
      <c r="B157" s="19">
        <v>8.4000000000000005E-2</v>
      </c>
      <c r="C157" s="19">
        <v>1.9E-2</v>
      </c>
      <c r="D157" s="19">
        <v>5.0999999999999997E-2</v>
      </c>
      <c r="E157" s="19">
        <f>+Tabla33[[#This Row],[INFLATION]]+Tabla33[[#This Row],[DESEMPLEO]]-Tabla33[[#This Row],[PIB GROWTH]]</f>
        <v>5.2000000000000011E-2</v>
      </c>
      <c r="F157" s="20">
        <v>1933</v>
      </c>
      <c r="G157" s="21">
        <v>660000</v>
      </c>
      <c r="H157" s="22">
        <v>0.22800000000000001</v>
      </c>
      <c r="I157" s="22">
        <v>0.24399999999999999</v>
      </c>
      <c r="J157" s="22">
        <v>0.20499999999999999</v>
      </c>
      <c r="K157" s="22">
        <v>98.42</v>
      </c>
      <c r="L157" s="13">
        <f>+MONTH(Tabla33[[#This Row],[FECHA]])</f>
        <v>12</v>
      </c>
      <c r="M157" s="14">
        <v>25</v>
      </c>
      <c r="N157" s="14">
        <v>1</v>
      </c>
      <c r="O157" s="15" t="s">
        <v>59</v>
      </c>
      <c r="P157" s="15" t="s">
        <v>24</v>
      </c>
      <c r="Q157" s="16" t="s">
        <v>60</v>
      </c>
      <c r="R157" s="16" t="s">
        <v>48</v>
      </c>
      <c r="S157" s="16" t="s">
        <v>41</v>
      </c>
      <c r="T157" s="16" t="s">
        <v>33</v>
      </c>
      <c r="U157" s="18">
        <v>52904</v>
      </c>
      <c r="V157" s="18">
        <v>10844</v>
      </c>
      <c r="W157" s="18">
        <v>12966</v>
      </c>
    </row>
    <row r="158" spans="1:23">
      <c r="A158" s="8">
        <v>41640</v>
      </c>
      <c r="B158" s="19">
        <v>0.111</v>
      </c>
      <c r="C158" s="19">
        <v>2.1000000000000001E-2</v>
      </c>
      <c r="D158" s="17">
        <v>6.5000000000000002E-2</v>
      </c>
      <c r="E158" s="19">
        <f>+Tabla33[[#This Row],[INFLATION]]+Tabla33[[#This Row],[DESEMPLEO]]-Tabla33[[#This Row],[PIB GROWTH]]</f>
        <v>6.7000000000000004E-2</v>
      </c>
      <c r="F158" s="20">
        <v>1957</v>
      </c>
      <c r="G158" s="21">
        <v>688000</v>
      </c>
      <c r="H158" s="22">
        <v>0.27300000000000002</v>
      </c>
      <c r="I158" s="22">
        <v>0.28199999999999997</v>
      </c>
      <c r="J158" s="22">
        <v>0.25900000000000001</v>
      </c>
      <c r="K158" s="22">
        <v>97.49</v>
      </c>
      <c r="L158" s="13">
        <f>+MONTH(Tabla33[[#This Row],[FECHA]])</f>
        <v>1</v>
      </c>
      <c r="M158" s="14">
        <v>25</v>
      </c>
      <c r="N158" s="14">
        <v>2</v>
      </c>
      <c r="O158" s="15" t="s">
        <v>23</v>
      </c>
      <c r="P158" s="15" t="s">
        <v>24</v>
      </c>
      <c r="Q158" s="16" t="s">
        <v>25</v>
      </c>
      <c r="R158" s="16" t="s">
        <v>26</v>
      </c>
      <c r="S158" s="16" t="s">
        <v>27</v>
      </c>
      <c r="T158" s="16" t="s">
        <v>28</v>
      </c>
      <c r="U158" s="18">
        <v>51687</v>
      </c>
      <c r="V158" s="18">
        <v>10717</v>
      </c>
      <c r="W158" s="18">
        <v>9384</v>
      </c>
    </row>
    <row r="159" spans="1:23">
      <c r="A159" s="8">
        <v>41671</v>
      </c>
      <c r="B159" s="19">
        <v>0.107</v>
      </c>
      <c r="C159" s="19">
        <v>2.3E-2</v>
      </c>
      <c r="D159" s="19">
        <v>6.5000000000000002E-2</v>
      </c>
      <c r="E159" s="19">
        <f>+Tabla33[[#This Row],[INFLATION]]+Tabla33[[#This Row],[DESEMPLEO]]-Tabla33[[#This Row],[PIB GROWTH]]</f>
        <v>6.5000000000000002E-2</v>
      </c>
      <c r="F159" s="20">
        <v>2038</v>
      </c>
      <c r="G159" s="21">
        <v>688000</v>
      </c>
      <c r="H159" s="22">
        <v>0.157</v>
      </c>
      <c r="I159" s="22">
        <v>0.14799999999999999</v>
      </c>
      <c r="J159" s="22">
        <v>0.17199999999999999</v>
      </c>
      <c r="K159" s="22">
        <v>102.59</v>
      </c>
      <c r="L159" s="13">
        <f>+MONTH(Tabla33[[#This Row],[FECHA]])</f>
        <v>2</v>
      </c>
      <c r="M159" s="14">
        <v>24</v>
      </c>
      <c r="N159" s="14">
        <v>0</v>
      </c>
      <c r="O159" s="15" t="s">
        <v>29</v>
      </c>
      <c r="P159" s="15" t="s">
        <v>30</v>
      </c>
      <c r="Q159" s="16" t="s">
        <v>25</v>
      </c>
      <c r="R159" s="16" t="s">
        <v>31</v>
      </c>
      <c r="S159" s="16" t="s">
        <v>32</v>
      </c>
      <c r="T159" s="16" t="s">
        <v>33</v>
      </c>
      <c r="U159" s="18">
        <v>55960</v>
      </c>
      <c r="V159" s="18">
        <v>10657</v>
      </c>
      <c r="W159" s="18">
        <v>10308</v>
      </c>
    </row>
    <row r="160" spans="1:23">
      <c r="A160" s="8">
        <v>41699</v>
      </c>
      <c r="B160" s="19">
        <v>9.7000000000000003E-2</v>
      </c>
      <c r="C160" s="19">
        <v>2.5000000000000001E-2</v>
      </c>
      <c r="D160" s="19">
        <v>6.5000000000000002E-2</v>
      </c>
      <c r="E160" s="19">
        <f>+Tabla33[[#This Row],[INFLATION]]+Tabla33[[#This Row],[DESEMPLEO]]-Tabla33[[#This Row],[PIB GROWTH]]</f>
        <v>5.6999999999999995E-2</v>
      </c>
      <c r="F160" s="20">
        <v>2020</v>
      </c>
      <c r="G160" s="21">
        <v>688000</v>
      </c>
      <c r="H160" s="22">
        <v>0.185</v>
      </c>
      <c r="I160" s="22">
        <v>0.18</v>
      </c>
      <c r="J160" s="22">
        <v>0.193</v>
      </c>
      <c r="K160" s="22">
        <v>101.58</v>
      </c>
      <c r="L160" s="13">
        <f>+MONTH(Tabla33[[#This Row],[FECHA]])</f>
        <v>3</v>
      </c>
      <c r="M160" s="14">
        <v>25</v>
      </c>
      <c r="N160" s="14">
        <v>1</v>
      </c>
      <c r="O160" s="15" t="s">
        <v>34</v>
      </c>
      <c r="P160" s="15" t="s">
        <v>35</v>
      </c>
      <c r="Q160" s="16" t="s">
        <v>36</v>
      </c>
      <c r="R160" s="16" t="s">
        <v>31</v>
      </c>
      <c r="S160" s="16" t="s">
        <v>37</v>
      </c>
      <c r="T160" s="16" t="s">
        <v>38</v>
      </c>
      <c r="U160" s="18">
        <v>55165</v>
      </c>
      <c r="V160" s="18">
        <v>10412</v>
      </c>
      <c r="W160" s="18">
        <v>11231</v>
      </c>
    </row>
    <row r="161" spans="1:23">
      <c r="A161" s="8">
        <v>41730</v>
      </c>
      <c r="B161" s="19">
        <v>0.09</v>
      </c>
      <c r="C161" s="19">
        <v>2.7E-2</v>
      </c>
      <c r="D161" s="17">
        <v>0.05</v>
      </c>
      <c r="E161" s="19">
        <f>+Tabla33[[#This Row],[INFLATION]]+Tabla33[[#This Row],[DESEMPLEO]]-Tabla33[[#This Row],[PIB GROWTH]]</f>
        <v>6.699999999999999E-2</v>
      </c>
      <c r="F161" s="20">
        <v>1938</v>
      </c>
      <c r="G161" s="21">
        <v>688000</v>
      </c>
      <c r="H161" s="22">
        <v>0.185</v>
      </c>
      <c r="I161" s="22">
        <v>0.16200000000000001</v>
      </c>
      <c r="J161" s="22">
        <v>0.218</v>
      </c>
      <c r="K161" s="22">
        <v>99.74</v>
      </c>
      <c r="L161" s="13">
        <f>+MONTH(Tabla33[[#This Row],[FECHA]])</f>
        <v>4</v>
      </c>
      <c r="M161" s="14">
        <v>24</v>
      </c>
      <c r="N161" s="14">
        <v>2</v>
      </c>
      <c r="O161" s="15" t="s">
        <v>39</v>
      </c>
      <c r="P161" s="15" t="s">
        <v>35</v>
      </c>
      <c r="Q161" s="16" t="s">
        <v>40</v>
      </c>
      <c r="R161" s="16" t="s">
        <v>31</v>
      </c>
      <c r="S161" s="16" t="s">
        <v>41</v>
      </c>
      <c r="T161" s="16" t="s">
        <v>42</v>
      </c>
      <c r="U161" s="18">
        <v>52968</v>
      </c>
      <c r="V161" s="18">
        <v>10010</v>
      </c>
      <c r="W161" s="18">
        <v>9902</v>
      </c>
    </row>
    <row r="162" spans="1:23">
      <c r="A162" s="8">
        <v>41760</v>
      </c>
      <c r="B162" s="19">
        <v>8.7999999999999995E-2</v>
      </c>
      <c r="C162" s="19">
        <v>2.9000000000000001E-2</v>
      </c>
      <c r="D162" s="19">
        <v>0.05</v>
      </c>
      <c r="E162" s="19">
        <f>+Tabla33[[#This Row],[INFLATION]]+Tabla33[[#This Row],[DESEMPLEO]]-Tabla33[[#This Row],[PIB GROWTH]]</f>
        <v>6.699999999999999E-2</v>
      </c>
      <c r="F162" s="20">
        <v>1915</v>
      </c>
      <c r="G162" s="21">
        <v>688000</v>
      </c>
      <c r="H162" s="22">
        <v>0.23899999999999999</v>
      </c>
      <c r="I162" s="22">
        <v>0.22700000000000001</v>
      </c>
      <c r="J162" s="22">
        <v>0.25800000000000001</v>
      </c>
      <c r="K162" s="22">
        <v>102.71</v>
      </c>
      <c r="L162" s="13">
        <f>+MONTH(Tabla33[[#This Row],[FECHA]])</f>
        <v>5</v>
      </c>
      <c r="M162" s="14">
        <v>26</v>
      </c>
      <c r="N162" s="14">
        <v>1</v>
      </c>
      <c r="O162" s="15" t="s">
        <v>43</v>
      </c>
      <c r="P162" s="15" t="s">
        <v>44</v>
      </c>
      <c r="Q162" s="16" t="s">
        <v>36</v>
      </c>
      <c r="R162" s="16" t="s">
        <v>31</v>
      </c>
      <c r="S162" s="16" t="s">
        <v>41</v>
      </c>
      <c r="T162" s="16" t="s">
        <v>45</v>
      </c>
      <c r="U162" s="18">
        <v>53983</v>
      </c>
      <c r="V162" s="18">
        <v>10734</v>
      </c>
      <c r="W162" s="18">
        <v>7001</v>
      </c>
    </row>
    <row r="163" spans="1:23">
      <c r="A163" s="8">
        <v>41791</v>
      </c>
      <c r="B163" s="19">
        <v>9.1999999999999998E-2</v>
      </c>
      <c r="C163" s="19">
        <v>2.8000000000000001E-2</v>
      </c>
      <c r="D163" s="19">
        <v>0.05</v>
      </c>
      <c r="E163" s="19">
        <f>+Tabla33[[#This Row],[INFLATION]]+Tabla33[[#This Row],[DESEMPLEO]]-Tabla33[[#This Row],[PIB GROWTH]]</f>
        <v>6.9999999999999993E-2</v>
      </c>
      <c r="F163" s="20">
        <v>1887</v>
      </c>
      <c r="G163" s="21">
        <v>688000</v>
      </c>
      <c r="H163" s="22">
        <v>0.26500000000000001</v>
      </c>
      <c r="I163" s="22">
        <v>0.28599999999999998</v>
      </c>
      <c r="J163" s="22">
        <v>0.23400000000000001</v>
      </c>
      <c r="K163" s="22">
        <v>105.37</v>
      </c>
      <c r="L163" s="13">
        <f>+MONTH(Tabla33[[#This Row],[FECHA]])</f>
        <v>6</v>
      </c>
      <c r="M163" s="14">
        <v>22</v>
      </c>
      <c r="N163" s="14">
        <v>3</v>
      </c>
      <c r="O163" s="15" t="s">
        <v>46</v>
      </c>
      <c r="P163" s="15" t="s">
        <v>24</v>
      </c>
      <c r="Q163" s="16" t="s">
        <v>36</v>
      </c>
      <c r="R163" s="16" t="s">
        <v>47</v>
      </c>
      <c r="S163" s="16" t="s">
        <v>41</v>
      </c>
      <c r="T163" s="16" t="s">
        <v>33</v>
      </c>
      <c r="U163" s="18">
        <v>46898</v>
      </c>
      <c r="V163" s="18">
        <v>9788</v>
      </c>
      <c r="W163" s="18">
        <v>13042</v>
      </c>
    </row>
    <row r="164" spans="1:23">
      <c r="A164" s="8">
        <v>41821</v>
      </c>
      <c r="B164" s="19">
        <v>9.2999999999999999E-2</v>
      </c>
      <c r="C164" s="19">
        <v>2.9000000000000001E-2</v>
      </c>
      <c r="D164" s="17">
        <v>4.8000000000000001E-2</v>
      </c>
      <c r="E164" s="19">
        <f>+Tabla33[[#This Row],[INFLATION]]+Tabla33[[#This Row],[DESEMPLEO]]-Tabla33[[#This Row],[PIB GROWTH]]</f>
        <v>7.3999999999999996E-2</v>
      </c>
      <c r="F164" s="20">
        <v>1858</v>
      </c>
      <c r="G164" s="21">
        <v>688000</v>
      </c>
      <c r="H164" s="22">
        <v>0.26600000000000001</v>
      </c>
      <c r="I164" s="22">
        <v>0.25900000000000001</v>
      </c>
      <c r="J164" s="22">
        <v>0.27600000000000002</v>
      </c>
      <c r="K164" s="22">
        <v>98.17</v>
      </c>
      <c r="L164" s="13">
        <f>+MONTH(Tabla33[[#This Row],[FECHA]])</f>
        <v>7</v>
      </c>
      <c r="M164" s="14">
        <v>27</v>
      </c>
      <c r="N164" s="14">
        <v>0</v>
      </c>
      <c r="O164" s="15" t="s">
        <v>48</v>
      </c>
      <c r="P164" s="15" t="s">
        <v>49</v>
      </c>
      <c r="Q164" s="16" t="s">
        <v>36</v>
      </c>
      <c r="R164" s="16" t="s">
        <v>48</v>
      </c>
      <c r="S164" s="16" t="s">
        <v>41</v>
      </c>
      <c r="T164" s="16" t="s">
        <v>28</v>
      </c>
      <c r="U164" s="18">
        <v>60375</v>
      </c>
      <c r="V164" s="18">
        <v>11678</v>
      </c>
      <c r="W164" s="18">
        <v>11669</v>
      </c>
    </row>
    <row r="165" spans="1:23">
      <c r="A165" s="8">
        <v>41852</v>
      </c>
      <c r="B165" s="19">
        <v>8.8999999999999996E-2</v>
      </c>
      <c r="C165" s="19">
        <v>0.03</v>
      </c>
      <c r="D165" s="19">
        <v>4.8000000000000001E-2</v>
      </c>
      <c r="E165" s="19">
        <f>+Tabla33[[#This Row],[INFLATION]]+Tabla33[[#This Row],[DESEMPLEO]]-Tabla33[[#This Row],[PIB GROWTH]]</f>
        <v>7.0999999999999994E-2</v>
      </c>
      <c r="F165" s="20">
        <v>1898</v>
      </c>
      <c r="G165" s="21">
        <v>688000</v>
      </c>
      <c r="H165" s="22">
        <v>0.20499999999999999</v>
      </c>
      <c r="I165" s="22">
        <v>0.16</v>
      </c>
      <c r="J165" s="22">
        <v>0.27200000000000002</v>
      </c>
      <c r="K165" s="22">
        <v>95.96</v>
      </c>
      <c r="L165" s="13">
        <f>+MONTH(Tabla33[[#This Row],[FECHA]])</f>
        <v>8</v>
      </c>
      <c r="M165" s="14">
        <v>24</v>
      </c>
      <c r="N165" s="14">
        <v>2</v>
      </c>
      <c r="O165" s="15" t="s">
        <v>50</v>
      </c>
      <c r="P165" s="15" t="s">
        <v>51</v>
      </c>
      <c r="Q165" s="16" t="s">
        <v>52</v>
      </c>
      <c r="R165" s="16" t="s">
        <v>31</v>
      </c>
      <c r="S165" s="16" t="s">
        <v>41</v>
      </c>
      <c r="T165" s="16" t="s">
        <v>53</v>
      </c>
      <c r="U165" s="18">
        <v>56532</v>
      </c>
      <c r="V165" s="18">
        <v>11328</v>
      </c>
      <c r="W165" s="18">
        <v>12852</v>
      </c>
    </row>
    <row r="166" spans="1:23">
      <c r="A166" s="8">
        <v>41883</v>
      </c>
      <c r="B166" s="19">
        <v>8.4000000000000005E-2</v>
      </c>
      <c r="C166" s="19">
        <v>2.9000000000000001E-2</v>
      </c>
      <c r="D166" s="19">
        <v>4.8000000000000001E-2</v>
      </c>
      <c r="E166" s="19">
        <f>+Tabla33[[#This Row],[INFLATION]]+Tabla33[[#This Row],[DESEMPLEO]]-Tabla33[[#This Row],[PIB GROWTH]]</f>
        <v>6.5000000000000002E-2</v>
      </c>
      <c r="F166" s="20">
        <v>1974</v>
      </c>
      <c r="G166" s="21">
        <v>688000</v>
      </c>
      <c r="H166" s="22">
        <v>0.17499999999999999</v>
      </c>
      <c r="I166" s="22">
        <v>0.16200000000000001</v>
      </c>
      <c r="J166" s="22">
        <v>0.19400000000000001</v>
      </c>
      <c r="K166" s="22">
        <v>91.16</v>
      </c>
      <c r="L166" s="13">
        <f>+MONTH(Tabla33[[#This Row],[FECHA]])</f>
        <v>9</v>
      </c>
      <c r="M166" s="14">
        <v>26</v>
      </c>
      <c r="N166" s="14">
        <v>0</v>
      </c>
      <c r="O166" s="15" t="s">
        <v>54</v>
      </c>
      <c r="P166" s="15" t="s">
        <v>44</v>
      </c>
      <c r="Q166" s="16" t="s">
        <v>52</v>
      </c>
      <c r="R166" s="16" t="s">
        <v>31</v>
      </c>
      <c r="S166" s="16" t="s">
        <v>41</v>
      </c>
      <c r="T166" s="16" t="s">
        <v>53</v>
      </c>
      <c r="U166" s="18">
        <v>60834</v>
      </c>
      <c r="V166" s="18">
        <v>12449</v>
      </c>
      <c r="W166" s="18">
        <v>12372</v>
      </c>
    </row>
    <row r="167" spans="1:23">
      <c r="A167" s="8">
        <v>41913</v>
      </c>
      <c r="B167" s="19">
        <v>7.9000000000000001E-2</v>
      </c>
      <c r="C167" s="19">
        <v>3.3000000000000002E-2</v>
      </c>
      <c r="D167" s="17">
        <v>4.4999999999999998E-2</v>
      </c>
      <c r="E167" s="19">
        <f>+Tabla33[[#This Row],[INFLATION]]+Tabla33[[#This Row],[DESEMPLEO]]-Tabla33[[#This Row],[PIB GROWTH]]</f>
        <v>6.7000000000000004E-2</v>
      </c>
      <c r="F167" s="20">
        <v>2049</v>
      </c>
      <c r="G167" s="21">
        <v>688000</v>
      </c>
      <c r="H167" s="22">
        <v>0.217</v>
      </c>
      <c r="I167" s="22">
        <v>0.20899999999999999</v>
      </c>
      <c r="J167" s="22">
        <v>0.22800000000000001</v>
      </c>
      <c r="K167" s="22">
        <v>80.540000000000006</v>
      </c>
      <c r="L167" s="13">
        <f>+MONTH(Tabla33[[#This Row],[FECHA]])</f>
        <v>10</v>
      </c>
      <c r="M167" s="14">
        <v>26</v>
      </c>
      <c r="N167" s="14">
        <v>1</v>
      </c>
      <c r="O167" s="15" t="s">
        <v>55</v>
      </c>
      <c r="P167" s="15" t="s">
        <v>56</v>
      </c>
      <c r="Q167" s="16" t="s">
        <v>57</v>
      </c>
      <c r="R167" s="16" t="s">
        <v>31</v>
      </c>
      <c r="S167" s="16" t="s">
        <v>41</v>
      </c>
      <c r="T167" s="16" t="s">
        <v>53</v>
      </c>
      <c r="U167" s="18">
        <v>58676</v>
      </c>
      <c r="V167" s="18">
        <v>12263</v>
      </c>
      <c r="W167" s="18">
        <v>13139</v>
      </c>
    </row>
    <row r="168" spans="1:23">
      <c r="A168" s="8">
        <v>41944</v>
      </c>
      <c r="B168" s="19">
        <v>7.6999999999999999E-2</v>
      </c>
      <c r="C168" s="19">
        <v>3.6999999999999998E-2</v>
      </c>
      <c r="D168" s="19">
        <v>4.4999999999999998E-2</v>
      </c>
      <c r="E168" s="19">
        <f>+Tabla33[[#This Row],[INFLATION]]+Tabla33[[#This Row],[DESEMPLEO]]-Tabla33[[#This Row],[PIB GROWTH]]</f>
        <v>6.8999999999999992E-2</v>
      </c>
      <c r="F168" s="20">
        <v>2129</v>
      </c>
      <c r="G168" s="21">
        <v>688000</v>
      </c>
      <c r="H168" s="22">
        <v>0.245</v>
      </c>
      <c r="I168" s="22">
        <v>0.24199999999999999</v>
      </c>
      <c r="J168" s="22">
        <v>0.249</v>
      </c>
      <c r="K168" s="22">
        <v>66.150000000000006</v>
      </c>
      <c r="L168" s="13">
        <f>+MONTH(Tabla33[[#This Row],[FECHA]])</f>
        <v>11</v>
      </c>
      <c r="M168" s="14">
        <v>23</v>
      </c>
      <c r="N168" s="14">
        <v>2</v>
      </c>
      <c r="O168" s="15" t="s">
        <v>58</v>
      </c>
      <c r="P168" s="15" t="s">
        <v>44</v>
      </c>
      <c r="Q168" s="16" t="s">
        <v>57</v>
      </c>
      <c r="R168" s="16" t="s">
        <v>31</v>
      </c>
      <c r="S168" s="16" t="s">
        <v>41</v>
      </c>
      <c r="T168" s="16" t="s">
        <v>33</v>
      </c>
      <c r="U168" s="18">
        <v>45747</v>
      </c>
      <c r="V168" s="18">
        <v>9613</v>
      </c>
      <c r="W168" s="18">
        <v>11742</v>
      </c>
    </row>
    <row r="169" spans="1:23">
      <c r="A169" s="8">
        <v>41974</v>
      </c>
      <c r="B169" s="19">
        <v>8.6999999999999994E-2</v>
      </c>
      <c r="C169" s="19">
        <v>3.6999999999999998E-2</v>
      </c>
      <c r="D169" s="19">
        <v>4.4999999999999998E-2</v>
      </c>
      <c r="E169" s="19">
        <f>+Tabla33[[#This Row],[INFLATION]]+Tabla33[[#This Row],[DESEMPLEO]]-Tabla33[[#This Row],[PIB GROWTH]]</f>
        <v>7.9000000000000001E-2</v>
      </c>
      <c r="F169" s="20">
        <v>2342</v>
      </c>
      <c r="G169" s="21">
        <v>688000</v>
      </c>
      <c r="H169" s="22">
        <v>0.224</v>
      </c>
      <c r="I169" s="22">
        <v>0.218</v>
      </c>
      <c r="J169" s="22">
        <v>0.23300000000000001</v>
      </c>
      <c r="K169" s="22">
        <v>53.27</v>
      </c>
      <c r="L169" s="13">
        <f>+MONTH(Tabla33[[#This Row],[FECHA]])</f>
        <v>12</v>
      </c>
      <c r="M169" s="14">
        <v>25</v>
      </c>
      <c r="N169" s="14">
        <v>2</v>
      </c>
      <c r="O169" s="15" t="s">
        <v>59</v>
      </c>
      <c r="P169" s="15" t="s">
        <v>24</v>
      </c>
      <c r="Q169" s="16" t="s">
        <v>60</v>
      </c>
      <c r="R169" s="16" t="s">
        <v>48</v>
      </c>
      <c r="S169" s="16" t="s">
        <v>41</v>
      </c>
      <c r="T169" s="16" t="s">
        <v>33</v>
      </c>
      <c r="U169" s="18">
        <v>60223</v>
      </c>
      <c r="V169" s="18">
        <v>12893</v>
      </c>
      <c r="W169" s="18">
        <v>13233</v>
      </c>
    </row>
    <row r="170" spans="1:23">
      <c r="A170" s="8">
        <v>42005</v>
      </c>
      <c r="B170" s="19">
        <v>0.108</v>
      </c>
      <c r="C170" s="19">
        <v>3.7999999999999999E-2</v>
      </c>
      <c r="D170" s="17">
        <v>0.03</v>
      </c>
      <c r="E170" s="19">
        <f>+Tabla33[[#This Row],[INFLATION]]+Tabla33[[#This Row],[DESEMPLEO]]-Tabla33[[#This Row],[PIB GROWTH]]</f>
        <v>0.11599999999999999</v>
      </c>
      <c r="F170" s="20">
        <v>2397</v>
      </c>
      <c r="G170" s="21">
        <v>718350</v>
      </c>
      <c r="H170" s="22">
        <v>0.17899999999999999</v>
      </c>
      <c r="I170" s="22">
        <v>0.18099999999999999</v>
      </c>
      <c r="J170" s="22">
        <v>0.17699999999999999</v>
      </c>
      <c r="K170" s="22">
        <v>48.24</v>
      </c>
      <c r="L170" s="13">
        <f>+MONTH(Tabla33[[#This Row],[FECHA]])</f>
        <v>1</v>
      </c>
      <c r="M170" s="14">
        <v>25</v>
      </c>
      <c r="N170" s="14">
        <v>2</v>
      </c>
      <c r="O170" s="15" t="s">
        <v>23</v>
      </c>
      <c r="P170" s="15" t="s">
        <v>24</v>
      </c>
      <c r="Q170" s="16" t="s">
        <v>25</v>
      </c>
      <c r="R170" s="16" t="s">
        <v>26</v>
      </c>
      <c r="S170" s="16" t="s">
        <v>27</v>
      </c>
      <c r="T170" s="16" t="s">
        <v>28</v>
      </c>
      <c r="U170" s="18">
        <v>52648</v>
      </c>
      <c r="V170" s="18">
        <v>11413</v>
      </c>
      <c r="W170" s="18">
        <v>10822</v>
      </c>
    </row>
    <row r="171" spans="1:23">
      <c r="A171" s="8">
        <v>42036</v>
      </c>
      <c r="B171" s="19">
        <v>9.9000000000000005E-2</v>
      </c>
      <c r="C171" s="19">
        <v>4.3999999999999997E-2</v>
      </c>
      <c r="D171" s="19">
        <v>0.03</v>
      </c>
      <c r="E171" s="19">
        <f>+Tabla33[[#This Row],[INFLATION]]+Tabla33[[#This Row],[DESEMPLEO]]-Tabla33[[#This Row],[PIB GROWTH]]</f>
        <v>0.11300000000000002</v>
      </c>
      <c r="F171" s="20">
        <v>2421</v>
      </c>
      <c r="G171" s="21">
        <v>718350</v>
      </c>
      <c r="H171" s="22">
        <v>0.14000000000000001</v>
      </c>
      <c r="I171" s="22">
        <v>0.14000000000000001</v>
      </c>
      <c r="J171" s="22">
        <v>0.13900000000000001</v>
      </c>
      <c r="K171" s="22">
        <v>49.76</v>
      </c>
      <c r="L171" s="13">
        <f>+MONTH(Tabla33[[#This Row],[FECHA]])</f>
        <v>2</v>
      </c>
      <c r="M171" s="14">
        <v>24</v>
      </c>
      <c r="N171" s="14">
        <v>0</v>
      </c>
      <c r="O171" s="15" t="s">
        <v>29</v>
      </c>
      <c r="P171" s="15" t="s">
        <v>30</v>
      </c>
      <c r="Q171" s="16" t="s">
        <v>25</v>
      </c>
      <c r="R171" s="16" t="s">
        <v>31</v>
      </c>
      <c r="S171" s="16" t="s">
        <v>32</v>
      </c>
      <c r="T171" s="16" t="s">
        <v>33</v>
      </c>
      <c r="U171" s="18">
        <v>59960</v>
      </c>
      <c r="V171" s="18">
        <v>12656</v>
      </c>
      <c r="W171" s="18">
        <v>12007</v>
      </c>
    </row>
    <row r="172" spans="1:23">
      <c r="A172" s="8">
        <v>42064</v>
      </c>
      <c r="B172" s="19">
        <v>8.8999999999999996E-2</v>
      </c>
      <c r="C172" s="19">
        <v>4.5999999999999999E-2</v>
      </c>
      <c r="D172" s="19">
        <v>0.03</v>
      </c>
      <c r="E172" s="19">
        <f>+Tabla33[[#This Row],[INFLATION]]+Tabla33[[#This Row],[DESEMPLEO]]-Tabla33[[#This Row],[PIB GROWTH]]</f>
        <v>0.10500000000000001</v>
      </c>
      <c r="F172" s="20">
        <v>2585</v>
      </c>
      <c r="G172" s="21">
        <v>718350</v>
      </c>
      <c r="H172" s="22">
        <v>2.3E-2</v>
      </c>
      <c r="I172" s="22">
        <v>3.0000000000000001E-3</v>
      </c>
      <c r="J172" s="22">
        <v>5.1999999999999998E-2</v>
      </c>
      <c r="K172" s="22">
        <v>47.6</v>
      </c>
      <c r="L172" s="13">
        <f>+MONTH(Tabla33[[#This Row],[FECHA]])</f>
        <v>3</v>
      </c>
      <c r="M172" s="14">
        <v>25</v>
      </c>
      <c r="N172" s="14">
        <v>1</v>
      </c>
      <c r="O172" s="15" t="s">
        <v>34</v>
      </c>
      <c r="P172" s="15" t="s">
        <v>35</v>
      </c>
      <c r="Q172" s="16" t="s">
        <v>36</v>
      </c>
      <c r="R172" s="16" t="s">
        <v>31</v>
      </c>
      <c r="S172" s="16" t="s">
        <v>37</v>
      </c>
      <c r="T172" s="16" t="s">
        <v>38</v>
      </c>
      <c r="U172" s="18">
        <v>61349</v>
      </c>
      <c r="V172" s="18">
        <v>11504</v>
      </c>
      <c r="W172" s="18">
        <v>8853</v>
      </c>
    </row>
    <row r="173" spans="1:23">
      <c r="A173" s="8">
        <v>42095</v>
      </c>
      <c r="B173" s="19">
        <v>9.5000000000000001E-2</v>
      </c>
      <c r="C173" s="19">
        <v>4.5999999999999999E-2</v>
      </c>
      <c r="D173" s="17">
        <v>3.2000000000000001E-2</v>
      </c>
      <c r="E173" s="19">
        <f>+Tabla33[[#This Row],[INFLATION]]+Tabla33[[#This Row],[DESEMPLEO]]-Tabla33[[#This Row],[PIB GROWTH]]</f>
        <v>0.10900000000000001</v>
      </c>
      <c r="F173" s="20">
        <v>2505</v>
      </c>
      <c r="G173" s="21">
        <v>718350</v>
      </c>
      <c r="H173" s="22">
        <v>8.2000000000000003E-2</v>
      </c>
      <c r="I173" s="22">
        <v>0.08</v>
      </c>
      <c r="J173" s="22">
        <v>8.5000000000000006E-2</v>
      </c>
      <c r="K173" s="22">
        <v>59.63</v>
      </c>
      <c r="L173" s="13">
        <f>+MONTH(Tabla33[[#This Row],[FECHA]])</f>
        <v>4</v>
      </c>
      <c r="M173" s="14">
        <v>24</v>
      </c>
      <c r="N173" s="14">
        <v>2</v>
      </c>
      <c r="O173" s="15" t="s">
        <v>39</v>
      </c>
      <c r="P173" s="15" t="s">
        <v>35</v>
      </c>
      <c r="Q173" s="16" t="s">
        <v>40</v>
      </c>
      <c r="R173" s="16" t="s">
        <v>31</v>
      </c>
      <c r="S173" s="16" t="s">
        <v>41</v>
      </c>
      <c r="T173" s="16" t="s">
        <v>42</v>
      </c>
      <c r="U173" s="18">
        <v>52907</v>
      </c>
      <c r="V173" s="18">
        <v>9622</v>
      </c>
      <c r="W173" s="18">
        <v>10220</v>
      </c>
    </row>
    <row r="174" spans="1:23">
      <c r="A174" s="8">
        <v>42125</v>
      </c>
      <c r="B174" s="19">
        <v>8.8999999999999996E-2</v>
      </c>
      <c r="C174" s="19">
        <v>4.3999999999999997E-2</v>
      </c>
      <c r="D174" s="19">
        <v>3.2000000000000001E-2</v>
      </c>
      <c r="E174" s="19">
        <f>+Tabla33[[#This Row],[INFLATION]]+Tabla33[[#This Row],[DESEMPLEO]]-Tabla33[[#This Row],[PIB GROWTH]]</f>
        <v>0.10100000000000001</v>
      </c>
      <c r="F174" s="20">
        <v>2438</v>
      </c>
      <c r="G174" s="21">
        <v>718350</v>
      </c>
      <c r="H174" s="22">
        <v>0.13700000000000001</v>
      </c>
      <c r="I174" s="22">
        <v>0.13800000000000001</v>
      </c>
      <c r="J174" s="22">
        <v>0.13500000000000001</v>
      </c>
      <c r="K174" s="22">
        <v>60.3</v>
      </c>
      <c r="L174" s="13">
        <f>+MONTH(Tabla33[[#This Row],[FECHA]])</f>
        <v>5</v>
      </c>
      <c r="M174" s="14">
        <v>24</v>
      </c>
      <c r="N174" s="14">
        <v>2</v>
      </c>
      <c r="O174" s="15" t="s">
        <v>43</v>
      </c>
      <c r="P174" s="15" t="s">
        <v>44</v>
      </c>
      <c r="Q174" s="16" t="s">
        <v>36</v>
      </c>
      <c r="R174" s="16" t="s">
        <v>31</v>
      </c>
      <c r="S174" s="16" t="s">
        <v>41</v>
      </c>
      <c r="T174" s="16" t="s">
        <v>45</v>
      </c>
      <c r="U174" s="18">
        <v>53600</v>
      </c>
      <c r="V174" s="18">
        <v>11054</v>
      </c>
      <c r="W174" s="18">
        <v>11964</v>
      </c>
    </row>
    <row r="175" spans="1:23">
      <c r="A175" s="8">
        <v>42156</v>
      </c>
      <c r="B175" s="19">
        <v>8.2000000000000003E-2</v>
      </c>
      <c r="C175" s="19">
        <v>4.3999999999999997E-2</v>
      </c>
      <c r="D175" s="19">
        <v>3.2000000000000001E-2</v>
      </c>
      <c r="E175" s="19">
        <f>+Tabla33[[#This Row],[INFLATION]]+Tabla33[[#This Row],[DESEMPLEO]]-Tabla33[[#This Row],[PIB GROWTH]]</f>
        <v>9.4E-2</v>
      </c>
      <c r="F175" s="20">
        <v>2562</v>
      </c>
      <c r="G175" s="21">
        <v>718350</v>
      </c>
      <c r="H175" s="22">
        <v>0.14699999999999999</v>
      </c>
      <c r="I175" s="22">
        <v>0.112</v>
      </c>
      <c r="J175" s="22">
        <v>0.20100000000000001</v>
      </c>
      <c r="K175" s="22">
        <v>59.47</v>
      </c>
      <c r="L175" s="13">
        <f>+MONTH(Tabla33[[#This Row],[FECHA]])</f>
        <v>6</v>
      </c>
      <c r="M175" s="14">
        <v>23</v>
      </c>
      <c r="N175" s="14">
        <v>3</v>
      </c>
      <c r="O175" s="15" t="s">
        <v>46</v>
      </c>
      <c r="P175" s="15" t="s">
        <v>24</v>
      </c>
      <c r="Q175" s="16" t="s">
        <v>36</v>
      </c>
      <c r="R175" s="16" t="s">
        <v>47</v>
      </c>
      <c r="S175" s="16" t="s">
        <v>41</v>
      </c>
      <c r="T175" s="16" t="s">
        <v>33</v>
      </c>
      <c r="U175" s="18">
        <v>52622</v>
      </c>
      <c r="V175" s="18">
        <v>11372</v>
      </c>
      <c r="W175" s="18">
        <v>12023</v>
      </c>
    </row>
    <row r="176" spans="1:23">
      <c r="A176" s="8">
        <v>42186</v>
      </c>
      <c r="B176" s="19">
        <v>8.7999999999999995E-2</v>
      </c>
      <c r="C176" s="19">
        <v>4.4999999999999998E-2</v>
      </c>
      <c r="D176" s="17">
        <v>3.4000000000000002E-2</v>
      </c>
      <c r="E176" s="19">
        <f>+Tabla33[[#This Row],[INFLATION]]+Tabla33[[#This Row],[DESEMPLEO]]-Tabla33[[#This Row],[PIB GROWTH]]</f>
        <v>9.9000000000000005E-2</v>
      </c>
      <c r="F176" s="20">
        <v>2732</v>
      </c>
      <c r="G176" s="21">
        <v>718350</v>
      </c>
      <c r="H176" s="22">
        <v>2.5999999999999999E-2</v>
      </c>
      <c r="I176" s="22">
        <v>2.1999999999999999E-2</v>
      </c>
      <c r="J176" s="22">
        <v>3.3000000000000002E-2</v>
      </c>
      <c r="K176" s="22">
        <v>47.12</v>
      </c>
      <c r="L176" s="13">
        <f>+MONTH(Tabla33[[#This Row],[FECHA]])</f>
        <v>7</v>
      </c>
      <c r="M176" s="14">
        <v>26</v>
      </c>
      <c r="N176" s="14">
        <v>1</v>
      </c>
      <c r="O176" s="15" t="s">
        <v>48</v>
      </c>
      <c r="P176" s="15" t="s">
        <v>49</v>
      </c>
      <c r="Q176" s="16" t="s">
        <v>36</v>
      </c>
      <c r="R176" s="16" t="s">
        <v>48</v>
      </c>
      <c r="S176" s="16" t="s">
        <v>41</v>
      </c>
      <c r="T176" s="16" t="s">
        <v>28</v>
      </c>
      <c r="U176" s="18">
        <v>62587</v>
      </c>
      <c r="V176" s="18">
        <v>13843</v>
      </c>
      <c r="W176" s="18">
        <v>14232</v>
      </c>
    </row>
    <row r="177" spans="1:23">
      <c r="A177" s="8">
        <v>42217</v>
      </c>
      <c r="B177" s="19">
        <v>9.0999999999999998E-2</v>
      </c>
      <c r="C177" s="19">
        <v>4.7E-2</v>
      </c>
      <c r="D177" s="19">
        <v>3.4000000000000002E-2</v>
      </c>
      <c r="E177" s="19">
        <f>+Tabla33[[#This Row],[INFLATION]]+Tabla33[[#This Row],[DESEMPLEO]]-Tabla33[[#This Row],[PIB GROWTH]]</f>
        <v>0.10400000000000001</v>
      </c>
      <c r="F177" s="20">
        <v>3013</v>
      </c>
      <c r="G177" s="21">
        <v>718350</v>
      </c>
      <c r="H177" s="22">
        <v>-4.0000000000000001E-3</v>
      </c>
      <c r="I177" s="22">
        <v>4.7E-2</v>
      </c>
      <c r="J177" s="22">
        <v>-0.08</v>
      </c>
      <c r="K177" s="22">
        <v>49.2</v>
      </c>
      <c r="L177" s="13">
        <f>+MONTH(Tabla33[[#This Row],[FECHA]])</f>
        <v>8</v>
      </c>
      <c r="M177" s="14">
        <v>24</v>
      </c>
      <c r="N177" s="14">
        <v>2</v>
      </c>
      <c r="O177" s="15" t="s">
        <v>50</v>
      </c>
      <c r="P177" s="15" t="s">
        <v>51</v>
      </c>
      <c r="Q177" s="16" t="s">
        <v>52</v>
      </c>
      <c r="R177" s="16" t="s">
        <v>31</v>
      </c>
      <c r="S177" s="16" t="s">
        <v>41</v>
      </c>
      <c r="T177" s="16" t="s">
        <v>53</v>
      </c>
      <c r="U177" s="18">
        <v>55709</v>
      </c>
      <c r="V177" s="18">
        <v>11647</v>
      </c>
      <c r="W177" s="18">
        <v>11918</v>
      </c>
    </row>
    <row r="178" spans="1:23">
      <c r="A178" s="8">
        <v>42248</v>
      </c>
      <c r="B178" s="19">
        <v>0.09</v>
      </c>
      <c r="C178" s="19">
        <v>5.3999999999999999E-2</v>
      </c>
      <c r="D178" s="19">
        <v>3.4000000000000002E-2</v>
      </c>
      <c r="E178" s="19">
        <f>+Tabla33[[#This Row],[INFLATION]]+Tabla33[[#This Row],[DESEMPLEO]]-Tabla33[[#This Row],[PIB GROWTH]]</f>
        <v>0.10999999999999999</v>
      </c>
      <c r="F178" s="20">
        <v>3066</v>
      </c>
      <c r="G178" s="21">
        <v>718350</v>
      </c>
      <c r="H178" s="22">
        <v>4.2999999999999997E-2</v>
      </c>
      <c r="I178" s="22">
        <v>9.0999999999999998E-2</v>
      </c>
      <c r="J178" s="22">
        <v>-0.03</v>
      </c>
      <c r="K178" s="22">
        <v>45.09</v>
      </c>
      <c r="L178" s="13">
        <f>+MONTH(Tabla33[[#This Row],[FECHA]])</f>
        <v>9</v>
      </c>
      <c r="M178" s="14">
        <v>26</v>
      </c>
      <c r="N178" s="14">
        <v>0</v>
      </c>
      <c r="O178" s="15" t="s">
        <v>54</v>
      </c>
      <c r="P178" s="15" t="s">
        <v>44</v>
      </c>
      <c r="Q178" s="16" t="s">
        <v>52</v>
      </c>
      <c r="R178" s="16" t="s">
        <v>31</v>
      </c>
      <c r="S178" s="16" t="s">
        <v>41</v>
      </c>
      <c r="T178" s="16" t="s">
        <v>53</v>
      </c>
      <c r="U178" s="18">
        <v>57200</v>
      </c>
      <c r="V178" s="18">
        <v>11231</v>
      </c>
      <c r="W178" s="18">
        <v>11305</v>
      </c>
    </row>
    <row r="179" spans="1:23">
      <c r="A179" s="8">
        <v>42278</v>
      </c>
      <c r="B179" s="19">
        <v>8.2000000000000003E-2</v>
      </c>
      <c r="C179" s="19">
        <v>5.8999999999999997E-2</v>
      </c>
      <c r="D179" s="17">
        <v>0.03</v>
      </c>
      <c r="E179" s="19">
        <f>+Tabla33[[#This Row],[INFLATION]]+Tabla33[[#This Row],[DESEMPLEO]]-Tabla33[[#This Row],[PIB GROWTH]]</f>
        <v>0.11100000000000002</v>
      </c>
      <c r="F179" s="20">
        <v>2929</v>
      </c>
      <c r="G179" s="21">
        <v>718350</v>
      </c>
      <c r="H179" s="22">
        <v>6.8000000000000005E-2</v>
      </c>
      <c r="I179" s="22">
        <v>0.122</v>
      </c>
      <c r="J179" s="22">
        <v>-1.4999999999999999E-2</v>
      </c>
      <c r="K179" s="22">
        <v>46.59</v>
      </c>
      <c r="L179" s="13">
        <f>+MONTH(Tabla33[[#This Row],[FECHA]])</f>
        <v>10</v>
      </c>
      <c r="M179" s="14">
        <v>26</v>
      </c>
      <c r="N179" s="14">
        <v>1</v>
      </c>
      <c r="O179" s="15" t="s">
        <v>55</v>
      </c>
      <c r="P179" s="15" t="s">
        <v>56</v>
      </c>
      <c r="Q179" s="16" t="s">
        <v>57</v>
      </c>
      <c r="R179" s="16" t="s">
        <v>31</v>
      </c>
      <c r="S179" s="16" t="s">
        <v>41</v>
      </c>
      <c r="T179" s="16" t="s">
        <v>53</v>
      </c>
      <c r="U179" s="18">
        <v>52798</v>
      </c>
      <c r="V179" s="18">
        <v>10462</v>
      </c>
      <c r="W179" s="18">
        <v>9063</v>
      </c>
    </row>
    <row r="180" spans="1:23">
      <c r="A180" s="8">
        <v>42309</v>
      </c>
      <c r="B180" s="19">
        <v>7.2999999999999995E-2</v>
      </c>
      <c r="C180" s="19">
        <v>6.4000000000000001E-2</v>
      </c>
      <c r="D180" s="19">
        <v>0.03</v>
      </c>
      <c r="E180" s="19">
        <f>+Tabla33[[#This Row],[INFLATION]]+Tabla33[[#This Row],[DESEMPLEO]]-Tabla33[[#This Row],[PIB GROWTH]]</f>
        <v>0.10700000000000001</v>
      </c>
      <c r="F180" s="20">
        <v>3001</v>
      </c>
      <c r="G180" s="21">
        <v>718350</v>
      </c>
      <c r="H180" s="22">
        <v>6.7000000000000004E-2</v>
      </c>
      <c r="I180" s="22">
        <v>0.11700000000000001</v>
      </c>
      <c r="J180" s="22">
        <v>-8.0000000000000002E-3</v>
      </c>
      <c r="K180" s="22">
        <v>41.65</v>
      </c>
      <c r="L180" s="13">
        <f>+MONTH(Tabla33[[#This Row],[FECHA]])</f>
        <v>11</v>
      </c>
      <c r="M180" s="14">
        <v>23</v>
      </c>
      <c r="N180" s="14">
        <v>2</v>
      </c>
      <c r="O180" s="15" t="s">
        <v>58</v>
      </c>
      <c r="P180" s="15" t="s">
        <v>44</v>
      </c>
      <c r="Q180" s="16" t="s">
        <v>57</v>
      </c>
      <c r="R180" s="16" t="s">
        <v>31</v>
      </c>
      <c r="S180" s="16" t="s">
        <v>41</v>
      </c>
      <c r="T180" s="16" t="s">
        <v>33</v>
      </c>
      <c r="U180" s="18">
        <v>46244</v>
      </c>
      <c r="V180" s="18">
        <v>8923</v>
      </c>
      <c r="W180" s="18">
        <v>9743</v>
      </c>
    </row>
    <row r="181" spans="1:23">
      <c r="A181" s="8">
        <v>42339</v>
      </c>
      <c r="B181" s="19">
        <v>8.5999999999999993E-2</v>
      </c>
      <c r="C181" s="19">
        <v>6.8000000000000005E-2</v>
      </c>
      <c r="D181" s="19">
        <v>0.03</v>
      </c>
      <c r="E181" s="19">
        <f>+Tabla33[[#This Row],[INFLATION]]+Tabla33[[#This Row],[DESEMPLEO]]-Tabla33[[#This Row],[PIB GROWTH]]</f>
        <v>0.124</v>
      </c>
      <c r="F181" s="20">
        <v>3244</v>
      </c>
      <c r="G181" s="21">
        <v>718350</v>
      </c>
      <c r="H181" s="22">
        <v>1.0999999999999999E-2</v>
      </c>
      <c r="I181" s="22">
        <v>5.0999999999999997E-2</v>
      </c>
      <c r="J181" s="22">
        <v>-0.05</v>
      </c>
      <c r="K181" s="22">
        <v>37.04</v>
      </c>
      <c r="L181" s="13">
        <f>+MONTH(Tabla33[[#This Row],[FECHA]])</f>
        <v>12</v>
      </c>
      <c r="M181" s="14">
        <v>25</v>
      </c>
      <c r="N181" s="14">
        <v>2</v>
      </c>
      <c r="O181" s="15" t="s">
        <v>59</v>
      </c>
      <c r="P181" s="15" t="s">
        <v>24</v>
      </c>
      <c r="Q181" s="16" t="s">
        <v>60</v>
      </c>
      <c r="R181" s="16" t="s">
        <v>48</v>
      </c>
      <c r="S181" s="16" t="s">
        <v>41</v>
      </c>
      <c r="T181" s="16" t="s">
        <v>33</v>
      </c>
      <c r="U181" s="18">
        <v>55382</v>
      </c>
      <c r="V181" s="18">
        <v>11583</v>
      </c>
      <c r="W181" s="18">
        <v>11902</v>
      </c>
    </row>
    <row r="182" spans="1:23">
      <c r="A182" s="8">
        <v>42370</v>
      </c>
      <c r="B182" s="19">
        <v>0.11899999999999999</v>
      </c>
      <c r="C182" s="19">
        <v>7.4999999999999997E-2</v>
      </c>
      <c r="D182" s="17">
        <v>2.1999999999999999E-2</v>
      </c>
      <c r="E182" s="19">
        <f>+Tabla33[[#This Row],[INFLATION]]+Tabla33[[#This Row],[DESEMPLEO]]-Tabla33[[#This Row],[PIB GROWTH]]</f>
        <v>0.17200000000000001</v>
      </c>
      <c r="F182" s="20">
        <v>3270</v>
      </c>
      <c r="G182" s="21">
        <v>767155</v>
      </c>
      <c r="H182" s="22">
        <v>-0.21299999999999999</v>
      </c>
      <c r="I182" s="22">
        <v>-0.16800000000000001</v>
      </c>
      <c r="J182" s="22">
        <v>-0.28100000000000003</v>
      </c>
      <c r="K182" s="22">
        <v>33.619999999999997</v>
      </c>
      <c r="L182" s="13">
        <f>+MONTH(Tabla33[[#This Row],[FECHA]])</f>
        <v>1</v>
      </c>
      <c r="M182" s="14">
        <v>24</v>
      </c>
      <c r="N182" s="14">
        <v>2</v>
      </c>
      <c r="O182" s="15" t="s">
        <v>23</v>
      </c>
      <c r="P182" s="15" t="s">
        <v>24</v>
      </c>
      <c r="Q182" s="16" t="s">
        <v>25</v>
      </c>
      <c r="R182" s="16" t="s">
        <v>26</v>
      </c>
      <c r="S182" s="16" t="s">
        <v>27</v>
      </c>
      <c r="T182" s="16" t="s">
        <v>28</v>
      </c>
      <c r="U182" s="18">
        <v>43329</v>
      </c>
      <c r="V182" s="18">
        <v>8427</v>
      </c>
      <c r="W182" s="18">
        <v>8932</v>
      </c>
    </row>
    <row r="183" spans="1:23">
      <c r="A183" s="8">
        <v>42401</v>
      </c>
      <c r="B183" s="19">
        <v>0.1</v>
      </c>
      <c r="C183" s="19">
        <v>7.5999999999999998E-2</v>
      </c>
      <c r="D183" s="19">
        <v>2.1999999999999999E-2</v>
      </c>
      <c r="E183" s="19">
        <f>+Tabla33[[#This Row],[INFLATION]]+Tabla33[[#This Row],[DESEMPLEO]]-Tabla33[[#This Row],[PIB GROWTH]]</f>
        <v>0.154</v>
      </c>
      <c r="F183" s="20">
        <v>3355</v>
      </c>
      <c r="G183" s="21">
        <v>767155</v>
      </c>
      <c r="H183" s="22">
        <v>-0.21</v>
      </c>
      <c r="I183" s="22">
        <v>-0.15</v>
      </c>
      <c r="J183" s="22">
        <v>-0.3</v>
      </c>
      <c r="K183" s="22">
        <v>33.75</v>
      </c>
      <c r="L183" s="13">
        <f>+MONTH(Tabla33[[#This Row],[FECHA]])</f>
        <v>2</v>
      </c>
      <c r="M183" s="14">
        <v>25</v>
      </c>
      <c r="N183" s="14">
        <v>0</v>
      </c>
      <c r="O183" s="15" t="s">
        <v>29</v>
      </c>
      <c r="P183" s="15" t="s">
        <v>30</v>
      </c>
      <c r="Q183" s="16" t="s">
        <v>25</v>
      </c>
      <c r="R183" s="16" t="s">
        <v>31</v>
      </c>
      <c r="S183" s="16" t="s">
        <v>32</v>
      </c>
      <c r="T183" s="16" t="s">
        <v>33</v>
      </c>
      <c r="U183" s="18">
        <v>52741</v>
      </c>
      <c r="V183" s="18">
        <v>9387</v>
      </c>
      <c r="W183" s="18">
        <v>8446</v>
      </c>
    </row>
    <row r="184" spans="1:23">
      <c r="A184" s="8">
        <v>42430</v>
      </c>
      <c r="B184" s="19">
        <v>0.10100000000000001</v>
      </c>
      <c r="C184" s="19">
        <v>0.08</v>
      </c>
      <c r="D184" s="19">
        <v>2.1999999999999999E-2</v>
      </c>
      <c r="E184" s="19">
        <f>+Tabla33[[#This Row],[INFLATION]]+Tabla33[[#This Row],[DESEMPLEO]]-Tabla33[[#This Row],[PIB GROWTH]]</f>
        <v>0.159</v>
      </c>
      <c r="F184" s="20">
        <v>3129</v>
      </c>
      <c r="G184" s="21">
        <v>767155</v>
      </c>
      <c r="H184" s="22">
        <v>-0.20100000000000001</v>
      </c>
      <c r="I184" s="22">
        <v>-0.13900000000000001</v>
      </c>
      <c r="J184" s="22">
        <v>-0.29399999999999998</v>
      </c>
      <c r="K184" s="22">
        <v>38.340000000000003</v>
      </c>
      <c r="L184" s="13">
        <f>+MONTH(Tabla33[[#This Row],[FECHA]])</f>
        <v>3</v>
      </c>
      <c r="M184" s="14">
        <v>24</v>
      </c>
      <c r="N184" s="14">
        <v>3</v>
      </c>
      <c r="O184" s="15" t="s">
        <v>34</v>
      </c>
      <c r="P184" s="15" t="s">
        <v>35</v>
      </c>
      <c r="Q184" s="16" t="s">
        <v>36</v>
      </c>
      <c r="R184" s="16" t="s">
        <v>31</v>
      </c>
      <c r="S184" s="16" t="s">
        <v>37</v>
      </c>
      <c r="T184" s="16" t="s">
        <v>38</v>
      </c>
      <c r="U184" s="18">
        <v>48360</v>
      </c>
      <c r="V184" s="18">
        <v>7963</v>
      </c>
      <c r="W184" s="18">
        <v>6838</v>
      </c>
    </row>
    <row r="185" spans="1:23">
      <c r="A185" s="8">
        <v>42461</v>
      </c>
      <c r="B185" s="19">
        <v>0.09</v>
      </c>
      <c r="C185" s="19">
        <v>7.9000000000000001E-2</v>
      </c>
      <c r="D185" s="17">
        <v>2.1000000000000001E-2</v>
      </c>
      <c r="E185" s="19">
        <f>+Tabla33[[#This Row],[INFLATION]]+Tabla33[[#This Row],[DESEMPLEO]]-Tabla33[[#This Row],[PIB GROWTH]]</f>
        <v>0.14799999999999999</v>
      </c>
      <c r="F185" s="20">
        <v>2998</v>
      </c>
      <c r="G185" s="21">
        <v>767155</v>
      </c>
      <c r="H185" s="22">
        <v>-0.13</v>
      </c>
      <c r="I185" s="22">
        <v>-6.3E-2</v>
      </c>
      <c r="J185" s="22">
        <v>-0.23100000000000001</v>
      </c>
      <c r="K185" s="22">
        <v>45.92</v>
      </c>
      <c r="L185" s="13">
        <f>+MONTH(Tabla33[[#This Row],[FECHA]])</f>
        <v>4</v>
      </c>
      <c r="M185" s="14">
        <v>26</v>
      </c>
      <c r="N185" s="14">
        <v>0</v>
      </c>
      <c r="O185" s="15" t="s">
        <v>39</v>
      </c>
      <c r="P185" s="15" t="s">
        <v>35</v>
      </c>
      <c r="Q185" s="16" t="s">
        <v>40</v>
      </c>
      <c r="R185" s="16" t="s">
        <v>31</v>
      </c>
      <c r="S185" s="16" t="s">
        <v>41</v>
      </c>
      <c r="T185" s="16" t="s">
        <v>42</v>
      </c>
      <c r="U185" s="18">
        <v>49174</v>
      </c>
      <c r="V185" s="18">
        <v>8518</v>
      </c>
      <c r="W185" s="18">
        <v>8076</v>
      </c>
    </row>
    <row r="186" spans="1:23">
      <c r="A186" s="8">
        <v>42491</v>
      </c>
      <c r="B186" s="19">
        <v>8.7999999999999995E-2</v>
      </c>
      <c r="C186" s="19">
        <v>8.2000000000000003E-2</v>
      </c>
      <c r="D186" s="19">
        <v>2.1000000000000001E-2</v>
      </c>
      <c r="E186" s="19">
        <f>+Tabla33[[#This Row],[INFLATION]]+Tabla33[[#This Row],[DESEMPLEO]]-Tabla33[[#This Row],[PIB GROWTH]]</f>
        <v>0.14899999999999999</v>
      </c>
      <c r="F186" s="20">
        <v>2994</v>
      </c>
      <c r="G186" s="21">
        <v>767155</v>
      </c>
      <c r="H186" s="22">
        <v>-0.125</v>
      </c>
      <c r="I186" s="22">
        <v>-9.4E-2</v>
      </c>
      <c r="J186" s="22">
        <v>-0.17100000000000001</v>
      </c>
      <c r="K186" s="22">
        <v>49.1</v>
      </c>
      <c r="L186" s="13">
        <f>+MONTH(Tabla33[[#This Row],[FECHA]])</f>
        <v>5</v>
      </c>
      <c r="M186" s="14">
        <v>24</v>
      </c>
      <c r="N186" s="14">
        <v>2</v>
      </c>
      <c r="O186" s="15" t="s">
        <v>43</v>
      </c>
      <c r="P186" s="15" t="s">
        <v>44</v>
      </c>
      <c r="Q186" s="16" t="s">
        <v>36</v>
      </c>
      <c r="R186" s="16" t="s">
        <v>31</v>
      </c>
      <c r="S186" s="16" t="s">
        <v>41</v>
      </c>
      <c r="T186" s="16" t="s">
        <v>45</v>
      </c>
      <c r="U186" s="18">
        <v>44219</v>
      </c>
      <c r="V186" s="18">
        <v>7768</v>
      </c>
      <c r="W186" s="18">
        <v>7685</v>
      </c>
    </row>
    <row r="187" spans="1:23">
      <c r="A187" s="8">
        <v>42522</v>
      </c>
      <c r="B187" s="19">
        <v>8.8999999999999996E-2</v>
      </c>
      <c r="C187" s="19">
        <v>8.5999999999999993E-2</v>
      </c>
      <c r="D187" s="19">
        <v>2.1000000000000001E-2</v>
      </c>
      <c r="E187" s="19">
        <f>+Tabla33[[#This Row],[INFLATION]]+Tabla33[[#This Row],[DESEMPLEO]]-Tabla33[[#This Row],[PIB GROWTH]]</f>
        <v>0.154</v>
      </c>
      <c r="F187" s="20">
        <v>2993</v>
      </c>
      <c r="G187" s="21">
        <v>767155</v>
      </c>
      <c r="H187" s="22">
        <v>-0.113</v>
      </c>
      <c r="I187" s="22">
        <v>-0.11700000000000001</v>
      </c>
      <c r="J187" s="22">
        <v>-0.108</v>
      </c>
      <c r="K187" s="22">
        <v>48.33</v>
      </c>
      <c r="L187" s="13">
        <f>+MONTH(Tabla33[[#This Row],[FECHA]])</f>
        <v>6</v>
      </c>
      <c r="M187" s="14">
        <v>25</v>
      </c>
      <c r="N187" s="14">
        <v>1</v>
      </c>
      <c r="O187" s="15" t="s">
        <v>46</v>
      </c>
      <c r="P187" s="15" t="s">
        <v>24</v>
      </c>
      <c r="Q187" s="16" t="s">
        <v>36</v>
      </c>
      <c r="R187" s="16" t="s">
        <v>47</v>
      </c>
      <c r="S187" s="16" t="s">
        <v>41</v>
      </c>
      <c r="T187" s="16" t="s">
        <v>33</v>
      </c>
      <c r="U187" s="18">
        <v>45895</v>
      </c>
      <c r="V187" s="18">
        <v>8668</v>
      </c>
      <c r="W187" s="18">
        <v>8420</v>
      </c>
    </row>
    <row r="188" spans="1:23">
      <c r="A188" s="8">
        <v>42552</v>
      </c>
      <c r="B188" s="19">
        <v>9.8000000000000004E-2</v>
      </c>
      <c r="C188" s="19">
        <v>0.09</v>
      </c>
      <c r="D188" s="17">
        <v>1.9E-2</v>
      </c>
      <c r="E188" s="19">
        <f>+Tabla33[[#This Row],[INFLATION]]+Tabla33[[#This Row],[DESEMPLEO]]-Tabla33[[#This Row],[PIB GROWTH]]</f>
        <v>0.16900000000000001</v>
      </c>
      <c r="F188" s="20">
        <v>2961</v>
      </c>
      <c r="G188" s="21">
        <v>767155</v>
      </c>
      <c r="H188" s="22">
        <v>-0.14899999999999999</v>
      </c>
      <c r="I188" s="22">
        <v>-0.115</v>
      </c>
      <c r="J188" s="22">
        <v>-0.19900000000000001</v>
      </c>
      <c r="K188" s="22">
        <v>41.6</v>
      </c>
      <c r="L188" s="13">
        <f>+MONTH(Tabla33[[#This Row],[FECHA]])</f>
        <v>7</v>
      </c>
      <c r="M188" s="14">
        <v>24</v>
      </c>
      <c r="N188" s="14">
        <v>2</v>
      </c>
      <c r="O188" s="15" t="s">
        <v>48</v>
      </c>
      <c r="P188" s="15" t="s">
        <v>49</v>
      </c>
      <c r="Q188" s="16" t="s">
        <v>36</v>
      </c>
      <c r="R188" s="16" t="s">
        <v>48</v>
      </c>
      <c r="S188" s="16" t="s">
        <v>41</v>
      </c>
      <c r="T188" s="16" t="s">
        <v>28</v>
      </c>
      <c r="U188" s="18">
        <v>43763</v>
      </c>
      <c r="V188" s="18">
        <v>8118</v>
      </c>
      <c r="W188" s="18">
        <v>8805</v>
      </c>
    </row>
    <row r="189" spans="1:23">
      <c r="A189" s="8">
        <v>42583</v>
      </c>
      <c r="B189" s="19">
        <v>0.09</v>
      </c>
      <c r="C189" s="19">
        <v>8.1000000000000003E-2</v>
      </c>
      <c r="D189" s="19">
        <v>1.9E-2</v>
      </c>
      <c r="E189" s="19">
        <f>+Tabla33[[#This Row],[INFLATION]]+Tabla33[[#This Row],[DESEMPLEO]]-Tabla33[[#This Row],[PIB GROWTH]]</f>
        <v>0.152</v>
      </c>
      <c r="F189" s="20">
        <v>2953</v>
      </c>
      <c r="G189" s="21">
        <v>767155</v>
      </c>
      <c r="H189" s="22">
        <v>-6.6000000000000003E-2</v>
      </c>
      <c r="I189" s="22">
        <v>-8.0000000000000002E-3</v>
      </c>
      <c r="J189" s="22">
        <v>-0.153</v>
      </c>
      <c r="K189" s="22">
        <v>44.7</v>
      </c>
      <c r="L189" s="13">
        <f>+MONTH(Tabla33[[#This Row],[FECHA]])</f>
        <v>8</v>
      </c>
      <c r="M189" s="14">
        <v>26</v>
      </c>
      <c r="N189" s="14">
        <v>1</v>
      </c>
      <c r="O189" s="15" t="s">
        <v>50</v>
      </c>
      <c r="P189" s="15" t="s">
        <v>51</v>
      </c>
      <c r="Q189" s="16" t="s">
        <v>52</v>
      </c>
      <c r="R189" s="16" t="s">
        <v>31</v>
      </c>
      <c r="S189" s="16" t="s">
        <v>41</v>
      </c>
      <c r="T189" s="16" t="s">
        <v>53</v>
      </c>
      <c r="U189" s="18">
        <v>52437</v>
      </c>
      <c r="V189" s="18">
        <v>9563</v>
      </c>
      <c r="W189" s="18">
        <v>9476</v>
      </c>
    </row>
    <row r="190" spans="1:23">
      <c r="A190" s="8">
        <v>42614</v>
      </c>
      <c r="B190" s="19">
        <v>8.5000000000000006E-2</v>
      </c>
      <c r="C190" s="19">
        <v>7.2999999999999995E-2</v>
      </c>
      <c r="D190" s="19">
        <v>1.9E-2</v>
      </c>
      <c r="E190" s="19">
        <f>+Tabla33[[#This Row],[INFLATION]]+Tabla33[[#This Row],[DESEMPLEO]]-Tabla33[[#This Row],[PIB GROWTH]]</f>
        <v>0.13900000000000001</v>
      </c>
      <c r="F190" s="20">
        <v>2924</v>
      </c>
      <c r="G190" s="21">
        <v>767155</v>
      </c>
      <c r="H190" s="22">
        <v>-2.1000000000000001E-2</v>
      </c>
      <c r="I190" s="22">
        <v>-5.0000000000000001E-3</v>
      </c>
      <c r="J190" s="22">
        <v>-4.5999999999999999E-2</v>
      </c>
      <c r="K190" s="22">
        <v>48.24</v>
      </c>
      <c r="L190" s="13">
        <f>+MONTH(Tabla33[[#This Row],[FECHA]])</f>
        <v>9</v>
      </c>
      <c r="M190" s="14">
        <v>26</v>
      </c>
      <c r="N190" s="14">
        <v>0</v>
      </c>
      <c r="O190" s="15" t="s">
        <v>54</v>
      </c>
      <c r="P190" s="15" t="s">
        <v>44</v>
      </c>
      <c r="Q190" s="16" t="s">
        <v>52</v>
      </c>
      <c r="R190" s="16" t="s">
        <v>31</v>
      </c>
      <c r="S190" s="16" t="s">
        <v>41</v>
      </c>
      <c r="T190" s="16" t="s">
        <v>53</v>
      </c>
      <c r="U190" s="18">
        <v>48134</v>
      </c>
      <c r="V190" s="18">
        <v>8467</v>
      </c>
      <c r="W190" s="18">
        <v>7567</v>
      </c>
    </row>
    <row r="191" spans="1:23">
      <c r="A191" s="8">
        <v>42644</v>
      </c>
      <c r="B191" s="19">
        <v>8.3000000000000004E-2</v>
      </c>
      <c r="C191" s="19">
        <v>6.5000000000000002E-2</v>
      </c>
      <c r="D191" s="17">
        <v>2.1000000000000001E-2</v>
      </c>
      <c r="E191" s="19">
        <f>+Tabla33[[#This Row],[INFLATION]]+Tabla33[[#This Row],[DESEMPLEO]]-Tabla33[[#This Row],[PIB GROWTH]]</f>
        <v>0.12700000000000003</v>
      </c>
      <c r="F191" s="20">
        <v>2929</v>
      </c>
      <c r="G191" s="21">
        <v>767155</v>
      </c>
      <c r="H191" s="22">
        <v>-3.2000000000000001E-2</v>
      </c>
      <c r="I191" s="22">
        <v>-4.2000000000000003E-2</v>
      </c>
      <c r="J191" s="22">
        <v>-1.7000000000000001E-2</v>
      </c>
      <c r="K191" s="22">
        <v>46.86</v>
      </c>
      <c r="L191" s="13">
        <f>+MONTH(Tabla33[[#This Row],[FECHA]])</f>
        <v>10</v>
      </c>
      <c r="M191" s="14">
        <v>25</v>
      </c>
      <c r="N191" s="14">
        <v>1</v>
      </c>
      <c r="O191" s="15" t="s">
        <v>55</v>
      </c>
      <c r="P191" s="15" t="s">
        <v>56</v>
      </c>
      <c r="Q191" s="16" t="s">
        <v>57</v>
      </c>
      <c r="R191" s="16" t="s">
        <v>31</v>
      </c>
      <c r="S191" s="16" t="s">
        <v>41</v>
      </c>
      <c r="T191" s="16" t="s">
        <v>53</v>
      </c>
      <c r="U191" s="18">
        <v>42858</v>
      </c>
      <c r="V191" s="18">
        <v>7696</v>
      </c>
      <c r="W191" s="18">
        <v>8246</v>
      </c>
    </row>
    <row r="192" spans="1:23">
      <c r="A192" s="8">
        <v>42675</v>
      </c>
      <c r="B192" s="19">
        <v>7.4999999999999997E-2</v>
      </c>
      <c r="C192" s="19">
        <v>0.06</v>
      </c>
      <c r="D192" s="19">
        <v>2.1000000000000001E-2</v>
      </c>
      <c r="E192" s="19">
        <f>+Tabla33[[#This Row],[INFLATION]]+Tabla33[[#This Row],[DESEMPLEO]]-Tabla33[[#This Row],[PIB GROWTH]]</f>
        <v>0.114</v>
      </c>
      <c r="F192" s="20">
        <v>3110</v>
      </c>
      <c r="G192" s="21">
        <v>767155</v>
      </c>
      <c r="H192" s="22">
        <v>-4.5999999999999999E-2</v>
      </c>
      <c r="I192" s="22">
        <v>-4.7E-2</v>
      </c>
      <c r="J192" s="22">
        <v>-4.3999999999999997E-2</v>
      </c>
      <c r="K192" s="22">
        <v>49.44</v>
      </c>
      <c r="L192" s="13">
        <f>+MONTH(Tabla33[[#This Row],[FECHA]])</f>
        <v>11</v>
      </c>
      <c r="M192" s="14">
        <v>24</v>
      </c>
      <c r="N192" s="14">
        <v>2</v>
      </c>
      <c r="O192" s="15" t="s">
        <v>58</v>
      </c>
      <c r="P192" s="15" t="s">
        <v>44</v>
      </c>
      <c r="Q192" s="16" t="s">
        <v>57</v>
      </c>
      <c r="R192" s="16" t="s">
        <v>31</v>
      </c>
      <c r="S192" s="16" t="s">
        <v>41</v>
      </c>
      <c r="T192" s="16" t="s">
        <v>33</v>
      </c>
      <c r="U192" s="18">
        <v>43027</v>
      </c>
      <c r="V192" s="18">
        <v>8271</v>
      </c>
      <c r="W192" s="18">
        <v>9392</v>
      </c>
    </row>
    <row r="193" spans="1:23">
      <c r="A193" s="8">
        <v>42705</v>
      </c>
      <c r="B193" s="19">
        <v>8.6999999999999994E-2</v>
      </c>
      <c r="C193" s="19">
        <v>5.8000000000000003E-2</v>
      </c>
      <c r="D193" s="19">
        <v>2.1000000000000001E-2</v>
      </c>
      <c r="E193" s="19">
        <f>+Tabla33[[#This Row],[INFLATION]]+Tabla33[[#This Row],[DESEMPLEO]]-Tabla33[[#This Row],[PIB GROWTH]]</f>
        <v>0.12399999999999999</v>
      </c>
      <c r="F193" s="20">
        <v>3010</v>
      </c>
      <c r="G193" s="21">
        <v>767155</v>
      </c>
      <c r="H193" s="22">
        <v>-0.107</v>
      </c>
      <c r="I193" s="22">
        <v>-0.161</v>
      </c>
      <c r="J193" s="22">
        <v>-2.5999999999999999E-2</v>
      </c>
      <c r="K193" s="22">
        <v>53.72</v>
      </c>
      <c r="L193" s="13">
        <f>+MONTH(Tabla33[[#This Row],[FECHA]])</f>
        <v>12</v>
      </c>
      <c r="M193" s="14">
        <v>26</v>
      </c>
      <c r="N193" s="14">
        <v>1</v>
      </c>
      <c r="O193" s="15" t="s">
        <v>59</v>
      </c>
      <c r="P193" s="15" t="s">
        <v>24</v>
      </c>
      <c r="Q193" s="16" t="s">
        <v>60</v>
      </c>
      <c r="R193" s="16" t="s">
        <v>48</v>
      </c>
      <c r="S193" s="16" t="s">
        <v>41</v>
      </c>
      <c r="T193" s="16" t="s">
        <v>33</v>
      </c>
      <c r="U193" s="18">
        <v>53483</v>
      </c>
      <c r="V193" s="18">
        <v>10356</v>
      </c>
      <c r="W193" s="18">
        <v>9411</v>
      </c>
    </row>
    <row r="194" spans="1:23">
      <c r="A194" s="8">
        <v>42736</v>
      </c>
      <c r="B194" s="19">
        <v>0.11700000000000001</v>
      </c>
      <c r="C194" s="19">
        <v>5.5E-2</v>
      </c>
      <c r="D194" s="19">
        <v>1.0189999999999999E-2</v>
      </c>
      <c r="E194" s="19">
        <f>+Tabla33[[#This Row],[INFLATION]]+Tabla33[[#This Row],[DESEMPLEO]]-Tabla33[[#This Row],[PIB GROWTH]]</f>
        <v>0.16181000000000001</v>
      </c>
      <c r="F194" s="20">
        <v>2941</v>
      </c>
      <c r="G194" s="21">
        <v>820857</v>
      </c>
      <c r="H194" s="22">
        <v>-0.30199999999999999</v>
      </c>
      <c r="I194" s="22">
        <v>-0.28299999999999997</v>
      </c>
      <c r="J194" s="22">
        <v>-0.33100000000000002</v>
      </c>
      <c r="K194" s="22">
        <v>52.81</v>
      </c>
      <c r="L194" s="13">
        <f>+MONTH(Tabla33[[#This Row],[FECHA]])</f>
        <v>1</v>
      </c>
      <c r="M194" s="14">
        <v>25</v>
      </c>
      <c r="N194" s="14">
        <v>1</v>
      </c>
      <c r="O194" s="15" t="s">
        <v>23</v>
      </c>
      <c r="P194" s="15" t="s">
        <v>24</v>
      </c>
      <c r="Q194" s="16" t="s">
        <v>25</v>
      </c>
      <c r="R194" s="16" t="s">
        <v>26</v>
      </c>
      <c r="S194" s="16" t="s">
        <v>27</v>
      </c>
      <c r="T194" s="16" t="s">
        <v>28</v>
      </c>
      <c r="U194" s="18">
        <v>40620</v>
      </c>
      <c r="V194" s="18">
        <v>7087</v>
      </c>
      <c r="W194" s="18">
        <v>8385</v>
      </c>
    </row>
    <row r="195" spans="1:23">
      <c r="A195" s="8">
        <v>42767</v>
      </c>
      <c r="B195" s="19">
        <v>0.105</v>
      </c>
      <c r="C195" s="19">
        <v>5.1999999999999998E-2</v>
      </c>
      <c r="D195" s="19">
        <v>1.0189999999999999E-2</v>
      </c>
      <c r="E195" s="19">
        <f>+Tabla33[[#This Row],[INFLATION]]+Tabla33[[#This Row],[DESEMPLEO]]-Tabla33[[#This Row],[PIB GROWTH]]</f>
        <v>0.14681</v>
      </c>
      <c r="F195" s="20">
        <v>2880</v>
      </c>
      <c r="G195" s="21">
        <v>820857</v>
      </c>
      <c r="H195" s="22">
        <v>-0.24299999999999999</v>
      </c>
      <c r="I195" s="22">
        <v>-0.19900000000000001</v>
      </c>
      <c r="J195" s="22">
        <v>-0.31</v>
      </c>
      <c r="K195" s="22">
        <v>54.01</v>
      </c>
      <c r="L195" s="13">
        <f>+MONTH(Tabla33[[#This Row],[FECHA]])</f>
        <v>2</v>
      </c>
      <c r="M195" s="14">
        <v>24</v>
      </c>
      <c r="N195" s="14">
        <v>0</v>
      </c>
      <c r="O195" s="15" t="s">
        <v>29</v>
      </c>
      <c r="P195" s="15" t="s">
        <v>30</v>
      </c>
      <c r="Q195" s="16" t="s">
        <v>25</v>
      </c>
      <c r="R195" s="16" t="s">
        <v>31</v>
      </c>
      <c r="S195" s="16" t="s">
        <v>32</v>
      </c>
      <c r="T195" s="16" t="s">
        <v>33</v>
      </c>
      <c r="U195" s="18">
        <v>40475</v>
      </c>
      <c r="V195" s="18">
        <v>6872</v>
      </c>
      <c r="W195" s="18">
        <v>5507</v>
      </c>
    </row>
    <row r="196" spans="1:23">
      <c r="A196" s="8">
        <v>42795</v>
      </c>
      <c r="B196" s="19">
        <v>9.7000000000000003E-2</v>
      </c>
      <c r="C196" s="19">
        <v>4.7E-2</v>
      </c>
      <c r="D196" s="19">
        <v>1.0189999999999999E-2</v>
      </c>
      <c r="E196" s="19">
        <f>+Tabla33[[#This Row],[INFLATION]]+Tabla33[[#This Row],[DESEMPLEO]]-Tabla33[[#This Row],[PIB GROWTH]]</f>
        <v>0.13381000000000001</v>
      </c>
      <c r="F196" s="20">
        <v>2942</v>
      </c>
      <c r="G196" s="21">
        <v>820857</v>
      </c>
      <c r="H196" s="22">
        <v>-0.21099999999999999</v>
      </c>
      <c r="I196" s="22">
        <v>-0.183</v>
      </c>
      <c r="J196" s="22">
        <v>-0.254</v>
      </c>
      <c r="K196" s="22">
        <v>50.6</v>
      </c>
      <c r="L196" s="13">
        <f>+MONTH(Tabla33[[#This Row],[FECHA]])</f>
        <v>3</v>
      </c>
      <c r="M196" s="14">
        <v>26</v>
      </c>
      <c r="N196" s="14">
        <v>1</v>
      </c>
      <c r="O196" s="15" t="s">
        <v>34</v>
      </c>
      <c r="P196" s="15" t="s">
        <v>35</v>
      </c>
      <c r="Q196" s="16" t="s">
        <v>36</v>
      </c>
      <c r="R196" s="16" t="s">
        <v>31</v>
      </c>
      <c r="S196" s="16" t="s">
        <v>37</v>
      </c>
      <c r="T196" s="16" t="s">
        <v>38</v>
      </c>
      <c r="U196" s="18">
        <v>44905</v>
      </c>
      <c r="V196" s="18">
        <v>8544</v>
      </c>
      <c r="W196" s="18">
        <v>7962</v>
      </c>
    </row>
    <row r="197" spans="1:23">
      <c r="A197" s="8">
        <v>42826</v>
      </c>
      <c r="B197" s="19">
        <v>8.8999999999999996E-2</v>
      </c>
      <c r="C197" s="19">
        <v>4.7E-2</v>
      </c>
      <c r="D197" s="17">
        <v>1.2547000000000001E-2</v>
      </c>
      <c r="E197" s="19">
        <f>+Tabla33[[#This Row],[INFLATION]]+Tabla33[[#This Row],[DESEMPLEO]]-Tabla33[[#This Row],[PIB GROWTH]]</f>
        <v>0.12345300000000001</v>
      </c>
      <c r="F197" s="20">
        <v>2878</v>
      </c>
      <c r="G197" s="21">
        <v>820857</v>
      </c>
      <c r="H197" s="22">
        <v>-0.128</v>
      </c>
      <c r="I197" s="22">
        <v>-0.109</v>
      </c>
      <c r="J197" s="22">
        <v>-0.157</v>
      </c>
      <c r="K197" s="22">
        <v>49.33</v>
      </c>
      <c r="L197" s="13">
        <f>+MONTH(Tabla33[[#This Row],[FECHA]])</f>
        <v>4</v>
      </c>
      <c r="M197" s="14">
        <v>23</v>
      </c>
      <c r="N197" s="14">
        <v>2</v>
      </c>
      <c r="O197" s="15" t="s">
        <v>39</v>
      </c>
      <c r="P197" s="15" t="s">
        <v>35</v>
      </c>
      <c r="Q197" s="16" t="s">
        <v>40</v>
      </c>
      <c r="R197" s="16" t="s">
        <v>31</v>
      </c>
      <c r="S197" s="16" t="s">
        <v>41</v>
      </c>
      <c r="T197" s="16" t="s">
        <v>42</v>
      </c>
      <c r="U197" s="18">
        <v>34484</v>
      </c>
      <c r="V197" s="18">
        <v>7005</v>
      </c>
      <c r="W197" s="18">
        <v>7503</v>
      </c>
    </row>
    <row r="198" spans="1:23">
      <c r="A198" s="8">
        <v>42856</v>
      </c>
      <c r="B198" s="19">
        <v>9.4E-2</v>
      </c>
      <c r="C198" s="19">
        <v>4.3999999999999997E-2</v>
      </c>
      <c r="D198" s="17">
        <v>1.2547000000000001E-2</v>
      </c>
      <c r="E198" s="19">
        <f>+Tabla33[[#This Row],[INFLATION]]+Tabla33[[#This Row],[DESEMPLEO]]-Tabla33[[#This Row],[PIB GROWTH]]</f>
        <v>0.12545300000000001</v>
      </c>
      <c r="F198" s="20">
        <v>2924</v>
      </c>
      <c r="G198" s="21">
        <v>820857</v>
      </c>
      <c r="H198" s="22">
        <v>-0.16900000000000001</v>
      </c>
      <c r="I198" s="22">
        <v>-0.124</v>
      </c>
      <c r="J198" s="22">
        <v>-0.23699999999999999</v>
      </c>
      <c r="K198" s="22">
        <v>48.32</v>
      </c>
      <c r="L198" s="13">
        <f>+MONTH(Tabla33[[#This Row],[FECHA]])</f>
        <v>5</v>
      </c>
      <c r="M198" s="14">
        <v>25</v>
      </c>
      <c r="N198" s="14">
        <v>2</v>
      </c>
      <c r="O198" s="15" t="s">
        <v>43</v>
      </c>
      <c r="P198" s="15" t="s">
        <v>44</v>
      </c>
      <c r="Q198" s="16" t="s">
        <v>36</v>
      </c>
      <c r="R198" s="16" t="s">
        <v>31</v>
      </c>
      <c r="S198" s="16" t="s">
        <v>41</v>
      </c>
      <c r="T198" s="16" t="s">
        <v>45</v>
      </c>
      <c r="U198" s="18">
        <v>39879</v>
      </c>
      <c r="V198" s="18">
        <v>8042</v>
      </c>
      <c r="W198" s="18">
        <v>8031</v>
      </c>
    </row>
    <row r="199" spans="1:23">
      <c r="A199" s="8">
        <v>42887</v>
      </c>
      <c r="B199" s="19">
        <v>8.6999999999999994E-2</v>
      </c>
      <c r="C199" s="19">
        <v>0.04</v>
      </c>
      <c r="D199" s="17">
        <v>1.2547000000000001E-2</v>
      </c>
      <c r="E199" s="19">
        <f>+Tabla33[[#This Row],[INFLATION]]+Tabla33[[#This Row],[DESEMPLEO]]-Tabla33[[#This Row],[PIB GROWTH]]</f>
        <v>0.114453</v>
      </c>
      <c r="F199" s="20">
        <v>2957</v>
      </c>
      <c r="G199" s="21">
        <v>820857</v>
      </c>
      <c r="H199" s="22">
        <v>-0.11700000000000001</v>
      </c>
      <c r="I199" s="22">
        <v>-0.109</v>
      </c>
      <c r="J199" s="22">
        <v>-0.13</v>
      </c>
      <c r="K199" s="22">
        <v>46.04</v>
      </c>
      <c r="L199" s="13">
        <f>+MONTH(Tabla33[[#This Row],[FECHA]])</f>
        <v>6</v>
      </c>
      <c r="M199" s="14">
        <v>24</v>
      </c>
      <c r="N199" s="14">
        <v>2</v>
      </c>
      <c r="O199" s="15" t="s">
        <v>46</v>
      </c>
      <c r="P199" s="15" t="s">
        <v>24</v>
      </c>
      <c r="Q199" s="16" t="s">
        <v>36</v>
      </c>
      <c r="R199" s="16" t="s">
        <v>47</v>
      </c>
      <c r="S199" s="16" t="s">
        <v>41</v>
      </c>
      <c r="T199" s="16" t="s">
        <v>33</v>
      </c>
      <c r="U199" s="18">
        <v>38732</v>
      </c>
      <c r="V199" s="18">
        <v>7663</v>
      </c>
      <c r="W199" s="18">
        <v>7770</v>
      </c>
    </row>
    <row r="200" spans="1:23">
      <c r="A200" s="8">
        <v>42917</v>
      </c>
      <c r="B200" s="19">
        <v>9.7000000000000003E-2</v>
      </c>
      <c r="C200" s="19">
        <v>3.4000000000000002E-2</v>
      </c>
      <c r="D200" s="17">
        <v>1.6899999999999998E-2</v>
      </c>
      <c r="E200" s="19">
        <f>+Tabla33[[#This Row],[INFLATION]]+Tabla33[[#This Row],[DESEMPLEO]]-Tabla33[[#This Row],[PIB GROWTH]]</f>
        <v>0.11410000000000001</v>
      </c>
      <c r="F200" s="20">
        <v>3037</v>
      </c>
      <c r="G200" s="21">
        <v>820857</v>
      </c>
      <c r="H200" s="22">
        <v>-9.5000000000000001E-2</v>
      </c>
      <c r="I200" s="22">
        <v>-7.2999999999999995E-2</v>
      </c>
      <c r="J200" s="22">
        <v>-0.127</v>
      </c>
      <c r="K200" s="22">
        <v>50.17</v>
      </c>
      <c r="L200" s="13">
        <f>+MONTH(Tabla33[[#This Row],[FECHA]])</f>
        <v>7</v>
      </c>
      <c r="M200" s="14">
        <v>24</v>
      </c>
      <c r="N200" s="14">
        <v>2</v>
      </c>
      <c r="O200" s="15" t="s">
        <v>48</v>
      </c>
      <c r="P200" s="15" t="s">
        <v>49</v>
      </c>
      <c r="Q200" s="16" t="s">
        <v>36</v>
      </c>
      <c r="R200" s="16" t="s">
        <v>48</v>
      </c>
      <c r="S200" s="16" t="s">
        <v>41</v>
      </c>
      <c r="T200" s="16" t="s">
        <v>28</v>
      </c>
      <c r="U200" s="18">
        <v>40637</v>
      </c>
      <c r="V200" s="18">
        <v>7857</v>
      </c>
      <c r="W200" s="18">
        <v>7935</v>
      </c>
    </row>
    <row r="201" spans="1:23">
      <c r="A201" s="8">
        <v>42948</v>
      </c>
      <c r="B201" s="19">
        <v>9.0999999999999998E-2</v>
      </c>
      <c r="C201" s="19">
        <v>3.9E-2</v>
      </c>
      <c r="D201" s="17">
        <v>1.6899999999999998E-2</v>
      </c>
      <c r="E201" s="19">
        <f>+Tabla33[[#This Row],[INFLATION]]+Tabla33[[#This Row],[DESEMPLEO]]-Tabla33[[#This Row],[PIB GROWTH]]</f>
        <v>0.11310000000000001</v>
      </c>
      <c r="F201" s="20">
        <v>2973</v>
      </c>
      <c r="G201" s="21">
        <v>820857</v>
      </c>
      <c r="H201" s="22">
        <v>-0.159</v>
      </c>
      <c r="I201" s="22">
        <v>-0.15</v>
      </c>
      <c r="J201" s="22">
        <v>-0.17299999999999999</v>
      </c>
      <c r="K201" s="22">
        <v>47.23</v>
      </c>
      <c r="L201" s="13">
        <f>+MONTH(Tabla33[[#This Row],[FECHA]])</f>
        <v>8</v>
      </c>
      <c r="M201" s="14">
        <v>25</v>
      </c>
      <c r="N201" s="14">
        <v>2</v>
      </c>
      <c r="O201" s="15" t="s">
        <v>50</v>
      </c>
      <c r="P201" s="15" t="s">
        <v>51</v>
      </c>
      <c r="Q201" s="16" t="s">
        <v>52</v>
      </c>
      <c r="R201" s="16" t="s">
        <v>31</v>
      </c>
      <c r="S201" s="16" t="s">
        <v>41</v>
      </c>
      <c r="T201" s="16" t="s">
        <v>53</v>
      </c>
      <c r="U201" s="18">
        <v>45186</v>
      </c>
      <c r="V201" s="18">
        <v>8625</v>
      </c>
      <c r="W201" s="18">
        <v>9114</v>
      </c>
    </row>
    <row r="202" spans="1:23">
      <c r="A202" s="8">
        <v>42979</v>
      </c>
      <c r="B202" s="19">
        <v>9.1999999999999998E-2</v>
      </c>
      <c r="C202" s="19">
        <v>0.04</v>
      </c>
      <c r="D202" s="17">
        <v>1.6899999999999998E-2</v>
      </c>
      <c r="E202" s="19">
        <f>+Tabla33[[#This Row],[INFLATION]]+Tabla33[[#This Row],[DESEMPLEO]]-Tabla33[[#This Row],[PIB GROWTH]]</f>
        <v>0.11510000000000001</v>
      </c>
      <c r="F202" s="20">
        <v>2917</v>
      </c>
      <c r="G202" s="21">
        <v>820857</v>
      </c>
      <c r="H202" s="22">
        <v>-0.10299999999999999</v>
      </c>
      <c r="I202" s="22">
        <v>-7.6999999999999999E-2</v>
      </c>
      <c r="J202" s="22">
        <v>-0.14099999999999999</v>
      </c>
      <c r="K202" s="22">
        <v>51.67</v>
      </c>
      <c r="L202" s="13">
        <f>+MONTH(Tabla33[[#This Row],[FECHA]])</f>
        <v>9</v>
      </c>
      <c r="M202" s="14">
        <v>26</v>
      </c>
      <c r="N202" s="14">
        <v>0</v>
      </c>
      <c r="O202" s="15" t="s">
        <v>54</v>
      </c>
      <c r="P202" s="15" t="s">
        <v>44</v>
      </c>
      <c r="Q202" s="16" t="s">
        <v>52</v>
      </c>
      <c r="R202" s="16" t="s">
        <v>31</v>
      </c>
      <c r="S202" s="16" t="s">
        <v>41</v>
      </c>
      <c r="T202" s="16" t="s">
        <v>53</v>
      </c>
      <c r="U202" s="18">
        <v>42788</v>
      </c>
      <c r="V202" s="18">
        <v>8405</v>
      </c>
      <c r="W202" s="18">
        <v>9170</v>
      </c>
    </row>
    <row r="203" spans="1:23">
      <c r="A203" s="8">
        <v>43009</v>
      </c>
      <c r="B203" s="19">
        <v>8.5999999999999993E-2</v>
      </c>
      <c r="C203" s="19">
        <v>4.1000000000000002E-2</v>
      </c>
      <c r="D203" s="19">
        <v>1.4397E-2</v>
      </c>
      <c r="E203" s="19">
        <f>+Tabla33[[#This Row],[INFLATION]]+Tabla33[[#This Row],[DESEMPLEO]]-Tabla33[[#This Row],[PIB GROWTH]]</f>
        <v>0.11260300000000001</v>
      </c>
      <c r="F203" s="20">
        <v>2954</v>
      </c>
      <c r="G203" s="21">
        <v>820857</v>
      </c>
      <c r="H203" s="22">
        <v>-0.106</v>
      </c>
      <c r="I203" s="22">
        <v>-0.06</v>
      </c>
      <c r="J203" s="22">
        <v>-0.17499999999999999</v>
      </c>
      <c r="K203" s="22">
        <v>54.38</v>
      </c>
      <c r="L203" s="13">
        <f>+MONTH(Tabla33[[#This Row],[FECHA]])</f>
        <v>10</v>
      </c>
      <c r="M203" s="14">
        <v>25</v>
      </c>
      <c r="N203" s="14">
        <v>1</v>
      </c>
      <c r="O203" s="15" t="s">
        <v>55</v>
      </c>
      <c r="P203" s="15" t="s">
        <v>56</v>
      </c>
      <c r="Q203" s="16" t="s">
        <v>57</v>
      </c>
      <c r="R203" s="16" t="s">
        <v>31</v>
      </c>
      <c r="S203" s="16" t="s">
        <v>41</v>
      </c>
      <c r="T203" s="16" t="s">
        <v>53</v>
      </c>
      <c r="U203" s="18">
        <v>41485</v>
      </c>
      <c r="V203" s="18">
        <v>7861</v>
      </c>
      <c r="W203" s="18">
        <v>7988</v>
      </c>
    </row>
    <row r="204" spans="1:23">
      <c r="A204" s="8">
        <v>43040</v>
      </c>
      <c r="B204" s="19">
        <v>8.4000000000000005E-2</v>
      </c>
      <c r="C204" s="19">
        <v>4.1000000000000002E-2</v>
      </c>
      <c r="D204" s="19">
        <v>1.4397E-2</v>
      </c>
      <c r="E204" s="19">
        <f>+Tabla33[[#This Row],[INFLATION]]+Tabla33[[#This Row],[DESEMPLEO]]-Tabla33[[#This Row],[PIB GROWTH]]</f>
        <v>0.11060300000000001</v>
      </c>
      <c r="F204" s="20">
        <v>3013</v>
      </c>
      <c r="G204" s="21">
        <v>820857</v>
      </c>
      <c r="H204" s="22">
        <v>-0.1</v>
      </c>
      <c r="I204" s="22">
        <v>-0.09</v>
      </c>
      <c r="J204" s="22">
        <v>-0.114</v>
      </c>
      <c r="K204" s="22">
        <v>57.4</v>
      </c>
      <c r="L204" s="13">
        <f>+MONTH(Tabla33[[#This Row],[FECHA]])</f>
        <v>11</v>
      </c>
      <c r="M204" s="14">
        <v>24</v>
      </c>
      <c r="N204" s="14">
        <v>2</v>
      </c>
      <c r="O204" s="15" t="s">
        <v>58</v>
      </c>
      <c r="P204" s="15" t="s">
        <v>44</v>
      </c>
      <c r="Q204" s="16" t="s">
        <v>57</v>
      </c>
      <c r="R204" s="16" t="s">
        <v>31</v>
      </c>
      <c r="S204" s="16" t="s">
        <v>41</v>
      </c>
      <c r="T204" s="16" t="s">
        <v>33</v>
      </c>
      <c r="U204" s="18">
        <v>39826</v>
      </c>
      <c r="V204" s="18">
        <v>7358</v>
      </c>
      <c r="W204" s="18">
        <v>7433</v>
      </c>
    </row>
    <row r="205" spans="1:23" ht="15" customHeight="1">
      <c r="A205" s="8">
        <v>43070</v>
      </c>
      <c r="B205" s="19">
        <v>8.5999999999999993E-2</v>
      </c>
      <c r="C205" s="19">
        <v>4.1000000000000002E-2</v>
      </c>
      <c r="D205" s="19">
        <v>1.4397E-2</v>
      </c>
      <c r="E205" s="19">
        <f>+Tabla33[[#This Row],[INFLATION]]+Tabla33[[#This Row],[DESEMPLEO]]-Tabla33[[#This Row],[PIB GROWTH]]</f>
        <v>0.11260300000000001</v>
      </c>
      <c r="F205" s="20">
        <v>2992</v>
      </c>
      <c r="G205" s="21">
        <v>820857</v>
      </c>
      <c r="H205" s="22">
        <v>-0.06</v>
      </c>
      <c r="I205" s="22">
        <v>-5.0999999999999997E-2</v>
      </c>
      <c r="J205" s="22">
        <v>-7.2999999999999995E-2</v>
      </c>
      <c r="K205" s="22">
        <v>60.42</v>
      </c>
      <c r="L205" s="13">
        <f>+MONTH(Tabla33[[#This Row],[FECHA]])</f>
        <v>12</v>
      </c>
      <c r="M205" s="14">
        <v>24</v>
      </c>
      <c r="N205" s="14">
        <v>2</v>
      </c>
      <c r="O205" s="15" t="s">
        <v>59</v>
      </c>
      <c r="P205" s="15" t="s">
        <v>24</v>
      </c>
      <c r="Q205" s="16" t="s">
        <v>60</v>
      </c>
      <c r="R205" s="16" t="s">
        <v>48</v>
      </c>
      <c r="S205" s="16" t="s">
        <v>41</v>
      </c>
      <c r="T205" s="16" t="s">
        <v>33</v>
      </c>
      <c r="U205" s="18">
        <v>45321</v>
      </c>
      <c r="V205" s="18">
        <v>9061</v>
      </c>
      <c r="W205" s="18">
        <v>8501</v>
      </c>
    </row>
    <row r="206" spans="1:23" ht="15" customHeight="1">
      <c r="A206" s="8">
        <v>43101</v>
      </c>
      <c r="B206" s="19">
        <v>0.11799999999999999</v>
      </c>
      <c r="C206" s="19">
        <v>3.6999999999999998E-2</v>
      </c>
      <c r="D206" s="17">
        <v>1.626E-2</v>
      </c>
      <c r="E206" s="19">
        <f>+Tabla33[[#This Row],[INFLATION]]+Tabla33[[#This Row],[DESEMPLEO]]-Tabla33[[#This Row],[PIB GROWTH]]</f>
        <v>0.13874</v>
      </c>
      <c r="F206" s="20">
        <v>2869</v>
      </c>
      <c r="G206" s="21">
        <v>869453</v>
      </c>
      <c r="H206" s="22">
        <v>-5.3999999999999999E-2</v>
      </c>
      <c r="I206" s="22">
        <v>-4.5999999999999999E-2</v>
      </c>
      <c r="J206" s="22">
        <v>-6.6000000000000003E-2</v>
      </c>
      <c r="K206" s="22">
        <v>64.73</v>
      </c>
      <c r="L206" s="13">
        <f>+MONTH(Tabla33[[#This Row],[FECHA]])</f>
        <v>1</v>
      </c>
      <c r="M206" s="14">
        <v>25</v>
      </c>
      <c r="N206" s="14">
        <v>2</v>
      </c>
      <c r="O206" s="15" t="s">
        <v>23</v>
      </c>
      <c r="P206" s="15" t="s">
        <v>24</v>
      </c>
      <c r="Q206" s="16" t="s">
        <v>25</v>
      </c>
      <c r="R206" s="16" t="s">
        <v>26</v>
      </c>
      <c r="S206" s="16" t="s">
        <v>27</v>
      </c>
      <c r="T206" s="16" t="s">
        <v>28</v>
      </c>
      <c r="U206" s="18">
        <v>41458</v>
      </c>
      <c r="V206" s="18">
        <v>7395</v>
      </c>
      <c r="W206" s="18">
        <v>7314</v>
      </c>
    </row>
    <row r="207" spans="1:23" ht="15" customHeight="1">
      <c r="A207" s="8">
        <v>43132</v>
      </c>
      <c r="B207" s="19">
        <v>0.108</v>
      </c>
      <c r="C207" s="19">
        <v>3.4000000000000002E-2</v>
      </c>
      <c r="D207" s="17">
        <v>1.626E-2</v>
      </c>
      <c r="E207" s="19">
        <f>+Tabla33[[#This Row],[INFLATION]]+Tabla33[[#This Row],[DESEMPLEO]]-Tabla33[[#This Row],[PIB GROWTH]]</f>
        <v>0.12574000000000002</v>
      </c>
      <c r="F207" s="20">
        <v>2860</v>
      </c>
      <c r="G207" s="21">
        <v>869453</v>
      </c>
      <c r="H207" s="22">
        <v>-7.8E-2</v>
      </c>
      <c r="I207" s="22">
        <v>-6.6000000000000003E-2</v>
      </c>
      <c r="J207" s="22">
        <v>-9.7000000000000003E-2</v>
      </c>
      <c r="K207" s="22">
        <v>61.64</v>
      </c>
      <c r="L207" s="13">
        <f>+MONTH(Tabla33[[#This Row],[FECHA]])</f>
        <v>2</v>
      </c>
      <c r="M207" s="14">
        <v>24</v>
      </c>
      <c r="N207" s="14">
        <v>0</v>
      </c>
      <c r="O207" s="15" t="s">
        <v>29</v>
      </c>
      <c r="P207" s="15" t="s">
        <v>30</v>
      </c>
      <c r="Q207" s="16" t="s">
        <v>25</v>
      </c>
      <c r="R207" s="16" t="s">
        <v>31</v>
      </c>
      <c r="S207" s="16" t="s">
        <v>32</v>
      </c>
      <c r="T207" s="16" t="s">
        <v>33</v>
      </c>
      <c r="U207" s="18">
        <v>43280</v>
      </c>
      <c r="V207" s="18">
        <v>8253</v>
      </c>
      <c r="W207" s="18">
        <v>7645</v>
      </c>
    </row>
    <row r="208" spans="1:23" ht="15" customHeight="1">
      <c r="A208" s="8">
        <v>43160</v>
      </c>
      <c r="B208" s="19">
        <v>9.4E-2</v>
      </c>
      <c r="C208" s="19">
        <v>3.1E-2</v>
      </c>
      <c r="D208" s="17">
        <v>1.626E-2</v>
      </c>
      <c r="E208" s="19">
        <f>+Tabla33[[#This Row],[INFLATION]]+Tabla33[[#This Row],[DESEMPLEO]]-Tabla33[[#This Row],[PIB GROWTH]]</f>
        <v>0.10874</v>
      </c>
      <c r="F208" s="20">
        <v>2848</v>
      </c>
      <c r="G208" s="21">
        <v>869453</v>
      </c>
      <c r="H208" s="22">
        <v>-3.2000000000000001E-2</v>
      </c>
      <c r="I208" s="22">
        <v>-3.0000000000000001E-3</v>
      </c>
      <c r="J208" s="22">
        <v>-7.3999999999999996E-2</v>
      </c>
      <c r="K208" s="22">
        <v>64.94</v>
      </c>
      <c r="L208" s="13">
        <f>+MONTH(Tabla33[[#This Row],[FECHA]])</f>
        <v>3</v>
      </c>
      <c r="M208" s="14">
        <v>24</v>
      </c>
      <c r="N208" s="14">
        <v>3</v>
      </c>
      <c r="O208" s="15" t="s">
        <v>34</v>
      </c>
      <c r="P208" s="15" t="s">
        <v>35</v>
      </c>
      <c r="Q208" s="16" t="s">
        <v>36</v>
      </c>
      <c r="R208" s="16" t="s">
        <v>31</v>
      </c>
      <c r="S208" s="16" t="s">
        <v>37</v>
      </c>
      <c r="T208" s="16" t="s">
        <v>38</v>
      </c>
      <c r="U208" s="18">
        <v>41041</v>
      </c>
      <c r="V208" s="18">
        <v>7379</v>
      </c>
      <c r="W208" s="18">
        <v>6716</v>
      </c>
    </row>
    <row r="209" spans="1:23" ht="15" customHeight="1">
      <c r="A209" s="8">
        <v>43191</v>
      </c>
      <c r="B209" s="19">
        <v>9.5000000000000001E-2</v>
      </c>
      <c r="C209" s="19">
        <v>3.1E-2</v>
      </c>
      <c r="D209" s="17">
        <v>2.7820000000000001E-2</v>
      </c>
      <c r="E209" s="19">
        <f>+Tabla33[[#This Row],[INFLATION]]+Tabla33[[#This Row],[DESEMPLEO]]-Tabla33[[#This Row],[PIB GROWTH]]</f>
        <v>9.8180000000000003E-2</v>
      </c>
      <c r="F209" s="20">
        <v>2766</v>
      </c>
      <c r="G209" s="21">
        <v>869453</v>
      </c>
      <c r="H209" s="22">
        <v>1.4999999999999999E-2</v>
      </c>
      <c r="I209" s="22">
        <v>6.0999999999999999E-2</v>
      </c>
      <c r="J209" s="22">
        <v>-5.3999999999999999E-2</v>
      </c>
      <c r="K209" s="22">
        <v>68.569999999999993</v>
      </c>
      <c r="L209" s="13">
        <f>+MONTH(Tabla33[[#This Row],[FECHA]])</f>
        <v>4</v>
      </c>
      <c r="M209" s="14">
        <v>25</v>
      </c>
      <c r="N209" s="14">
        <v>0</v>
      </c>
      <c r="O209" s="15" t="s">
        <v>39</v>
      </c>
      <c r="P209" s="15" t="s">
        <v>35</v>
      </c>
      <c r="Q209" s="16" t="s">
        <v>40</v>
      </c>
      <c r="R209" s="16" t="s">
        <v>31</v>
      </c>
      <c r="S209" s="16" t="s">
        <v>41</v>
      </c>
      <c r="T209" s="16" t="s">
        <v>42</v>
      </c>
      <c r="U209" s="18">
        <v>45399</v>
      </c>
      <c r="V209" s="18">
        <v>7972</v>
      </c>
      <c r="W209" s="18">
        <v>8192</v>
      </c>
    </row>
    <row r="210" spans="1:23" ht="15" customHeight="1">
      <c r="A210" s="8">
        <v>43221</v>
      </c>
      <c r="B210" s="19">
        <v>9.7000000000000003E-2</v>
      </c>
      <c r="C210" s="19">
        <v>3.2000000000000001E-2</v>
      </c>
      <c r="D210" s="17">
        <v>2.7820000000000001E-2</v>
      </c>
      <c r="E210" s="19">
        <f>+Tabla33[[#This Row],[INFLATION]]+Tabla33[[#This Row],[DESEMPLEO]]-Tabla33[[#This Row],[PIB GROWTH]]</f>
        <v>0.10118000000000001</v>
      </c>
      <c r="F210" s="20">
        <v>2862</v>
      </c>
      <c r="G210" s="21">
        <v>869453</v>
      </c>
      <c r="H210" s="22">
        <v>8.8999999999999996E-2</v>
      </c>
      <c r="I210" s="22">
        <v>0.13500000000000001</v>
      </c>
      <c r="J210" s="22">
        <v>1.9E-2</v>
      </c>
      <c r="K210" s="22">
        <v>67.040000000000006</v>
      </c>
      <c r="L210" s="13">
        <f>+MONTH(Tabla33[[#This Row],[FECHA]])</f>
        <v>5</v>
      </c>
      <c r="M210" s="14">
        <v>25</v>
      </c>
      <c r="N210" s="14">
        <v>2</v>
      </c>
      <c r="O210" s="15" t="s">
        <v>43</v>
      </c>
      <c r="P210" s="15" t="s">
        <v>44</v>
      </c>
      <c r="Q210" s="16" t="s">
        <v>36</v>
      </c>
      <c r="R210" s="16" t="s">
        <v>31</v>
      </c>
      <c r="S210" s="16" t="s">
        <v>41</v>
      </c>
      <c r="T210" s="16" t="s">
        <v>45</v>
      </c>
      <c r="U210" s="18">
        <v>44766</v>
      </c>
      <c r="V210" s="18">
        <v>7798</v>
      </c>
      <c r="W210" s="18">
        <v>8168</v>
      </c>
    </row>
    <row r="211" spans="1:23" ht="15" customHeight="1">
      <c r="A211" s="8">
        <v>43252</v>
      </c>
      <c r="B211" s="19">
        <v>9.0999999999999998E-2</v>
      </c>
      <c r="C211" s="19">
        <v>3.2000000000000001E-2</v>
      </c>
      <c r="D211" s="17">
        <v>2.7820000000000001E-2</v>
      </c>
      <c r="E211" s="19">
        <f>+Tabla33[[#This Row],[INFLATION]]+Tabla33[[#This Row],[DESEMPLEO]]-Tabla33[[#This Row],[PIB GROWTH]]</f>
        <v>9.5180000000000001E-2</v>
      </c>
      <c r="F211" s="20">
        <v>2890</v>
      </c>
      <c r="G211" s="21">
        <v>869453</v>
      </c>
      <c r="H211" s="22">
        <v>0.155</v>
      </c>
      <c r="I211" s="22">
        <v>0.246</v>
      </c>
      <c r="J211" s="22">
        <v>1.9E-2</v>
      </c>
      <c r="K211" s="22">
        <v>74.150000000000006</v>
      </c>
      <c r="L211" s="13">
        <f>+MONTH(Tabla33[[#This Row],[FECHA]])</f>
        <v>6</v>
      </c>
      <c r="M211" s="14">
        <v>24</v>
      </c>
      <c r="N211" s="14">
        <v>2</v>
      </c>
      <c r="O211" s="15" t="s">
        <v>46</v>
      </c>
      <c r="P211" s="15" t="s">
        <v>24</v>
      </c>
      <c r="Q211" s="16" t="s">
        <v>36</v>
      </c>
      <c r="R211" s="16" t="s">
        <v>47</v>
      </c>
      <c r="S211" s="16" t="s">
        <v>41</v>
      </c>
      <c r="T211" s="16" t="s">
        <v>33</v>
      </c>
      <c r="U211" s="18">
        <v>41416</v>
      </c>
      <c r="V211" s="18">
        <v>7830</v>
      </c>
      <c r="W211" s="18">
        <v>8202</v>
      </c>
    </row>
    <row r="212" spans="1:23" ht="15" customHeight="1">
      <c r="A212" s="8">
        <v>43282</v>
      </c>
      <c r="B212" s="19">
        <v>9.7000000000000003E-2</v>
      </c>
      <c r="C212" s="19">
        <v>3.1E-2</v>
      </c>
      <c r="D212" s="17">
        <v>2.8660000000000001E-2</v>
      </c>
      <c r="E212" s="19">
        <f>+Tabla33[[#This Row],[INFLATION]]+Tabla33[[#This Row],[DESEMPLEO]]-Tabla33[[#This Row],[PIB GROWTH]]</f>
        <v>9.9339999999999998E-2</v>
      </c>
      <c r="F212" s="20">
        <v>2885</v>
      </c>
      <c r="G212" s="21">
        <v>869453</v>
      </c>
      <c r="H212" s="22">
        <v>9.8000000000000004E-2</v>
      </c>
      <c r="I212" s="22">
        <v>0.16600000000000001</v>
      </c>
      <c r="J212" s="22">
        <v>-4.0000000000000001E-3</v>
      </c>
      <c r="K212" s="22">
        <v>68.760000000000005</v>
      </c>
      <c r="L212" s="13">
        <f>+MONTH(Tabla33[[#This Row],[FECHA]])</f>
        <v>7</v>
      </c>
      <c r="M212" s="14">
        <v>24</v>
      </c>
      <c r="N212" s="14">
        <v>2</v>
      </c>
      <c r="O212" s="15" t="s">
        <v>48</v>
      </c>
      <c r="P212" s="15" t="s">
        <v>49</v>
      </c>
      <c r="Q212" s="16" t="s">
        <v>36</v>
      </c>
      <c r="R212" s="16" t="s">
        <v>48</v>
      </c>
      <c r="S212" s="16" t="s">
        <v>41</v>
      </c>
      <c r="T212" s="16" t="s">
        <v>28</v>
      </c>
      <c r="U212" s="18">
        <v>47107</v>
      </c>
      <c r="V212" s="18">
        <v>8905</v>
      </c>
      <c r="W212" s="18">
        <v>11154</v>
      </c>
    </row>
    <row r="213" spans="1:23" ht="15" customHeight="1">
      <c r="A213" s="8">
        <v>43313</v>
      </c>
      <c r="B213" s="19">
        <v>9.1999999999999998E-2</v>
      </c>
      <c r="C213" s="19">
        <v>3.1E-2</v>
      </c>
      <c r="D213" s="17">
        <v>2.8660000000000001E-2</v>
      </c>
      <c r="E213" s="19">
        <f>+Tabla33[[#This Row],[INFLATION]]+Tabla33[[#This Row],[DESEMPLEO]]-Tabla33[[#This Row],[PIB GROWTH]]</f>
        <v>9.4339999999999993E-2</v>
      </c>
      <c r="F213" s="20">
        <v>2959</v>
      </c>
      <c r="G213" s="21">
        <v>869453</v>
      </c>
      <c r="H213" s="22">
        <v>4.7E-2</v>
      </c>
      <c r="I213" s="22">
        <v>9.4E-2</v>
      </c>
      <c r="J213" s="22">
        <v>-2.5000000000000001E-2</v>
      </c>
      <c r="K213" s="22">
        <v>69.8</v>
      </c>
      <c r="L213" s="13">
        <f>+MONTH(Tabla33[[#This Row],[FECHA]])</f>
        <v>8</v>
      </c>
      <c r="M213" s="14">
        <v>25</v>
      </c>
      <c r="N213" s="14">
        <v>2</v>
      </c>
      <c r="O213" s="15" t="s">
        <v>50</v>
      </c>
      <c r="P213" s="15" t="s">
        <v>51</v>
      </c>
      <c r="Q213" s="16" t="s">
        <v>52</v>
      </c>
      <c r="R213" s="16" t="s">
        <v>31</v>
      </c>
      <c r="S213" s="16" t="s">
        <v>41</v>
      </c>
      <c r="T213" s="16" t="s">
        <v>53</v>
      </c>
      <c r="U213" s="18">
        <v>52210</v>
      </c>
      <c r="V213" s="18">
        <v>9938</v>
      </c>
      <c r="W213" s="18">
        <v>8729</v>
      </c>
    </row>
    <row r="214" spans="1:23" ht="15" customHeight="1">
      <c r="A214" s="8">
        <v>43344</v>
      </c>
      <c r="B214" s="19">
        <v>9.5000000000000001E-2</v>
      </c>
      <c r="C214" s="19">
        <v>3.2000000000000001E-2</v>
      </c>
      <c r="D214" s="17">
        <v>2.8660000000000001E-2</v>
      </c>
      <c r="E214" s="19">
        <f>+Tabla33[[#This Row],[INFLATION]]+Tabla33[[#This Row],[DESEMPLEO]]-Tabla33[[#This Row],[PIB GROWTH]]</f>
        <v>9.8339999999999997E-2</v>
      </c>
      <c r="F214" s="20">
        <v>3034</v>
      </c>
      <c r="G214" s="21">
        <v>869453</v>
      </c>
      <c r="H214" s="22">
        <v>-7.0000000000000001E-3</v>
      </c>
      <c r="I214" s="22">
        <v>5.0999999999999997E-2</v>
      </c>
      <c r="J214" s="22">
        <v>-9.4E-2</v>
      </c>
      <c r="K214" s="22">
        <v>73.25</v>
      </c>
      <c r="L214" s="13">
        <f>+MONTH(Tabla33[[#This Row],[FECHA]])</f>
        <v>9</v>
      </c>
      <c r="M214" s="14">
        <v>25</v>
      </c>
      <c r="N214" s="14">
        <v>0</v>
      </c>
      <c r="O214" s="15" t="s">
        <v>54</v>
      </c>
      <c r="P214" s="15" t="s">
        <v>44</v>
      </c>
      <c r="Q214" s="16" t="s">
        <v>52</v>
      </c>
      <c r="R214" s="16" t="s">
        <v>31</v>
      </c>
      <c r="S214" s="16" t="s">
        <v>41</v>
      </c>
      <c r="T214" s="16" t="s">
        <v>53</v>
      </c>
      <c r="U214" s="18">
        <v>46258</v>
      </c>
      <c r="V214" s="18">
        <v>9105</v>
      </c>
      <c r="W214" s="18">
        <v>8317</v>
      </c>
    </row>
    <row r="215" spans="1:23" ht="15" customHeight="1">
      <c r="A215" s="8">
        <v>43374</v>
      </c>
      <c r="B215" s="19">
        <v>9.0999999999999998E-2</v>
      </c>
      <c r="C215" s="19">
        <v>3.3000000000000002E-2</v>
      </c>
      <c r="D215" s="17">
        <v>2.8979999999999999E-2</v>
      </c>
      <c r="E215" s="19">
        <f>+Tabla33[[#This Row],[INFLATION]]+Tabla33[[#This Row],[DESEMPLEO]]-Tabla33[[#This Row],[PIB GROWTH]]</f>
        <v>9.5019999999999993E-2</v>
      </c>
      <c r="F215" s="20">
        <v>3085</v>
      </c>
      <c r="G215" s="21">
        <v>869453</v>
      </c>
      <c r="H215" s="22">
        <v>-1.2999999999999999E-2</v>
      </c>
      <c r="I215" s="22">
        <v>3.9E-2</v>
      </c>
      <c r="J215" s="22">
        <v>-9.1999999999999998E-2</v>
      </c>
      <c r="K215" s="22">
        <v>65.31</v>
      </c>
      <c r="L215" s="13">
        <f>+MONTH(Tabla33[[#This Row],[FECHA]])</f>
        <v>10</v>
      </c>
      <c r="M215" s="14">
        <v>26</v>
      </c>
      <c r="N215" s="14">
        <v>1</v>
      </c>
      <c r="O215" s="15" t="s">
        <v>55</v>
      </c>
      <c r="P215" s="15" t="s">
        <v>56</v>
      </c>
      <c r="Q215" s="16" t="s">
        <v>57</v>
      </c>
      <c r="R215" s="16" t="s">
        <v>31</v>
      </c>
      <c r="S215" s="16" t="s">
        <v>41</v>
      </c>
      <c r="T215" s="16" t="s">
        <v>53</v>
      </c>
      <c r="U215" s="18">
        <v>49471</v>
      </c>
      <c r="V215" s="18">
        <v>8866</v>
      </c>
      <c r="W215" s="18">
        <v>9142</v>
      </c>
    </row>
    <row r="216" spans="1:23" ht="15" customHeight="1">
      <c r="A216" s="8">
        <v>43405</v>
      </c>
      <c r="B216" s="19">
        <v>8.7999999999999995E-2</v>
      </c>
      <c r="C216" s="19">
        <v>3.3000000000000002E-2</v>
      </c>
      <c r="D216" s="17">
        <v>2.8979999999999999E-2</v>
      </c>
      <c r="E216" s="19">
        <f>+Tabla33[[#This Row],[INFLATION]]+Tabla33[[#This Row],[DESEMPLEO]]-Tabla33[[#This Row],[PIB GROWTH]]</f>
        <v>9.2019999999999991E-2</v>
      </c>
      <c r="F216" s="20">
        <v>3194</v>
      </c>
      <c r="G216" s="21">
        <v>869453</v>
      </c>
      <c r="H216" s="22">
        <v>-0.19600000000000001</v>
      </c>
      <c r="I216" s="22">
        <v>-0.23699999999999999</v>
      </c>
      <c r="J216" s="22">
        <v>-0.13500000000000001</v>
      </c>
      <c r="K216" s="22">
        <v>50.93</v>
      </c>
      <c r="L216" s="13">
        <f>+MONTH(Tabla33[[#This Row],[FECHA]])</f>
        <v>11</v>
      </c>
      <c r="M216" s="14">
        <v>24</v>
      </c>
      <c r="N216" s="14">
        <v>2</v>
      </c>
      <c r="O216" s="15" t="s">
        <v>58</v>
      </c>
      <c r="P216" s="15" t="s">
        <v>44</v>
      </c>
      <c r="Q216" s="16" t="s">
        <v>57</v>
      </c>
      <c r="R216" s="16" t="s">
        <v>31</v>
      </c>
      <c r="S216" s="16" t="s">
        <v>41</v>
      </c>
      <c r="T216" s="16" t="s">
        <v>33</v>
      </c>
      <c r="U216" s="18">
        <v>44971</v>
      </c>
      <c r="V216" s="18">
        <v>8090</v>
      </c>
      <c r="W216" s="18">
        <v>8778</v>
      </c>
    </row>
    <row r="217" spans="1:23" ht="15" customHeight="1">
      <c r="A217" s="8">
        <v>43435</v>
      </c>
      <c r="B217" s="19">
        <v>9.7000000000000003E-2</v>
      </c>
      <c r="C217" s="19">
        <v>3.2000000000000001E-2</v>
      </c>
      <c r="D217" s="17">
        <v>2.8979999999999999E-2</v>
      </c>
      <c r="E217" s="19">
        <f>+Tabla33[[#This Row],[INFLATION]]+Tabla33[[#This Row],[DESEMPLEO]]-Tabla33[[#This Row],[PIB GROWTH]]</f>
        <v>0.10002</v>
      </c>
      <c r="F217" s="20">
        <v>3219</v>
      </c>
      <c r="G217" s="21">
        <v>869453</v>
      </c>
      <c r="H217" s="22">
        <v>-8.3000000000000004E-2</v>
      </c>
      <c r="I217" s="22">
        <v>-0.111</v>
      </c>
      <c r="J217" s="22">
        <v>-4.1000000000000002E-2</v>
      </c>
      <c r="K217" s="22">
        <v>45.41</v>
      </c>
      <c r="L217" s="13">
        <f>+MONTH(Tabla33[[#This Row],[FECHA]])</f>
        <v>12</v>
      </c>
      <c r="M217" s="14">
        <v>24</v>
      </c>
      <c r="N217" s="14">
        <v>2</v>
      </c>
      <c r="O217" s="15" t="s">
        <v>59</v>
      </c>
      <c r="P217" s="15" t="s">
        <v>24</v>
      </c>
      <c r="Q217" s="16" t="s">
        <v>60</v>
      </c>
      <c r="R217" s="16" t="s">
        <v>48</v>
      </c>
      <c r="S217" s="16" t="s">
        <v>41</v>
      </c>
      <c r="T217" s="16" t="s">
        <v>33</v>
      </c>
      <c r="U217" s="18">
        <v>49905</v>
      </c>
      <c r="V217" s="18">
        <v>9320</v>
      </c>
      <c r="W217" s="18">
        <v>9203</v>
      </c>
    </row>
    <row r="218" spans="1:23">
      <c r="A218" s="8">
        <v>43466</v>
      </c>
      <c r="B218" s="23">
        <v>0.128</v>
      </c>
      <c r="C218" s="19">
        <v>3.2000000000000001E-2</v>
      </c>
      <c r="D218" s="17">
        <v>3.5513000000000003E-2</v>
      </c>
      <c r="E218" s="19">
        <f>+Tabla33[[#This Row],[INFLATION]]+Tabla33[[#This Row],[DESEMPLEO]]-Tabla33[[#This Row],[PIB GROWTH]]</f>
        <v>0.124487</v>
      </c>
      <c r="F218" s="20">
        <v>3165</v>
      </c>
      <c r="G218" s="24">
        <v>925148</v>
      </c>
      <c r="H218" s="22">
        <v>-2.8000000000000001E-2</v>
      </c>
      <c r="I218" s="22">
        <v>-4.0000000000000001E-3</v>
      </c>
      <c r="J218" s="22">
        <v>-6.4000000000000001E-2</v>
      </c>
      <c r="K218" s="22">
        <v>53.79</v>
      </c>
      <c r="L218" s="13">
        <f>+MONTH(Tabla33[[#This Row],[FECHA]])</f>
        <v>1</v>
      </c>
      <c r="M218" s="14">
        <v>25</v>
      </c>
      <c r="N218" s="14">
        <v>2</v>
      </c>
      <c r="O218" s="15" t="s">
        <v>23</v>
      </c>
      <c r="P218" s="15" t="s">
        <v>24</v>
      </c>
      <c r="Q218" s="16" t="s">
        <v>25</v>
      </c>
      <c r="R218" s="16" t="s">
        <v>26</v>
      </c>
      <c r="S218" s="16" t="s">
        <v>27</v>
      </c>
      <c r="T218" s="16" t="s">
        <v>28</v>
      </c>
      <c r="U218" s="18">
        <v>47276</v>
      </c>
      <c r="V218" s="18">
        <v>8822</v>
      </c>
      <c r="W218" s="18">
        <v>7951</v>
      </c>
    </row>
    <row r="219" spans="1:23">
      <c r="A219" s="8">
        <v>43497</v>
      </c>
      <c r="B219" s="23">
        <v>0.11799999999999999</v>
      </c>
      <c r="C219" s="19">
        <v>0.03</v>
      </c>
      <c r="D219" s="17">
        <v>3.5513000000000003E-2</v>
      </c>
      <c r="E219" s="19">
        <f>+Tabla33[[#This Row],[INFLATION]]+Tabla33[[#This Row],[DESEMPLEO]]-Tabla33[[#This Row],[PIB GROWTH]]</f>
        <v>0.11248699999999999</v>
      </c>
      <c r="F219" s="13">
        <v>3116</v>
      </c>
      <c r="G219" s="24">
        <v>925148</v>
      </c>
      <c r="H219" s="22">
        <v>-5.6000000000000001E-2</v>
      </c>
      <c r="I219" s="22">
        <v>-2.7E-2</v>
      </c>
      <c r="J219" s="22">
        <v>-9.9000000000000005E-2</v>
      </c>
      <c r="K219" s="22">
        <v>57.22</v>
      </c>
      <c r="L219" s="13">
        <f>+MONTH(Tabla33[[#This Row],[FECHA]])</f>
        <v>2</v>
      </c>
      <c r="M219" s="14">
        <v>24</v>
      </c>
      <c r="N219" s="14">
        <v>0</v>
      </c>
      <c r="O219" s="15" t="s">
        <v>29</v>
      </c>
      <c r="P219" s="15" t="s">
        <v>30</v>
      </c>
      <c r="Q219" s="16" t="s">
        <v>25</v>
      </c>
      <c r="R219" s="16" t="s">
        <v>31</v>
      </c>
      <c r="S219" s="16" t="s">
        <v>32</v>
      </c>
      <c r="T219" s="16" t="s">
        <v>33</v>
      </c>
      <c r="U219" s="18">
        <v>49905</v>
      </c>
      <c r="V219" s="18">
        <v>9084</v>
      </c>
      <c r="W219" s="18">
        <v>7918</v>
      </c>
    </row>
    <row r="220" spans="1:23">
      <c r="A220" s="8">
        <v>43525</v>
      </c>
      <c r="B220" s="23">
        <v>0.108</v>
      </c>
      <c r="C220" s="23">
        <v>3.2000000000000001E-2</v>
      </c>
      <c r="D220" s="17">
        <v>3.5513000000000003E-2</v>
      </c>
      <c r="E220" s="19">
        <f>+Tabla33[[#This Row],[INFLATION]]+Tabla33[[#This Row],[DESEMPLEO]]-Tabla33[[#This Row],[PIB GROWTH]]</f>
        <v>0.10448700000000001</v>
      </c>
      <c r="F220" s="13">
        <v>3129</v>
      </c>
      <c r="G220" s="24">
        <v>925148</v>
      </c>
      <c r="H220" s="22">
        <v>1.2E-2</v>
      </c>
      <c r="I220" s="22">
        <v>2.9000000000000001E-2</v>
      </c>
      <c r="J220" s="22">
        <v>-1.4E-2</v>
      </c>
      <c r="K220" s="22">
        <v>60.14</v>
      </c>
      <c r="L220" s="13">
        <f>+MONTH(Tabla33[[#This Row],[FECHA]])</f>
        <v>3</v>
      </c>
      <c r="M220" s="14">
        <v>25</v>
      </c>
      <c r="N220" s="14">
        <v>1</v>
      </c>
      <c r="O220" s="15" t="s">
        <v>34</v>
      </c>
      <c r="P220" s="15" t="s">
        <v>35</v>
      </c>
      <c r="Q220" s="16" t="s">
        <v>36</v>
      </c>
      <c r="R220" s="16" t="s">
        <v>31</v>
      </c>
      <c r="S220" s="16" t="s">
        <v>37</v>
      </c>
      <c r="T220" s="16" t="s">
        <v>38</v>
      </c>
      <c r="U220" s="18">
        <v>49494</v>
      </c>
      <c r="V220" s="18">
        <v>8874</v>
      </c>
      <c r="W220" s="18">
        <v>9688</v>
      </c>
    </row>
    <row r="221" spans="1:23" s="25" customFormat="1">
      <c r="A221" s="8">
        <v>43556</v>
      </c>
      <c r="B221" s="23">
        <v>0.10299999999999999</v>
      </c>
      <c r="C221" s="23">
        <v>3.3000000000000002E-2</v>
      </c>
      <c r="D221" s="17">
        <v>3.0668999999999998E-2</v>
      </c>
      <c r="E221" s="19">
        <f>+Tabla33[[#This Row],[INFLATION]]+Tabla33[[#This Row],[DESEMPLEO]]-Tabla33[[#This Row],[PIB GROWTH]]</f>
        <v>0.10533100000000001</v>
      </c>
      <c r="F221" s="13">
        <v>3156</v>
      </c>
      <c r="G221" s="24">
        <v>925148</v>
      </c>
      <c r="H221" s="22">
        <v>-9.6000000000000002E-2</v>
      </c>
      <c r="I221" s="22">
        <v>-0.06</v>
      </c>
      <c r="J221" s="22">
        <v>-0.14899999999999999</v>
      </c>
      <c r="K221" s="22">
        <v>63.91</v>
      </c>
      <c r="L221" s="13">
        <f>+MONTH(Tabla33[[#This Row],[FECHA]])</f>
        <v>4</v>
      </c>
      <c r="M221" s="14">
        <v>24</v>
      </c>
      <c r="N221" s="14">
        <v>2</v>
      </c>
      <c r="O221" s="15" t="s">
        <v>39</v>
      </c>
      <c r="P221" s="15" t="s">
        <v>35</v>
      </c>
      <c r="Q221" s="16" t="s">
        <v>40</v>
      </c>
      <c r="R221" s="16" t="s">
        <v>31</v>
      </c>
      <c r="S221" s="16" t="s">
        <v>41</v>
      </c>
      <c r="T221" s="16" t="s">
        <v>42</v>
      </c>
      <c r="U221" s="18">
        <v>47444</v>
      </c>
      <c r="V221" s="18">
        <v>8871</v>
      </c>
      <c r="W221" s="18">
        <v>9463</v>
      </c>
    </row>
    <row r="222" spans="1:23" s="25" customFormat="1">
      <c r="A222" s="8">
        <v>43586</v>
      </c>
      <c r="B222" s="19">
        <v>0.105</v>
      </c>
      <c r="C222" s="19">
        <v>3.3000000000000002E-2</v>
      </c>
      <c r="D222" s="17">
        <v>3.0668999999999998E-2</v>
      </c>
      <c r="E222" s="19">
        <f>+Tabla33[[#This Row],[INFLATION]]+Tabla33[[#This Row],[DESEMPLEO]]-Tabla33[[#This Row],[PIB GROWTH]]</f>
        <v>0.10733100000000001</v>
      </c>
      <c r="F222" s="20">
        <v>3304</v>
      </c>
      <c r="G222" s="24">
        <v>925148</v>
      </c>
      <c r="H222" s="22">
        <v>-0.05</v>
      </c>
      <c r="I222" s="22">
        <v>-0.04</v>
      </c>
      <c r="J222" s="22">
        <v>-6.5000000000000002E-2</v>
      </c>
      <c r="K222" s="22">
        <v>53.5</v>
      </c>
      <c r="L222" s="13">
        <f>+MONTH(Tabla33[[#This Row],[FECHA]])</f>
        <v>5</v>
      </c>
      <c r="M222" s="14">
        <v>26</v>
      </c>
      <c r="N222" s="14">
        <v>1</v>
      </c>
      <c r="O222" s="15" t="s">
        <v>43</v>
      </c>
      <c r="P222" s="15" t="s">
        <v>44</v>
      </c>
      <c r="Q222" s="16" t="s">
        <v>36</v>
      </c>
      <c r="R222" s="16" t="s">
        <v>31</v>
      </c>
      <c r="S222" s="16" t="s">
        <v>41</v>
      </c>
      <c r="T222" s="16" t="s">
        <v>45</v>
      </c>
      <c r="U222" s="18">
        <v>50790</v>
      </c>
      <c r="V222" s="18">
        <v>9739</v>
      </c>
      <c r="W222" s="18">
        <v>9864</v>
      </c>
    </row>
    <row r="223" spans="1:23" s="25" customFormat="1">
      <c r="A223" s="8">
        <v>43617</v>
      </c>
      <c r="B223" s="19">
        <v>9.4E-2</v>
      </c>
      <c r="C223" s="19">
        <v>3.4000000000000002E-2</v>
      </c>
      <c r="D223" s="17">
        <v>3.0668999999999998E-2</v>
      </c>
      <c r="E223" s="19">
        <f>+Tabla33[[#This Row],[INFLATION]]+Tabla33[[#This Row],[DESEMPLEO]]-Tabla33[[#This Row],[PIB GROWTH]]</f>
        <v>9.7331000000000001E-2</v>
      </c>
      <c r="F223" s="20">
        <v>3261</v>
      </c>
      <c r="G223" s="24">
        <v>925148</v>
      </c>
      <c r="H223" s="22">
        <v>-6.3E-2</v>
      </c>
      <c r="I223" s="22">
        <v>-0.05</v>
      </c>
      <c r="J223" s="22">
        <v>-8.2000000000000003E-2</v>
      </c>
      <c r="K223" s="22">
        <v>58.47</v>
      </c>
      <c r="L223" s="13">
        <f>+MONTH(Tabla33[[#This Row],[FECHA]])</f>
        <v>6</v>
      </c>
      <c r="M223" s="14">
        <v>23</v>
      </c>
      <c r="N223" s="14">
        <v>2</v>
      </c>
      <c r="O223" s="15" t="s">
        <v>46</v>
      </c>
      <c r="P223" s="15" t="s">
        <v>24</v>
      </c>
      <c r="Q223" s="16" t="s">
        <v>36</v>
      </c>
      <c r="R223" s="16" t="s">
        <v>47</v>
      </c>
      <c r="S223" s="16" t="s">
        <v>41</v>
      </c>
      <c r="T223" s="16" t="s">
        <v>33</v>
      </c>
      <c r="U223" s="18">
        <v>42582</v>
      </c>
      <c r="V223" s="18">
        <v>7818</v>
      </c>
      <c r="W223" s="18">
        <v>7680</v>
      </c>
    </row>
    <row r="224" spans="1:23" s="25" customFormat="1">
      <c r="A224" s="8">
        <v>43647</v>
      </c>
      <c r="B224" s="19">
        <v>0.107</v>
      </c>
      <c r="C224" s="19">
        <v>3.7999999999999999E-2</v>
      </c>
      <c r="D224" s="17">
        <v>3.2487000000000002E-2</v>
      </c>
      <c r="E224" s="19">
        <f>+Tabla33[[#This Row],[INFLATION]]+Tabla33[[#This Row],[DESEMPLEO]]-Tabla33[[#This Row],[PIB GROWTH]]</f>
        <v>0.11251299999999999</v>
      </c>
      <c r="F224" s="20">
        <v>3207</v>
      </c>
      <c r="G224" s="24">
        <v>925148</v>
      </c>
      <c r="H224" s="22">
        <v>-5.0999999999999997E-2</v>
      </c>
      <c r="I224" s="22">
        <v>-5.0999999999999997E-2</v>
      </c>
      <c r="J224" s="22">
        <v>-5.0999999999999997E-2</v>
      </c>
      <c r="K224" s="22">
        <v>58.58</v>
      </c>
      <c r="L224" s="13">
        <f>+MONTH(Tabla33[[#This Row],[FECHA]])</f>
        <v>7</v>
      </c>
      <c r="M224" s="14">
        <v>25</v>
      </c>
      <c r="N224" s="14">
        <v>2</v>
      </c>
      <c r="O224" s="15" t="s">
        <v>48</v>
      </c>
      <c r="P224" s="15" t="s">
        <v>49</v>
      </c>
      <c r="Q224" s="16" t="s">
        <v>36</v>
      </c>
      <c r="R224" s="16" t="s">
        <v>48</v>
      </c>
      <c r="S224" s="16" t="s">
        <v>41</v>
      </c>
      <c r="T224" s="16" t="s">
        <v>28</v>
      </c>
      <c r="U224" s="18">
        <v>55277</v>
      </c>
      <c r="V224" s="18">
        <v>9768</v>
      </c>
      <c r="W224" s="18">
        <v>9832</v>
      </c>
    </row>
    <row r="225" spans="1:23" s="25" customFormat="1">
      <c r="A225" s="8">
        <v>43678</v>
      </c>
      <c r="B225" s="19">
        <v>0.108</v>
      </c>
      <c r="C225" s="19">
        <v>3.7999999999999999E-2</v>
      </c>
      <c r="D225" s="17">
        <v>3.2487000000000002E-2</v>
      </c>
      <c r="E225" s="19">
        <f>+Tabla33[[#This Row],[INFLATION]]+Tabla33[[#This Row],[DESEMPLEO]]-Tabla33[[#This Row],[PIB GROWTH]]</f>
        <v>0.11351299999999999</v>
      </c>
      <c r="F225" s="20">
        <v>3411</v>
      </c>
      <c r="G225" s="24">
        <v>925148</v>
      </c>
      <c r="H225" s="22">
        <v>-0.11799999999999999</v>
      </c>
      <c r="I225" s="22">
        <v>-0.13500000000000001</v>
      </c>
      <c r="J225" s="22">
        <v>-9.1999999999999998E-2</v>
      </c>
      <c r="K225" s="22">
        <v>55.1</v>
      </c>
      <c r="L225" s="13">
        <f>+MONTH(Tabla33[[#This Row],[FECHA]])</f>
        <v>8</v>
      </c>
      <c r="M225" s="14">
        <v>25</v>
      </c>
      <c r="N225" s="14">
        <v>2</v>
      </c>
      <c r="O225" s="15" t="s">
        <v>50</v>
      </c>
      <c r="P225" s="15" t="s">
        <v>51</v>
      </c>
      <c r="Q225" s="16" t="s">
        <v>52</v>
      </c>
      <c r="R225" s="16" t="s">
        <v>31</v>
      </c>
      <c r="S225" s="16" t="s">
        <v>41</v>
      </c>
      <c r="T225" s="16" t="s">
        <v>53</v>
      </c>
      <c r="U225" s="18">
        <v>53954</v>
      </c>
      <c r="V225" s="18">
        <v>9781</v>
      </c>
      <c r="W225" s="18">
        <v>10016</v>
      </c>
    </row>
    <row r="226" spans="1:23" s="25" customFormat="1">
      <c r="A226" s="8">
        <v>43709</v>
      </c>
      <c r="B226" s="19">
        <v>0.10199999999999999</v>
      </c>
      <c r="C226" s="19">
        <v>3.7999999999999999E-2</v>
      </c>
      <c r="D226" s="17">
        <v>3.2487000000000002E-2</v>
      </c>
      <c r="E226" s="19">
        <f>+Tabla33[[#This Row],[INFLATION]]+Tabla33[[#This Row],[DESEMPLEO]]-Tabla33[[#This Row],[PIB GROWTH]]</f>
        <v>0.10751299999999998</v>
      </c>
      <c r="F226" s="20">
        <v>3399</v>
      </c>
      <c r="G226" s="24">
        <v>925148</v>
      </c>
      <c r="H226" s="22">
        <v>-0.107</v>
      </c>
      <c r="I226" s="22">
        <v>-0.13100000000000001</v>
      </c>
      <c r="J226" s="22">
        <v>-7.0999999999999994E-2</v>
      </c>
      <c r="K226" s="22">
        <v>54.07</v>
      </c>
      <c r="L226" s="13">
        <f>+MONTH(Tabla33[[#This Row],[FECHA]])</f>
        <v>9</v>
      </c>
      <c r="M226" s="14">
        <v>25</v>
      </c>
      <c r="N226" s="14">
        <v>0</v>
      </c>
      <c r="O226" s="15" t="s">
        <v>54</v>
      </c>
      <c r="P226" s="15" t="s">
        <v>44</v>
      </c>
      <c r="Q226" s="16" t="s">
        <v>52</v>
      </c>
      <c r="R226" s="16" t="s">
        <v>31</v>
      </c>
      <c r="S226" s="16" t="s">
        <v>41</v>
      </c>
      <c r="T226" s="16" t="s">
        <v>53</v>
      </c>
      <c r="U226" s="18">
        <v>51554</v>
      </c>
      <c r="V226" s="18">
        <v>9847</v>
      </c>
      <c r="W226" s="18">
        <v>10261</v>
      </c>
    </row>
    <row r="227" spans="1:23" s="25" customFormat="1">
      <c r="A227" s="8">
        <v>43739</v>
      </c>
      <c r="B227" s="19">
        <v>9.8000000000000004E-2</v>
      </c>
      <c r="C227" s="19">
        <v>3.9E-2</v>
      </c>
      <c r="D227" s="17">
        <v>3.2730000000000002E-2</v>
      </c>
      <c r="E227" s="19">
        <f>+Tabla33[[#This Row],[INFLATION]]+Tabla33[[#This Row],[DESEMPLEO]]-Tabla33[[#This Row],[PIB GROWTH]]</f>
        <v>0.10427</v>
      </c>
      <c r="F227" s="20">
        <v>3433</v>
      </c>
      <c r="G227" s="24">
        <v>925148</v>
      </c>
      <c r="H227" s="22">
        <v>-9.8000000000000004E-2</v>
      </c>
      <c r="I227" s="22">
        <v>-8.8999999999999996E-2</v>
      </c>
      <c r="J227" s="22">
        <v>-0.112</v>
      </c>
      <c r="K227" s="22">
        <v>54.18</v>
      </c>
      <c r="L227" s="13">
        <f>+MONTH(Tabla33[[#This Row],[FECHA]])</f>
        <v>10</v>
      </c>
      <c r="M227" s="14">
        <v>26</v>
      </c>
      <c r="N227" s="14">
        <v>1</v>
      </c>
      <c r="O227" s="15" t="s">
        <v>55</v>
      </c>
      <c r="P227" s="15" t="s">
        <v>56</v>
      </c>
      <c r="Q227" s="16" t="s">
        <v>57</v>
      </c>
      <c r="R227" s="16" t="s">
        <v>31</v>
      </c>
      <c r="S227" s="16" t="s">
        <v>41</v>
      </c>
      <c r="T227" s="16" t="s">
        <v>53</v>
      </c>
      <c r="U227" s="18">
        <v>51585</v>
      </c>
      <c r="V227" s="18">
        <v>10225</v>
      </c>
      <c r="W227" s="18">
        <v>10708</v>
      </c>
    </row>
    <row r="228" spans="1:23" s="25" customFormat="1">
      <c r="A228" s="8">
        <v>43770</v>
      </c>
      <c r="B228" s="19">
        <v>9.2999999999999999E-2</v>
      </c>
      <c r="C228" s="19">
        <v>3.7999999999999999E-2</v>
      </c>
      <c r="D228" s="17">
        <v>3.2730000000000002E-2</v>
      </c>
      <c r="E228" s="19">
        <f>+Tabla33[[#This Row],[INFLATION]]+Tabla33[[#This Row],[DESEMPLEO]]-Tabla33[[#This Row],[PIB GROWTH]]</f>
        <v>9.8269999999999996E-2</v>
      </c>
      <c r="F228" s="20">
        <v>3401</v>
      </c>
      <c r="G228" s="24">
        <v>925148</v>
      </c>
      <c r="H228" s="22">
        <v>-0.14399999999999999</v>
      </c>
      <c r="I228" s="22">
        <v>-0.155</v>
      </c>
      <c r="J228" s="22">
        <v>-0.128</v>
      </c>
      <c r="K228" s="22">
        <v>55.17</v>
      </c>
      <c r="L228" s="13">
        <f>+MONTH(Tabla33[[#This Row],[FECHA]])</f>
        <v>11</v>
      </c>
      <c r="M228" s="14">
        <v>24</v>
      </c>
      <c r="N228" s="14">
        <v>2</v>
      </c>
      <c r="O228" s="15" t="s">
        <v>58</v>
      </c>
      <c r="P228" s="15" t="s">
        <v>44</v>
      </c>
      <c r="Q228" s="16" t="s">
        <v>57</v>
      </c>
      <c r="R228" s="16" t="s">
        <v>31</v>
      </c>
      <c r="S228" s="16" t="s">
        <v>41</v>
      </c>
      <c r="T228" s="16" t="s">
        <v>33</v>
      </c>
      <c r="U228" s="18">
        <v>46756</v>
      </c>
      <c r="V228" s="18">
        <v>9230</v>
      </c>
      <c r="W228" s="18">
        <v>9657</v>
      </c>
    </row>
    <row r="229" spans="1:23" s="25" customFormat="1">
      <c r="A229" s="8">
        <v>43800</v>
      </c>
      <c r="B229" s="19">
        <v>9.5000000000000001E-2</v>
      </c>
      <c r="C229" s="19">
        <v>3.7999999999999999E-2</v>
      </c>
      <c r="D229" s="17">
        <v>3.2730000000000002E-2</v>
      </c>
      <c r="E229" s="19">
        <f>+Tabla33[[#This Row],[INFLATION]]+Tabla33[[#This Row],[DESEMPLEO]]-Tabla33[[#This Row],[PIB GROWTH]]</f>
        <v>0.10027</v>
      </c>
      <c r="F229" s="20">
        <v>3378</v>
      </c>
      <c r="G229" s="24">
        <v>925148</v>
      </c>
      <c r="H229" s="22">
        <v>-9.5000000000000001E-2</v>
      </c>
      <c r="I229" s="22">
        <v>-7.6999999999999999E-2</v>
      </c>
      <c r="J229" s="22">
        <v>-0.122</v>
      </c>
      <c r="K229" s="22">
        <v>61.06</v>
      </c>
      <c r="L229" s="13">
        <f>+MONTH(Tabla33[[#This Row],[FECHA]])</f>
        <v>12</v>
      </c>
      <c r="M229" s="14">
        <v>25</v>
      </c>
      <c r="N229" s="14">
        <v>1</v>
      </c>
      <c r="O229" s="15" t="s">
        <v>59</v>
      </c>
      <c r="P229" s="15" t="s">
        <v>24</v>
      </c>
      <c r="Q229" s="16" t="s">
        <v>60</v>
      </c>
      <c r="R229" s="16" t="s">
        <v>48</v>
      </c>
      <c r="S229" s="16" t="s">
        <v>41</v>
      </c>
      <c r="T229" s="16" t="s">
        <v>33</v>
      </c>
      <c r="U229" s="18">
        <v>58184</v>
      </c>
      <c r="V229" s="18">
        <v>11985</v>
      </c>
      <c r="W229" s="18">
        <v>9244</v>
      </c>
    </row>
    <row r="230" spans="1:23" s="25" customFormat="1">
      <c r="A230" s="8">
        <v>43831</v>
      </c>
      <c r="B230" s="19">
        <v>0.13</v>
      </c>
      <c r="C230" s="19">
        <v>3.5999999999999997E-2</v>
      </c>
      <c r="D230" s="19">
        <v>5.8580000000000004E-3</v>
      </c>
      <c r="E230" s="19">
        <f>+Tabla33[[#This Row],[INFLATION]]+Tabla33[[#This Row],[DESEMPLEO]]-Tabla33[[#This Row],[PIB GROWTH]]</f>
        <v>0.16014200000000001</v>
      </c>
      <c r="F230" s="20">
        <v>3311</v>
      </c>
      <c r="G230" s="18">
        <v>980657</v>
      </c>
      <c r="H230" s="22">
        <v>-1.2E-2</v>
      </c>
      <c r="I230" s="22">
        <v>-3.0000000000000001E-3</v>
      </c>
      <c r="J230" s="22">
        <v>-2.5000000000000001E-2</v>
      </c>
      <c r="K230" s="22">
        <v>51.56</v>
      </c>
      <c r="L230" s="13">
        <f>+MONTH(Tabla33[[#This Row],[FECHA]])</f>
        <v>1</v>
      </c>
      <c r="M230" s="14">
        <v>25</v>
      </c>
      <c r="N230" s="14">
        <v>2</v>
      </c>
      <c r="O230" s="15" t="s">
        <v>23</v>
      </c>
      <c r="P230" s="15" t="s">
        <v>24</v>
      </c>
      <c r="Q230" s="16" t="s">
        <v>25</v>
      </c>
      <c r="R230" s="16" t="s">
        <v>26</v>
      </c>
      <c r="S230" s="16" t="s">
        <v>27</v>
      </c>
      <c r="T230" s="16" t="s">
        <v>28</v>
      </c>
      <c r="U230" s="18">
        <v>52046</v>
      </c>
      <c r="V230" s="18">
        <v>9538</v>
      </c>
      <c r="W230" s="18">
        <v>9464</v>
      </c>
    </row>
    <row r="231" spans="1:23" s="25" customFormat="1">
      <c r="A231" s="8">
        <v>43862</v>
      </c>
      <c r="B231" s="19">
        <v>0.122</v>
      </c>
      <c r="C231" s="23">
        <v>3.6999999999999998E-2</v>
      </c>
      <c r="D231" s="19">
        <v>5.8580000000000004E-3</v>
      </c>
      <c r="E231" s="19">
        <f>+Tabla33[[#This Row],[INFLATION]]+Tabla33[[#This Row],[DESEMPLEO]]-Tabla33[[#This Row],[PIB GROWTH]]</f>
        <v>0.153142</v>
      </c>
      <c r="F231" s="13">
        <v>3411</v>
      </c>
      <c r="G231" s="18">
        <v>980657</v>
      </c>
      <c r="H231" s="22">
        <v>-0.112</v>
      </c>
      <c r="I231" s="22">
        <v>-0.12</v>
      </c>
      <c r="J231" s="22">
        <v>-0.10100000000000001</v>
      </c>
      <c r="K231" s="22">
        <v>44.76</v>
      </c>
      <c r="L231" s="13">
        <f>+MONTH(Tabla33[[#This Row],[FECHA]])</f>
        <v>2</v>
      </c>
      <c r="M231" s="14">
        <v>25</v>
      </c>
      <c r="N231" s="14">
        <v>0</v>
      </c>
      <c r="O231" s="15" t="s">
        <v>29</v>
      </c>
      <c r="P231" s="15" t="s">
        <v>30</v>
      </c>
      <c r="Q231" s="16" t="s">
        <v>25</v>
      </c>
      <c r="R231" s="16" t="s">
        <v>31</v>
      </c>
      <c r="S231" s="16" t="s">
        <v>32</v>
      </c>
      <c r="T231" s="16" t="s">
        <v>33</v>
      </c>
      <c r="U231" s="18">
        <v>55764</v>
      </c>
      <c r="V231" s="18">
        <v>10958</v>
      </c>
      <c r="W231" s="18">
        <v>11517</v>
      </c>
    </row>
    <row r="232" spans="1:23">
      <c r="A232" s="8">
        <v>43891</v>
      </c>
      <c r="B232" s="23">
        <v>0.126</v>
      </c>
      <c r="C232" s="23">
        <v>3.9E-2</v>
      </c>
      <c r="D232" s="19">
        <v>5.8580000000000004E-3</v>
      </c>
      <c r="E232" s="19">
        <f>+Tabla33[[#This Row],[INFLATION]]+Tabla33[[#This Row],[DESEMPLEO]]-Tabla33[[#This Row],[PIB GROWTH]]</f>
        <v>0.15914200000000001</v>
      </c>
      <c r="F232" s="13">
        <v>3877</v>
      </c>
      <c r="G232" s="18">
        <v>980657</v>
      </c>
      <c r="H232" s="22">
        <v>-0.23799999999999999</v>
      </c>
      <c r="I232" s="22">
        <v>-0.13100000000000001</v>
      </c>
      <c r="J232" s="22">
        <v>-0.39800000000000002</v>
      </c>
      <c r="K232" s="22">
        <v>20.48</v>
      </c>
      <c r="L232" s="13">
        <f>+MONTH(Tabla33[[#This Row],[FECHA]])</f>
        <v>3</v>
      </c>
      <c r="M232" s="14">
        <v>25</v>
      </c>
      <c r="N232" s="14">
        <v>1</v>
      </c>
      <c r="O232" s="15" t="s">
        <v>34</v>
      </c>
      <c r="P232" s="15" t="s">
        <v>35</v>
      </c>
      <c r="Q232" s="16" t="s">
        <v>36</v>
      </c>
      <c r="R232" s="16" t="s">
        <v>31</v>
      </c>
      <c r="S232" s="16" t="s">
        <v>37</v>
      </c>
      <c r="T232" s="16" t="s">
        <v>38</v>
      </c>
      <c r="U232" s="18">
        <v>56352</v>
      </c>
      <c r="V232" s="18">
        <v>9821</v>
      </c>
      <c r="W232" s="18">
        <v>6933</v>
      </c>
    </row>
    <row r="233" spans="1:23">
      <c r="A233" s="8">
        <v>43922</v>
      </c>
      <c r="B233" s="23">
        <v>0.19800000000000001</v>
      </c>
      <c r="C233" s="23">
        <v>3.5000000000000003E-2</v>
      </c>
      <c r="D233" s="26">
        <v>-0.1573</v>
      </c>
      <c r="E233" s="19">
        <f>+Tabla33[[#This Row],[INFLATION]]+Tabla33[[#This Row],[DESEMPLEO]]-Tabla33[[#This Row],[PIB GROWTH]]</f>
        <v>0.39029999999999998</v>
      </c>
      <c r="F233" s="13">
        <v>3977</v>
      </c>
      <c r="G233" s="18">
        <v>980657</v>
      </c>
      <c r="H233" s="22">
        <v>-0.41299999999999998</v>
      </c>
      <c r="I233" s="22">
        <v>-0.20100000000000001</v>
      </c>
      <c r="J233" s="22">
        <v>-0.73</v>
      </c>
      <c r="K233" s="22">
        <v>19.559999999999999</v>
      </c>
      <c r="L233" s="13">
        <f>+MONTH(Tabla33[[#This Row],[FECHA]])</f>
        <v>4</v>
      </c>
      <c r="M233" s="14">
        <v>24</v>
      </c>
      <c r="N233" s="14">
        <v>2</v>
      </c>
      <c r="O233" s="15" t="s">
        <v>39</v>
      </c>
      <c r="P233" s="15" t="s">
        <v>35</v>
      </c>
      <c r="Q233" s="16" t="s">
        <v>40</v>
      </c>
      <c r="R233" s="16" t="s">
        <v>31</v>
      </c>
      <c r="S233" s="16" t="s">
        <v>41</v>
      </c>
      <c r="T233" s="16" t="s">
        <v>42</v>
      </c>
      <c r="U233" s="24">
        <v>53217</v>
      </c>
      <c r="V233" s="24">
        <v>10193</v>
      </c>
      <c r="W233" s="24">
        <v>138</v>
      </c>
    </row>
    <row r="234" spans="1:23">
      <c r="A234" s="8">
        <v>43952</v>
      </c>
      <c r="B234" s="23">
        <v>0.214</v>
      </c>
      <c r="C234" s="23">
        <v>2.9000000000000001E-2</v>
      </c>
      <c r="D234" s="26">
        <v>-0.1573</v>
      </c>
      <c r="E234" s="19">
        <f>+Tabla33[[#This Row],[INFLATION]]+Tabla33[[#This Row],[DESEMPLEO]]-Tabla33[[#This Row],[PIB GROWTH]]</f>
        <v>0.40029999999999999</v>
      </c>
      <c r="F234" s="13">
        <v>3858</v>
      </c>
      <c r="G234" s="18">
        <v>980657</v>
      </c>
      <c r="H234" s="22">
        <v>-0.34</v>
      </c>
      <c r="I234" s="22">
        <v>-0.14399999999999999</v>
      </c>
      <c r="J234" s="22">
        <v>-0.63400000000000001</v>
      </c>
      <c r="K234" s="22">
        <v>35.49</v>
      </c>
      <c r="L234" s="13">
        <f>+MONTH(Tabla33[[#This Row],[FECHA]])</f>
        <v>5</v>
      </c>
      <c r="M234" s="14">
        <v>24</v>
      </c>
      <c r="N234" s="14">
        <v>2</v>
      </c>
      <c r="O234" s="15" t="s">
        <v>43</v>
      </c>
      <c r="P234" s="15" t="s">
        <v>44</v>
      </c>
      <c r="Q234" s="16" t="s">
        <v>36</v>
      </c>
      <c r="R234" s="16" t="s">
        <v>31</v>
      </c>
      <c r="S234" s="16" t="s">
        <v>41</v>
      </c>
      <c r="T234" s="16" t="s">
        <v>45</v>
      </c>
      <c r="U234" s="24">
        <v>53995</v>
      </c>
      <c r="V234" s="24">
        <v>10566</v>
      </c>
      <c r="W234" s="24">
        <v>7780</v>
      </c>
    </row>
    <row r="235" spans="1:23">
      <c r="A235" s="8">
        <v>43983</v>
      </c>
      <c r="B235" s="23">
        <v>0.19800000000000001</v>
      </c>
      <c r="C235" s="23">
        <v>2.1999999999999999E-2</v>
      </c>
      <c r="D235" s="26">
        <v>-0.1573</v>
      </c>
      <c r="E235" s="19">
        <f>+Tabla33[[#This Row],[INFLATION]]+Tabla33[[#This Row],[DESEMPLEO]]-Tabla33[[#This Row],[PIB GROWTH]]</f>
        <v>0.37729999999999997</v>
      </c>
      <c r="F235" s="13">
        <v>3702</v>
      </c>
      <c r="G235" s="18">
        <v>980657</v>
      </c>
      <c r="H235" s="22">
        <v>-0.33100000000000002</v>
      </c>
      <c r="I235" s="22">
        <v>-0.127</v>
      </c>
      <c r="J235" s="22">
        <v>-0.63600000000000001</v>
      </c>
      <c r="K235" s="22">
        <v>39.270000000000003</v>
      </c>
      <c r="L235" s="13">
        <f>+MONTH(Tabla33[[#This Row],[FECHA]])</f>
        <v>6</v>
      </c>
      <c r="M235" s="14">
        <v>23</v>
      </c>
      <c r="N235" s="14">
        <v>3</v>
      </c>
      <c r="O235" s="15" t="s">
        <v>46</v>
      </c>
      <c r="P235" s="15" t="s">
        <v>24</v>
      </c>
      <c r="Q235" s="16" t="s">
        <v>36</v>
      </c>
      <c r="R235" s="16" t="s">
        <v>47</v>
      </c>
      <c r="S235" s="16" t="s">
        <v>41</v>
      </c>
      <c r="T235" s="16" t="s">
        <v>33</v>
      </c>
      <c r="U235" s="24">
        <v>50790</v>
      </c>
      <c r="V235" s="24">
        <v>9460</v>
      </c>
      <c r="W235" s="24">
        <v>9856</v>
      </c>
    </row>
    <row r="236" spans="1:23">
      <c r="A236" s="8">
        <v>44013</v>
      </c>
      <c r="B236" s="23">
        <v>0.20200000000000001</v>
      </c>
      <c r="C236" s="23">
        <v>0.02</v>
      </c>
      <c r="D236" s="26">
        <v>-8.3599999999999994E-2</v>
      </c>
      <c r="E236" s="19">
        <f>+Tabla33[[#This Row],[INFLATION]]+Tabla33[[#This Row],[DESEMPLEO]]-Tabla33[[#This Row],[PIB GROWTH]]</f>
        <v>0.30559999999999998</v>
      </c>
      <c r="F236" s="13">
        <v>3658</v>
      </c>
      <c r="G236" s="18">
        <v>980657</v>
      </c>
      <c r="H236" s="22">
        <v>-0.32700000000000001</v>
      </c>
      <c r="I236" s="22">
        <v>-0.14599999999999999</v>
      </c>
      <c r="J236" s="22">
        <v>-0.59899999999999998</v>
      </c>
      <c r="K236" s="22">
        <v>40.270000000000003</v>
      </c>
      <c r="L236" s="13">
        <f>+MONTH(Tabla33[[#This Row],[FECHA]])</f>
        <v>7</v>
      </c>
      <c r="M236" s="14">
        <v>26</v>
      </c>
      <c r="N236" s="14">
        <v>1</v>
      </c>
      <c r="O236" s="15" t="s">
        <v>48</v>
      </c>
      <c r="P236" s="15" t="s">
        <v>49</v>
      </c>
      <c r="Q236" s="16" t="s">
        <v>36</v>
      </c>
      <c r="R236" s="16" t="s">
        <v>48</v>
      </c>
      <c r="S236" s="16" t="s">
        <v>41</v>
      </c>
      <c r="T236" s="16" t="s">
        <v>28</v>
      </c>
      <c r="U236" s="24">
        <v>51180</v>
      </c>
      <c r="V236" s="24">
        <v>11804</v>
      </c>
      <c r="W236" s="24">
        <v>10436</v>
      </c>
    </row>
    <row r="237" spans="1:23">
      <c r="A237" s="8">
        <v>44044</v>
      </c>
      <c r="B237" s="23">
        <v>0.16800000000000001</v>
      </c>
      <c r="C237" s="23">
        <v>1.9E-2</v>
      </c>
      <c r="D237" s="26">
        <v>-8.3599999999999994E-2</v>
      </c>
      <c r="E237" s="19">
        <f>+Tabla33[[#This Row],[INFLATION]]+Tabla33[[#This Row],[DESEMPLEO]]-Tabla33[[#This Row],[PIB GROWTH]]</f>
        <v>0.27060000000000001</v>
      </c>
      <c r="F237" s="13">
        <v>3783</v>
      </c>
      <c r="G237" s="18">
        <v>980657</v>
      </c>
      <c r="H237" s="22">
        <v>-0.254</v>
      </c>
      <c r="I237" s="19">
        <v>-2.9000000000000001E-2</v>
      </c>
      <c r="J237" s="22">
        <v>-0.59</v>
      </c>
      <c r="K237" s="22">
        <v>42.61</v>
      </c>
      <c r="L237" s="13">
        <f>+MONTH(Tabla33[[#This Row],[FECHA]])</f>
        <v>8</v>
      </c>
      <c r="M237" s="14">
        <v>24</v>
      </c>
      <c r="N237" s="14">
        <v>2</v>
      </c>
      <c r="O237" s="15" t="s">
        <v>50</v>
      </c>
      <c r="P237" s="15" t="s">
        <v>51</v>
      </c>
      <c r="Q237" s="16" t="s">
        <v>52</v>
      </c>
      <c r="R237" s="16" t="s">
        <v>31</v>
      </c>
      <c r="S237" s="16" t="s">
        <v>41</v>
      </c>
      <c r="T237" s="16" t="s">
        <v>53</v>
      </c>
      <c r="U237" s="24">
        <v>44596</v>
      </c>
      <c r="V237" s="24">
        <v>9428</v>
      </c>
      <c r="W237" s="24">
        <v>9904</v>
      </c>
    </row>
    <row r="238" spans="1:23">
      <c r="A238" s="8">
        <v>44075</v>
      </c>
      <c r="B238" s="23">
        <v>0.158</v>
      </c>
      <c r="C238" s="23">
        <v>0.02</v>
      </c>
      <c r="D238" s="26">
        <v>-8.3599999999999994E-2</v>
      </c>
      <c r="E238" s="19">
        <f>+Tabla33[[#This Row],[INFLATION]]+Tabla33[[#This Row],[DESEMPLEO]]-Tabla33[[#This Row],[PIB GROWTH]]</f>
        <v>0.2616</v>
      </c>
      <c r="F238" s="13">
        <v>3750</v>
      </c>
      <c r="G238" s="18">
        <v>980657</v>
      </c>
      <c r="H238" s="22">
        <v>-0.216</v>
      </c>
      <c r="I238" s="22">
        <v>2.4E-2</v>
      </c>
      <c r="J238" s="22">
        <v>-0.57599999999999996</v>
      </c>
      <c r="K238" s="22">
        <v>40.22</v>
      </c>
      <c r="L238" s="13">
        <f>+MONTH(Tabla33[[#This Row],[FECHA]])</f>
        <v>9</v>
      </c>
      <c r="M238" s="14">
        <v>26</v>
      </c>
      <c r="N238" s="14">
        <v>0</v>
      </c>
      <c r="O238" s="15" t="s">
        <v>54</v>
      </c>
      <c r="P238" s="15" t="s">
        <v>44</v>
      </c>
      <c r="Q238" s="16" t="s">
        <v>52</v>
      </c>
      <c r="R238" s="16" t="s">
        <v>31</v>
      </c>
      <c r="S238" s="16" t="s">
        <v>41</v>
      </c>
      <c r="T238" s="16" t="s">
        <v>53</v>
      </c>
      <c r="U238" s="24">
        <v>55674</v>
      </c>
      <c r="V238" s="24">
        <v>11894</v>
      </c>
      <c r="W238" s="24">
        <v>10920</v>
      </c>
    </row>
    <row r="239" spans="1:23">
      <c r="A239" s="8">
        <v>44105</v>
      </c>
      <c r="B239" s="23">
        <v>0.14699999999999999</v>
      </c>
      <c r="C239" s="23">
        <v>1.7999999999999999E-2</v>
      </c>
      <c r="D239" s="26">
        <v>-3.6200000000000003E-2</v>
      </c>
      <c r="E239" s="19">
        <f>+Tabla33[[#This Row],[INFLATION]]+Tabla33[[#This Row],[DESEMPLEO]]-Tabla33[[#This Row],[PIB GROWTH]]</f>
        <v>0.20119999999999999</v>
      </c>
      <c r="F239" s="13">
        <v>3834</v>
      </c>
      <c r="G239" s="18">
        <v>980657</v>
      </c>
      <c r="H239" s="22">
        <v>-0.186</v>
      </c>
      <c r="I239" s="22">
        <v>5.0000000000000001E-3</v>
      </c>
      <c r="J239" s="22">
        <v>-0.47299999999999998</v>
      </c>
      <c r="K239" s="22">
        <v>35.79</v>
      </c>
      <c r="L239" s="13">
        <f>+MONTH(Tabla33[[#This Row],[FECHA]])</f>
        <v>10</v>
      </c>
      <c r="M239" s="14">
        <v>26</v>
      </c>
      <c r="N239" s="14">
        <v>1</v>
      </c>
      <c r="O239" s="15" t="s">
        <v>55</v>
      </c>
      <c r="P239" s="15" t="s">
        <v>56</v>
      </c>
      <c r="Q239" s="16" t="s">
        <v>57</v>
      </c>
      <c r="R239" s="16" t="s">
        <v>31</v>
      </c>
      <c r="S239" s="16" t="s">
        <v>41</v>
      </c>
      <c r="T239" s="16" t="s">
        <v>53</v>
      </c>
      <c r="U239" s="24">
        <v>55645</v>
      </c>
      <c r="V239" s="24">
        <v>11023</v>
      </c>
      <c r="W239" s="24">
        <v>9703</v>
      </c>
    </row>
    <row r="240" spans="1:23">
      <c r="A240" s="8">
        <v>44136</v>
      </c>
      <c r="B240" s="23">
        <v>0.13300000000000001</v>
      </c>
      <c r="C240" s="23">
        <v>1.4999999999999999E-2</v>
      </c>
      <c r="D240" s="26">
        <v>-3.6200000000000003E-2</v>
      </c>
      <c r="E240" s="19">
        <f>+Tabla33[[#This Row],[INFLATION]]+Tabla33[[#This Row],[DESEMPLEO]]-Tabla33[[#This Row],[PIB GROWTH]]</f>
        <v>0.18420000000000003</v>
      </c>
      <c r="F240" s="13">
        <v>3686</v>
      </c>
      <c r="G240" s="18">
        <v>980657</v>
      </c>
      <c r="H240" s="22">
        <v>-0.13600000000000001</v>
      </c>
      <c r="I240" s="22">
        <v>6.5000000000000002E-2</v>
      </c>
      <c r="J240" s="22">
        <v>-0.439</v>
      </c>
      <c r="K240" s="22">
        <v>45.34</v>
      </c>
      <c r="L240" s="13">
        <f>+MONTH(Tabla33[[#This Row],[FECHA]])</f>
        <v>11</v>
      </c>
      <c r="M240" s="14">
        <v>23</v>
      </c>
      <c r="N240" s="14">
        <v>2</v>
      </c>
      <c r="O240" s="15" t="s">
        <v>58</v>
      </c>
      <c r="P240" s="15" t="s">
        <v>44</v>
      </c>
      <c r="Q240" s="16" t="s">
        <v>57</v>
      </c>
      <c r="R240" s="16" t="s">
        <v>31</v>
      </c>
      <c r="S240" s="16" t="s">
        <v>41</v>
      </c>
      <c r="T240" s="16" t="s">
        <v>33</v>
      </c>
      <c r="U240" s="24">
        <v>49719</v>
      </c>
      <c r="V240" s="24">
        <v>8529</v>
      </c>
      <c r="W240" s="24">
        <v>9501</v>
      </c>
    </row>
    <row r="241" spans="1:23">
      <c r="A241" s="8">
        <v>44166</v>
      </c>
      <c r="B241" s="23">
        <v>0.13400000000000001</v>
      </c>
      <c r="C241" s="23">
        <v>1.6E-2</v>
      </c>
      <c r="D241" s="26">
        <v>-3.6200000000000003E-2</v>
      </c>
      <c r="E241" s="19">
        <f>+Tabla33[[#This Row],[INFLATION]]+Tabla33[[#This Row],[DESEMPLEO]]-Tabla33[[#This Row],[PIB GROWTH]]</f>
        <v>0.18620000000000003</v>
      </c>
      <c r="F241" s="13">
        <v>3466</v>
      </c>
      <c r="G241" s="18">
        <v>980657</v>
      </c>
      <c r="H241" s="22">
        <v>-0.104</v>
      </c>
      <c r="I241" s="22">
        <v>0.11</v>
      </c>
      <c r="J241" s="22">
        <v>-0.42599999999999999</v>
      </c>
      <c r="K241" s="22">
        <v>48.52</v>
      </c>
      <c r="L241" s="13">
        <f>+MONTH(Tabla33[[#This Row],[FECHA]])</f>
        <v>12</v>
      </c>
      <c r="M241" s="14">
        <v>25</v>
      </c>
      <c r="N241" s="14">
        <v>2</v>
      </c>
      <c r="O241" s="15" t="s">
        <v>59</v>
      </c>
      <c r="P241" s="15" t="s">
        <v>24</v>
      </c>
      <c r="Q241" s="16" t="s">
        <v>60</v>
      </c>
      <c r="R241" s="16" t="s">
        <v>48</v>
      </c>
      <c r="S241" s="16" t="s">
        <v>41</v>
      </c>
      <c r="T241" s="16" t="s">
        <v>33</v>
      </c>
      <c r="U241" s="24">
        <v>60563</v>
      </c>
      <c r="V241" s="24">
        <v>11272</v>
      </c>
      <c r="W241" s="24">
        <v>10311</v>
      </c>
    </row>
    <row r="242" spans="1:23">
      <c r="A242" s="8">
        <v>44197</v>
      </c>
      <c r="B242" s="23">
        <v>0.17299999999999999</v>
      </c>
      <c r="C242" s="23">
        <v>1.6E-2</v>
      </c>
      <c r="D242" s="26">
        <v>1.0999999999999999E-2</v>
      </c>
      <c r="E242" s="19">
        <f>+Tabla33[[#This Row],[INFLATION]]+Tabla33[[#This Row],[DESEMPLEO]]-Tabla33[[#This Row],[PIB GROWTH]]</f>
        <v>0.17799999999999999</v>
      </c>
      <c r="F242" s="13">
        <v>3491</v>
      </c>
      <c r="G242" s="24">
        <v>1014980</v>
      </c>
      <c r="H242" s="22">
        <v>-0.20799999999999999</v>
      </c>
      <c r="I242" s="22">
        <v>3.0000000000000001E-3</v>
      </c>
      <c r="J242" s="22">
        <v>-0.52500000000000002</v>
      </c>
      <c r="K242" s="22">
        <v>52.2</v>
      </c>
      <c r="L242" s="13">
        <f>+MONTH(Tabla33[[#This Row],[FECHA]])</f>
        <v>1</v>
      </c>
      <c r="M242" s="14">
        <v>24</v>
      </c>
      <c r="N242" s="14">
        <v>2</v>
      </c>
      <c r="O242" s="15" t="s">
        <v>23</v>
      </c>
      <c r="P242" s="15" t="s">
        <v>24</v>
      </c>
      <c r="Q242" s="16" t="s">
        <v>25</v>
      </c>
      <c r="R242" s="16" t="s">
        <v>26</v>
      </c>
      <c r="S242" s="16" t="s">
        <v>27</v>
      </c>
      <c r="T242" s="16" t="s">
        <v>28</v>
      </c>
      <c r="U242" s="24">
        <v>44670</v>
      </c>
      <c r="V242" s="24">
        <v>8788</v>
      </c>
      <c r="W242" s="24">
        <v>9276</v>
      </c>
    </row>
    <row r="243" spans="1:23">
      <c r="A243" s="8">
        <v>44228</v>
      </c>
      <c r="B243" s="23">
        <v>0.159</v>
      </c>
      <c r="C243" s="23">
        <v>1.6E-2</v>
      </c>
      <c r="D243" s="26">
        <v>1.0999999999999999E-2</v>
      </c>
      <c r="E243" s="19">
        <f>+Tabla33[[#This Row],[INFLATION]]+Tabla33[[#This Row],[DESEMPLEO]]-Tabla33[[#This Row],[PIB GROWTH]]</f>
        <v>0.16399999999999998</v>
      </c>
      <c r="F243" s="13">
        <v>3555</v>
      </c>
      <c r="G243" s="24">
        <v>1014980</v>
      </c>
      <c r="H243" s="22">
        <v>-0.14599999999999999</v>
      </c>
      <c r="I243" s="22">
        <v>6.2E-2</v>
      </c>
      <c r="J243" s="22">
        <v>-0.45800000000000002</v>
      </c>
      <c r="K243" s="22">
        <v>61.5</v>
      </c>
      <c r="L243" s="13">
        <f>+MONTH(Tabla33[[#This Row],[FECHA]])</f>
        <v>2</v>
      </c>
      <c r="M243" s="14">
        <v>24</v>
      </c>
      <c r="N243" s="14">
        <v>0</v>
      </c>
      <c r="O243" s="15" t="s">
        <v>29</v>
      </c>
      <c r="P243" s="15" t="s">
        <v>30</v>
      </c>
      <c r="Q243" s="16" t="s">
        <v>25</v>
      </c>
      <c r="R243" s="16" t="s">
        <v>31</v>
      </c>
      <c r="S243" s="16" t="s">
        <v>32</v>
      </c>
      <c r="T243" s="16" t="s">
        <v>33</v>
      </c>
      <c r="U243" s="24">
        <v>54458</v>
      </c>
      <c r="V243" s="24">
        <v>10680</v>
      </c>
      <c r="W243" s="24">
        <v>10955</v>
      </c>
    </row>
    <row r="244" spans="1:23">
      <c r="A244" s="8">
        <v>44256</v>
      </c>
      <c r="B244" s="23">
        <v>0.14199999999999999</v>
      </c>
      <c r="C244" s="23">
        <v>1.4999999999999999E-2</v>
      </c>
      <c r="D244" s="26">
        <v>1.0999999999999999E-2</v>
      </c>
      <c r="E244" s="19">
        <f>+Tabla33[[#This Row],[INFLATION]]+Tabla33[[#This Row],[DESEMPLEO]]-Tabla33[[#This Row],[PIB GROWTH]]</f>
        <v>0.14599999999999996</v>
      </c>
      <c r="F244" s="13">
        <v>3613</v>
      </c>
      <c r="G244" s="24">
        <v>1014980</v>
      </c>
      <c r="H244" s="22">
        <v>-0.114</v>
      </c>
      <c r="I244" s="22">
        <v>9.6000000000000002E-2</v>
      </c>
      <c r="J244" s="22">
        <v>-0.42799999999999999</v>
      </c>
      <c r="K244" s="22">
        <v>59.16</v>
      </c>
      <c r="L244" s="13">
        <f>+MONTH(Tabla33[[#This Row],[FECHA]])</f>
        <v>3</v>
      </c>
      <c r="M244" s="14">
        <v>26</v>
      </c>
      <c r="N244" s="14">
        <v>1</v>
      </c>
      <c r="O244" s="15" t="s">
        <v>34</v>
      </c>
      <c r="P244" s="15" t="s">
        <v>35</v>
      </c>
      <c r="Q244" s="16" t="s">
        <v>36</v>
      </c>
      <c r="R244" s="16" t="s">
        <v>31</v>
      </c>
      <c r="S244" s="16" t="s">
        <v>37</v>
      </c>
      <c r="T244" s="16" t="s">
        <v>38</v>
      </c>
      <c r="U244" s="24">
        <v>60348</v>
      </c>
      <c r="V244" s="24">
        <v>11184</v>
      </c>
      <c r="W244" s="24">
        <v>10207</v>
      </c>
    </row>
    <row r="245" spans="1:23">
      <c r="A245" s="8">
        <v>44287</v>
      </c>
      <c r="B245" s="23">
        <v>0.151</v>
      </c>
      <c r="C245" s="23">
        <v>1.95E-2</v>
      </c>
      <c r="D245" s="26">
        <v>0.17599999999999999</v>
      </c>
      <c r="E245" s="19">
        <f>+Tabla33[[#This Row],[INFLATION]]+Tabla33[[#This Row],[DESEMPLEO]]-Tabla33[[#This Row],[PIB GROWTH]]</f>
        <v>-5.5000000000000049E-3</v>
      </c>
      <c r="F245" s="13">
        <v>3650.78</v>
      </c>
      <c r="G245" s="24">
        <v>1014980</v>
      </c>
      <c r="H245" s="22">
        <v>-0.34200000000000003</v>
      </c>
      <c r="I245" s="22">
        <v>-0.23300000000000001</v>
      </c>
      <c r="J245" s="22">
        <v>-0.505</v>
      </c>
      <c r="K245" s="22">
        <v>63.58</v>
      </c>
      <c r="L245" s="13">
        <f>+MONTH(Tabla33[[#This Row],[FECHA]])</f>
        <v>4</v>
      </c>
      <c r="M245" s="14">
        <v>24</v>
      </c>
      <c r="N245" s="14">
        <v>2</v>
      </c>
      <c r="O245" s="15" t="s">
        <v>39</v>
      </c>
      <c r="P245" s="15" t="s">
        <v>35</v>
      </c>
      <c r="Q245" s="16" t="s">
        <v>40</v>
      </c>
      <c r="R245" s="16" t="s">
        <v>31</v>
      </c>
      <c r="S245" s="16" t="s">
        <v>41</v>
      </c>
      <c r="T245" s="16" t="s">
        <v>42</v>
      </c>
      <c r="U245" s="24">
        <v>52546</v>
      </c>
      <c r="V245" s="14">
        <v>9220</v>
      </c>
      <c r="W245" s="24">
        <v>10791</v>
      </c>
    </row>
    <row r="246" spans="1:23">
      <c r="A246" s="40">
        <v>44317</v>
      </c>
      <c r="B246" s="23">
        <v>0.15629999999999999</v>
      </c>
      <c r="C246" s="23">
        <v>3.3000000000000002E-2</v>
      </c>
      <c r="D246" s="26">
        <v>0.17599999999999999</v>
      </c>
      <c r="E246" s="19">
        <f>+Tabla33[[#This Row],[INFLATION]]+Tabla33[[#This Row],[DESEMPLEO]]-Tabla33[[#This Row],[PIB GROWTH]]</f>
        <v>1.3300000000000006E-2</v>
      </c>
      <c r="F246" s="13">
        <v>3735.67</v>
      </c>
      <c r="G246" s="24">
        <v>1014980</v>
      </c>
      <c r="H246" s="22">
        <v>-0.34300000000000003</v>
      </c>
      <c r="I246" s="22">
        <v>-0.16</v>
      </c>
      <c r="J246" s="22">
        <v>-0.61699999999999999</v>
      </c>
      <c r="K246" s="22">
        <v>66.319999999999993</v>
      </c>
      <c r="L246" s="13">
        <f>+MONTH(Tabla33[[#This Row],[FECHA]])</f>
        <v>5</v>
      </c>
      <c r="M246" s="14">
        <v>24</v>
      </c>
      <c r="N246" s="14">
        <v>2</v>
      </c>
      <c r="O246" s="15" t="s">
        <v>43</v>
      </c>
      <c r="P246" s="15" t="s">
        <v>44</v>
      </c>
      <c r="Q246" s="16" t="s">
        <v>36</v>
      </c>
      <c r="R246" s="16" t="s">
        <v>31</v>
      </c>
      <c r="S246" s="16" t="s">
        <v>41</v>
      </c>
      <c r="T246" s="16" t="s">
        <v>45</v>
      </c>
      <c r="U246" s="24">
        <v>45169</v>
      </c>
      <c r="V246" s="14">
        <v>8517</v>
      </c>
      <c r="W246" s="24">
        <v>8616</v>
      </c>
    </row>
    <row r="247" spans="1:23">
      <c r="A247" s="8">
        <v>44348</v>
      </c>
      <c r="B247" s="23">
        <v>0.14399999999999999</v>
      </c>
      <c r="C247" s="23">
        <v>3.6299999999999999E-2</v>
      </c>
      <c r="D247" s="26">
        <v>0.17599999999999999</v>
      </c>
      <c r="E247" s="19">
        <f>+Tabla33[[#This Row],[INFLATION]]+Tabla33[[#This Row],[DESEMPLEO]]-Tabla33[[#This Row],[PIB GROWTH]]</f>
        <v>4.2999999999999983E-3</v>
      </c>
      <c r="F247" s="13">
        <v>3685.04</v>
      </c>
      <c r="G247" s="24">
        <v>1014980</v>
      </c>
      <c r="H247" s="22">
        <v>-0.223</v>
      </c>
      <c r="I247" s="22">
        <v>-4.5999999999999999E-2</v>
      </c>
      <c r="J247" s="22">
        <v>-0.48799999999999999</v>
      </c>
      <c r="K247" s="22">
        <v>73.47</v>
      </c>
      <c r="L247" s="13">
        <f>+MONTH(Tabla33[[#This Row],[FECHA]])</f>
        <v>6</v>
      </c>
      <c r="M247" s="14">
        <v>24</v>
      </c>
      <c r="N247" s="14">
        <v>2</v>
      </c>
      <c r="O247" s="15" t="s">
        <v>46</v>
      </c>
      <c r="P247" s="15" t="s">
        <v>24</v>
      </c>
      <c r="Q247" s="16" t="s">
        <v>36</v>
      </c>
      <c r="R247" s="16" t="s">
        <v>47</v>
      </c>
      <c r="S247" s="16" t="s">
        <v>41</v>
      </c>
      <c r="T247" s="16" t="s">
        <v>33</v>
      </c>
      <c r="U247" s="24">
        <v>60248</v>
      </c>
      <c r="V247" s="14">
        <v>11235</v>
      </c>
      <c r="W247" s="24">
        <v>10803</v>
      </c>
    </row>
    <row r="248" spans="1:23">
      <c r="A248" s="8">
        <v>44378</v>
      </c>
      <c r="B248" s="23">
        <v>0.1429</v>
      </c>
      <c r="C248" s="23">
        <v>3.9699999999999999E-2</v>
      </c>
      <c r="D248" s="26">
        <v>0.13189999999999999</v>
      </c>
      <c r="E248" s="19">
        <f>+Tabla33[[#This Row],[INFLATION]]+Tabla33[[#This Row],[DESEMPLEO]]-Tabla33[[#This Row],[PIB GROWTH]]</f>
        <v>5.0699999999999995E-2</v>
      </c>
      <c r="F248" s="13">
        <v>3829.42</v>
      </c>
      <c r="G248" s="24">
        <v>1014980</v>
      </c>
      <c r="H248" s="22">
        <v>-7.4999999999999997E-2</v>
      </c>
      <c r="I248" s="22">
        <v>8.5999999999999993E-2</v>
      </c>
      <c r="J248" s="22">
        <v>-0.317</v>
      </c>
      <c r="K248" s="22">
        <v>73.95</v>
      </c>
      <c r="L248" s="13">
        <f>+MONTH(Tabla33[[#This Row],[FECHA]])</f>
        <v>7</v>
      </c>
      <c r="M248" s="14">
        <v>25</v>
      </c>
      <c r="N248" s="14">
        <v>2</v>
      </c>
      <c r="O248" s="15" t="s">
        <v>48</v>
      </c>
      <c r="P248" s="15" t="s">
        <v>49</v>
      </c>
      <c r="Q248" s="16" t="s">
        <v>36</v>
      </c>
      <c r="R248" s="16" t="s">
        <v>48</v>
      </c>
      <c r="S248" s="16" t="s">
        <v>41</v>
      </c>
      <c r="T248" s="16" t="s">
        <v>28</v>
      </c>
      <c r="U248" s="24">
        <v>70444</v>
      </c>
      <c r="V248" s="14">
        <v>12763</v>
      </c>
      <c r="W248" s="24">
        <v>12433</v>
      </c>
    </row>
    <row r="249" spans="1:23">
      <c r="A249" s="8">
        <v>44409</v>
      </c>
      <c r="B249" s="23">
        <v>0.12330000000000001</v>
      </c>
      <c r="C249" s="23">
        <v>4.4400000000000002E-2</v>
      </c>
      <c r="D249" s="26">
        <v>0.13189999999999999</v>
      </c>
      <c r="E249" s="19">
        <f>+Tabla33[[#This Row],[INFLATION]]+Tabla33[[#This Row],[DESEMPLEO]]-Tabla33[[#This Row],[PIB GROWTH]]</f>
        <v>3.5800000000000026E-2</v>
      </c>
      <c r="F249" s="13">
        <v>3821.54</v>
      </c>
      <c r="G249" s="24">
        <v>1014980</v>
      </c>
      <c r="H249" s="22">
        <v>-8.2000000000000003E-2</v>
      </c>
      <c r="I249" s="22">
        <v>6.2E-2</v>
      </c>
      <c r="J249" s="22">
        <v>-0.29899999999999999</v>
      </c>
      <c r="K249" s="22">
        <v>67.709999999999994</v>
      </c>
      <c r="L249" s="13">
        <f>+MONTH(Tabla33[[#This Row],[FECHA]])</f>
        <v>8</v>
      </c>
      <c r="M249" s="14">
        <v>24</v>
      </c>
      <c r="N249" s="14">
        <v>2</v>
      </c>
      <c r="O249" s="15" t="s">
        <v>50</v>
      </c>
      <c r="P249" s="15" t="s">
        <v>51</v>
      </c>
      <c r="Q249" s="16" t="s">
        <v>52</v>
      </c>
      <c r="R249" s="16" t="s">
        <v>31</v>
      </c>
      <c r="S249" s="16" t="s">
        <v>41</v>
      </c>
      <c r="T249" s="16" t="s">
        <v>53</v>
      </c>
      <c r="U249" s="24">
        <v>69950</v>
      </c>
      <c r="V249" s="14">
        <v>12417</v>
      </c>
      <c r="W249" s="24">
        <v>12690</v>
      </c>
    </row>
    <row r="250" spans="1:23">
      <c r="A250" s="8">
        <v>44440</v>
      </c>
      <c r="B250" s="23">
        <v>0.1211</v>
      </c>
      <c r="C250" s="23">
        <v>4.5100000000000001E-2</v>
      </c>
      <c r="D250" s="26">
        <v>0.13189999999999999</v>
      </c>
      <c r="E250" s="19">
        <f>+Tabla33[[#This Row],[INFLATION]]+Tabla33[[#This Row],[DESEMPLEO]]-Tabla33[[#This Row],[PIB GROWTH]]</f>
        <v>3.4300000000000025E-2</v>
      </c>
      <c r="F250" s="13">
        <v>3822</v>
      </c>
      <c r="G250" s="24">
        <v>1014980</v>
      </c>
      <c r="H250" s="22">
        <v>-0.03</v>
      </c>
      <c r="I250" s="22">
        <v>0.14099999999999999</v>
      </c>
      <c r="J250" s="22">
        <v>-0.28699999999999998</v>
      </c>
      <c r="K250" s="22">
        <v>71.3</v>
      </c>
      <c r="L250" s="13">
        <f>+MONTH(Tabla33[[#This Row],[FECHA]])</f>
        <v>9</v>
      </c>
      <c r="M250" s="14">
        <v>26</v>
      </c>
      <c r="N250" s="14">
        <v>0</v>
      </c>
      <c r="O250" s="15" t="s">
        <v>54</v>
      </c>
      <c r="P250" s="15" t="s">
        <v>44</v>
      </c>
      <c r="Q250" s="16" t="s">
        <v>52</v>
      </c>
      <c r="R250" s="16" t="s">
        <v>31</v>
      </c>
      <c r="S250" s="16" t="s">
        <v>41</v>
      </c>
      <c r="T250" s="16" t="s">
        <v>53</v>
      </c>
      <c r="U250" s="24">
        <v>69052</v>
      </c>
      <c r="V250" s="14">
        <v>11445</v>
      </c>
      <c r="W250" s="24">
        <v>12278</v>
      </c>
    </row>
    <row r="251" spans="1:23">
      <c r="A251" s="8">
        <v>44470</v>
      </c>
      <c r="B251" s="23">
        <v>0.1179</v>
      </c>
      <c r="C251" s="23">
        <v>4.58E-2</v>
      </c>
      <c r="D251" s="41">
        <v>9.7000000000000003E-2</v>
      </c>
      <c r="E251" s="19">
        <f>+Tabla33[[#This Row],[INFLATION]]+Tabla33[[#This Row],[DESEMPLEO]]-Tabla33[[#This Row],[PIB GROWTH]]</f>
        <v>6.6700000000000009E-2</v>
      </c>
      <c r="F251" s="13">
        <v>3773</v>
      </c>
      <c r="G251" s="24">
        <v>1014980</v>
      </c>
      <c r="H251" s="22">
        <v>-1.2999999999999999E-2</v>
      </c>
      <c r="I251" s="22">
        <v>0.106</v>
      </c>
      <c r="J251" s="22">
        <v>-0.192</v>
      </c>
      <c r="K251" s="22">
        <v>81.22</v>
      </c>
      <c r="L251" s="13">
        <f>+MONTH(Tabla33[[#This Row],[FECHA]])</f>
        <v>10</v>
      </c>
      <c r="M251" s="14">
        <v>25</v>
      </c>
      <c r="N251" s="14">
        <v>1</v>
      </c>
      <c r="O251" s="15" t="s">
        <v>55</v>
      </c>
      <c r="P251" s="15" t="s">
        <v>56</v>
      </c>
      <c r="Q251" s="16" t="s">
        <v>57</v>
      </c>
      <c r="R251" s="16" t="s">
        <v>31</v>
      </c>
      <c r="S251" s="16" t="s">
        <v>41</v>
      </c>
      <c r="T251" s="16" t="s">
        <v>53</v>
      </c>
      <c r="U251" s="24">
        <v>60940</v>
      </c>
      <c r="V251" s="14">
        <v>10038</v>
      </c>
      <c r="W251" s="24">
        <v>10707</v>
      </c>
    </row>
    <row r="252" spans="1:23">
      <c r="A252" s="8">
        <v>44501</v>
      </c>
      <c r="B252" s="23">
        <v>0.10829999999999999</v>
      </c>
      <c r="C252" s="23">
        <v>5.2600000000000001E-2</v>
      </c>
      <c r="D252" s="41">
        <v>9.7000000000000003E-2</v>
      </c>
      <c r="E252" s="19">
        <f>+Tabla33[[#This Row],[INFLATION]]+Tabla33[[#This Row],[DESEMPLEO]]-Tabla33[[#This Row],[PIB GROWTH]]</f>
        <v>6.3899999999999985E-2</v>
      </c>
      <c r="F252" s="13">
        <v>3903</v>
      </c>
      <c r="G252" s="24">
        <v>1014980</v>
      </c>
      <c r="H252" s="22">
        <v>-1.4E-2</v>
      </c>
      <c r="I252" s="22">
        <v>6.4000000000000001E-2</v>
      </c>
      <c r="J252" s="22">
        <v>-0.13100000000000001</v>
      </c>
      <c r="K252" s="22">
        <v>78.599999999999994</v>
      </c>
      <c r="L252" s="13">
        <f>+MONTH(Tabla33[[#This Row],[FECHA]])</f>
        <v>11</v>
      </c>
      <c r="M252" s="14">
        <v>24</v>
      </c>
      <c r="N252" s="14">
        <v>2</v>
      </c>
      <c r="O252" s="15" t="s">
        <v>58</v>
      </c>
      <c r="P252" s="15" t="s">
        <v>44</v>
      </c>
      <c r="Q252" s="16" t="s">
        <v>57</v>
      </c>
      <c r="R252" s="16" t="s">
        <v>31</v>
      </c>
      <c r="S252" s="16" t="s">
        <v>41</v>
      </c>
      <c r="T252" s="16" t="s">
        <v>33</v>
      </c>
      <c r="U252" s="24">
        <v>60321</v>
      </c>
      <c r="V252" s="14">
        <v>8066</v>
      </c>
      <c r="W252" s="24">
        <v>9173</v>
      </c>
    </row>
    <row r="253" spans="1:23">
      <c r="A253" s="8">
        <v>44531</v>
      </c>
      <c r="B253" s="23">
        <v>0.1101</v>
      </c>
      <c r="C253" s="23">
        <v>5.62E-2</v>
      </c>
      <c r="D253" s="41">
        <v>9.7000000000000003E-2</v>
      </c>
      <c r="E253" s="19">
        <f>+Tabla33[[#This Row],[INFLATION]]+Tabla33[[#This Row],[DESEMPLEO]]-Tabla33[[#This Row],[PIB GROWTH]]</f>
        <v>6.93E-2</v>
      </c>
      <c r="F253" s="13">
        <v>3963</v>
      </c>
      <c r="G253" s="24">
        <v>1014980</v>
      </c>
      <c r="H253" s="22">
        <v>-7.0000000000000007E-2</v>
      </c>
      <c r="I253" s="22">
        <v>2.1000000000000001E-2</v>
      </c>
      <c r="J253" s="22">
        <v>-0.20599999999999999</v>
      </c>
      <c r="K253" s="22">
        <v>71.69</v>
      </c>
      <c r="L253" s="13">
        <f>+MONTH(Tabla33[[#This Row],[FECHA]])</f>
        <v>12</v>
      </c>
      <c r="M253" s="14">
        <v>25</v>
      </c>
      <c r="N253" s="14">
        <v>2</v>
      </c>
      <c r="O253" s="15" t="s">
        <v>59</v>
      </c>
      <c r="P253" s="15" t="s">
        <v>24</v>
      </c>
      <c r="Q253" s="16" t="s">
        <v>60</v>
      </c>
      <c r="R253" s="16" t="s">
        <v>48</v>
      </c>
      <c r="S253" s="16" t="s">
        <v>41</v>
      </c>
      <c r="T253" s="16" t="s">
        <v>33</v>
      </c>
      <c r="U253" s="24">
        <v>77651</v>
      </c>
      <c r="V253" s="14">
        <v>11643</v>
      </c>
      <c r="W253" s="24">
        <v>9143</v>
      </c>
    </row>
    <row r="254" spans="1:23">
      <c r="A254" s="8">
        <v>44562</v>
      </c>
      <c r="B254" s="27"/>
      <c r="C254" s="27"/>
      <c r="D254" s="19"/>
      <c r="E254" s="19"/>
      <c r="F254" s="28">
        <v>4000</v>
      </c>
      <c r="G254" s="29">
        <v>1117172</v>
      </c>
      <c r="H254" s="22">
        <v>-0.13500000000000001</v>
      </c>
      <c r="I254" s="22">
        <v>-2.4E-2</v>
      </c>
      <c r="J254" s="22">
        <v>-0.3</v>
      </c>
      <c r="K254" s="22"/>
      <c r="L254" s="28"/>
      <c r="M254" s="28"/>
      <c r="N254" s="14"/>
      <c r="O254" s="30"/>
      <c r="P254" s="30"/>
      <c r="Q254" s="31"/>
      <c r="R254" s="32"/>
      <c r="S254" s="33"/>
      <c r="T254" s="34"/>
      <c r="U254" s="29"/>
      <c r="V254" s="29"/>
      <c r="W254" s="24"/>
    </row>
    <row r="255" spans="1:23">
      <c r="A255" s="8">
        <v>44593</v>
      </c>
      <c r="B255" s="27"/>
      <c r="C255" s="27"/>
      <c r="D255" s="19"/>
      <c r="E255" s="19"/>
      <c r="F255" s="28"/>
      <c r="G255" s="29"/>
      <c r="H255" s="22"/>
      <c r="I255" s="22"/>
      <c r="J255" s="22"/>
      <c r="K255" s="22"/>
      <c r="L255" s="28"/>
      <c r="M255" s="28"/>
      <c r="N255" s="14"/>
      <c r="O255" s="30"/>
      <c r="P255" s="30"/>
      <c r="Q255" s="31"/>
      <c r="R255" s="32"/>
      <c r="S255" s="33"/>
      <c r="T255" s="34"/>
      <c r="U255" s="29"/>
      <c r="V255" s="29"/>
      <c r="W255" s="24"/>
    </row>
    <row r="256" spans="1:23">
      <c r="A256" s="8">
        <v>44621</v>
      </c>
      <c r="B256" s="27"/>
      <c r="C256" s="27"/>
      <c r="D256" s="19"/>
      <c r="E256" s="19"/>
      <c r="F256" s="28"/>
      <c r="G256" s="29"/>
      <c r="H256" s="22"/>
      <c r="I256" s="22"/>
      <c r="J256" s="22"/>
      <c r="K256" s="22"/>
      <c r="L256" s="28"/>
      <c r="M256" s="28"/>
      <c r="N256" s="14"/>
      <c r="O256" s="30"/>
      <c r="P256" s="30"/>
      <c r="Q256" s="31"/>
      <c r="R256" s="32"/>
      <c r="S256" s="33"/>
      <c r="T256" s="34"/>
      <c r="U256" s="29"/>
      <c r="V256" s="29"/>
      <c r="W256" s="24"/>
    </row>
    <row r="257" spans="1:23">
      <c r="A257" s="8">
        <v>44652</v>
      </c>
      <c r="B257" s="27"/>
      <c r="C257" s="27"/>
      <c r="D257" s="19"/>
      <c r="E257" s="19"/>
      <c r="F257" s="28"/>
      <c r="G257" s="29"/>
      <c r="H257" s="22"/>
      <c r="I257" s="22"/>
      <c r="J257" s="22"/>
      <c r="K257" s="22"/>
      <c r="L257" s="28"/>
      <c r="M257" s="28"/>
      <c r="N257" s="14"/>
      <c r="O257" s="30"/>
      <c r="P257" s="30"/>
      <c r="Q257" s="31"/>
      <c r="R257" s="32"/>
      <c r="S257" s="33"/>
      <c r="T257" s="34"/>
      <c r="U257" s="29"/>
      <c r="V257" s="29"/>
      <c r="W257" s="24"/>
    </row>
    <row r="258" spans="1:23">
      <c r="A258" s="8">
        <v>44682</v>
      </c>
      <c r="B258" s="27"/>
      <c r="C258" s="27"/>
      <c r="D258" s="19"/>
      <c r="E258" s="19"/>
      <c r="F258" s="28"/>
      <c r="G258" s="29"/>
      <c r="H258" s="22"/>
      <c r="I258" s="22"/>
      <c r="J258" s="22"/>
      <c r="K258" s="22"/>
      <c r="L258" s="28"/>
      <c r="M258" s="28"/>
      <c r="N258" s="14"/>
      <c r="O258" s="30"/>
      <c r="P258" s="30"/>
      <c r="Q258" s="31"/>
      <c r="R258" s="32"/>
      <c r="S258" s="33"/>
      <c r="T258" s="34"/>
      <c r="U258" s="29"/>
      <c r="V258" s="29"/>
      <c r="W258" s="24"/>
    </row>
    <row r="259" spans="1:23">
      <c r="A259" s="8">
        <v>44713</v>
      </c>
      <c r="B259" s="27"/>
      <c r="C259" s="27"/>
      <c r="D259" s="19"/>
      <c r="E259" s="19"/>
      <c r="F259" s="28"/>
      <c r="G259" s="29"/>
      <c r="H259" s="22"/>
      <c r="I259" s="22"/>
      <c r="J259" s="22"/>
      <c r="K259" s="22"/>
      <c r="L259" s="28"/>
      <c r="M259" s="28"/>
      <c r="N259" s="14"/>
      <c r="O259" s="30"/>
      <c r="P259" s="30"/>
      <c r="Q259" s="31"/>
      <c r="R259" s="32"/>
      <c r="S259" s="33"/>
      <c r="T259" s="34"/>
      <c r="U259" s="29"/>
      <c r="V259" s="29"/>
      <c r="W259" s="24"/>
    </row>
    <row r="260" spans="1:23">
      <c r="A260" s="8">
        <v>44743</v>
      </c>
      <c r="B260" s="27"/>
      <c r="C260" s="27"/>
      <c r="D260" s="19"/>
      <c r="E260" s="19"/>
      <c r="F260" s="28"/>
      <c r="G260" s="29"/>
      <c r="H260" s="22"/>
      <c r="I260" s="22"/>
      <c r="J260" s="22"/>
      <c r="K260" s="22"/>
      <c r="L260" s="28"/>
      <c r="M260" s="28"/>
      <c r="N260" s="14"/>
      <c r="O260" s="30"/>
      <c r="P260" s="30"/>
      <c r="Q260" s="31"/>
      <c r="R260" s="32"/>
      <c r="S260" s="33"/>
      <c r="T260" s="34"/>
      <c r="U260" s="29"/>
      <c r="V260" s="29"/>
      <c r="W260" s="24"/>
    </row>
    <row r="261" spans="1:23">
      <c r="A261" s="8">
        <v>44774</v>
      </c>
      <c r="B261" s="27"/>
      <c r="C261" s="27"/>
      <c r="D261" s="19"/>
      <c r="E261" s="19"/>
      <c r="F261" s="28"/>
      <c r="G261" s="29"/>
      <c r="H261" s="22"/>
      <c r="I261" s="22"/>
      <c r="J261" s="22"/>
      <c r="K261" s="22"/>
      <c r="L261" s="28"/>
      <c r="M261" s="28"/>
      <c r="N261" s="14"/>
      <c r="O261" s="30"/>
      <c r="P261" s="30"/>
      <c r="Q261" s="31"/>
      <c r="R261" s="32"/>
      <c r="S261" s="33"/>
      <c r="T261" s="34"/>
      <c r="U261" s="29"/>
      <c r="V261" s="29"/>
      <c r="W261" s="24"/>
    </row>
    <row r="262" spans="1:23">
      <c r="A262" s="8">
        <v>44805</v>
      </c>
      <c r="B262" s="27"/>
      <c r="C262" s="27"/>
      <c r="D262" s="19"/>
      <c r="E262" s="19"/>
      <c r="F262" s="28"/>
      <c r="G262" s="29"/>
      <c r="H262" s="22"/>
      <c r="I262" s="22"/>
      <c r="J262" s="22"/>
      <c r="K262" s="22"/>
      <c r="L262" s="28"/>
      <c r="M262" s="28"/>
      <c r="N262" s="14"/>
      <c r="O262" s="30"/>
      <c r="P262" s="30"/>
      <c r="Q262" s="31"/>
      <c r="R262" s="32"/>
      <c r="S262" s="33"/>
      <c r="T262" s="34"/>
      <c r="U262" s="29"/>
      <c r="V262" s="29"/>
      <c r="W262" s="24"/>
    </row>
    <row r="263" spans="1:23">
      <c r="A263" s="8">
        <v>44835</v>
      </c>
      <c r="B263" s="27"/>
      <c r="C263" s="27"/>
      <c r="D263" s="19"/>
      <c r="E263" s="19"/>
      <c r="F263" s="28"/>
      <c r="G263" s="29"/>
      <c r="H263" s="22"/>
      <c r="I263" s="22"/>
      <c r="J263" s="22"/>
      <c r="K263" s="22"/>
      <c r="L263" s="28"/>
      <c r="M263" s="28"/>
      <c r="N263" s="14"/>
      <c r="O263" s="30"/>
      <c r="P263" s="30"/>
      <c r="Q263" s="31"/>
      <c r="R263" s="32"/>
      <c r="S263" s="33"/>
      <c r="T263" s="34"/>
      <c r="U263" s="29"/>
      <c r="V263" s="29"/>
      <c r="W263" s="24"/>
    </row>
    <row r="264" spans="1:23">
      <c r="A264" s="8">
        <v>44866</v>
      </c>
      <c r="B264" s="27"/>
      <c r="C264" s="27"/>
      <c r="D264" s="19"/>
      <c r="E264" s="19"/>
      <c r="F264" s="28"/>
      <c r="G264" s="29"/>
      <c r="H264" s="22"/>
      <c r="I264" s="22"/>
      <c r="J264" s="22"/>
      <c r="K264" s="22"/>
      <c r="L264" s="28"/>
      <c r="M264" s="28"/>
      <c r="N264" s="14"/>
      <c r="O264" s="30"/>
      <c r="P264" s="30"/>
      <c r="Q264" s="31"/>
      <c r="R264" s="32"/>
      <c r="S264" s="33"/>
      <c r="T264" s="34"/>
      <c r="U264" s="29"/>
      <c r="V264" s="29"/>
      <c r="W264" s="24"/>
    </row>
    <row r="265" spans="1:23">
      <c r="A265" s="8">
        <v>44896</v>
      </c>
      <c r="B265" s="27"/>
      <c r="C265" s="27"/>
      <c r="D265" s="19"/>
      <c r="E265" s="19"/>
      <c r="F265" s="28"/>
      <c r="G265" s="29"/>
      <c r="H265" s="22"/>
      <c r="I265" s="22"/>
      <c r="J265" s="22"/>
      <c r="K265" s="22"/>
      <c r="L265" s="28"/>
      <c r="M265" s="28"/>
      <c r="N265" s="14"/>
      <c r="O265" s="30"/>
      <c r="P265" s="30"/>
      <c r="Q265" s="31"/>
      <c r="R265" s="32"/>
      <c r="S265" s="33"/>
      <c r="T265" s="34"/>
      <c r="U265" s="29"/>
      <c r="V265" s="29"/>
      <c r="W265" s="24"/>
    </row>
    <row r="266" spans="1:23">
      <c r="A266" s="8">
        <v>44927</v>
      </c>
      <c r="B266" s="27"/>
      <c r="C266" s="27"/>
      <c r="D266" s="19"/>
      <c r="E266" s="19"/>
      <c r="F266" s="28"/>
      <c r="G266" s="29"/>
      <c r="H266" s="22"/>
      <c r="I266" s="22"/>
      <c r="J266" s="22"/>
      <c r="K266" s="22"/>
      <c r="L266" s="28"/>
      <c r="M266" s="28"/>
      <c r="N266" s="14"/>
      <c r="O266" s="30"/>
      <c r="P266" s="30"/>
      <c r="Q266" s="31"/>
      <c r="R266" s="32"/>
      <c r="S266" s="33"/>
      <c r="T266" s="34"/>
      <c r="U266" s="29"/>
      <c r="V266" s="29"/>
      <c r="W266" s="24"/>
    </row>
    <row r="267" spans="1:23">
      <c r="A267" s="8">
        <v>44958</v>
      </c>
      <c r="B267" s="27"/>
      <c r="C267" s="27"/>
      <c r="D267" s="19"/>
      <c r="E267" s="19"/>
      <c r="F267" s="28"/>
      <c r="G267" s="29"/>
      <c r="H267" s="22"/>
      <c r="I267" s="22"/>
      <c r="J267" s="22"/>
      <c r="K267" s="22"/>
      <c r="L267" s="28"/>
      <c r="M267" s="28"/>
      <c r="N267" s="14"/>
      <c r="O267" s="30"/>
      <c r="P267" s="30"/>
      <c r="Q267" s="31"/>
      <c r="R267" s="32"/>
      <c r="S267" s="33"/>
      <c r="T267" s="34"/>
      <c r="U267" s="29"/>
      <c r="V267" s="29"/>
      <c r="W267" s="24"/>
    </row>
    <row r="268" spans="1:23">
      <c r="A268" s="8">
        <v>44986</v>
      </c>
      <c r="B268" s="27"/>
      <c r="C268" s="27"/>
      <c r="D268" s="19"/>
      <c r="E268" s="19"/>
      <c r="F268" s="28"/>
      <c r="G268" s="29"/>
      <c r="H268" s="22"/>
      <c r="I268" s="22"/>
      <c r="J268" s="22"/>
      <c r="K268" s="22"/>
      <c r="L268" s="28"/>
      <c r="M268" s="28"/>
      <c r="N268" s="14"/>
      <c r="O268" s="30"/>
      <c r="P268" s="30"/>
      <c r="Q268" s="31"/>
      <c r="R268" s="32"/>
      <c r="S268" s="33"/>
      <c r="T268" s="34"/>
      <c r="U268" s="29"/>
      <c r="V268" s="29"/>
      <c r="W268" s="24"/>
    </row>
    <row r="269" spans="1:23">
      <c r="A269" s="8">
        <v>45017</v>
      </c>
      <c r="B269" s="27"/>
      <c r="C269" s="27"/>
      <c r="D269" s="19"/>
      <c r="E269" s="19"/>
      <c r="F269" s="28"/>
      <c r="G269" s="29"/>
      <c r="H269" s="22"/>
      <c r="I269" s="22"/>
      <c r="J269" s="22"/>
      <c r="K269" s="22"/>
      <c r="L269" s="28"/>
      <c r="M269" s="28"/>
      <c r="N269" s="14"/>
      <c r="O269" s="30"/>
      <c r="P269" s="30"/>
      <c r="Q269" s="31"/>
      <c r="R269" s="32"/>
      <c r="S269" s="33"/>
      <c r="T269" s="34"/>
      <c r="U269" s="29"/>
      <c r="V269" s="29"/>
      <c r="W269" s="24"/>
    </row>
    <row r="270" spans="1:23">
      <c r="A270" s="8">
        <v>45047</v>
      </c>
      <c r="B270" s="27"/>
      <c r="C270" s="27"/>
      <c r="D270" s="19"/>
      <c r="E270" s="19"/>
      <c r="F270" s="28"/>
      <c r="G270" s="29"/>
      <c r="H270" s="22"/>
      <c r="I270" s="22"/>
      <c r="J270" s="22"/>
      <c r="K270" s="22"/>
      <c r="L270" s="28"/>
      <c r="M270" s="28"/>
      <c r="N270" s="14"/>
      <c r="O270" s="30"/>
      <c r="P270" s="30"/>
      <c r="Q270" s="31"/>
      <c r="R270" s="32"/>
      <c r="S270" s="33"/>
      <c r="T270" s="34"/>
      <c r="U270" s="29"/>
      <c r="V270" s="29"/>
      <c r="W270" s="24"/>
    </row>
    <row r="271" spans="1:23">
      <c r="A271" s="8">
        <v>45078</v>
      </c>
      <c r="B271" s="27"/>
      <c r="C271" s="27"/>
      <c r="D271" s="19"/>
      <c r="E271" s="19"/>
      <c r="F271" s="28"/>
      <c r="G271" s="29"/>
      <c r="H271" s="22"/>
      <c r="I271" s="22"/>
      <c r="J271" s="22"/>
      <c r="K271" s="22"/>
      <c r="L271" s="28"/>
      <c r="M271" s="28"/>
      <c r="N271" s="14"/>
      <c r="O271" s="30"/>
      <c r="P271" s="30"/>
      <c r="Q271" s="31"/>
      <c r="R271" s="32"/>
      <c r="S271" s="33"/>
      <c r="T271" s="34"/>
      <c r="U271" s="29"/>
      <c r="V271" s="29"/>
      <c r="W271" s="24"/>
    </row>
    <row r="272" spans="1:23">
      <c r="A272" s="8">
        <v>45108</v>
      </c>
      <c r="B272" s="27"/>
      <c r="C272" s="27"/>
      <c r="D272" s="19"/>
      <c r="E272" s="19"/>
      <c r="F272" s="28"/>
      <c r="G272" s="29"/>
      <c r="H272" s="22"/>
      <c r="I272" s="22"/>
      <c r="J272" s="22"/>
      <c r="K272" s="22"/>
      <c r="L272" s="28"/>
      <c r="M272" s="28"/>
      <c r="N272" s="14"/>
      <c r="O272" s="30"/>
      <c r="P272" s="30"/>
      <c r="Q272" s="31"/>
      <c r="R272" s="32"/>
      <c r="S272" s="33"/>
      <c r="T272" s="34"/>
      <c r="U272" s="29"/>
      <c r="V272" s="29"/>
      <c r="W272" s="24"/>
    </row>
    <row r="273" spans="1:23">
      <c r="A273" s="8">
        <v>45139</v>
      </c>
      <c r="B273" s="27"/>
      <c r="C273" s="27"/>
      <c r="D273" s="19"/>
      <c r="E273" s="19"/>
      <c r="F273" s="28"/>
      <c r="G273" s="29"/>
      <c r="H273" s="22"/>
      <c r="I273" s="22"/>
      <c r="J273" s="22"/>
      <c r="K273" s="22"/>
      <c r="L273" s="28"/>
      <c r="M273" s="28"/>
      <c r="N273" s="14"/>
      <c r="O273" s="30"/>
      <c r="P273" s="30"/>
      <c r="Q273" s="31"/>
      <c r="R273" s="32"/>
      <c r="S273" s="33"/>
      <c r="T273" s="34"/>
      <c r="U273" s="29"/>
      <c r="V273" s="29"/>
      <c r="W273" s="24"/>
    </row>
    <row r="274" spans="1:23">
      <c r="A274" s="8">
        <v>45170</v>
      </c>
      <c r="B274" s="27"/>
      <c r="C274" s="27"/>
      <c r="D274" s="19"/>
      <c r="E274" s="19"/>
      <c r="F274" s="28"/>
      <c r="G274" s="29"/>
      <c r="H274" s="22"/>
      <c r="I274" s="22"/>
      <c r="J274" s="22"/>
      <c r="K274" s="22"/>
      <c r="L274" s="28"/>
      <c r="M274" s="28"/>
      <c r="N274" s="14"/>
      <c r="O274" s="30"/>
      <c r="P274" s="30"/>
      <c r="Q274" s="31"/>
      <c r="R274" s="32"/>
      <c r="S274" s="33"/>
      <c r="T274" s="34"/>
      <c r="U274" s="29"/>
      <c r="V274" s="29"/>
      <c r="W274" s="24"/>
    </row>
    <row r="275" spans="1:23">
      <c r="A275" s="8">
        <v>45200</v>
      </c>
      <c r="B275" s="27"/>
      <c r="C275" s="27"/>
      <c r="D275" s="19"/>
      <c r="E275" s="19"/>
      <c r="F275" s="28"/>
      <c r="G275" s="29"/>
      <c r="H275" s="22"/>
      <c r="I275" s="22"/>
      <c r="J275" s="22"/>
      <c r="K275" s="22"/>
      <c r="L275" s="28"/>
      <c r="M275" s="28"/>
      <c r="N275" s="14"/>
      <c r="O275" s="30"/>
      <c r="P275" s="30"/>
      <c r="Q275" s="31"/>
      <c r="R275" s="32"/>
      <c r="S275" s="33"/>
      <c r="T275" s="34"/>
      <c r="U275" s="29"/>
      <c r="V275" s="29"/>
      <c r="W275" s="24"/>
    </row>
    <row r="276" spans="1:23">
      <c r="A276" s="8">
        <v>45231</v>
      </c>
      <c r="B276" s="27"/>
      <c r="C276" s="27"/>
      <c r="D276" s="19"/>
      <c r="E276" s="19"/>
      <c r="F276" s="28"/>
      <c r="G276" s="29"/>
      <c r="H276" s="22"/>
      <c r="I276" s="22"/>
      <c r="J276" s="22"/>
      <c r="K276" s="22"/>
      <c r="L276" s="28"/>
      <c r="M276" s="28"/>
      <c r="N276" s="14"/>
      <c r="O276" s="30"/>
      <c r="P276" s="30"/>
      <c r="Q276" s="31"/>
      <c r="R276" s="32"/>
      <c r="S276" s="33"/>
      <c r="T276" s="34"/>
      <c r="U276" s="29"/>
      <c r="V276" s="29"/>
      <c r="W276" s="24"/>
    </row>
    <row r="277" spans="1:23">
      <c r="A277" s="8">
        <v>45261</v>
      </c>
      <c r="B277" s="27"/>
      <c r="C277" s="27"/>
      <c r="D277" s="19"/>
      <c r="E277" s="19"/>
      <c r="F277" s="28"/>
      <c r="G277" s="29"/>
      <c r="H277" s="22"/>
      <c r="I277" s="22"/>
      <c r="J277" s="22"/>
      <c r="K277" s="22"/>
      <c r="L277" s="28"/>
      <c r="M277" s="28"/>
      <c r="N277" s="14"/>
      <c r="O277" s="30"/>
      <c r="P277" s="30"/>
      <c r="Q277" s="31"/>
      <c r="R277" s="32"/>
      <c r="S277" s="33"/>
      <c r="T277" s="34"/>
      <c r="U277" s="29"/>
      <c r="V277" s="29"/>
      <c r="W277" s="24"/>
    </row>
    <row r="278" spans="1:23">
      <c r="A278" s="8">
        <v>45292</v>
      </c>
      <c r="B278" s="27"/>
      <c r="C278" s="27"/>
      <c r="D278" s="19"/>
      <c r="E278" s="19"/>
      <c r="F278" s="28"/>
      <c r="G278" s="29"/>
      <c r="H278" s="22"/>
      <c r="I278" s="22"/>
      <c r="J278" s="22"/>
      <c r="K278" s="22"/>
      <c r="L278" s="28"/>
      <c r="M278" s="28"/>
      <c r="N278" s="14"/>
      <c r="O278" s="30"/>
      <c r="P278" s="30"/>
      <c r="Q278" s="31"/>
      <c r="R278" s="32"/>
      <c r="S278" s="33"/>
      <c r="T278" s="34"/>
      <c r="U278" s="29"/>
      <c r="V278" s="29"/>
      <c r="W278" s="24"/>
    </row>
    <row r="279" spans="1:23">
      <c r="A279" s="8">
        <v>45323</v>
      </c>
      <c r="B279" s="27"/>
      <c r="C279" s="27"/>
      <c r="D279" s="19"/>
      <c r="E279" s="19"/>
      <c r="F279" s="28"/>
      <c r="G279" s="29"/>
      <c r="H279" s="22"/>
      <c r="I279" s="22"/>
      <c r="J279" s="22"/>
      <c r="K279" s="22"/>
      <c r="L279" s="28"/>
      <c r="M279" s="28"/>
      <c r="N279" s="14"/>
      <c r="O279" s="30"/>
      <c r="P279" s="30"/>
      <c r="Q279" s="31"/>
      <c r="R279" s="32"/>
      <c r="S279" s="33"/>
      <c r="T279" s="34"/>
      <c r="U279" s="29"/>
      <c r="V279" s="29"/>
      <c r="W279" s="24"/>
    </row>
    <row r="280" spans="1:23">
      <c r="A280" s="8">
        <v>45352</v>
      </c>
      <c r="B280" s="27"/>
      <c r="C280" s="27"/>
      <c r="D280" s="19"/>
      <c r="E280" s="19"/>
      <c r="F280" s="28"/>
      <c r="G280" s="29"/>
      <c r="H280" s="22"/>
      <c r="I280" s="22"/>
      <c r="J280" s="22"/>
      <c r="K280" s="22"/>
      <c r="L280" s="28"/>
      <c r="M280" s="28"/>
      <c r="N280" s="14"/>
      <c r="O280" s="30"/>
      <c r="P280" s="30"/>
      <c r="Q280" s="31"/>
      <c r="R280" s="32"/>
      <c r="S280" s="33"/>
      <c r="T280" s="34"/>
      <c r="U280" s="29"/>
      <c r="V280" s="29"/>
      <c r="W280" s="24"/>
    </row>
    <row r="281" spans="1:23">
      <c r="A281" s="8">
        <v>45383</v>
      </c>
      <c r="B281" s="27"/>
      <c r="C281" s="27"/>
      <c r="D281" s="19"/>
      <c r="E281" s="19"/>
      <c r="F281" s="28"/>
      <c r="G281" s="29"/>
      <c r="H281" s="22"/>
      <c r="I281" s="22"/>
      <c r="J281" s="22"/>
      <c r="K281" s="22"/>
      <c r="L281" s="28"/>
      <c r="M281" s="28"/>
      <c r="N281" s="14"/>
      <c r="O281" s="30"/>
      <c r="P281" s="30"/>
      <c r="Q281" s="31"/>
      <c r="R281" s="32"/>
      <c r="S281" s="33"/>
      <c r="T281" s="34"/>
      <c r="U281" s="29"/>
      <c r="V281" s="29"/>
      <c r="W281" s="24"/>
    </row>
    <row r="282" spans="1:23">
      <c r="A282" s="8">
        <v>45413</v>
      </c>
      <c r="B282" s="27"/>
      <c r="C282" s="27"/>
      <c r="D282" s="19"/>
      <c r="E282" s="19"/>
      <c r="F282" s="28"/>
      <c r="G282" s="29"/>
      <c r="H282" s="22"/>
      <c r="I282" s="22"/>
      <c r="J282" s="22"/>
      <c r="K282" s="22"/>
      <c r="L282" s="28"/>
      <c r="M282" s="28"/>
      <c r="N282" s="14"/>
      <c r="O282" s="30"/>
      <c r="P282" s="30"/>
      <c r="Q282" s="31"/>
      <c r="R282" s="32"/>
      <c r="S282" s="33"/>
      <c r="T282" s="34"/>
      <c r="U282" s="29"/>
      <c r="V282" s="29"/>
      <c r="W282" s="24"/>
    </row>
    <row r="283" spans="1:23">
      <c r="A283" s="8">
        <v>45444</v>
      </c>
      <c r="B283" s="27"/>
      <c r="C283" s="27"/>
      <c r="D283" s="19"/>
      <c r="E283" s="19"/>
      <c r="F283" s="28"/>
      <c r="G283" s="29"/>
      <c r="H283" s="22"/>
      <c r="I283" s="22"/>
      <c r="J283" s="22"/>
      <c r="K283" s="22"/>
      <c r="L283" s="28"/>
      <c r="M283" s="28"/>
      <c r="N283" s="14"/>
      <c r="O283" s="30"/>
      <c r="P283" s="30"/>
      <c r="Q283" s="31"/>
      <c r="R283" s="32"/>
      <c r="S283" s="33"/>
      <c r="T283" s="34"/>
      <c r="U283" s="29"/>
      <c r="V283" s="29"/>
      <c r="W283" s="24"/>
    </row>
    <row r="284" spans="1:23">
      <c r="A284" s="8">
        <v>45474</v>
      </c>
      <c r="B284" s="27"/>
      <c r="C284" s="27"/>
      <c r="D284" s="19"/>
      <c r="E284" s="19"/>
      <c r="F284" s="28"/>
      <c r="G284" s="29"/>
      <c r="H284" s="22"/>
      <c r="I284" s="22"/>
      <c r="J284" s="22"/>
      <c r="K284" s="22"/>
      <c r="L284" s="28"/>
      <c r="M284" s="28"/>
      <c r="N284" s="14"/>
      <c r="O284" s="30"/>
      <c r="P284" s="30"/>
      <c r="Q284" s="31"/>
      <c r="R284" s="32"/>
      <c r="S284" s="33"/>
      <c r="T284" s="34"/>
      <c r="U284" s="29"/>
      <c r="V284" s="29"/>
      <c r="W284" s="24"/>
    </row>
    <row r="285" spans="1:23">
      <c r="A285" s="8">
        <v>45505</v>
      </c>
      <c r="B285" s="27"/>
      <c r="C285" s="27"/>
      <c r="D285" s="19"/>
      <c r="E285" s="19"/>
      <c r="F285" s="28"/>
      <c r="G285" s="29"/>
      <c r="H285" s="22"/>
      <c r="I285" s="22"/>
      <c r="J285" s="22"/>
      <c r="K285" s="22"/>
      <c r="L285" s="28"/>
      <c r="M285" s="28"/>
      <c r="N285" s="14"/>
      <c r="O285" s="30"/>
      <c r="P285" s="30"/>
      <c r="Q285" s="31"/>
      <c r="R285" s="32"/>
      <c r="S285" s="33"/>
      <c r="T285" s="34"/>
      <c r="U285" s="29"/>
      <c r="V285" s="29"/>
      <c r="W285" s="24"/>
    </row>
    <row r="286" spans="1:23">
      <c r="A286" s="8">
        <v>45536</v>
      </c>
      <c r="B286" s="27"/>
      <c r="C286" s="27"/>
      <c r="D286" s="19"/>
      <c r="E286" s="19"/>
      <c r="F286" s="28"/>
      <c r="G286" s="29"/>
      <c r="H286" s="22"/>
      <c r="I286" s="22"/>
      <c r="J286" s="22"/>
      <c r="K286" s="22"/>
      <c r="L286" s="28"/>
      <c r="M286" s="28"/>
      <c r="N286" s="14"/>
      <c r="O286" s="30"/>
      <c r="P286" s="30"/>
      <c r="Q286" s="31"/>
      <c r="R286" s="32"/>
      <c r="S286" s="33"/>
      <c r="T286" s="34"/>
      <c r="U286" s="29"/>
      <c r="V286" s="29"/>
      <c r="W286" s="24"/>
    </row>
    <row r="287" spans="1:23">
      <c r="A287" s="8">
        <v>45566</v>
      </c>
      <c r="B287" s="27"/>
      <c r="C287" s="27"/>
      <c r="D287" s="19"/>
      <c r="E287" s="19"/>
      <c r="F287" s="28"/>
      <c r="G287" s="29"/>
      <c r="H287" s="22"/>
      <c r="I287" s="22"/>
      <c r="J287" s="22"/>
      <c r="K287" s="22"/>
      <c r="L287" s="28"/>
      <c r="M287" s="28"/>
      <c r="N287" s="14"/>
      <c r="O287" s="30"/>
      <c r="P287" s="30"/>
      <c r="Q287" s="31"/>
      <c r="R287" s="32"/>
      <c r="S287" s="33"/>
      <c r="T287" s="34"/>
      <c r="U287" s="29"/>
      <c r="V287" s="29"/>
      <c r="W287" s="24"/>
    </row>
    <row r="288" spans="1:23">
      <c r="A288" s="8">
        <v>45597</v>
      </c>
      <c r="B288" s="27"/>
      <c r="C288" s="27"/>
      <c r="D288" s="19"/>
      <c r="E288" s="19"/>
      <c r="F288" s="28"/>
      <c r="G288" s="29"/>
      <c r="H288" s="22"/>
      <c r="I288" s="22"/>
      <c r="J288" s="22"/>
      <c r="K288" s="22"/>
      <c r="L288" s="28"/>
      <c r="M288" s="28"/>
      <c r="N288" s="14"/>
      <c r="O288" s="30"/>
      <c r="P288" s="30"/>
      <c r="Q288" s="31"/>
      <c r="R288" s="32"/>
      <c r="S288" s="33"/>
      <c r="T288" s="34"/>
      <c r="U288" s="29"/>
      <c r="V288" s="29"/>
      <c r="W288" s="24"/>
    </row>
    <row r="289" spans="1:23">
      <c r="A289" s="8">
        <v>45627</v>
      </c>
      <c r="B289" s="27"/>
      <c r="C289" s="27"/>
      <c r="D289" s="19"/>
      <c r="E289" s="19"/>
      <c r="F289" s="28"/>
      <c r="G289" s="29"/>
      <c r="H289" s="22"/>
      <c r="I289" s="22"/>
      <c r="J289" s="22"/>
      <c r="K289" s="22"/>
      <c r="L289" s="28"/>
      <c r="M289" s="28"/>
      <c r="N289" s="14"/>
      <c r="O289" s="30"/>
      <c r="P289" s="30"/>
      <c r="Q289" s="31"/>
      <c r="R289" s="32"/>
      <c r="S289" s="33"/>
      <c r="T289" s="34"/>
      <c r="U289" s="29"/>
      <c r="V289" s="29"/>
      <c r="W289" s="24"/>
    </row>
  </sheetData>
  <phoneticPr fontId="4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mensuales</vt:lpstr>
      <vt:lpstr>'Indicadores mensuales'!Indicadores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Naranjo Quintero</dc:creator>
  <cp:lastModifiedBy>Carolina Ortiz Valencia</cp:lastModifiedBy>
  <dcterms:created xsi:type="dcterms:W3CDTF">2021-05-03T15:52:00Z</dcterms:created>
  <dcterms:modified xsi:type="dcterms:W3CDTF">2022-02-09T19:26:01Z</dcterms:modified>
</cp:coreProperties>
</file>