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0" documentId="8_{82CDE5A5-C776-4268-AAC1-5EE2DB8CB07A}" xr6:coauthVersionLast="47" xr6:coauthVersionMax="47" xr10:uidLastSave="{00000000-0000-0000-0000-000000000000}"/>
  <bookViews>
    <workbookView xWindow="-120" yWindow="-120" windowWidth="20730" windowHeight="11160" xr2:uid="{C356AD6D-70F3-40EB-BC1E-E8E0BE9273FA}"/>
  </bookViews>
  <sheets>
    <sheet name="N° de Influorescência" sheetId="1" r:id="rId1"/>
  </sheets>
  <externalReferences>
    <externalReference r:id="rId2"/>
  </externalReferences>
  <definedNames>
    <definedName name="_xlchart.v1.0" hidden="1">'N° de Influorescência'!$B$79</definedName>
    <definedName name="_xlchart.v1.1" hidden="1">'N° de Influorescência'!$B$80</definedName>
    <definedName name="_xlchart.v1.2" hidden="1">'N° de Influorescência'!$B$81</definedName>
    <definedName name="_xlchart.v1.3" hidden="1">'N° de Influorescência'!$D$79:$N$79</definedName>
    <definedName name="_xlchart.v1.4" hidden="1">'N° de Influorescência'!$D$80:$N$80</definedName>
    <definedName name="_xlchart.v1.5" hidden="1">'N° de Influorescência'!$D$81:$N$81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" i="1" l="1"/>
  <c r="D94" i="1"/>
  <c r="D93" i="1"/>
  <c r="D92" i="1"/>
  <c r="D91" i="1"/>
  <c r="D90" i="1"/>
  <c r="D89" i="1"/>
  <c r="D87" i="1"/>
  <c r="D86" i="1"/>
  <c r="N82" i="1"/>
  <c r="M82" i="1"/>
  <c r="L82" i="1"/>
  <c r="K82" i="1"/>
  <c r="J82" i="1"/>
  <c r="I82" i="1"/>
  <c r="H82" i="1"/>
  <c r="G82" i="1"/>
  <c r="F82" i="1"/>
  <c r="E82" i="1"/>
  <c r="N80" i="1"/>
  <c r="M80" i="1"/>
  <c r="L80" i="1"/>
  <c r="K80" i="1"/>
  <c r="J80" i="1"/>
  <c r="I80" i="1"/>
  <c r="H80" i="1"/>
  <c r="G80" i="1"/>
  <c r="F80" i="1"/>
  <c r="E80" i="1"/>
  <c r="N77" i="1"/>
  <c r="M77" i="1"/>
  <c r="L77" i="1"/>
  <c r="K77" i="1"/>
  <c r="J77" i="1"/>
  <c r="I77" i="1"/>
  <c r="H77" i="1"/>
  <c r="G77" i="1"/>
  <c r="F77" i="1"/>
  <c r="E77" i="1"/>
  <c r="N76" i="1"/>
  <c r="M76" i="1"/>
  <c r="L76" i="1"/>
  <c r="K76" i="1"/>
  <c r="J76" i="1"/>
  <c r="I76" i="1"/>
  <c r="H76" i="1"/>
  <c r="F76" i="1"/>
  <c r="E76" i="1"/>
  <c r="N75" i="1"/>
  <c r="M75" i="1"/>
  <c r="L75" i="1"/>
  <c r="K75" i="1"/>
  <c r="J75" i="1"/>
  <c r="I75" i="1"/>
  <c r="H75" i="1"/>
  <c r="G75" i="1"/>
  <c r="F75" i="1"/>
  <c r="E75" i="1"/>
  <c r="D75" i="1"/>
  <c r="F86" i="1" l="1"/>
  <c r="E79" i="1"/>
  <c r="F87" i="1"/>
  <c r="F79" i="1"/>
  <c r="F88" i="1"/>
  <c r="D88" i="1"/>
  <c r="G79" i="1"/>
  <c r="F89" i="1"/>
  <c r="H79" i="1"/>
  <c r="F90" i="1"/>
  <c r="I79" i="1"/>
  <c r="F91" i="1"/>
  <c r="J79" i="1"/>
  <c r="F92" i="1"/>
  <c r="K79" i="1"/>
  <c r="F93" i="1"/>
  <c r="L79" i="1"/>
  <c r="F94" i="1"/>
  <c r="M79" i="1"/>
  <c r="F95" i="1"/>
  <c r="N79" i="1"/>
  <c r="D77" i="1" l="1"/>
</calcChain>
</file>

<file path=xl/sharedStrings.xml><?xml version="1.0" encoding="utf-8"?>
<sst xmlns="http://schemas.openxmlformats.org/spreadsheetml/2006/main" count="100" uniqueCount="28">
  <si>
    <t>N° de inflorescência- Marinha</t>
  </si>
  <si>
    <t>N°</t>
  </si>
  <si>
    <t>Placa</t>
  </si>
  <si>
    <t>Areadeestudo</t>
  </si>
  <si>
    <t>AAM</t>
  </si>
  <si>
    <t>163A</t>
  </si>
  <si>
    <t>163B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</si>
  <si>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</si>
  <si>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</si>
  <si>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</si>
  <si>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</si>
  <si>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</si>
  <si>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</si>
  <si>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</si>
  <si>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</si>
  <si>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</si>
  <si>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</si>
  <si>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</si>
  <si>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total</t>
  </si>
  <si>
    <t>média</t>
  </si>
  <si>
    <t>n floridos</t>
  </si>
  <si>
    <t>h/inv flo</t>
  </si>
  <si>
    <t>max</t>
  </si>
  <si>
    <t>min flori</t>
  </si>
  <si>
    <t>min t</t>
  </si>
  <si>
    <t>Semana</t>
  </si>
  <si>
    <t>min</t>
  </si>
  <si>
    <t>h/indv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</si>
</sst>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'N° de Influorescência'!$E$79:$N$79</c:f>
              <c:numCache>
                <c:formatCode>0.00</c:formatCode>
                <c:ptCount val="10"/>
                <c:pt idx="0">
                  <c:v>3.5</c:v>
                </c:pt>
                <c:pt idx="1">
                  <c:v>4</c:v>
                </c:pt>
                <c:pt idx="2" formatCode="0">
                  <c:v>0</c:v>
                </c:pt>
                <c:pt idx="3">
                  <c:v>4.5</c:v>
                </c:pt>
                <c:pt idx="4">
                  <c:v>5</c:v>
                </c:pt>
                <c:pt idx="5">
                  <c:v>6.5</c:v>
                </c:pt>
                <c:pt idx="6">
                  <c:v>7.166666666666667</c:v>
                </c:pt>
                <c:pt idx="7">
                  <c:v>7.166666666666667</c:v>
                </c:pt>
                <c:pt idx="8">
                  <c:v>7</c:v>
                </c:pt>
                <c:pt idx="9">
                  <c:v>6.666666666666667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1-4432-8E10-1B21ED83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925568"/>
        <c:axId val="739762032"/>
      </c:lineChart>
      <c:catAx>
        <c:axId val="7519255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39762032"/>
        <c:crosses val="autoZero"/>
        <c:auto val="1"/>
        <c:lblAlgn val="ctr"/>
        <c:lblOffset val="100"/>
        <c:noMultiLvlLbl val="0"/>
      </c:catAx>
      <c:valAx>
        <c:axId val="7397620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75192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title pos="t" align="ctr" overlay="0"/>
    <cx:plotArea>
      <cx:plotAreaRegion>
        <cx:series layoutId="boxWhisker" uniqueId="{CDCCF979-81E9-429F-9B5E-D6B2119F4F57}" formatIdx="0">
          <cx:tx>
            <cx:txData>
              <cx:f>_xlchart.v1.0</cx:f>
              <cx:v>h/inv flo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A5BAD3-EFD1-4FCE-8143-E602D971AEDF}" formatIdx="2">
          <cx:tx>
            <cx:txData>
              <cx:f>_xlchart.v1.1</cx:f>
              <cx:v>max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D58B9D2-7FA0-48BA-971D-298B6F651C97}" formatIdx="3">
          <cx:tx>
            <cx:txData>
              <cx:f>_xlchart.v1.2</cx:f>
              <cx:v>min flori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82</xdr:row>
      <xdr:rowOff>147637</xdr:rowOff>
    </xdr:from>
    <xdr:to>
      <xdr:col>14</xdr:col>
      <xdr:colOff>323850</xdr:colOff>
      <xdr:row>97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8CF6D9-2F55-4296-A1B2-16A766D98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98</xdr:row>
      <xdr:rowOff>128587</xdr:rowOff>
    </xdr:from>
    <xdr:to>
      <xdr:col>14</xdr:col>
      <xdr:colOff>409575</xdr:colOff>
      <xdr:row>112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5ED2BF5-55A5-47BA-BFDF-7250F35DF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7925" y="19731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bbr-my.sharepoint.com/personal/202007409_aluno_unb_br/Documents/PIBIC/Campos/Dados-%20fenologia,%20n%20infloresc&#234;ncia%20e%20expans&#227;o/Dados-%20&#193;rea%20Alfa%20da%20Marinha-%203.xlsx" TargetMode="External"/><Relationship Id="rId1" Type="http://schemas.openxmlformats.org/officeDocument/2006/relationships/externalLinkPath" Target="/personal/202007409_aluno_unb_br/Documents/PIBIC/Campos/Dados-%20fenologia,%20n%20infloresc&#234;ncia%20e%20expans&#227;o/Dados-%20&#193;rea%20Alfa%20da%20Marinha-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nologia foliar"/>
      <sheetName val="Folha nova"/>
      <sheetName val="Fenologia folha nova"/>
      <sheetName val="N° de Influorescência"/>
      <sheetName val="Só as floridas"/>
      <sheetName val="Expansão das influorescências "/>
      <sheetName val="Expansão das floridas"/>
      <sheetName val="H, D e n de ramos"/>
      <sheetName val="Sementes"/>
      <sheetName val="Germinação"/>
      <sheetName val="n de folhas"/>
      <sheetName val="N° de Influorescência (EXTRAS)"/>
    </sheetNames>
    <sheetDataSet>
      <sheetData sheetId="0"/>
      <sheetData sheetId="1"/>
      <sheetData sheetId="2"/>
      <sheetData sheetId="3">
        <row r="79">
          <cell r="E79">
            <v>3.5</v>
          </cell>
          <cell r="F79">
            <v>4</v>
          </cell>
          <cell r="G79">
            <v>0</v>
          </cell>
          <cell r="H79">
            <v>4.5</v>
          </cell>
          <cell r="I79">
            <v>5</v>
          </cell>
          <cell r="J79">
            <v>6.5</v>
          </cell>
          <cell r="K79">
            <v>7.166666666666667</v>
          </cell>
          <cell r="L79">
            <v>7.166666666666667</v>
          </cell>
          <cell r="M79">
            <v>7</v>
          </cell>
          <cell r="N79">
            <v>6.666666666666667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79B-91B0-4981-B4A0-2EDEA61175D8}">
  <dimension ref="A1:AA104"/>
  <sheetViews>
    <sheetView tabSelected="1" topLeftCell="B31" workbookViewId="0">
      <pane xSplit="1" topLeftCell="M1" activePane="topRight" state="frozen"/>
      <selection pane="topRight" activeCell="B2" sqref="B2:W73"/>
    </sheetView>
  </sheetViews>
  <sheetFormatPr defaultColWidth="14.42578125" defaultRowHeight="15" customHeight="1"/>
  <cols>
    <col min="1" max="3" width="9.140625" style="5" customWidth="1"/>
    <col min="4" max="27" width="11.7109375" style="5" customWidth="1"/>
    <col min="28" max="16384" width="14.42578125" style="5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 ht="15.75" customHeight="1">
      <c r="A2" s="6" t="s">
        <v>1</v>
      </c>
      <c r="B2" s="6" t="s">
        <v>2</v>
      </c>
      <c r="C2" s="6" t="s">
        <v>3</v>
      </c>
      <c r="D2" s="7">
        <v>45177</v>
      </c>
      <c r="E2" s="7">
        <v>45184</v>
      </c>
      <c r="F2" s="7">
        <v>45191</v>
      </c>
      <c r="G2" s="7">
        <v>45198</v>
      </c>
      <c r="H2" s="7">
        <v>45205</v>
      </c>
      <c r="I2" s="7">
        <v>45210</v>
      </c>
      <c r="J2" s="7">
        <v>45219</v>
      </c>
      <c r="K2" s="7">
        <v>45226</v>
      </c>
      <c r="L2" s="7">
        <v>45231</v>
      </c>
      <c r="M2" s="7">
        <v>45240</v>
      </c>
      <c r="N2" s="7">
        <v>45247</v>
      </c>
      <c r="O2" s="8">
        <v>45254</v>
      </c>
      <c r="P2" s="7">
        <v>45261</v>
      </c>
      <c r="Q2" s="7">
        <v>45266</v>
      </c>
      <c r="R2" s="7">
        <v>45275</v>
      </c>
      <c r="S2" s="7">
        <v>45280</v>
      </c>
      <c r="T2" s="7">
        <v>45296</v>
      </c>
      <c r="U2" s="7">
        <v>45299</v>
      </c>
      <c r="V2" s="9">
        <v>45316</v>
      </c>
      <c r="W2" s="9">
        <v>45327</v>
      </c>
      <c r="X2" s="10"/>
      <c r="Y2" s="10"/>
      <c r="Z2" s="11"/>
      <c r="AA2" s="10"/>
    </row>
    <row r="3" spans="1:27" ht="15.75" customHeight="1">
      <c r="A3" s="10">
        <v>1</v>
      </c>
      <c r="B3" s="10">
        <v>105</v>
      </c>
      <c r="C3" s="10" t="s">
        <v>4</v>
      </c>
      <c r="D3" s="10"/>
      <c r="E3" s="10">
        <v>0</v>
      </c>
      <c r="F3" s="10">
        <v>0</v>
      </c>
      <c r="G3" s="10"/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1">
        <v>0</v>
      </c>
      <c r="P3" s="10">
        <v>0</v>
      </c>
      <c r="Q3" s="10"/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/>
      <c r="Y3" s="10"/>
      <c r="Z3" s="11"/>
      <c r="AA3" s="10"/>
    </row>
    <row r="4" spans="1:27" ht="15.75" customHeight="1">
      <c r="A4" s="10">
        <v>2</v>
      </c>
      <c r="B4" s="10">
        <v>134</v>
      </c>
      <c r="C4" s="10" t="s">
        <v>4</v>
      </c>
      <c r="D4" s="10"/>
      <c r="E4" s="10">
        <v>0</v>
      </c>
      <c r="F4" s="10">
        <v>0</v>
      </c>
      <c r="G4" s="10"/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1">
        <v>0</v>
      </c>
      <c r="P4" s="10">
        <v>0</v>
      </c>
      <c r="Q4" s="10"/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/>
      <c r="Y4" s="10"/>
      <c r="Z4" s="11"/>
      <c r="AA4" s="10"/>
    </row>
    <row r="5" spans="1:27" ht="15.75" customHeight="1">
      <c r="A5" s="10">
        <v>3</v>
      </c>
      <c r="B5" s="10">
        <v>158</v>
      </c>
      <c r="C5" s="10" t="s">
        <v>4</v>
      </c>
      <c r="D5" s="10"/>
      <c r="E5" s="10">
        <v>0</v>
      </c>
      <c r="F5" s="10">
        <v>0</v>
      </c>
      <c r="G5" s="10"/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1">
        <v>0</v>
      </c>
      <c r="P5" s="10">
        <v>0</v>
      </c>
      <c r="Q5" s="10"/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/>
      <c r="Y5" s="10"/>
      <c r="Z5" s="11"/>
      <c r="AA5" s="10"/>
    </row>
    <row r="6" spans="1:27" ht="15.75" customHeight="1">
      <c r="A6" s="10">
        <v>4</v>
      </c>
      <c r="B6" s="10">
        <v>173</v>
      </c>
      <c r="C6" s="10" t="s">
        <v>4</v>
      </c>
      <c r="D6" s="10"/>
      <c r="E6" s="10">
        <v>0</v>
      </c>
      <c r="F6" s="10">
        <v>0</v>
      </c>
      <c r="G6" s="10"/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1">
        <v>0</v>
      </c>
      <c r="P6" s="10">
        <v>0</v>
      </c>
      <c r="Q6" s="10"/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/>
      <c r="Y6" s="10"/>
      <c r="Z6" s="11"/>
      <c r="AA6" s="10"/>
    </row>
    <row r="7" spans="1:27" ht="15.75" customHeight="1">
      <c r="A7" s="10">
        <v>5</v>
      </c>
      <c r="B7" s="10">
        <v>100</v>
      </c>
      <c r="C7" s="10" t="s">
        <v>4</v>
      </c>
      <c r="D7" s="10"/>
      <c r="E7" s="10">
        <v>0</v>
      </c>
      <c r="F7" s="10">
        <v>0</v>
      </c>
      <c r="G7" s="10"/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1">
        <v>0</v>
      </c>
      <c r="P7" s="10">
        <v>0</v>
      </c>
      <c r="Q7" s="10"/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/>
      <c r="Y7" s="10"/>
      <c r="Z7" s="11"/>
      <c r="AA7" s="10"/>
    </row>
    <row r="8" spans="1:27" ht="15.75" customHeight="1">
      <c r="A8" s="10">
        <v>6</v>
      </c>
      <c r="B8" s="10">
        <v>207</v>
      </c>
      <c r="C8" s="10" t="s">
        <v>4</v>
      </c>
      <c r="D8" s="10"/>
      <c r="E8" s="10">
        <v>0</v>
      </c>
      <c r="F8" s="10">
        <v>0</v>
      </c>
      <c r="G8" s="10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1">
        <v>0</v>
      </c>
      <c r="P8" s="10">
        <v>0</v>
      </c>
      <c r="Q8" s="10"/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/>
      <c r="Y8" s="10"/>
      <c r="Z8" s="11"/>
      <c r="AA8" s="10"/>
    </row>
    <row r="9" spans="1:27" ht="15.75" customHeight="1">
      <c r="A9" s="10">
        <v>7</v>
      </c>
      <c r="B9" s="10">
        <v>111</v>
      </c>
      <c r="C9" s="10" t="s">
        <v>4</v>
      </c>
      <c r="D9" s="10"/>
      <c r="E9" s="10">
        <v>0</v>
      </c>
      <c r="F9" s="10">
        <v>0</v>
      </c>
      <c r="G9" s="10"/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1">
        <v>0</v>
      </c>
      <c r="P9" s="10">
        <v>0</v>
      </c>
      <c r="Q9" s="10"/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/>
      <c r="Y9" s="10"/>
      <c r="Z9" s="11"/>
      <c r="AA9" s="10"/>
    </row>
    <row r="10" spans="1:27" ht="15.75" customHeight="1">
      <c r="A10" s="10">
        <v>8</v>
      </c>
      <c r="B10" s="10">
        <v>76</v>
      </c>
      <c r="C10" s="10" t="s">
        <v>4</v>
      </c>
      <c r="D10" s="10"/>
      <c r="E10" s="10">
        <v>0</v>
      </c>
      <c r="F10" s="10">
        <v>0</v>
      </c>
      <c r="G10" s="10"/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1">
        <v>0</v>
      </c>
      <c r="P10" s="10">
        <v>0</v>
      </c>
      <c r="Q10" s="10"/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/>
      <c r="Y10" s="10"/>
      <c r="Z10" s="11"/>
      <c r="AA10" s="10"/>
    </row>
    <row r="11" spans="1:27" ht="15.75" customHeight="1">
      <c r="A11" s="10">
        <v>9</v>
      </c>
      <c r="B11" s="10">
        <v>155</v>
      </c>
      <c r="C11" s="10" t="s">
        <v>4</v>
      </c>
      <c r="D11" s="10"/>
      <c r="E11" s="10">
        <v>0</v>
      </c>
      <c r="F11" s="10">
        <v>0</v>
      </c>
      <c r="G11" s="10"/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1">
        <v>0</v>
      </c>
      <c r="P11" s="10">
        <v>0</v>
      </c>
      <c r="Q11" s="10"/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/>
      <c r="Y11" s="10"/>
      <c r="Z11" s="11"/>
      <c r="AA11" s="10"/>
    </row>
    <row r="12" spans="1:27" s="14" customFormat="1" ht="15.75" customHeight="1">
      <c r="A12" s="12">
        <v>10</v>
      </c>
      <c r="B12" s="12">
        <v>49</v>
      </c>
      <c r="C12" s="10" t="s">
        <v>4</v>
      </c>
      <c r="D12" s="12"/>
      <c r="E12" s="12">
        <v>0</v>
      </c>
      <c r="F12" s="12">
        <v>0</v>
      </c>
      <c r="G12" s="12"/>
      <c r="H12" s="12">
        <v>0</v>
      </c>
      <c r="I12" s="12">
        <v>0</v>
      </c>
      <c r="J12" s="12">
        <v>0</v>
      </c>
      <c r="K12" s="12">
        <v>1</v>
      </c>
      <c r="L12" s="12">
        <v>1</v>
      </c>
      <c r="M12" s="12">
        <v>1</v>
      </c>
      <c r="N12" s="12">
        <v>0</v>
      </c>
      <c r="O12" s="13">
        <v>0</v>
      </c>
      <c r="P12" s="12">
        <v>0</v>
      </c>
      <c r="Q12" s="12"/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/>
      <c r="Y12" s="12"/>
      <c r="Z12" s="13"/>
      <c r="AA12" s="12"/>
    </row>
    <row r="13" spans="1:27" ht="15.75" customHeight="1">
      <c r="A13" s="10">
        <v>11</v>
      </c>
      <c r="B13" s="10">
        <v>41</v>
      </c>
      <c r="C13" s="10" t="s">
        <v>4</v>
      </c>
      <c r="D13" s="10"/>
      <c r="E13" s="10">
        <v>0</v>
      </c>
      <c r="F13" s="10">
        <v>0</v>
      </c>
      <c r="G13" s="10"/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1">
        <v>0</v>
      </c>
      <c r="P13" s="10">
        <v>0</v>
      </c>
      <c r="Q13" s="10"/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/>
      <c r="Y13" s="10"/>
      <c r="Z13" s="11"/>
      <c r="AA13" s="10"/>
    </row>
    <row r="14" spans="1:27" ht="15.75" customHeight="1">
      <c r="A14" s="10">
        <v>12</v>
      </c>
      <c r="B14" s="10">
        <v>108</v>
      </c>
      <c r="C14" s="10" t="s">
        <v>4</v>
      </c>
      <c r="D14" s="10"/>
      <c r="E14" s="10">
        <v>0</v>
      </c>
      <c r="F14" s="10">
        <v>0</v>
      </c>
      <c r="G14" s="10"/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1">
        <v>0</v>
      </c>
      <c r="P14" s="10">
        <v>0</v>
      </c>
      <c r="Q14" s="10"/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1"/>
      <c r="AA14" s="10"/>
    </row>
    <row r="15" spans="1:27" ht="15.75" customHeight="1">
      <c r="A15" s="10">
        <v>13</v>
      </c>
      <c r="B15" s="10">
        <v>200</v>
      </c>
      <c r="C15" s="10" t="s">
        <v>4</v>
      </c>
      <c r="D15" s="10"/>
      <c r="E15" s="10">
        <v>0</v>
      </c>
      <c r="F15" s="10">
        <v>0</v>
      </c>
      <c r="G15" s="10"/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1">
        <v>0</v>
      </c>
      <c r="P15" s="10">
        <v>0</v>
      </c>
      <c r="Q15" s="10"/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/>
      <c r="Y15" s="10"/>
      <c r="Z15" s="11"/>
      <c r="AA15" s="10"/>
    </row>
    <row r="16" spans="1:27" ht="15.75" customHeight="1">
      <c r="A16" s="10">
        <v>14</v>
      </c>
      <c r="B16" s="10">
        <v>230</v>
      </c>
      <c r="C16" s="10" t="s">
        <v>4</v>
      </c>
      <c r="D16" s="10"/>
      <c r="E16" s="10">
        <v>0</v>
      </c>
      <c r="F16" s="10">
        <v>0</v>
      </c>
      <c r="G16" s="10"/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1">
        <v>0</v>
      </c>
      <c r="P16" s="10">
        <v>0</v>
      </c>
      <c r="Q16" s="10"/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/>
      <c r="Y16" s="10"/>
      <c r="Z16" s="11"/>
      <c r="AA16" s="10"/>
    </row>
    <row r="17" spans="1:27" ht="15.75" customHeight="1">
      <c r="A17" s="10">
        <v>15</v>
      </c>
      <c r="B17" s="10">
        <v>195</v>
      </c>
      <c r="C17" s="10" t="s">
        <v>4</v>
      </c>
      <c r="D17" s="10"/>
      <c r="E17" s="10">
        <v>0</v>
      </c>
      <c r="F17" s="10">
        <v>0</v>
      </c>
      <c r="G17" s="10"/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1">
        <v>0</v>
      </c>
      <c r="P17" s="10">
        <v>0</v>
      </c>
      <c r="Q17" s="10"/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/>
      <c r="Y17" s="10"/>
      <c r="Z17" s="11"/>
      <c r="AA17" s="10"/>
    </row>
    <row r="18" spans="1:27" ht="15.75" customHeight="1">
      <c r="A18" s="10">
        <v>16</v>
      </c>
      <c r="B18" s="10">
        <v>191</v>
      </c>
      <c r="C18" s="10" t="s">
        <v>4</v>
      </c>
      <c r="D18" s="10"/>
      <c r="E18" s="10">
        <v>0</v>
      </c>
      <c r="F18" s="10">
        <v>0</v>
      </c>
      <c r="G18" s="10"/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1">
        <v>0</v>
      </c>
      <c r="P18" s="10">
        <v>0</v>
      </c>
      <c r="Q18" s="10"/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/>
      <c r="Y18" s="10"/>
      <c r="Z18" s="11"/>
      <c r="AA18" s="10"/>
    </row>
    <row r="19" spans="1:27" ht="15.75" customHeight="1">
      <c r="A19" s="10">
        <v>17</v>
      </c>
      <c r="B19" s="10">
        <v>53</v>
      </c>
      <c r="C19" s="10" t="s">
        <v>4</v>
      </c>
      <c r="D19" s="10"/>
      <c r="E19" s="10">
        <v>0</v>
      </c>
      <c r="F19" s="10">
        <v>0</v>
      </c>
      <c r="G19" s="10"/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1">
        <v>0</v>
      </c>
      <c r="P19" s="10">
        <v>0</v>
      </c>
      <c r="Q19" s="10"/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/>
      <c r="Y19" s="10"/>
      <c r="Z19" s="11"/>
      <c r="AA19" s="10"/>
    </row>
    <row r="20" spans="1:27" ht="15.75" customHeight="1">
      <c r="A20" s="10">
        <v>18</v>
      </c>
      <c r="B20" s="10">
        <v>204</v>
      </c>
      <c r="C20" s="10" t="s">
        <v>4</v>
      </c>
      <c r="D20" s="10"/>
      <c r="E20" s="10">
        <v>0</v>
      </c>
      <c r="F20" s="10">
        <v>0</v>
      </c>
      <c r="G20" s="10"/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1">
        <v>0</v>
      </c>
      <c r="P20" s="10">
        <v>0</v>
      </c>
      <c r="Q20" s="10"/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/>
      <c r="Y20" s="10"/>
      <c r="Z20" s="11"/>
      <c r="AA20" s="10"/>
    </row>
    <row r="21" spans="1:27" ht="15.75" customHeight="1">
      <c r="A21" s="10">
        <v>19</v>
      </c>
      <c r="B21" s="10">
        <v>133</v>
      </c>
      <c r="C21" s="10" t="s">
        <v>4</v>
      </c>
      <c r="D21" s="10"/>
      <c r="E21" s="10">
        <v>0</v>
      </c>
      <c r="F21" s="10">
        <v>0</v>
      </c>
      <c r="G21" s="10"/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1">
        <v>0</v>
      </c>
      <c r="P21" s="10">
        <v>0</v>
      </c>
      <c r="Q21" s="10"/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/>
      <c r="Y21" s="10"/>
      <c r="Z21" s="11"/>
      <c r="AA21" s="10"/>
    </row>
    <row r="22" spans="1:27" ht="15.75" customHeight="1">
      <c r="A22" s="10">
        <v>20</v>
      </c>
      <c r="B22" s="10">
        <v>197</v>
      </c>
      <c r="C22" s="10" t="s">
        <v>4</v>
      </c>
      <c r="D22" s="10"/>
      <c r="E22" s="10">
        <v>0</v>
      </c>
      <c r="F22" s="10">
        <v>0</v>
      </c>
      <c r="G22" s="10"/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1">
        <v>0</v>
      </c>
      <c r="P22" s="10">
        <v>0</v>
      </c>
      <c r="Q22" s="10"/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/>
      <c r="Y22" s="10"/>
      <c r="Z22" s="11"/>
      <c r="AA22" s="10"/>
    </row>
    <row r="23" spans="1:27" s="14" customFormat="1" ht="15.75" customHeight="1">
      <c r="A23" s="12">
        <v>21</v>
      </c>
      <c r="B23" s="12">
        <v>193</v>
      </c>
      <c r="C23" s="10" t="s">
        <v>4</v>
      </c>
      <c r="D23" s="12"/>
      <c r="E23" s="12">
        <v>3</v>
      </c>
      <c r="F23" s="12">
        <v>6</v>
      </c>
      <c r="G23" s="12"/>
      <c r="H23" s="12">
        <v>8</v>
      </c>
      <c r="I23" s="12">
        <v>10</v>
      </c>
      <c r="J23" s="12">
        <v>16</v>
      </c>
      <c r="K23" s="12">
        <v>16</v>
      </c>
      <c r="L23" s="12">
        <v>16</v>
      </c>
      <c r="M23" s="12">
        <v>16</v>
      </c>
      <c r="N23" s="12">
        <v>16</v>
      </c>
      <c r="O23" s="13">
        <v>16</v>
      </c>
      <c r="P23" s="12">
        <v>16</v>
      </c>
      <c r="Q23" s="12"/>
      <c r="R23" s="12">
        <v>16</v>
      </c>
      <c r="S23" s="12">
        <v>16</v>
      </c>
      <c r="T23" s="12">
        <v>16</v>
      </c>
      <c r="U23" s="12">
        <v>16</v>
      </c>
      <c r="V23" s="12">
        <v>16</v>
      </c>
      <c r="W23" s="12">
        <v>16</v>
      </c>
      <c r="X23" s="12"/>
      <c r="Y23" s="12"/>
      <c r="Z23" s="13"/>
      <c r="AA23" s="12"/>
    </row>
    <row r="24" spans="1:27" ht="15.75" customHeight="1">
      <c r="A24" s="10">
        <v>22</v>
      </c>
      <c r="B24" s="10">
        <v>232</v>
      </c>
      <c r="C24" s="10" t="s">
        <v>4</v>
      </c>
      <c r="D24" s="10"/>
      <c r="E24" s="10">
        <v>0</v>
      </c>
      <c r="F24" s="10">
        <v>0</v>
      </c>
      <c r="G24" s="10"/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1">
        <v>0</v>
      </c>
      <c r="P24" s="10">
        <v>0</v>
      </c>
      <c r="Q24" s="10"/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/>
      <c r="Y24" s="10"/>
      <c r="Z24" s="11"/>
      <c r="AA24" s="10"/>
    </row>
    <row r="25" spans="1:27" ht="15.75" customHeight="1">
      <c r="A25" s="10">
        <v>23</v>
      </c>
      <c r="B25" s="10">
        <v>2</v>
      </c>
      <c r="C25" s="10" t="s">
        <v>4</v>
      </c>
      <c r="D25" s="10"/>
      <c r="E25" s="10">
        <v>0</v>
      </c>
      <c r="F25" s="10">
        <v>0</v>
      </c>
      <c r="G25" s="10"/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1">
        <v>0</v>
      </c>
      <c r="P25" s="10">
        <v>0</v>
      </c>
      <c r="Q25" s="10"/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/>
      <c r="Y25" s="10"/>
      <c r="Z25" s="11"/>
      <c r="AA25" s="10"/>
    </row>
    <row r="26" spans="1:27" ht="15.75" customHeight="1">
      <c r="A26" s="10">
        <v>24</v>
      </c>
      <c r="B26" s="10">
        <v>112</v>
      </c>
      <c r="C26" s="10" t="s">
        <v>4</v>
      </c>
      <c r="D26" s="10"/>
      <c r="E26" s="10">
        <v>0</v>
      </c>
      <c r="F26" s="10">
        <v>0</v>
      </c>
      <c r="G26" s="10"/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1">
        <v>0</v>
      </c>
      <c r="P26" s="10">
        <v>0</v>
      </c>
      <c r="Q26" s="10"/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/>
      <c r="Y26" s="10"/>
      <c r="Z26" s="11"/>
      <c r="AA26" s="10"/>
    </row>
    <row r="27" spans="1:27" ht="15.75" customHeight="1">
      <c r="A27" s="10">
        <v>25</v>
      </c>
      <c r="B27" s="10">
        <v>231</v>
      </c>
      <c r="C27" s="10" t="s">
        <v>4</v>
      </c>
      <c r="D27" s="10"/>
      <c r="E27" s="10">
        <v>0</v>
      </c>
      <c r="F27" s="10">
        <v>0</v>
      </c>
      <c r="G27" s="10"/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1">
        <v>0</v>
      </c>
      <c r="P27" s="10">
        <v>0</v>
      </c>
      <c r="Q27" s="10"/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/>
      <c r="Y27" s="10"/>
      <c r="Z27" s="11"/>
      <c r="AA27" s="10"/>
    </row>
    <row r="28" spans="1:27" ht="15.75" customHeight="1">
      <c r="A28" s="10">
        <v>26</v>
      </c>
      <c r="B28" s="10">
        <v>895</v>
      </c>
      <c r="C28" s="10" t="s">
        <v>4</v>
      </c>
      <c r="D28" s="10"/>
      <c r="E28" s="10">
        <v>0</v>
      </c>
      <c r="F28" s="10">
        <v>0</v>
      </c>
      <c r="G28" s="10"/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1">
        <v>0</v>
      </c>
      <c r="P28" s="10">
        <v>0</v>
      </c>
      <c r="Q28" s="10"/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/>
      <c r="Y28" s="10"/>
      <c r="Z28" s="11"/>
      <c r="AA28" s="10"/>
    </row>
    <row r="29" spans="1:27" s="14" customFormat="1" ht="15.75" customHeight="1">
      <c r="A29" s="12">
        <v>27</v>
      </c>
      <c r="B29" s="12">
        <v>222</v>
      </c>
      <c r="C29" s="10" t="s">
        <v>4</v>
      </c>
      <c r="D29" s="12"/>
      <c r="E29" s="12">
        <v>0</v>
      </c>
      <c r="F29" s="12">
        <v>0</v>
      </c>
      <c r="G29" s="12"/>
      <c r="H29" s="12">
        <v>0</v>
      </c>
      <c r="I29" s="12">
        <v>0</v>
      </c>
      <c r="J29" s="12">
        <v>0</v>
      </c>
      <c r="K29" s="12">
        <v>16</v>
      </c>
      <c r="L29" s="12">
        <v>16</v>
      </c>
      <c r="M29" s="12">
        <v>16</v>
      </c>
      <c r="N29" s="12">
        <v>16</v>
      </c>
      <c r="O29" s="13">
        <v>16</v>
      </c>
      <c r="P29" s="12">
        <v>16</v>
      </c>
      <c r="Q29" s="12"/>
      <c r="R29" s="12">
        <v>16</v>
      </c>
      <c r="S29" s="12">
        <v>16</v>
      </c>
      <c r="T29" s="12">
        <v>16</v>
      </c>
      <c r="U29" s="12">
        <v>16</v>
      </c>
      <c r="V29" s="12">
        <v>16</v>
      </c>
      <c r="W29" s="12">
        <v>16</v>
      </c>
      <c r="X29" s="12"/>
      <c r="Y29" s="12"/>
      <c r="Z29" s="13"/>
      <c r="AA29" s="12"/>
    </row>
    <row r="30" spans="1:27" ht="15.75" customHeight="1">
      <c r="A30" s="10">
        <v>28</v>
      </c>
      <c r="B30" s="10">
        <v>61</v>
      </c>
      <c r="C30" s="10" t="s">
        <v>4</v>
      </c>
      <c r="D30" s="10"/>
      <c r="E30" s="10">
        <v>0</v>
      </c>
      <c r="F30" s="10">
        <v>0</v>
      </c>
      <c r="G30" s="10"/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1">
        <v>0</v>
      </c>
      <c r="P30" s="10">
        <v>0</v>
      </c>
      <c r="Q30" s="10"/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/>
      <c r="Y30" s="10"/>
      <c r="Z30" s="11"/>
      <c r="AA30" s="10"/>
    </row>
    <row r="31" spans="1:27" ht="15.75" customHeight="1">
      <c r="A31" s="10">
        <v>29</v>
      </c>
      <c r="B31" s="10">
        <v>68</v>
      </c>
      <c r="C31" s="10" t="s">
        <v>4</v>
      </c>
      <c r="D31" s="10"/>
      <c r="E31" s="10">
        <v>0</v>
      </c>
      <c r="F31" s="10">
        <v>0</v>
      </c>
      <c r="G31" s="10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1">
        <v>0</v>
      </c>
      <c r="P31" s="10">
        <v>0</v>
      </c>
      <c r="Q31" s="10"/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/>
      <c r="Y31" s="10"/>
      <c r="Z31" s="11"/>
      <c r="AA31" s="10"/>
    </row>
    <row r="32" spans="1:27" ht="15.75" customHeight="1">
      <c r="A32" s="10">
        <v>30</v>
      </c>
      <c r="B32" s="10">
        <v>62</v>
      </c>
      <c r="C32" s="10" t="s">
        <v>4</v>
      </c>
      <c r="D32" s="10"/>
      <c r="E32" s="10">
        <v>0</v>
      </c>
      <c r="F32" s="10">
        <v>0</v>
      </c>
      <c r="G32" s="10"/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1">
        <v>0</v>
      </c>
      <c r="P32" s="10">
        <v>0</v>
      </c>
      <c r="Q32" s="10"/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/>
      <c r="Y32" s="10"/>
      <c r="Z32" s="11"/>
      <c r="AA32" s="10"/>
    </row>
    <row r="33" spans="1:27" ht="15.75" customHeight="1">
      <c r="A33" s="10">
        <v>31</v>
      </c>
      <c r="B33" s="10">
        <v>57</v>
      </c>
      <c r="C33" s="10" t="s">
        <v>4</v>
      </c>
      <c r="D33" s="10"/>
      <c r="E33" s="10">
        <v>0</v>
      </c>
      <c r="F33" s="10">
        <v>0</v>
      </c>
      <c r="G33" s="10"/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1">
        <v>0</v>
      </c>
      <c r="P33" s="10">
        <v>0</v>
      </c>
      <c r="Q33" s="10"/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/>
      <c r="Y33" s="10"/>
      <c r="Z33" s="11"/>
      <c r="AA33" s="10"/>
    </row>
    <row r="34" spans="1:27" ht="15.75" customHeight="1">
      <c r="A34" s="10">
        <v>32</v>
      </c>
      <c r="B34" s="10">
        <v>73</v>
      </c>
      <c r="C34" s="10" t="s">
        <v>4</v>
      </c>
      <c r="D34" s="10"/>
      <c r="E34" s="10">
        <v>0</v>
      </c>
      <c r="F34" s="10">
        <v>0</v>
      </c>
      <c r="G34" s="10"/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1">
        <v>0</v>
      </c>
      <c r="P34" s="10">
        <v>0</v>
      </c>
      <c r="Q34" s="10"/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/>
      <c r="Y34" s="10"/>
      <c r="Z34" s="11"/>
      <c r="AA34" s="10"/>
    </row>
    <row r="35" spans="1:27" ht="15.75" customHeight="1">
      <c r="A35" s="10">
        <v>33</v>
      </c>
      <c r="B35" s="10">
        <v>180</v>
      </c>
      <c r="C35" s="10" t="s">
        <v>4</v>
      </c>
      <c r="D35" s="10"/>
      <c r="E35" s="10">
        <v>0</v>
      </c>
      <c r="F35" s="10">
        <v>0</v>
      </c>
      <c r="G35" s="10"/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1">
        <v>0</v>
      </c>
      <c r="P35" s="10">
        <v>0</v>
      </c>
      <c r="Q35" s="10"/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/>
      <c r="Y35" s="10"/>
      <c r="Z35" s="11"/>
      <c r="AA35" s="10"/>
    </row>
    <row r="36" spans="1:27" ht="15.75" customHeight="1">
      <c r="A36" s="10">
        <v>34</v>
      </c>
      <c r="B36" s="10">
        <v>4</v>
      </c>
      <c r="C36" s="10" t="s">
        <v>4</v>
      </c>
      <c r="D36" s="10"/>
      <c r="E36" s="10">
        <v>0</v>
      </c>
      <c r="F36" s="10">
        <v>0</v>
      </c>
      <c r="G36" s="10"/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1">
        <v>0</v>
      </c>
      <c r="P36" s="10">
        <v>0</v>
      </c>
      <c r="Q36" s="10"/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/>
      <c r="Y36" s="10"/>
      <c r="Z36" s="11"/>
      <c r="AA36" s="10"/>
    </row>
    <row r="37" spans="1:27" ht="15.75" customHeight="1">
      <c r="A37" s="10">
        <v>35</v>
      </c>
      <c r="B37" s="10">
        <v>24</v>
      </c>
      <c r="C37" s="10" t="s">
        <v>4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1">
        <v>0</v>
      </c>
      <c r="P37" s="10">
        <v>0</v>
      </c>
      <c r="Q37" s="10"/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/>
      <c r="Y37" s="10"/>
      <c r="Z37" s="11"/>
      <c r="AA37" s="10"/>
    </row>
    <row r="38" spans="1:27" ht="15.75" customHeight="1">
      <c r="A38" s="10">
        <v>36</v>
      </c>
      <c r="B38" s="10">
        <v>209</v>
      </c>
      <c r="C38" s="10" t="s">
        <v>4</v>
      </c>
      <c r="D38" s="10"/>
      <c r="E38" s="10">
        <v>0</v>
      </c>
      <c r="F38" s="10">
        <v>0</v>
      </c>
      <c r="G38" s="10"/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1">
        <v>0</v>
      </c>
      <c r="P38" s="10">
        <v>0</v>
      </c>
      <c r="Q38" s="10"/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/>
      <c r="Y38" s="10"/>
      <c r="Z38" s="11"/>
      <c r="AA38" s="10"/>
    </row>
    <row r="39" spans="1:27" ht="15.75" customHeight="1">
      <c r="A39" s="10">
        <v>37</v>
      </c>
      <c r="B39" s="10">
        <v>514</v>
      </c>
      <c r="C39" s="10" t="s">
        <v>4</v>
      </c>
      <c r="D39" s="10"/>
      <c r="E39" s="10">
        <v>0</v>
      </c>
      <c r="F39" s="10">
        <v>0</v>
      </c>
      <c r="G39" s="10"/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1">
        <v>0</v>
      </c>
      <c r="P39" s="10">
        <v>0</v>
      </c>
      <c r="Q39" s="10"/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/>
      <c r="Y39" s="10"/>
      <c r="Z39" s="11"/>
      <c r="AA39" s="10"/>
    </row>
    <row r="40" spans="1:27" s="14" customFormat="1" ht="15.75" customHeight="1">
      <c r="A40" s="15">
        <v>38</v>
      </c>
      <c r="B40" s="12" t="s">
        <v>5</v>
      </c>
      <c r="C40" s="10" t="s">
        <v>4</v>
      </c>
      <c r="D40" s="12"/>
      <c r="E40" s="12">
        <v>4</v>
      </c>
      <c r="F40" s="12">
        <v>4</v>
      </c>
      <c r="G40" s="12"/>
      <c r="H40" s="12">
        <v>4</v>
      </c>
      <c r="I40" s="12">
        <v>4</v>
      </c>
      <c r="J40" s="12">
        <v>4</v>
      </c>
      <c r="K40" s="12">
        <v>4</v>
      </c>
      <c r="L40" s="12">
        <v>4</v>
      </c>
      <c r="M40" s="12">
        <v>4</v>
      </c>
      <c r="N40" s="12">
        <v>4</v>
      </c>
      <c r="O40" s="13">
        <v>4</v>
      </c>
      <c r="P40" s="12">
        <v>4</v>
      </c>
      <c r="Q40" s="12"/>
      <c r="R40" s="12">
        <v>4</v>
      </c>
      <c r="S40" s="12">
        <v>4</v>
      </c>
      <c r="T40" s="12">
        <v>4</v>
      </c>
      <c r="U40" s="12">
        <v>4</v>
      </c>
      <c r="V40" s="12">
        <v>4</v>
      </c>
      <c r="W40" s="12">
        <v>4</v>
      </c>
      <c r="X40" s="12"/>
      <c r="Y40" s="12"/>
      <c r="Z40" s="13"/>
      <c r="AA40" s="12"/>
    </row>
    <row r="41" spans="1:27" s="14" customFormat="1" ht="15.75" customHeight="1">
      <c r="A41" s="16"/>
      <c r="B41" s="12" t="s">
        <v>6</v>
      </c>
      <c r="C41" s="10" t="s">
        <v>4</v>
      </c>
      <c r="D41" s="12"/>
      <c r="E41" s="12">
        <v>5</v>
      </c>
      <c r="F41" s="12">
        <v>5</v>
      </c>
      <c r="G41" s="12"/>
      <c r="H41" s="12">
        <v>5</v>
      </c>
      <c r="I41" s="12">
        <v>5</v>
      </c>
      <c r="J41" s="12">
        <v>5</v>
      </c>
      <c r="K41" s="12">
        <v>5</v>
      </c>
      <c r="L41" s="12">
        <v>5</v>
      </c>
      <c r="M41" s="12">
        <v>4</v>
      </c>
      <c r="N41" s="12">
        <v>4</v>
      </c>
      <c r="O41" s="13">
        <v>4</v>
      </c>
      <c r="P41" s="12">
        <v>4</v>
      </c>
      <c r="Q41" s="12"/>
      <c r="R41" s="12">
        <v>4</v>
      </c>
      <c r="S41" s="12">
        <v>4</v>
      </c>
      <c r="T41" s="12">
        <v>4</v>
      </c>
      <c r="U41" s="12">
        <v>4</v>
      </c>
      <c r="V41" s="12">
        <v>4</v>
      </c>
      <c r="W41" s="12">
        <v>4</v>
      </c>
      <c r="X41" s="12"/>
      <c r="Y41" s="12"/>
      <c r="Z41" s="13"/>
      <c r="AA41" s="12"/>
    </row>
    <row r="42" spans="1:27" ht="15.75" customHeight="1">
      <c r="A42" s="10">
        <v>39</v>
      </c>
      <c r="B42" s="10">
        <v>10</v>
      </c>
      <c r="C42" s="10" t="s">
        <v>4</v>
      </c>
      <c r="D42" s="10"/>
      <c r="E42" s="10">
        <v>0</v>
      </c>
      <c r="F42" s="10">
        <v>0</v>
      </c>
      <c r="G42" s="10"/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1">
        <v>0</v>
      </c>
      <c r="P42" s="10">
        <v>0</v>
      </c>
      <c r="Q42" s="10"/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/>
      <c r="Y42" s="10"/>
      <c r="Z42" s="11"/>
      <c r="AA42" s="10"/>
    </row>
    <row r="43" spans="1:27" ht="15.75" customHeight="1">
      <c r="A43" s="10">
        <v>40</v>
      </c>
      <c r="B43" s="10">
        <v>63</v>
      </c>
      <c r="C43" s="10" t="s">
        <v>4</v>
      </c>
      <c r="D43" s="10"/>
      <c r="E43" s="10">
        <v>0</v>
      </c>
      <c r="F43" s="10">
        <v>0</v>
      </c>
      <c r="G43" s="10"/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1">
        <v>0</v>
      </c>
      <c r="P43" s="10">
        <v>0</v>
      </c>
      <c r="Q43" s="10"/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/>
      <c r="Y43" s="10"/>
      <c r="Z43" s="11"/>
      <c r="AA43" s="10"/>
    </row>
    <row r="44" spans="1:27" ht="15.75" customHeight="1">
      <c r="A44" s="10">
        <v>41</v>
      </c>
      <c r="B44" s="10">
        <v>128</v>
      </c>
      <c r="C44" s="10" t="s">
        <v>4</v>
      </c>
      <c r="D44" s="10"/>
      <c r="E44" s="10">
        <v>0</v>
      </c>
      <c r="F44" s="10">
        <v>0</v>
      </c>
      <c r="G44" s="10"/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1">
        <v>0</v>
      </c>
      <c r="P44" s="10">
        <v>0</v>
      </c>
      <c r="Q44" s="10"/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/>
      <c r="Y44" s="10"/>
      <c r="Z44" s="11"/>
      <c r="AA44" s="10"/>
    </row>
    <row r="45" spans="1:27" ht="15.75" customHeight="1">
      <c r="A45" s="10">
        <v>42</v>
      </c>
      <c r="B45" s="10">
        <v>46</v>
      </c>
      <c r="C45" s="10" t="s">
        <v>4</v>
      </c>
      <c r="D45" s="10"/>
      <c r="E45" s="10">
        <v>0</v>
      </c>
      <c r="F45" s="10">
        <v>0</v>
      </c>
      <c r="G45" s="10"/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1">
        <v>0</v>
      </c>
      <c r="P45" s="10">
        <v>0</v>
      </c>
      <c r="Q45" s="10"/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/>
      <c r="Y45" s="10"/>
      <c r="Z45" s="11"/>
      <c r="AA45" s="10"/>
    </row>
    <row r="46" spans="1:27" ht="15.75" customHeight="1">
      <c r="A46" s="10">
        <v>43</v>
      </c>
      <c r="B46" s="10">
        <v>60</v>
      </c>
      <c r="C46" s="10" t="s">
        <v>4</v>
      </c>
      <c r="D46" s="10"/>
      <c r="E46" s="10">
        <v>0</v>
      </c>
      <c r="F46" s="10">
        <v>0</v>
      </c>
      <c r="G46" s="10"/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1">
        <v>0</v>
      </c>
      <c r="P46" s="10">
        <v>0</v>
      </c>
      <c r="Q46" s="10"/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/>
      <c r="Y46" s="10"/>
      <c r="Z46" s="11"/>
      <c r="AA46" s="10"/>
    </row>
    <row r="47" spans="1:27" ht="15.75" customHeight="1">
      <c r="A47" s="10">
        <v>44</v>
      </c>
      <c r="B47" s="10">
        <v>77</v>
      </c>
      <c r="C47" s="10" t="s">
        <v>4</v>
      </c>
      <c r="D47" s="10"/>
      <c r="E47" s="10">
        <v>0</v>
      </c>
      <c r="F47" s="10">
        <v>0</v>
      </c>
      <c r="G47" s="10"/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1">
        <v>0</v>
      </c>
      <c r="P47" s="10">
        <v>0</v>
      </c>
      <c r="Q47" s="10"/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/>
      <c r="Y47" s="10"/>
      <c r="Z47" s="11"/>
      <c r="AA47" s="10"/>
    </row>
    <row r="48" spans="1:27" ht="15.75" customHeight="1">
      <c r="A48" s="10">
        <v>45</v>
      </c>
      <c r="B48" s="10">
        <v>156</v>
      </c>
      <c r="C48" s="10" t="s">
        <v>4</v>
      </c>
      <c r="D48" s="10"/>
      <c r="E48" s="10">
        <v>0</v>
      </c>
      <c r="F48" s="10">
        <v>0</v>
      </c>
      <c r="G48" s="10"/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1">
        <v>0</v>
      </c>
      <c r="P48" s="10">
        <v>0</v>
      </c>
      <c r="Q48" s="10"/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/>
      <c r="Y48" s="10"/>
      <c r="Z48" s="11"/>
      <c r="AA48" s="10"/>
    </row>
    <row r="49" spans="1:27" ht="15.75" customHeight="1">
      <c r="A49" s="10">
        <v>46</v>
      </c>
      <c r="B49" s="10">
        <v>11</v>
      </c>
      <c r="C49" s="10" t="s">
        <v>4</v>
      </c>
      <c r="D49" s="10"/>
      <c r="E49" s="10">
        <v>0</v>
      </c>
      <c r="F49" s="10">
        <v>0</v>
      </c>
      <c r="G49" s="10"/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1">
        <v>0</v>
      </c>
      <c r="P49" s="10">
        <v>0</v>
      </c>
      <c r="Q49" s="10"/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/>
      <c r="Y49" s="10"/>
      <c r="Z49" s="11"/>
      <c r="AA49" s="10"/>
    </row>
    <row r="50" spans="1:27" ht="15.75" customHeight="1">
      <c r="A50" s="10">
        <v>47</v>
      </c>
      <c r="B50" s="10">
        <v>168</v>
      </c>
      <c r="C50" s="10" t="s">
        <v>4</v>
      </c>
      <c r="D50" s="10"/>
      <c r="E50" s="10">
        <v>0</v>
      </c>
      <c r="F50" s="10">
        <v>0</v>
      </c>
      <c r="G50" s="10"/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1">
        <v>0</v>
      </c>
      <c r="P50" s="10">
        <v>0</v>
      </c>
      <c r="Q50" s="10"/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/>
      <c r="Y50" s="10"/>
      <c r="Z50" s="11"/>
      <c r="AA50" s="10"/>
    </row>
    <row r="51" spans="1:27" ht="15.75" customHeight="1">
      <c r="A51" s="10">
        <v>48</v>
      </c>
      <c r="B51" s="10">
        <v>8</v>
      </c>
      <c r="C51" s="10" t="s">
        <v>4</v>
      </c>
      <c r="D51" s="10"/>
      <c r="E51" s="10">
        <v>0</v>
      </c>
      <c r="F51" s="10">
        <v>0</v>
      </c>
      <c r="G51" s="10"/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1">
        <v>0</v>
      </c>
      <c r="P51" s="10">
        <v>0</v>
      </c>
      <c r="Q51" s="10"/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/>
      <c r="Y51" s="10"/>
      <c r="Z51" s="11"/>
      <c r="AA51" s="10"/>
    </row>
    <row r="52" spans="1:27" ht="15.75" customHeight="1">
      <c r="A52" s="10">
        <v>49</v>
      </c>
      <c r="B52" s="10">
        <v>65</v>
      </c>
      <c r="C52" s="10" t="s">
        <v>4</v>
      </c>
      <c r="D52" s="10"/>
      <c r="E52" s="10">
        <v>0</v>
      </c>
      <c r="F52" s="10">
        <v>0</v>
      </c>
      <c r="G52" s="10"/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1">
        <v>0</v>
      </c>
      <c r="P52" s="10">
        <v>0</v>
      </c>
      <c r="Q52" s="10"/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/>
      <c r="Y52" s="10"/>
      <c r="Z52" s="11"/>
      <c r="AA52" s="10"/>
    </row>
    <row r="53" spans="1:27" ht="15.75" customHeight="1">
      <c r="A53" s="10">
        <v>50</v>
      </c>
      <c r="B53" s="10">
        <v>129</v>
      </c>
      <c r="C53" s="10" t="s">
        <v>4</v>
      </c>
      <c r="D53" s="10"/>
      <c r="E53" s="10">
        <v>0</v>
      </c>
      <c r="F53" s="10">
        <v>0</v>
      </c>
      <c r="G53" s="10"/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1">
        <v>0</v>
      </c>
      <c r="P53" s="10">
        <v>0</v>
      </c>
      <c r="Q53" s="10"/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/>
      <c r="Y53" s="10"/>
      <c r="Z53" s="11"/>
      <c r="AA53" s="10"/>
    </row>
    <row r="54" spans="1:27" ht="15.75" customHeight="1">
      <c r="A54" s="10">
        <v>51</v>
      </c>
      <c r="B54" s="10">
        <v>167</v>
      </c>
      <c r="C54" s="10" t="s">
        <v>4</v>
      </c>
      <c r="D54" s="10"/>
      <c r="E54" s="10">
        <v>0</v>
      </c>
      <c r="F54" s="10">
        <v>0</v>
      </c>
      <c r="G54" s="10"/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1">
        <v>0</v>
      </c>
      <c r="P54" s="10">
        <v>0</v>
      </c>
      <c r="Q54" s="10"/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/>
      <c r="Y54" s="10"/>
      <c r="Z54" s="11"/>
      <c r="AA54" s="10"/>
    </row>
    <row r="55" spans="1:27" ht="15.75" customHeight="1">
      <c r="A55" s="10">
        <v>52</v>
      </c>
      <c r="B55" s="10">
        <v>437</v>
      </c>
      <c r="C55" s="10" t="s">
        <v>4</v>
      </c>
      <c r="D55" s="10"/>
      <c r="E55" s="10">
        <v>0</v>
      </c>
      <c r="F55" s="10">
        <v>0</v>
      </c>
      <c r="G55" s="10"/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1">
        <v>0</v>
      </c>
      <c r="P55" s="10">
        <v>0</v>
      </c>
      <c r="Q55" s="10"/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/>
      <c r="Y55" s="10"/>
      <c r="Z55" s="11"/>
      <c r="AA55" s="10"/>
    </row>
    <row r="56" spans="1:27" ht="15.75" customHeight="1">
      <c r="A56" s="10">
        <v>53</v>
      </c>
      <c r="B56" s="10">
        <v>124</v>
      </c>
      <c r="C56" s="10" t="s">
        <v>4</v>
      </c>
      <c r="D56" s="10"/>
      <c r="E56" s="10">
        <v>0</v>
      </c>
      <c r="F56" s="10">
        <v>0</v>
      </c>
      <c r="G56" s="10"/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1">
        <v>0</v>
      </c>
      <c r="P56" s="10">
        <v>0</v>
      </c>
      <c r="Q56" s="10"/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/>
      <c r="Y56" s="10"/>
      <c r="Z56" s="11"/>
      <c r="AA56" s="10"/>
    </row>
    <row r="57" spans="1:27" ht="15.75" customHeight="1">
      <c r="A57" s="10">
        <v>54</v>
      </c>
      <c r="B57" s="10">
        <v>238</v>
      </c>
      <c r="C57" s="10" t="s">
        <v>4</v>
      </c>
      <c r="D57" s="10"/>
      <c r="E57" s="10">
        <v>0</v>
      </c>
      <c r="F57" s="10">
        <v>0</v>
      </c>
      <c r="G57" s="10"/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1">
        <v>0</v>
      </c>
      <c r="P57" s="10">
        <v>0</v>
      </c>
      <c r="Q57" s="10"/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/>
      <c r="Y57" s="10"/>
      <c r="Z57" s="11"/>
      <c r="AA57" s="10"/>
    </row>
    <row r="58" spans="1:27" ht="15.75" customHeight="1">
      <c r="A58" s="10">
        <v>55</v>
      </c>
      <c r="B58" s="10">
        <v>211</v>
      </c>
      <c r="C58" s="10" t="s">
        <v>4</v>
      </c>
      <c r="D58" s="10"/>
      <c r="E58" s="10">
        <v>0</v>
      </c>
      <c r="F58" s="10">
        <v>0</v>
      </c>
      <c r="G58" s="10"/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1">
        <v>0</v>
      </c>
      <c r="P58" s="10">
        <v>0</v>
      </c>
      <c r="Q58" s="10"/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/>
      <c r="Y58" s="10"/>
      <c r="Z58" s="11"/>
      <c r="AA58" s="10"/>
    </row>
    <row r="59" spans="1:27" ht="15.75" customHeight="1">
      <c r="A59" s="10">
        <v>56</v>
      </c>
      <c r="B59" s="10">
        <v>178</v>
      </c>
      <c r="C59" s="10" t="s">
        <v>4</v>
      </c>
      <c r="D59" s="10"/>
      <c r="E59" s="10">
        <v>0</v>
      </c>
      <c r="F59" s="10">
        <v>0</v>
      </c>
      <c r="G59" s="10"/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1">
        <v>0</v>
      </c>
      <c r="P59" s="10">
        <v>0</v>
      </c>
      <c r="Q59" s="10"/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/>
      <c r="Y59" s="10"/>
      <c r="Z59" s="11"/>
      <c r="AA59" s="10"/>
    </row>
    <row r="60" spans="1:27" ht="15.75" customHeight="1">
      <c r="A60" s="10">
        <v>57</v>
      </c>
      <c r="B60" s="10">
        <v>216</v>
      </c>
      <c r="C60" s="10" t="s">
        <v>4</v>
      </c>
      <c r="D60" s="10"/>
      <c r="E60" s="10">
        <v>0</v>
      </c>
      <c r="F60" s="10">
        <v>0</v>
      </c>
      <c r="G60" s="10"/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1">
        <v>0</v>
      </c>
      <c r="P60" s="10">
        <v>0</v>
      </c>
      <c r="Q60" s="10"/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/>
      <c r="Y60" s="10"/>
      <c r="Z60" s="11"/>
      <c r="AA60" s="10"/>
    </row>
    <row r="61" spans="1:27" ht="15.75" customHeight="1">
      <c r="A61" s="10">
        <v>58</v>
      </c>
      <c r="B61" s="10">
        <v>159</v>
      </c>
      <c r="C61" s="10" t="s">
        <v>4</v>
      </c>
      <c r="D61" s="10"/>
      <c r="E61" s="10">
        <v>0</v>
      </c>
      <c r="F61" s="10">
        <v>0</v>
      </c>
      <c r="G61" s="10"/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1">
        <v>0</v>
      </c>
      <c r="P61" s="10">
        <v>0</v>
      </c>
      <c r="Q61" s="10"/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/>
      <c r="Y61" s="10"/>
      <c r="Z61" s="11"/>
      <c r="AA61" s="10"/>
    </row>
    <row r="62" spans="1:27" ht="15.75" customHeight="1">
      <c r="A62" s="10">
        <v>59</v>
      </c>
      <c r="B62" s="10">
        <v>205</v>
      </c>
      <c r="C62" s="10" t="s">
        <v>4</v>
      </c>
      <c r="D62" s="10"/>
      <c r="E62" s="10">
        <v>0</v>
      </c>
      <c r="F62" s="10">
        <v>0</v>
      </c>
      <c r="G62" s="10"/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1">
        <v>0</v>
      </c>
      <c r="P62" s="10">
        <v>0</v>
      </c>
      <c r="Q62" s="10"/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/>
      <c r="Y62" s="10"/>
      <c r="Z62" s="11"/>
      <c r="AA62" s="10"/>
    </row>
    <row r="63" spans="1:27" ht="15.75" customHeight="1">
      <c r="A63" s="10">
        <v>60</v>
      </c>
      <c r="B63" s="10">
        <v>115</v>
      </c>
      <c r="C63" s="10" t="s">
        <v>4</v>
      </c>
      <c r="D63" s="10"/>
      <c r="E63" s="10">
        <v>0</v>
      </c>
      <c r="F63" s="10">
        <v>0</v>
      </c>
      <c r="G63" s="10"/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1">
        <v>0</v>
      </c>
      <c r="P63" s="10">
        <v>0</v>
      </c>
      <c r="Q63" s="10"/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/>
      <c r="Y63" s="10"/>
      <c r="Z63" s="11"/>
      <c r="AA63" s="10"/>
    </row>
    <row r="64" spans="1:27" ht="15.75" customHeight="1">
      <c r="A64" s="10">
        <v>61</v>
      </c>
      <c r="B64" s="10">
        <v>199</v>
      </c>
      <c r="C64" s="10" t="s">
        <v>4</v>
      </c>
      <c r="D64" s="10"/>
      <c r="E64" s="10">
        <v>0</v>
      </c>
      <c r="F64" s="10">
        <v>0</v>
      </c>
      <c r="G64" s="10"/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1">
        <v>0</v>
      </c>
      <c r="P64" s="10">
        <v>0</v>
      </c>
      <c r="Q64" s="10"/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/>
      <c r="Y64" s="10"/>
      <c r="Z64" s="11"/>
      <c r="AA64" s="10"/>
    </row>
    <row r="65" spans="1:27" ht="15.75" customHeight="1">
      <c r="A65" s="10">
        <v>62</v>
      </c>
      <c r="B65" s="10">
        <v>117</v>
      </c>
      <c r="C65" s="10" t="s">
        <v>4</v>
      </c>
      <c r="D65" s="10"/>
      <c r="E65" s="10">
        <v>0</v>
      </c>
      <c r="F65" s="10">
        <v>0</v>
      </c>
      <c r="G65" s="10"/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1">
        <v>0</v>
      </c>
      <c r="P65" s="10">
        <v>0</v>
      </c>
      <c r="Q65" s="10"/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/>
      <c r="Y65" s="10"/>
      <c r="Z65" s="11"/>
      <c r="AA65" s="10"/>
    </row>
    <row r="66" spans="1:27" ht="15.75" customHeight="1">
      <c r="A66" s="10">
        <v>63</v>
      </c>
      <c r="B66" s="10">
        <v>1</v>
      </c>
      <c r="C66" s="10" t="s">
        <v>4</v>
      </c>
      <c r="D66" s="10"/>
      <c r="E66" s="10">
        <v>0</v>
      </c>
      <c r="F66" s="10">
        <v>0</v>
      </c>
      <c r="G66" s="10"/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1">
        <v>0</v>
      </c>
      <c r="P66" s="10">
        <v>0</v>
      </c>
      <c r="Q66" s="10"/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/>
      <c r="Y66" s="10"/>
      <c r="Z66" s="11"/>
      <c r="AA66" s="10"/>
    </row>
    <row r="67" spans="1:27" s="14" customFormat="1" ht="15.75" customHeight="1">
      <c r="A67" s="12">
        <v>64</v>
      </c>
      <c r="B67" s="12">
        <v>122</v>
      </c>
      <c r="C67" s="10" t="s">
        <v>4</v>
      </c>
      <c r="D67" s="12"/>
      <c r="E67" s="12">
        <v>1</v>
      </c>
      <c r="F67" s="12">
        <v>0</v>
      </c>
      <c r="G67" s="12"/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3">
        <v>0</v>
      </c>
      <c r="P67" s="12">
        <v>0</v>
      </c>
      <c r="Q67" s="12"/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/>
      <c r="Y67" s="12"/>
      <c r="Z67" s="13"/>
      <c r="AA67" s="12"/>
    </row>
    <row r="68" spans="1:27" ht="15.75" customHeight="1">
      <c r="A68" s="10">
        <v>65</v>
      </c>
      <c r="B68" s="10">
        <v>84</v>
      </c>
      <c r="C68" s="10" t="s">
        <v>4</v>
      </c>
      <c r="D68" s="10"/>
      <c r="E68" s="10">
        <v>0</v>
      </c>
      <c r="F68" s="10">
        <v>0</v>
      </c>
      <c r="G68" s="10"/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1">
        <v>0</v>
      </c>
      <c r="P68" s="10">
        <v>0</v>
      </c>
      <c r="Q68" s="10"/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/>
      <c r="Y68" s="10"/>
      <c r="Z68" s="11"/>
      <c r="AA68" s="10"/>
    </row>
    <row r="69" spans="1:27" ht="15.75" customHeight="1">
      <c r="A69" s="10">
        <v>66</v>
      </c>
      <c r="B69" s="10">
        <v>141</v>
      </c>
      <c r="C69" s="10" t="s">
        <v>4</v>
      </c>
      <c r="D69" s="10"/>
      <c r="E69" s="10">
        <v>0</v>
      </c>
      <c r="F69" s="10">
        <v>0</v>
      </c>
      <c r="G69" s="10"/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1">
        <v>0</v>
      </c>
      <c r="P69" s="10">
        <v>0</v>
      </c>
      <c r="Q69" s="10"/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/>
      <c r="Y69" s="10"/>
      <c r="Z69" s="11"/>
      <c r="AA69" s="10"/>
    </row>
    <row r="70" spans="1:27" ht="15.75" customHeight="1">
      <c r="A70" s="10">
        <v>67</v>
      </c>
      <c r="B70" s="10">
        <v>458</v>
      </c>
      <c r="C70" s="10" t="s">
        <v>4</v>
      </c>
      <c r="D70" s="10"/>
      <c r="E70" s="10">
        <v>0</v>
      </c>
      <c r="F70" s="10">
        <v>0</v>
      </c>
      <c r="G70" s="10"/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1">
        <v>0</v>
      </c>
      <c r="P70" s="10">
        <v>0</v>
      </c>
      <c r="Q70" s="10"/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/>
      <c r="Y70" s="10"/>
      <c r="Z70" s="11"/>
      <c r="AA70" s="10"/>
    </row>
    <row r="71" spans="1:27" ht="15.75" customHeight="1">
      <c r="A71" s="10">
        <v>68</v>
      </c>
      <c r="B71" s="10">
        <v>130</v>
      </c>
      <c r="C71" s="10" t="s">
        <v>4</v>
      </c>
      <c r="D71" s="10"/>
      <c r="E71" s="10">
        <v>0</v>
      </c>
      <c r="F71" s="10">
        <v>0</v>
      </c>
      <c r="G71" s="10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1">
        <v>0</v>
      </c>
      <c r="P71" s="10">
        <v>0</v>
      </c>
      <c r="Q71" s="10"/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/>
      <c r="Y71" s="10"/>
      <c r="Z71" s="11"/>
      <c r="AA71" s="10"/>
    </row>
    <row r="72" spans="1:27" s="14" customFormat="1" ht="15.75" customHeight="1">
      <c r="A72" s="12">
        <v>69</v>
      </c>
      <c r="B72" s="12">
        <v>107</v>
      </c>
      <c r="C72" s="10" t="s">
        <v>4</v>
      </c>
      <c r="D72" s="12"/>
      <c r="E72" s="12">
        <v>1</v>
      </c>
      <c r="F72" s="12">
        <v>1</v>
      </c>
      <c r="G72" s="12"/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0</v>
      </c>
      <c r="O72" s="13">
        <v>0</v>
      </c>
      <c r="P72" s="12">
        <v>0</v>
      </c>
      <c r="Q72" s="12"/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/>
      <c r="Y72" s="12"/>
      <c r="Z72" s="13"/>
      <c r="AA72" s="12"/>
    </row>
    <row r="73" spans="1:27" ht="15.75" customHeight="1">
      <c r="A73" s="10">
        <v>70</v>
      </c>
      <c r="B73" s="10">
        <v>224</v>
      </c>
      <c r="C73" s="10" t="s">
        <v>4</v>
      </c>
      <c r="D73" s="10"/>
      <c r="E73" s="10">
        <v>0</v>
      </c>
      <c r="F73" s="10">
        <v>0</v>
      </c>
      <c r="G73" s="10"/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1">
        <v>0</v>
      </c>
      <c r="P73" s="10">
        <v>0</v>
      </c>
      <c r="Q73" s="10"/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/>
      <c r="Y73" s="10"/>
      <c r="Z73" s="11"/>
      <c r="AA73" s="10"/>
    </row>
    <row r="74" spans="1:27" ht="15.75" customHeight="1">
      <c r="D74" s="5" t="s">
        <v>7</v>
      </c>
      <c r="E74" s="5" t="s">
        <v>8</v>
      </c>
      <c r="F74" s="5" t="s">
        <v>9</v>
      </c>
      <c r="G74" s="5" t="s">
        <v>10</v>
      </c>
      <c r="H74" s="5" t="s">
        <v>11</v>
      </c>
      <c r="I74" s="5" t="s">
        <v>12</v>
      </c>
      <c r="J74" s="5" t="s">
        <v>13</v>
      </c>
      <c r="K74" s="5" t="s">
        <v>14</v>
      </c>
      <c r="L74" s="5" t="s">
        <v>15</v>
      </c>
      <c r="M74" s="5" t="s">
        <v>16</v>
      </c>
      <c r="N74" s="5" t="s">
        <v>17</v>
      </c>
    </row>
    <row r="75" spans="1:27" ht="15.75" customHeight="1">
      <c r="B75" s="5" t="s">
        <v>18</v>
      </c>
      <c r="D75" s="5">
        <f>SUM(D3:D73)</f>
        <v>0</v>
      </c>
      <c r="E75" s="5">
        <f>SUM(E3:E73)</f>
        <v>14</v>
      </c>
      <c r="F75" s="5">
        <f t="shared" ref="F75:N75" si="0">SUM(F3:F73)</f>
        <v>16</v>
      </c>
      <c r="G75" s="5">
        <f t="shared" si="0"/>
        <v>0</v>
      </c>
      <c r="H75" s="5">
        <f t="shared" si="0"/>
        <v>18</v>
      </c>
      <c r="I75" s="5">
        <f t="shared" si="0"/>
        <v>20</v>
      </c>
      <c r="J75" s="5">
        <f t="shared" si="0"/>
        <v>26</v>
      </c>
      <c r="K75" s="5">
        <f t="shared" si="0"/>
        <v>43</v>
      </c>
      <c r="L75" s="5">
        <f t="shared" si="0"/>
        <v>43</v>
      </c>
      <c r="M75" s="5">
        <f t="shared" si="0"/>
        <v>42</v>
      </c>
      <c r="N75" s="5">
        <f t="shared" si="0"/>
        <v>40</v>
      </c>
    </row>
    <row r="76" spans="1:27" ht="15.75" customHeight="1">
      <c r="B76" s="5" t="s">
        <v>19</v>
      </c>
      <c r="D76" s="17">
        <v>0</v>
      </c>
      <c r="E76" s="18">
        <f t="shared" ref="E76:N76" si="1">AVERAGE(E3:E73)</f>
        <v>0.19718309859154928</v>
      </c>
      <c r="F76" s="18">
        <f t="shared" si="1"/>
        <v>0.22535211267605634</v>
      </c>
      <c r="G76" s="17">
        <v>0</v>
      </c>
      <c r="H76" s="18">
        <f t="shared" si="1"/>
        <v>0.25352112676056338</v>
      </c>
      <c r="I76" s="18">
        <f t="shared" si="1"/>
        <v>0.28169014084507044</v>
      </c>
      <c r="J76" s="18">
        <f t="shared" si="1"/>
        <v>0.36619718309859156</v>
      </c>
      <c r="K76" s="18">
        <f t="shared" si="1"/>
        <v>0.60563380281690138</v>
      </c>
      <c r="L76" s="18">
        <f t="shared" si="1"/>
        <v>0.60563380281690138</v>
      </c>
      <c r="M76" s="18">
        <f t="shared" si="1"/>
        <v>0.59154929577464788</v>
      </c>
      <c r="N76" s="18">
        <f t="shared" si="1"/>
        <v>0.56338028169014087</v>
      </c>
    </row>
    <row r="77" spans="1:27" ht="15.75" customHeight="1">
      <c r="B77" s="5" t="s">
        <v>18</v>
      </c>
      <c r="D77" s="5">
        <f ca="1">SUM(D7:D79)</f>
        <v>0</v>
      </c>
      <c r="E77" s="5">
        <f t="shared" ref="E77:N77" si="2">SUM(E7:E73)</f>
        <v>14</v>
      </c>
      <c r="F77" s="5">
        <f t="shared" si="2"/>
        <v>16</v>
      </c>
      <c r="G77" s="5">
        <f t="shared" si="2"/>
        <v>0</v>
      </c>
      <c r="H77" s="5">
        <f t="shared" si="2"/>
        <v>18</v>
      </c>
      <c r="I77" s="5">
        <f t="shared" si="2"/>
        <v>20</v>
      </c>
      <c r="J77" s="5">
        <f t="shared" si="2"/>
        <v>26</v>
      </c>
      <c r="K77" s="5">
        <f t="shared" si="2"/>
        <v>43</v>
      </c>
      <c r="L77" s="5">
        <f t="shared" si="2"/>
        <v>43</v>
      </c>
      <c r="M77" s="5">
        <f t="shared" si="2"/>
        <v>42</v>
      </c>
      <c r="N77" s="5">
        <f t="shared" si="2"/>
        <v>40</v>
      </c>
    </row>
    <row r="78" spans="1:27" ht="15.75" customHeight="1">
      <c r="B78" s="5" t="s">
        <v>20</v>
      </c>
      <c r="D78" s="17"/>
      <c r="E78" s="19">
        <v>4</v>
      </c>
      <c r="F78" s="19"/>
      <c r="G78" s="19"/>
      <c r="H78" s="19"/>
      <c r="I78" s="19"/>
      <c r="J78" s="19"/>
      <c r="K78" s="19">
        <v>6</v>
      </c>
      <c r="L78" s="19"/>
      <c r="M78" s="19"/>
      <c r="N78" s="19"/>
    </row>
    <row r="79" spans="1:27" ht="15.75" customHeight="1">
      <c r="B79" s="5" t="s">
        <v>21</v>
      </c>
      <c r="D79" s="17">
        <v>0</v>
      </c>
      <c r="E79" s="18">
        <f>E75/4</f>
        <v>3.5</v>
      </c>
      <c r="F79" s="18">
        <f>F75/4</f>
        <v>4</v>
      </c>
      <c r="G79" s="17">
        <f t="shared" ref="G79:J79" si="3">G75/4</f>
        <v>0</v>
      </c>
      <c r="H79" s="18">
        <f t="shared" si="3"/>
        <v>4.5</v>
      </c>
      <c r="I79" s="18">
        <f t="shared" si="3"/>
        <v>5</v>
      </c>
      <c r="J79" s="18">
        <f t="shared" si="3"/>
        <v>6.5</v>
      </c>
      <c r="K79" s="18">
        <f>K75/6</f>
        <v>7.166666666666667</v>
      </c>
      <c r="L79" s="18">
        <f t="shared" ref="L79:N79" si="4">L75/6</f>
        <v>7.166666666666667</v>
      </c>
      <c r="M79" s="18">
        <f t="shared" si="4"/>
        <v>7</v>
      </c>
      <c r="N79" s="18">
        <f t="shared" si="4"/>
        <v>6.666666666666667</v>
      </c>
    </row>
    <row r="80" spans="1:27" ht="15.75" customHeight="1">
      <c r="B80" s="5" t="s">
        <v>22</v>
      </c>
      <c r="D80" s="17">
        <v>0</v>
      </c>
      <c r="E80" s="5">
        <f>MAX(E3:E73)</f>
        <v>5</v>
      </c>
      <c r="F80" s="5">
        <f>MAX(F3:F73)</f>
        <v>6</v>
      </c>
      <c r="G80" s="5">
        <f t="shared" ref="G80:N80" si="5">MAX(G3:G73)</f>
        <v>0</v>
      </c>
      <c r="H80" s="5">
        <f t="shared" si="5"/>
        <v>8</v>
      </c>
      <c r="I80" s="5">
        <f t="shared" si="5"/>
        <v>10</v>
      </c>
      <c r="J80" s="5">
        <f t="shared" si="5"/>
        <v>16</v>
      </c>
      <c r="K80" s="5">
        <f t="shared" si="5"/>
        <v>16</v>
      </c>
      <c r="L80" s="5">
        <f t="shared" si="5"/>
        <v>16</v>
      </c>
      <c r="M80" s="5">
        <f t="shared" si="5"/>
        <v>16</v>
      </c>
      <c r="N80" s="5">
        <f t="shared" si="5"/>
        <v>16</v>
      </c>
    </row>
    <row r="81" spans="2:14" ht="15.75" customHeight="1">
      <c r="B81" s="5" t="s">
        <v>23</v>
      </c>
      <c r="D81" s="17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</row>
    <row r="82" spans="2:14" ht="15.75" customHeight="1">
      <c r="B82" s="5" t="s">
        <v>24</v>
      </c>
      <c r="E82" s="5">
        <f>MIN(E3:E73)</f>
        <v>0</v>
      </c>
      <c r="F82" s="5">
        <f>MIN(F3:F73)</f>
        <v>0</v>
      </c>
      <c r="G82" s="5">
        <f t="shared" ref="G82:N82" si="6">MIN(G3:G73)</f>
        <v>0</v>
      </c>
      <c r="H82" s="5">
        <f t="shared" si="6"/>
        <v>0</v>
      </c>
      <c r="I82" s="5">
        <f t="shared" si="6"/>
        <v>0</v>
      </c>
      <c r="J82" s="5">
        <f t="shared" si="6"/>
        <v>0</v>
      </c>
      <c r="K82" s="5">
        <f t="shared" si="6"/>
        <v>0</v>
      </c>
      <c r="L82" s="5">
        <f t="shared" si="6"/>
        <v>0</v>
      </c>
      <c r="M82" s="5">
        <f t="shared" si="6"/>
        <v>0</v>
      </c>
      <c r="N82" s="5">
        <f t="shared" si="6"/>
        <v>0</v>
      </c>
    </row>
    <row r="83" spans="2:14" ht="15.75" customHeight="1"/>
    <row r="84" spans="2:14" ht="15.75" customHeight="1">
      <c r="B84" s="5" t="s">
        <v>25</v>
      </c>
      <c r="D84" s="5" t="s">
        <v>22</v>
      </c>
      <c r="E84" s="5" t="s">
        <v>26</v>
      </c>
      <c r="F84" s="5" t="s">
        <v>27</v>
      </c>
    </row>
    <row r="85" spans="2:14" ht="15.75" customHeight="1">
      <c r="B85" s="5">
        <v>1</v>
      </c>
      <c r="D85" s="5">
        <v>0</v>
      </c>
      <c r="E85" s="5">
        <v>0</v>
      </c>
      <c r="F85" s="17">
        <v>0</v>
      </c>
    </row>
    <row r="86" spans="2:14" ht="15.75" customHeight="1">
      <c r="B86" s="5">
        <v>2</v>
      </c>
      <c r="D86" s="17">
        <f>MAX(E3:E73)</f>
        <v>5</v>
      </c>
      <c r="E86" s="5">
        <v>1</v>
      </c>
      <c r="F86" s="20">
        <f>E75/4</f>
        <v>3.5</v>
      </c>
    </row>
    <row r="87" spans="2:14" ht="15.75" customHeight="1">
      <c r="B87" s="5">
        <v>3</v>
      </c>
      <c r="D87" s="17">
        <f>MAX(F4:F73)</f>
        <v>6</v>
      </c>
      <c r="E87" s="5">
        <v>0</v>
      </c>
      <c r="F87" s="20">
        <f>F75/4</f>
        <v>4</v>
      </c>
    </row>
    <row r="88" spans="2:14" ht="15.75" customHeight="1">
      <c r="B88" s="5">
        <v>4</v>
      </c>
      <c r="D88" s="17">
        <f>MAX(G5:G75)</f>
        <v>0</v>
      </c>
      <c r="E88" s="5">
        <v>0</v>
      </c>
      <c r="F88" s="17">
        <f>G75/4</f>
        <v>0</v>
      </c>
    </row>
    <row r="89" spans="2:14" ht="15.75" customHeight="1">
      <c r="B89" s="5">
        <v>5</v>
      </c>
      <c r="D89" s="17">
        <f>MAX(H3:H73)</f>
        <v>8</v>
      </c>
      <c r="E89" s="5">
        <v>0</v>
      </c>
      <c r="F89" s="20">
        <f>H75/4</f>
        <v>4.5</v>
      </c>
    </row>
    <row r="90" spans="2:14" ht="15.75" customHeight="1">
      <c r="B90" s="5">
        <v>6</v>
      </c>
      <c r="D90" s="17">
        <f>MAX(I3:I73)</f>
        <v>10</v>
      </c>
      <c r="E90" s="5">
        <v>0</v>
      </c>
      <c r="F90" s="20">
        <f>I75/4</f>
        <v>5</v>
      </c>
    </row>
    <row r="91" spans="2:14" ht="15.75" customHeight="1">
      <c r="B91" s="5">
        <v>7</v>
      </c>
      <c r="D91" s="17">
        <f>MAX(J3:J73)</f>
        <v>16</v>
      </c>
      <c r="E91" s="5">
        <v>0</v>
      </c>
      <c r="F91" s="20">
        <f>J75/4</f>
        <v>6.5</v>
      </c>
    </row>
    <row r="92" spans="2:14" ht="15.75" customHeight="1">
      <c r="B92" s="5">
        <v>8</v>
      </c>
      <c r="D92" s="17">
        <f>MAX(K3:K73)</f>
        <v>16</v>
      </c>
      <c r="E92" s="5">
        <v>0</v>
      </c>
      <c r="F92" s="20">
        <f>K75/6</f>
        <v>7.166666666666667</v>
      </c>
    </row>
    <row r="93" spans="2:14" ht="15.75" customHeight="1">
      <c r="B93" s="5">
        <v>9</v>
      </c>
      <c r="D93" s="17">
        <f>MAX(L3:L73)</f>
        <v>16</v>
      </c>
      <c r="E93" s="5">
        <v>0</v>
      </c>
      <c r="F93" s="20">
        <f>L75/6</f>
        <v>7.166666666666667</v>
      </c>
    </row>
    <row r="94" spans="2:14" ht="15.75" customHeight="1">
      <c r="B94" s="5">
        <v>10</v>
      </c>
      <c r="D94" s="17">
        <f>MAX(M3:M73)</f>
        <v>16</v>
      </c>
      <c r="E94" s="5">
        <v>0</v>
      </c>
      <c r="F94" s="20">
        <f>M75/6</f>
        <v>7</v>
      </c>
    </row>
    <row r="95" spans="2:14" ht="15.75" customHeight="1">
      <c r="B95" s="5">
        <v>11</v>
      </c>
      <c r="D95" s="17">
        <f>MAX(N3:N73)</f>
        <v>16</v>
      </c>
      <c r="E95" s="5">
        <v>0</v>
      </c>
      <c r="F95" s="20">
        <f>N75/6</f>
        <v>6.666666666666667</v>
      </c>
    </row>
    <row r="96" spans="2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</sheetData>
  <mergeCells count="4">
    <mergeCell ref="A1:AA1"/>
    <mergeCell ref="A40:A41"/>
    <mergeCell ref="E78:J78"/>
    <mergeCell ref="K78:N78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N° de Influorescência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2024-08-29T21:23:59Z</dcterms:created>
  <dcterms:modified xsi:type="dcterms:W3CDTF">2024-08-29T21:24:22Z</dcterms:modified>
</cp:coreProperties>
</file>