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Nonye\Desktop\JOAN\I4G DATACAMP\Work\Project Files\"/>
    </mc:Choice>
  </mc:AlternateContent>
  <xr:revisionPtr revIDLastSave="0" documentId="13_ncr:1_{62DBCD85-31DD-4985-B86D-1D37CEE17873}" xr6:coauthVersionLast="43" xr6:coauthVersionMax="43" xr10:uidLastSave="{00000000-0000-0000-0000-000000000000}"/>
  <bookViews>
    <workbookView xWindow="-120" yWindow="-120" windowWidth="20730" windowHeight="11310" activeTab="3" xr2:uid="{D72588E6-B8D8-4789-9774-20C3FE4A6A01}"/>
  </bookViews>
  <sheets>
    <sheet name="Employee_dataSheet" sheetId="2" r:id="rId1"/>
    <sheet name="Working_Sheet" sheetId="1" r:id="rId2"/>
    <sheet name="Pivot Table" sheetId="3" r:id="rId3"/>
    <sheet name="Dashboard" sheetId="4" r:id="rId4"/>
  </sheets>
  <definedNames>
    <definedName name="ExternalData_1" localSheetId="0" hidden="1">Employee_dataSheet!$A$1:$N$992</definedName>
    <definedName name="ExternalData_1" localSheetId="1" hidden="1">Working_Sheet!$A$1:$Q$992</definedName>
    <definedName name="Slicer_Age_Grade">#N/A</definedName>
    <definedName name="Slicer_Ethnicity">#N/A</definedName>
    <definedName name="Slicer_Gender">#N/A</definedName>
    <definedName name="Slicer_Yrs_in_Company_range">#N/A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K2" i="1"/>
  <c r="L2"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7C9045-AD72-4FDE-929F-F1EE49044144}" keepAlive="1" name="Query - TBL_Employees" description="Connection to the 'TBL_Employees' query in the workbook." type="5" refreshedVersion="6" background="1" saveData="1">
    <dbPr connection="Provider=Microsoft.Mashup.OleDb.1;Data Source=$Workbook$;Location=TBL_Employees;Extended Properties=&quot;&quot;" command="SELECT * FROM [TBL_Employees]"/>
  </connection>
  <connection id="2" xr16:uid="{FD2073A7-4770-42E1-81D7-E97235001BF8}" keepAlive="1" name="Query - TBL_Employees (2)" description="Connection to the 'TBL_Employees (2)' query in the workbook." type="5" refreshedVersion="6" background="1" saveData="1">
    <dbPr connection="Provider=Microsoft.Mashup.OleDb.1;Data Source=$Workbook$;Location=TBL_Employees (2);Extended Properties=&quot;&quot;" command="SELECT * FROM [TBL_Employees (2)]"/>
  </connection>
</connections>
</file>

<file path=xl/sharedStrings.xml><?xml version="1.0" encoding="utf-8"?>
<sst xmlns="http://schemas.openxmlformats.org/spreadsheetml/2006/main" count="17925" uniqueCount="1987">
  <si>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</si>
  <si>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</si>
  <si>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</si>
  <si>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</si>
  <si>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</si>
  <si>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</si>
  <si>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</si>
  <si>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</si>
  <si>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</si>
  <si>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</si>
  <si>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</si>
  <si>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</si>
  <si>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</si>
  <si>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</si>
  <si>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</si>
  <si>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</si>
  <si>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</si>
  <si>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</si>
  <si>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</si>
  <si>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</si>
  <si>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</si>
  <si>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</si>
  <si>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</si>
  <si>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</si>
  <si>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</si>
  <si>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</si>
  <si>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</si>
  <si>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</si>
  <si>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</si>
  <si>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</si>
  <si>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</si>
  <si>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</si>
  <si>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</si>
  <si>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</si>
  <si>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</si>
  <si>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</si>
  <si>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</si>
  <si>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</si>
  <si>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</si>
  <si>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</si>
  <si>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</si>
  <si>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</si>
  <si>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</si>
  <si>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</si>
  <si>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</si>
  <si>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</si>
  <si>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</si>
  <si>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</si>
  <si>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</si>
  <si>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</si>
  <si>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</si>
  <si>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</si>
  <si>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</si>
  <si>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</si>
  <si>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</si>
  <si>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</si>
  <si>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</si>
  <si>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</si>
  <si>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</si>
  <si>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</si>
  <si>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</si>
  <si>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</si>
  <si>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</si>
  <si>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</si>
  <si>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</si>
  <si>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</si>
  <si>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</si>
  <si>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</si>
  <si>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</si>
  <si>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</si>
  <si>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</si>
  <si>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</si>
  <si>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</si>
  <si>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</si>
  <si>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</si>
  <si>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</si>
  <si>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</si>
  <si>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</si>
  <si>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</si>
  <si>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</si>
  <si>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</si>
  <si>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</si>
  <si>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</si>
  <si>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</si>
  <si>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</si>
  <si>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</si>
  <si>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</si>
  <si>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</si>
  <si>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</si>
  <si>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</si>
  <si>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</si>
  <si>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</si>
  <si>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</si>
  <si>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</si>
  <si>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</si>
  <si>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</si>
  <si>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</si>
  <si>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</si>
  <si>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</si>
  <si>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</si>
  <si>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</si>
  <si>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</si>
  <si>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</si>
  <si>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</si>
  <si>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</si>
  <si>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</si>
  <si>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</si>
  <si>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</si>
  <si>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</si>
  <si>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</si>
  <si>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</si>
  <si>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</si>
  <si>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</si>
  <si>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</si>
  <si>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</si>
  <si>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</si>
  <si>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</si>
  <si>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</si>
  <si>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</si>
  <si>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</si>
  <si>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</si>
  <si>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</si>
  <si>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</si>
  <si>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</si>
  <si>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</si>
  <si>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</si>
  <si>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</si>
  <si>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</si>
  <si>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</si>
  <si>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</si>
  <si>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</si>
  <si>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</si>
  <si>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</si>
  <si>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</si>
  <si>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</si>
  <si>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</si>
  <si>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</si>
  <si>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</si>
  <si>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</si>
  <si>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</si>
  <si>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</si>
  <si>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</si>
  <si>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</si>
  <si>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</si>
  <si>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</si>
  <si>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</si>
  <si>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</si>
  <si>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</si>
  <si>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</si>
  <si>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</si>
  <si>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</si>
  <si>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</si>
  <si>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</si>
  <si>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</si>
  <si>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</si>
  <si>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</si>
  <si>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</si>
  <si>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</si>
  <si>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</si>
  <si>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</si>
  <si>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</si>
  <si>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</si>
  <si>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</si>
  <si>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</si>
  <si>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</si>
  <si>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</si>
  <si>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</si>
  <si>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</si>
  <si>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</si>
  <si>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</si>
  <si>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</si>
  <si>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</si>
  <si>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</si>
  <si>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</si>
  <si>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</si>
  <si>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</si>
  <si>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</si>
  <si>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</si>
  <si>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</si>
  <si>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</si>
  <si>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</si>
  <si>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</si>
  <si>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</si>
  <si>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</si>
  <si>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</si>
  <si>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</si>
  <si>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</si>
  <si>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</si>
  <si>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</si>
  <si>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</si>
  <si>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</si>
  <si>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</si>
  <si>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</si>
  <si>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</si>
  <si>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</si>
  <si>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</si>
  <si>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</si>
  <si>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</si>
  <si>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</si>
  <si>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</si>
  <si>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</si>
  <si>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</si>
  <si>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</si>
  <si>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</si>
  <si>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</si>
  <si>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</si>
  <si>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</si>
  <si>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</si>
  <si>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</si>
  <si>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</si>
  <si>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</si>
  <si>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</si>
  <si>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</si>
  <si>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</si>
  <si>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</si>
  <si>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</si>
  <si>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</si>
  <si>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</si>
  <si>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</si>
  <si>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</si>
  <si>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</si>
  <si>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</si>
  <si>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</si>
  <si>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</si>
  <si>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</si>
  <si>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</si>
  <si>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</si>
  <si>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</si>
  <si>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</si>
  <si>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</si>
  <si>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</si>
  <si>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</si>
  <si>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</si>
  <si>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</si>
  <si>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</si>
  <si>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</si>
  <si>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</si>
  <si>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</si>
  <si>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</si>
  <si>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</si>
  <si>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</si>
  <si>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</si>
  <si>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</si>
  <si>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</si>
  <si>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</si>
  <si>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</si>
  <si>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</si>
  <si>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</si>
  <si>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</si>
  <si>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</si>
  <si>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</si>
  <si>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</si>
  <si>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</si>
  <si>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</si>
  <si>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</si>
  <si>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</si>
  <si>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</si>
  <si>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</si>
  <si>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</si>
  <si>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</si>
  <si>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</si>
  <si>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</si>
  <si>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</si>
  <si>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</si>
  <si>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</si>
  <si>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</si>
  <si>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</si>
  <si>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</si>
  <si>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</si>
  <si>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</si>
  <si>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</si>
  <si>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</si>
  <si>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</si>
  <si>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</si>
  <si>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</si>
  <si>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</si>
  <si>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</si>
  <si>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</si>
  <si>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</si>
  <si>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</si>
  <si>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</si>
  <si>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</si>
  <si>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</si>
  <si>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</si>
  <si>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</si>
  <si>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</si>
  <si>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</si>
  <si>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</si>
  <si>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</si>
  <si>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</si>
  <si>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</si>
  <si>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</si>
  <si>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</si>
  <si>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</si>
  <si>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</si>
  <si>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</si>
  <si>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</si>
  <si>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</si>
  <si>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</si>
  <si>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</si>
  <si>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</si>
  <si>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</si>
  <si>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</si>
  <si>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</si>
  <si>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</si>
  <si>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</si>
  <si>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</si>
  <si>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</si>
  <si>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</si>
  <si>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</si>
  <si>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</si>
  <si>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</si>
  <si>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</si>
  <si>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</si>
  <si>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</si>
  <si>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</si>
  <si>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</si>
  <si>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</si>
  <si>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</si>
  <si>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</si>
  <si>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</si>
  <si>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</si>
  <si>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</si>
  <si>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</si>
  <si>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</si>
  <si>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</si>
  <si>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</si>
  <si>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</si>
  <si>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</si>
  <si>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</si>
  <si>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</si>
  <si>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</si>
  <si>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</si>
  <si>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</si>
  <si>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</si>
  <si>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</si>
  <si>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</si>
  <si>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</si>
  <si>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</si>
  <si>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</si>
  <si>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</si>
  <si>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</si>
  <si>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</si>
  <si>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</si>
  <si>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</si>
  <si>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</si>
  <si>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</si>
  <si>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</si>
  <si>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</si>
  <si>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</si>
  <si>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</si>
  <si>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</si>
  <si>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</si>
  <si>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</si>
  <si>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</si>
  <si>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</si>
  <si>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</si>
  <si>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</si>
  <si>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</si>
  <si>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</si>
  <si>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</si>
  <si>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</si>
  <si>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</si>
  <si>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</si>
  <si>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</si>
  <si>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</si>
  <si>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</si>
  <si>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</si>
  <si>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</si>
  <si>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</si>
  <si>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</si>
  <si>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</si>
  <si>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</si>
  <si>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</si>
  <si>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</si>
  <si>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</si>
  <si>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</si>
  <si>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</si>
  <si>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</si>
  <si>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</si>
  <si>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</si>
  <si>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</si>
  <si>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</si>
  <si>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</si>
  <si>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</si>
  <si>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</si>
  <si>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</si>
  <si>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</si>
  <si>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</si>
  <si>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</si>
  <si>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</si>
  <si>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</si>
  <si>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</si>
  <si>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</si>
  <si>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</si>
  <si>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</si>
  <si>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</si>
  <si>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</si>
  <si>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</si>
  <si>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</si>
  <si>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</si>
  <si>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</si>
  <si>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</si>
  <si>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</si>
  <si>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</si>
  <si>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</si>
  <si>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</si>
  <si>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</si>
  <si>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</si>
  <si>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</si>
  <si>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</si>
  <si>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</si>
  <si>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</si>
  <si>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</si>
  <si>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</si>
  <si>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</si>
  <si>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</si>
  <si>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</si>
  <si>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</si>
  <si>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</si>
  <si>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</si>
  <si>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</si>
  <si>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</si>
  <si>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</si>
  <si>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</si>
  <si>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</si>
  <si>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</si>
  <si>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</si>
  <si>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</si>
  <si>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</si>
  <si>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</si>
  <si>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</si>
  <si>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</si>
  <si>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</si>
  <si>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</si>
  <si>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</si>
  <si>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</si>
  <si>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</si>
  <si>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</si>
  <si>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</si>
  <si>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</si>
  <si>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</si>
  <si>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</si>
  <si>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</si>
  <si>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</si>
  <si>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</si>
  <si>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</si>
  <si>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</si>
  <si>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</si>
  <si>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</si>
  <si>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</si>
  <si>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</si>
  <si>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</si>
  <si>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</si>
  <si>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</si>
  <si>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</si>
  <si>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</si>
  <si>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</si>
  <si>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</si>
  <si>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</si>
  <si>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</si>
  <si>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</si>
  <si>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</si>
  <si>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</si>
  <si>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</si>
  <si>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</si>
  <si>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</si>
  <si>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</si>
  <si>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</si>
  <si>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</si>
  <si>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</si>
  <si>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</si>
  <si>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</si>
  <si>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</si>
  <si>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</si>
  <si>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</si>
  <si>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</si>
  <si>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</si>
  <si>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</si>
  <si>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</si>
  <si>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</si>
  <si>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</si>
  <si>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</si>
  <si>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</si>
  <si>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</si>
  <si>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</si>
  <si>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</si>
  <si>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</si>
  <si>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</si>
  <si>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</si>
  <si>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</si>
  <si>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</si>
  <si>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</si>
  <si>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</si>
  <si>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</si>
  <si>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</si>
  <si>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</si>
  <si>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</si>
  <si>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</si>
  <si>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</si>
  <si>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</si>
  <si>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</si>
  <si>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</si>
  <si>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</si>
  <si>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</si>
  <si>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</si>
  <si>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</si>
  <si>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</si>
  <si>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</si>
  <si>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</si>
  <si>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</si>
  <si>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</si>
  <si>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</si>
  <si>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</si>
  <si>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</si>
  <si>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</si>
  <si>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</si>
  <si>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</si>
  <si>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</si>
  <si>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</si>
  <si>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</si>
  <si>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</si>
  <si>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</si>
  <si>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</si>
  <si>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</si>
  <si>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</si>
  <si>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</si>
  <si>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</si>
  <si>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</si>
  <si>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</si>
  <si>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</si>
  <si>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</si>
  <si>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</si>
  <si>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</si>
  <si>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</si>
  <si>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</si>
  <si>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</si>
  <si>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</si>
  <si>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</si>
  <si>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</si>
  <si>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</si>
  <si>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</si>
  <si>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</si>
  <si>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</si>
  <si>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</si>
  <si>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</si>
  <si>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</si>
  <si>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</si>
  <si>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</si>
  <si>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</si>
  <si>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</si>
  <si>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</si>
  <si>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</si>
  <si>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</si>
  <si>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</si>
  <si>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</si>
  <si>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</si>
  <si>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</si>
  <si>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</si>
  <si>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</si>
  <si>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</si>
  <si>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</si>
  <si>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</si>
  <si>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</si>
  <si>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</si>
  <si>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</si>
  <si>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</si>
  <si>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</si>
  <si>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</si>
  <si>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</si>
  <si>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</si>
  <si>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</si>
  <si>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</si>
  <si>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</si>
  <si>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</si>
  <si>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</si>
  <si>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</si>
  <si>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</si>
  <si>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</si>
  <si>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</si>
  <si>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</si>
  <si>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</si>
  <si>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</si>
  <si>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</si>
  <si>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</si>
  <si>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</si>
  <si>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</si>
  <si>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</si>
  <si>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</si>
  <si>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</si>
  <si>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</si>
  <si>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</si>
  <si>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</si>
  <si>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</si>
  <si>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</si>
  <si>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</si>
  <si>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</si>
  <si>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</si>
  <si>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</si>
  <si>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</si>
  <si>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</si>
  <si>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</si>
  <si>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</si>
  <si>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</si>
  <si>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</si>
  <si>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</si>
  <si>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</si>
  <si>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</si>
  <si>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</si>
  <si>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</si>
  <si>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</si>
  <si>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</si>
  <si>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</si>
  <si>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</si>
  <si>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</si>
  <si>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</si>
  <si>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</si>
  <si>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</si>
  <si>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</si>
  <si>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</si>
  <si>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</si>
  <si>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</si>
  <si>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</si>
  <si>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</si>
  <si>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</si>
  <si>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</si>
  <si>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</si>
  <si>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</si>
  <si>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</si>
  <si>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</si>
  <si>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</si>
  <si>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</si>
  <si>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</si>
  <si>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</si>
  <si>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</si>
  <si>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</si>
  <si>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</si>
  <si>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</si>
  <si>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</si>
  <si>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</si>
  <si>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</si>
  <si>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</si>
  <si>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</si>
  <si>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</si>
  <si>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</si>
  <si>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</si>
  <si>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</si>
  <si>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</si>
  <si>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</si>
  <si>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</si>
  <si>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</si>
  <si>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</si>
  <si>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</si>
  <si>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</si>
  <si>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</si>
  <si>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</si>
  <si>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</si>
  <si>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</si>
  <si>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</si>
  <si>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</si>
  <si>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</si>
  <si>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</si>
  <si>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</si>
  <si>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</si>
  <si>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</si>
  <si>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</si>
  <si>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</si>
  <si>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</si>
  <si>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</si>
  <si>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</si>
  <si>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</si>
  <si>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</si>
  <si>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</si>
  <si>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</si>
  <si>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</si>
  <si>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</si>
  <si>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</si>
  <si>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</si>
  <si>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</si>
  <si>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</si>
  <si>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</si>
  <si>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</si>
  <si>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</si>
  <si>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</si>
  <si>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</si>
  <si>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</si>
  <si>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</si>
  <si>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</si>
  <si>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</si>
  <si>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</si>
  <si>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</si>
  <si>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</si>
  <si>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</si>
  <si>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</si>
  <si>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</si>
  <si>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</si>
  <si>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</si>
  <si>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</si>
  <si>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</si>
  <si>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</si>
  <si>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</si>
  <si>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</si>
  <si>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</si>
  <si>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</si>
  <si>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</si>
  <si>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</si>
  <si>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</si>
  <si>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</si>
  <si>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</si>
  <si>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</si>
  <si>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</si>
  <si>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</si>
  <si>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</si>
  <si>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</si>
  <si>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</si>
  <si>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</si>
  <si>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</si>
  <si>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</si>
  <si>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</si>
  <si>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</si>
  <si>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</si>
  <si>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</si>
  <si>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</si>
  <si>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</si>
  <si>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</si>
  <si>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</si>
  <si>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</si>
  <si>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</si>
  <si>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</si>
  <si>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</si>
  <si>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</si>
  <si>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</si>
  <si>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</si>
  <si>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</si>
  <si>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</si>
  <si>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</si>
  <si>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</si>
  <si>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</si>
  <si>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</si>
  <si>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</si>
  <si>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</si>
  <si>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</si>
  <si>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</si>
  <si>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</si>
  <si>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</si>
  <si>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</si>
  <si>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</si>
  <si>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</si>
  <si>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</si>
  <si>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</si>
  <si>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</si>
  <si>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</si>
  <si>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</si>
  <si>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</si>
  <si>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</si>
  <si>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</si>
  <si>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</si>
  <si>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</si>
  <si>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</si>
  <si>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</si>
  <si>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</si>
  <si>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</si>
  <si>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</si>
  <si>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</si>
  <si>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</si>
  <si>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</si>
  <si>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</si>
  <si>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</si>
  <si>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</si>
  <si>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</si>
  <si>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</si>
  <si>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</si>
  <si>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</si>
  <si>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</si>
  <si>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</si>
  <si>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</si>
  <si>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</si>
  <si>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</si>
  <si>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</si>
  <si>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</si>
  <si>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</si>
  <si>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</si>
  <si>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</si>
  <si>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</si>
  <si>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</si>
  <si>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</si>
  <si>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</si>
  <si>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</si>
  <si>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</si>
  <si>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</si>
  <si>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</si>
  <si>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</si>
  <si>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</si>
  <si>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</si>
  <si>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</si>
  <si>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</si>
  <si>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</si>
  <si>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</si>
  <si>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</si>
  <si>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</si>
  <si>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</si>
  <si>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</si>
  <si>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</si>
  <si>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</si>
  <si>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</si>
  <si>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</si>
  <si>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</si>
  <si>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</si>
  <si>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</si>
  <si>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</si>
  <si>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</si>
  <si>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</si>
  <si>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</si>
  <si>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</si>
  <si>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</si>
  <si>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</si>
  <si>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</si>
  <si>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</si>
  <si>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</si>
  <si>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</si>
  <si>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</si>
  <si>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</si>
  <si>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</si>
  <si>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</si>
  <si>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</si>
  <si>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</si>
  <si>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</si>
  <si>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</si>
  <si>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</si>
  <si>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</si>
  <si>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</si>
  <si>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</si>
  <si>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</si>
  <si>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</si>
  <si>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</si>
  <si>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</si>
  <si>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</si>
  <si>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</si>
  <si>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</si>
  <si>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</si>
  <si>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</si>
  <si>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</si>
  <si>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</si>
  <si>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</si>
  <si>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</si>
  <si>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</si>
  <si>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</si>
  <si>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</si>
  <si>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</si>
  <si>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</si>
  <si>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</si>
  <si>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</si>
  <si>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</si>
  <si>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</si>
  <si>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</si>
  <si>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</si>
  <si>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</si>
  <si>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</si>
  <si>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</si>
  <si>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</si>
  <si>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</si>
  <si>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</si>
  <si>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</si>
  <si>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</si>
  <si>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</si>
  <si>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</si>
  <si>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</si>
  <si>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</si>
  <si>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</si>
  <si>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</si>
  <si>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</si>
  <si>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</si>
  <si>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</si>
  <si>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</si>
  <si>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</si>
  <si>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</si>
  <si>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</si>
  <si>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</si>
  <si>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</si>
  <si>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</si>
  <si>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</si>
  <si>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</si>
  <si>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</si>
  <si>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</si>
  <si>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</si>
  <si>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</si>
  <si>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</si>
  <si>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</si>
  <si>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</si>
  <si>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</si>
  <si>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</si>
  <si>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</si>
  <si>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</si>
  <si>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</si>
  <si>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</si>
  <si>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</si>
  <si>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</si>
  <si>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</si>
  <si>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</si>
  <si>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</si>
  <si>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</si>
  <si>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</si>
  <si>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</si>
  <si>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</si>
  <si>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</si>
  <si>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</si>
  <si>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</si>
  <si>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</si>
  <si>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</si>
  <si>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</si>
  <si>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</si>
  <si>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</si>
  <si>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</si>
  <si>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</si>
  <si>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</si>
  <si>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</si>
  <si>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</si>
  <si>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</si>
  <si>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</si>
  <si>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</si>
  <si>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</si>
  <si>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</si>
  <si>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</si>
  <si>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</si>
  <si>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</si>
  <si>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</si>
  <si>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</si>
  <si>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</si>
  <si>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</si>
  <si>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</si>
  <si>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</si>
  <si>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</si>
  <si>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</si>
  <si>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</si>
  <si>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</si>
  <si>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</si>
  <si>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</si>
  <si>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</si>
  <si>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</si>
  <si>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</si>
  <si>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</si>
  <si>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</si>
  <si>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</si>
  <si>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</si>
  <si>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</si>
  <si>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</si>
  <si>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</si>
  <si>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</si>
  <si>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</si>
  <si>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</si>
  <si>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</si>
  <si>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</si>
  <si>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</si>
  <si>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</si>
  <si>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</si>
  <si>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</si>
  <si>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</si>
  <si>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</si>
  <si>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</si>
  <si>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</si>
  <si>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</si>
  <si>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</si>
  <si>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</si>
  <si>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</si>
  <si>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</si>
  <si>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</si>
  <si>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</si>
  <si>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</si>
  <si>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</si>
  <si>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</si>
  <si>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</si>
  <si>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</si>
  <si>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</si>
  <si>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</si>
  <si>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</si>
  <si>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</si>
  <si>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</si>
  <si>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</si>
  <si>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</si>
  <si>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</si>
  <si>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</si>
  <si>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</si>
  <si>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</si>
  <si>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</si>
  <si>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</si>
  <si>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</si>
  <si>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</si>
  <si>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</si>
  <si>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</si>
  <si>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</si>
  <si>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</si>
  <si>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</si>
  <si>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</si>
  <si>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</si>
  <si>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</si>
  <si>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</si>
  <si>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</si>
  <si>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</si>
  <si>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</si>
  <si>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</si>
  <si>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</si>
  <si>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</si>
  <si>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</si>
  <si>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</si>
  <si>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</si>
  <si>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</si>
  <si>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</si>
  <si>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</si>
  <si>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</si>
  <si>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</si>
  <si>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</si>
  <si>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</si>
  <si>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</si>
  <si>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</si>
  <si>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</si>
  <si>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</si>
  <si>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</si>
  <si>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</si>
  <si>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</si>
  <si>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</si>
  <si>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</si>
  <si>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</si>
  <si>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</si>
  <si>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</si>
  <si>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</si>
  <si>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</si>
  <si>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</si>
  <si>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</si>
  <si>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</si>
  <si>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</si>
  <si>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</si>
  <si>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</si>
  <si>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</si>
  <si>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</si>
  <si>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</si>
  <si>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</si>
  <si>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</si>
  <si>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</si>
  <si>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</si>
  <si>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</si>
  <si>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</si>
  <si>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</si>
  <si>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</si>
  <si>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</si>
  <si>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</si>
  <si>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</si>
  <si>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</si>
  <si>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</si>
  <si>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</si>
  <si>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</si>
  <si>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</si>
  <si>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</si>
  <si>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</si>
  <si>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</si>
  <si>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</si>
  <si>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</si>
  <si>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</si>
  <si>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</si>
  <si>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</si>
  <si>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</si>
  <si>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</si>
  <si>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</si>
  <si>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</si>
  <si>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</si>
  <si>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</si>
  <si>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</si>
  <si>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</si>
  <si>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</si>
  <si>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</si>
  <si>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</si>
  <si>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</si>
  <si>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</si>
  <si>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</si>
  <si>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</si>
  <si>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</si>
  <si>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</si>
  <si>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</si>
  <si>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</si>
  <si>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</si>
  <si>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</si>
  <si>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</si>
  <si>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</si>
  <si>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</si>
  <si>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</si>
  <si>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</si>
  <si>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</si>
  <si>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</si>
  <si>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</si>
  <si>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</si>
  <si>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</si>
  <si>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</si>
  <si>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</si>
  <si>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</si>
  <si>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</si>
  <si>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</si>
  <si>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</si>
  <si>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</si>
  <si>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</si>
  <si>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</si>
  <si>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</si>
  <si>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</si>
  <si>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</si>
  <si>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</si>
  <si>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</si>
  <si>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</si>
  <si>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</si>
  <si>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</si>
  <si>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</si>
  <si>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</si>
  <si>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</si>
  <si>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</si>
  <si>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</si>
  <si>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</si>
  <si>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</si>
  <si>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</si>
  <si>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</si>
  <si>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</si>
  <si>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</si>
  <si>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</si>
  <si>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</si>
  <si>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</si>
  <si>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</si>
  <si>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</si>
  <si>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</si>
  <si>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</si>
  <si>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</si>
  <si>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</si>
  <si>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</si>
  <si>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</si>
  <si>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</si>
  <si>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</si>
  <si>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</si>
  <si>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</si>
  <si>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</si>
  <si>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</si>
  <si>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</si>
  <si>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</si>
  <si>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</si>
  <si>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</si>
  <si>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</si>
  <si>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</si>
  <si>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</si>
  <si>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</si>
  <si>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</si>
  <si>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</si>
  <si>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</si>
  <si>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</si>
  <si>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</si>
  <si>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</si>
  <si>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</si>
  <si>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</si>
  <si>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</si>
  <si>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</si>
  <si>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</si>
  <si>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</si>
  <si>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</si>
  <si>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</si>
  <si>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</si>
  <si>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</si>
  <si>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</si>
  <si>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</si>
  <si>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</si>
  <si>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</si>
  <si>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</si>
  <si>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</si>
  <si>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</si>
  <si>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</si>
  <si>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</si>
  <si>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</si>
  <si>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</si>
  <si>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</si>
  <si>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</si>
  <si>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</si>
  <si>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</si>
  <si>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</si>
  <si>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</si>
  <si>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</si>
  <si>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</si>
  <si>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</si>
  <si>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</si>
  <si>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</si>
  <si>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</si>
  <si>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</si>
  <si>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</si>
  <si>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</si>
  <si>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</si>
  <si>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</si>
  <si>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</si>
  <si>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</si>
  <si>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</si>
  <si>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</si>
  <si>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</si>
  <si>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</si>
  <si>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</si>
  <si>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</si>
  <si>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</si>
  <si>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</si>
  <si>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</si>
  <si>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</si>
  <si>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</si>
  <si>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</si>
  <si>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</si>
  <si>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</si>
  <si>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</si>
  <si>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</si>
  <si>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</si>
  <si>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</si>
  <si>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</si>
  <si>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</si>
  <si>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</si>
  <si>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</si>
  <si>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</si>
  <si>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</si>
  <si>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</si>
  <si>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</si>
  <si>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</si>
  <si>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</si>
  <si>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</si>
  <si>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</si>
  <si>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</si>
  <si>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</si>
  <si>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</si>
  <si>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</si>
  <si>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</si>
  <si>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</si>
  <si>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</si>
  <si>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</si>
  <si>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</si>
  <si>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</si>
  <si>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</si>
  <si>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</si>
  <si>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</si>
  <si>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</si>
  <si>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</si>
  <si>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</si>
  <si>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</si>
  <si>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</si>
  <si>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</si>
  <si>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</si>
  <si>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</si>
  <si>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</si>
  <si>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</si>
  <si>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</si>
  <si>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</si>
  <si>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</si>
  <si>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</si>
  <si>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</si>
  <si>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</si>
  <si>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</si>
  <si>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</si>
  <si>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</si>
  <si>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</si>
  <si>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</si>
  <si>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</si>
  <si>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</si>
  <si>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</si>
  <si>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</si>
  <si>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</si>
  <si>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</si>
  <si>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</si>
  <si>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</si>
  <si>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</si>
  <si>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</si>
  <si>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</si>
  <si>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</si>
  <si>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</si>
  <si>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</si>
  <si>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</si>
  <si>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</si>
  <si>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</si>
  <si>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</si>
  <si>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</si>
  <si>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</si>
  <si>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</si>
  <si>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</si>
  <si>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</si>
  <si>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</si>
  <si>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</si>
  <si>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</si>
  <si>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</si>
  <si>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</si>
  <si>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</si>
  <si>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</si>
  <si>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</si>
  <si>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</si>
  <si>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</si>
  <si>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</si>
  <si>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</si>
  <si>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</si>
  <si>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</si>
  <si>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</si>
  <si>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</si>
  <si>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</si>
  <si>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</si>
  <si>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</si>
  <si>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</si>
  <si>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</si>
  <si>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</si>
  <si>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</si>
  <si>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</si>
  <si>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</si>
  <si>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</si>
  <si>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</si>
  <si>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</si>
  <si>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</si>
  <si>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</si>
  <si>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</si>
  <si>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</si>
  <si>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</si>
  <si>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</si>
  <si>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</si>
  <si>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</si>
  <si>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</si>
  <si>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</si>
  <si>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</si>
  <si>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</si>
  <si>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</si>
  <si>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</si>
  <si>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</si>
  <si>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</si>
  <si>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</si>
  <si>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</si>
  <si>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</si>
  <si>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</si>
  <si>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</si>
  <si>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</si>
  <si>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</si>
  <si>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</si>
  <si>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</si>
  <si>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</si>
  <si>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</si>
  <si>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</si>
  <si>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</si>
  <si>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</si>
  <si>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</si>
  <si>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</si>
  <si>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</si>
  <si>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</si>
  <si>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</si>
  <si>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</si>
  <si>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</si>
  <si>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</si>
  <si>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</si>
  <si>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</si>
  <si>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</si>
  <si>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</si>
  <si>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</si>
  <si>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</si>
  <si>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</si>
  <si>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</si>
  <si>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</si>
  <si>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</si>
  <si>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</si>
  <si>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</si>
  <si>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</si>
  <si>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</si>
  <si>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</si>
  <si>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</si>
  <si>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</si>
  <si>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</si>
  <si>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</si>
  <si>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</si>
  <si>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</si>
  <si>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</si>
  <si>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</si>
  <si>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</si>
  <si>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</si>
  <si>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</si>
  <si>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</si>
  <si>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</si>
  <si>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</si>
  <si>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</si>
  <si>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</si>
  <si>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</si>
  <si>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</si>
  <si>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</si>
  <si>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</si>
  <si>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</si>
  <si>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</si>
  <si>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</si>
  <si>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</si>
  <si>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</si>
  <si>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</si>
  <si>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</si>
  <si>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</si>
  <si>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</si>
  <si>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</si>
  <si>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</si>
  <si>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</si>
  <si>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</si>
  <si>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</si>
  <si>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</si>
  <si>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</si>
  <si>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</si>
  <si>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</si>
  <si>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</si>
  <si>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</si>
  <si>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</si>
  <si>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</si>
  <si>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</si>
  <si>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</si>
  <si>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</si>
  <si>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</si>
  <si>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</si>
  <si>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</si>
  <si>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</si>
  <si>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</si>
  <si>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</si>
  <si>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</si>
  <si>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</si>
  <si>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</si>
  <si>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</si>
  <si>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</si>
  <si>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</si>
  <si>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</si>
  <si>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</si>
  <si>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</si>
  <si>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</si>
  <si>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</si>
  <si>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</si>
  <si>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</si>
  <si>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</si>
  <si>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</si>
  <si>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</si>
  <si>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</si>
  <si>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</si>
  <si>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</si>
  <si>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</si>
  <si>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</si>
  <si>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</si>
  <si>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</si>
  <si>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</si>
  <si>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</si>
  <si>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</si>
  <si>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</si>
  <si>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</si>
  <si>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</si>
  <si>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</si>
  <si>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</si>
  <si>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</si>
  <si>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</si>
  <si>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</si>
  <si>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</si>
  <si>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</si>
  <si>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</si>
  <si>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</si>
  <si>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</si>
  <si>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</si>
  <si>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</si>
  <si>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</si>
  <si>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</si>
  <si>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</si>
  <si>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</si>
  <si>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</si>
  <si>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</si>
  <si>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</si>
  <si>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</si>
  <si>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</si>
  <si>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</si>
  <si>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</si>
  <si>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</si>
  <si>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</si>
  <si>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</si>
  <si>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</si>
  <si>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</si>
  <si>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</si>
  <si>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</si>
  <si>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</si>
  <si>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</si>
  <si>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</si>
  <si>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</si>
  <si>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</si>
  <si>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</si>
  <si>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</si>
  <si>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</si>
  <si>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</si>
  <si>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</si>
  <si>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</si>
  <si>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</si>
  <si>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</si>
  <si>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</si>
  <si>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</si>
  <si>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</si>
  <si>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</si>
  <si>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</si>
  <si>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</si>
  <si>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</si>
  <si>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</si>
  <si>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</si>
  <si>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</si>
  <si>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</si>
  <si>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</si>
  <si>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</si>
  <si>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</si>
  <si>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</si>
  <si>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</si>
  <si>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</si>
  <si>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</si>
  <si>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</si>
  <si>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</si>
  <si>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</si>
  <si>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</si>
  <si>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</si>
  <si>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</si>
  <si>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</si>
  <si>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</si>
  <si>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</si>
  <si>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</si>
  <si>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</si>
  <si>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</si>
  <si>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</si>
  <si>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</si>
  <si>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</si>
  <si>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</si>
  <si>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</si>
  <si>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</si>
  <si>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</si>
  <si>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</si>
  <si>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</si>
  <si>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</si>
  <si>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</si>
  <si>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</si>
  <si>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</si>
  <si>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</si>
  <si>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</si>
  <si>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</si>
  <si>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</si>
  <si>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</si>
  <si>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</si>
  <si>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</si>
  <si>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</si>
  <si>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</si>
  <si>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</si>
  <si>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</si>
  <si>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</si>
  <si>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</si>
  <si>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</si>
  <si>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</si>
  <si>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</si>
  <si>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</si>
  <si>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</si>
  <si>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</si>
  <si>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</si>
  <si>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</si>
  <si>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</si>
  <si>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</si>
  <si>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</si>
  <si>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</si>
  <si>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</si>
  <si>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</si>
  <si>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</si>
  <si>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</si>
  <si>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</si>
  <si>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</si>
  <si>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</si>
  <si>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</si>
  <si>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</si>
  <si>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</si>
  <si>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</si>
  <si>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</si>
  <si>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</si>
  <si>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</si>
  <si>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</si>
  <si>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</si>
  <si>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</si>
  <si>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</si>
  <si>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</si>
  <si>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</si>
  <si>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</si>
  <si>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</si>
  <si>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</si>
  <si>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</si>
  <si>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</si>
  <si>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</si>
  <si>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</si>
  <si>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</si>
  <si>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</si>
  <si>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</si>
  <si>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</si>
  <si>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</si>
  <si>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E03928</t>
  </si>
  <si>
    <t>Miles Dang</t>
  </si>
  <si>
    <t>E04109</t>
  </si>
  <si>
    <t>Leah Bryant</t>
  </si>
  <si>
    <t>E03994</t>
  </si>
  <si>
    <t>Henry Jung</t>
  </si>
  <si>
    <t>E00639</t>
  </si>
  <si>
    <t>Benjamin Mai</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</si>
  <si>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</si>
  <si>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</si>
  <si>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</si>
  <si>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</si>
  <si>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</si>
  <si>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</si>
  <si>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</si>
  <si>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</si>
  <si>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</si>
  <si>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</si>
  <si>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</si>
  <si>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</si>
  <si>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</si>
  <si>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</si>
  <si>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</si>
  <si>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</si>
  <si>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</si>
  <si>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</si>
  <si>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</si>
  <si>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</si>
  <si>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</si>
  <si>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</si>
  <si>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</si>
  <si>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</si>
  <si>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</si>
  <si>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</si>
  <si>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</si>
  <si>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</si>
  <si>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</si>
  <si>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</si>
  <si>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</si>
  <si>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</si>
  <si>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</si>
  <si>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</si>
  <si>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</si>
  <si>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</si>
  <si>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</si>
  <si>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</si>
  <si>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</si>
  <si>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</si>
  <si>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</si>
  <si>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</si>
  <si>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</si>
  <si>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</si>
  <si>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</si>
  <si>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</si>
  <si>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</si>
  <si>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</si>
  <si>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</si>
  <si>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</si>
  <si>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</si>
  <si>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</si>
  <si>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</si>
  <si>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</si>
  <si>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</si>
  <si>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</si>
  <si>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</si>
  <si>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</si>
  <si>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</si>
  <si>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</si>
  <si>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</si>
  <si>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</si>
  <si>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</si>
  <si>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</si>
  <si>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</si>
  <si>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</si>
  <si>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</si>
  <si>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</si>
  <si>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</si>
  <si>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</si>
  <si>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</si>
  <si>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</si>
  <si>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</si>
  <si>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</si>
  <si>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</si>
  <si>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</si>
  <si>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</si>
  <si>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</si>
  <si>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</si>
  <si>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</si>
  <si>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</si>
  <si>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</si>
  <si>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</si>
  <si>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</si>
  <si>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</si>
  <si>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</si>
  <si>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</si>
  <si>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</si>
  <si>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</si>
  <si>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</si>
  <si>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</si>
  <si>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</si>
  <si>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</si>
  <si>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</si>
  <si>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</si>
  <si>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</si>
  <si>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</si>
  <si>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</si>
  <si>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</si>
  <si>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</si>
  <si>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</si>
  <si>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</si>
  <si>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</si>
  <si>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</si>
  <si>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</si>
  <si>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</si>
  <si>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</si>
  <si>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</si>
  <si>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</si>
  <si>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</si>
  <si>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</si>
  <si>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</si>
  <si>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</si>
  <si>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</si>
  <si>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</si>
  <si>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</si>
  <si>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</si>
  <si>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</si>
  <si>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</si>
  <si>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</si>
  <si>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</si>
  <si>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</si>
  <si>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</si>
  <si>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</si>
  <si>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</si>
  <si>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</si>
  <si>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</si>
  <si>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</si>
  <si>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</si>
  <si>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</si>
  <si>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</si>
  <si>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</si>
  <si>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</si>
  <si>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</si>
  <si>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</si>
  <si>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</si>
  <si>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</si>
  <si>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</si>
  <si>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</si>
  <si>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</si>
  <si>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</si>
  <si>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</si>
  <si>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</si>
  <si>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</si>
  <si>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</si>
  <si>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</si>
  <si>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</si>
  <si>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</si>
  <si>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</si>
  <si>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</si>
  <si>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</si>
  <si>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</si>
  <si>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</si>
  <si>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</si>
  <si>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</si>
  <si>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</si>
  <si>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</si>
  <si>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</si>
  <si>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</si>
  <si>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</si>
  <si>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</si>
  <si>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</si>
  <si>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</si>
  <si>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</si>
  <si>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</si>
  <si>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</si>
  <si>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</si>
  <si>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</si>
  <si>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</si>
  <si>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</si>
  <si>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</si>
  <si>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</si>
  <si>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</si>
  <si>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</si>
  <si>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</si>
  <si>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</si>
  <si>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</si>
  <si>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</si>
  <si>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</si>
  <si>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</si>
  <si>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</si>
  <si>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</si>
  <si>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</si>
  <si>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</si>
  <si>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</si>
  <si>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</si>
  <si>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</si>
  <si>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</si>
  <si>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</si>
  <si>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</si>
  <si>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</si>
  <si>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</si>
  <si>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</si>
  <si>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</si>
  <si>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</si>
  <si>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</si>
  <si>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</si>
  <si>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</si>
  <si>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</si>
  <si>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</si>
  <si>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</si>
  <si>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</si>
  <si>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</si>
  <si>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</si>
  <si>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</si>
  <si>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</si>
  <si>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</si>
  <si>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</si>
  <si>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</si>
  <si>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</si>
  <si>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</si>
  <si>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</si>
  <si>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</si>
  <si>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</si>
  <si>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</si>
  <si>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</si>
  <si>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</si>
  <si>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</si>
  <si>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</si>
  <si>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</si>
  <si>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</si>
  <si>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</si>
  <si>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</si>
  <si>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</si>
  <si>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</si>
  <si>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</si>
  <si>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</si>
  <si>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</si>
  <si>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</si>
  <si>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</si>
  <si>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</si>
  <si>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</si>
  <si>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</si>
  <si>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</si>
  <si>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</si>
  <si>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</si>
  <si>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</si>
  <si>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</si>
  <si>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</si>
  <si>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</si>
  <si>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</si>
  <si>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</si>
  <si>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</si>
  <si>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</si>
  <si>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</si>
  <si>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</si>
  <si>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</si>
  <si>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</si>
  <si>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</si>
  <si>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</si>
  <si>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</si>
  <si>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</si>
  <si>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</si>
  <si>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</si>
  <si>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</si>
  <si>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</si>
  <si>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</si>
  <si>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</si>
  <si>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</si>
  <si>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</si>
  <si>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</si>
  <si>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</si>
  <si>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</si>
  <si>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</si>
  <si>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</si>
  <si>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</si>
  <si>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</si>
  <si>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</si>
  <si>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</si>
  <si>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</si>
  <si>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</si>
  <si>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</si>
  <si>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</si>
  <si>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</si>
  <si>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</si>
  <si>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</si>
  <si>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</si>
  <si>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</si>
  <si>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</si>
  <si>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</si>
  <si>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</si>
  <si>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</si>
  <si>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</si>
  <si>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</si>
  <si>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</si>
  <si>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</si>
  <si>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</si>
  <si>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</si>
  <si>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</si>
  <si>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</si>
  <si>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</si>
  <si>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</si>
  <si>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</si>
  <si>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</si>
  <si>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</si>
  <si>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</si>
  <si>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</si>
  <si>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</si>
  <si>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</si>
  <si>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</si>
  <si>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</si>
  <si>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</si>
  <si>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</si>
  <si>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</si>
  <si>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</si>
  <si>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</si>
  <si>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</si>
  <si>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</si>
  <si>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</si>
  <si>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</si>
  <si>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</si>
  <si>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</si>
  <si>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</si>
  <si>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</si>
  <si>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</si>
  <si>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</si>
  <si>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</si>
  <si>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</si>
  <si>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</si>
  <si>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</si>
  <si>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</si>
  <si>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</si>
  <si>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</si>
  <si>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</si>
  <si>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</si>
  <si>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</si>
  <si>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</si>
  <si>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</si>
  <si>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</si>
  <si>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</si>
  <si>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</si>
  <si>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</si>
  <si>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</si>
  <si>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</si>
  <si>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</si>
  <si>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</si>
  <si>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</si>
  <si>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</si>
  <si>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</si>
  <si>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</si>
  <si>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</si>
  <si>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</si>
  <si>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</si>
  <si>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</si>
  <si>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</si>
  <si>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</si>
  <si>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</si>
  <si>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</si>
  <si>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</si>
  <si>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</si>
  <si>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</si>
  <si>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</si>
  <si>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</si>
  <si>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</si>
  <si>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</si>
  <si>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</si>
  <si>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</si>
  <si>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</si>
  <si>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</si>
  <si>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</si>
  <si>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</si>
  <si>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</si>
  <si>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</si>
  <si>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</si>
  <si>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</si>
  <si>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</si>
  <si>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</si>
  <si>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</si>
  <si>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</si>
  <si>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</si>
  <si>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</si>
  <si>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</si>
  <si>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</si>
  <si>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</si>
  <si>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</si>
  <si>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</si>
  <si>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</si>
  <si>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</si>
  <si>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</si>
  <si>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</si>
  <si>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</si>
  <si>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</si>
  <si>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</si>
  <si>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</si>
  <si>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</si>
  <si>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</si>
  <si>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</si>
  <si>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Age Grade</t>
  </si>
  <si>
    <t>Row Labels</t>
  </si>
  <si>
    <t>Grand Total</t>
  </si>
  <si>
    <t>Middle Age</t>
  </si>
  <si>
    <t>Senior</t>
  </si>
  <si>
    <t>Count of EEID</t>
  </si>
  <si>
    <t>Average of Annual Salary</t>
  </si>
  <si>
    <t>Last Hire Date</t>
  </si>
  <si>
    <t>Yrs in Company</t>
  </si>
  <si>
    <t>Yrs in Company[range]</t>
  </si>
  <si>
    <t>Less than 30</t>
  </si>
  <si>
    <t>Less than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</si>
</sst>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7" formatCode="[$$-409]#,##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43" fontId="0" fillId="0" borderId="0" xfId="1" applyFont="1"/>
    <xf numFmtId="1" fontId="0" fillId="0" borderId="0" xfId="0" applyNumberFormat="1"/>
    <xf numFmtId="167" fontId="0" fillId="0" borderId="0" xfId="0" applyNumberFormat="1"/>
  </cellXfs>
  <cellStyles count="2">
    <cellStyle name="Comma" xfId="1" builtinId="3"/>
    <cellStyle name="Normal" xfId="0" builtinId="0"/>
  </cellStyles>
  <dxfs count="3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67" formatCode="[$$-409]#,##0"/>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 formatCode="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2-work in progress.xlsx]Pivot Table!Pt_Gender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Employee</a:t>
            </a:r>
            <a:r>
              <a:rPr lang="en-GB" b="1" baseline="0"/>
              <a:t> by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E4-489E-B49A-5D1996F378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E4-489E-B49A-5D1996F3789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Table'!$A$4:$A$6</c:f>
              <c:strCache>
                <c:ptCount val="2"/>
                <c:pt idx="0">
                  <c:v>Female</c:v>
                </c:pt>
                <c:pt idx="1">
                  <c:v>Male</c:v>
                </c:pt>
              </c:strCache>
            </c:strRef>
          </c:cat>
          <c:val>
            <c:numRef>
              <c:f>'Pivot Table'!$B$4:$B$6</c:f>
              <c:numCache>
                <c:formatCode>General</c:formatCode>
                <c:ptCount val="2"/>
                <c:pt idx="0">
                  <c:v>513</c:v>
                </c:pt>
                <c:pt idx="1">
                  <c:v>478</c:v>
                </c:pt>
              </c:numCache>
            </c:numRef>
          </c:val>
          <c:extLst>
            <c:ext xmlns:c16="http://schemas.microsoft.com/office/drawing/2014/chart" uri="{C3380CC4-5D6E-409C-BE32-E72D297353CC}">
              <c16:uniqueId val="{00000000-902C-4955-99B9-6B71B75F6E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2-work in progress.xlsx]Pivot Table!PT_AgeRange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50-4421-93EF-60A37218F8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E859-4D91-BED1-F260D7DF85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50-4421-93EF-60A37218F8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50-4421-93EF-60A37218F80C}"/>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Table'!$A$19:$A$23</c:f>
              <c:strCache>
                <c:ptCount val="4"/>
                <c:pt idx="0">
                  <c:v>Less than 30</c:v>
                </c:pt>
                <c:pt idx="1">
                  <c:v>Less than 40</c:v>
                </c:pt>
                <c:pt idx="2">
                  <c:v>Middle Age</c:v>
                </c:pt>
                <c:pt idx="3">
                  <c:v>Senior</c:v>
                </c:pt>
              </c:strCache>
            </c:strRef>
          </c:cat>
          <c:val>
            <c:numRef>
              <c:f>'Pivot Table'!$B$19:$B$23</c:f>
              <c:numCache>
                <c:formatCode>General</c:formatCode>
                <c:ptCount val="4"/>
                <c:pt idx="0">
                  <c:v>149</c:v>
                </c:pt>
                <c:pt idx="1">
                  <c:v>233</c:v>
                </c:pt>
                <c:pt idx="2">
                  <c:v>498</c:v>
                </c:pt>
                <c:pt idx="3">
                  <c:v>111</c:v>
                </c:pt>
              </c:numCache>
            </c:numRef>
          </c:val>
          <c:extLst>
            <c:ext xmlns:c16="http://schemas.microsoft.com/office/drawing/2014/chart" uri="{C3380CC4-5D6E-409C-BE32-E72D297353CC}">
              <c16:uniqueId val="{00000000-E859-4D91-BED1-F260D7DF85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2-work in progress.xlsx]Pivot Table!PT_Race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Employees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FE-4CD8-AC9F-65C71AA20D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FE-4CD8-AC9F-65C71AA20D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FE-4CD8-AC9F-65C71AA20D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FE-4CD8-AC9F-65C71AA20DFC}"/>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Table'!$A$34:$A$38</c:f>
              <c:strCache>
                <c:ptCount val="4"/>
                <c:pt idx="0">
                  <c:v>Asian</c:v>
                </c:pt>
                <c:pt idx="1">
                  <c:v>Black</c:v>
                </c:pt>
                <c:pt idx="2">
                  <c:v>Caucasian</c:v>
                </c:pt>
                <c:pt idx="3">
                  <c:v>Latino</c:v>
                </c:pt>
              </c:strCache>
            </c:strRef>
          </c:cat>
          <c:val>
            <c:numRef>
              <c:f>'Pivot Table'!$B$34:$B$38</c:f>
              <c:numCache>
                <c:formatCode>General</c:formatCode>
                <c:ptCount val="4"/>
                <c:pt idx="0">
                  <c:v>399</c:v>
                </c:pt>
                <c:pt idx="1">
                  <c:v>72</c:v>
                </c:pt>
                <c:pt idx="2">
                  <c:v>269</c:v>
                </c:pt>
                <c:pt idx="3">
                  <c:v>251</c:v>
                </c:pt>
              </c:numCache>
            </c:numRef>
          </c:val>
          <c:extLst>
            <c:ext xmlns:c16="http://schemas.microsoft.com/office/drawing/2014/chart" uri="{C3380CC4-5D6E-409C-BE32-E72D297353CC}">
              <c16:uniqueId val="{00000000-9530-4410-9599-6CF35735BD8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2-work in progress.xlsx]Pivot Table!PivotTable5</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1"/>
              <a:t>Avg Salary by Job Title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Table'!$L$2</c:f>
              <c:strCache>
                <c:ptCount val="1"/>
                <c:pt idx="0">
                  <c:v>Total</c:v>
                </c:pt>
              </c:strCache>
            </c:strRef>
          </c:tx>
          <c:spPr>
            <a:solidFill>
              <a:schemeClr val="accent1"/>
            </a:solidFill>
            <a:ln>
              <a:noFill/>
            </a:ln>
            <a:effectLst/>
          </c:spPr>
          <c:invertIfNegative val="0"/>
          <c:cat>
            <c:strRef>
              <c:f>'Pivot Table'!$K$3:$K$36</c:f>
              <c:strCache>
                <c:ptCount val="33"/>
                <c:pt idx="0">
                  <c:v>IT Coordinator</c:v>
                </c:pt>
                <c:pt idx="1">
                  <c:v>Systems Analyst</c:v>
                </c:pt>
                <c:pt idx="2">
                  <c:v>Business Partner</c:v>
                </c:pt>
                <c:pt idx="3">
                  <c:v>Analyst</c:v>
                </c:pt>
                <c:pt idx="4">
                  <c:v>HRIS Analyst</c:v>
                </c:pt>
                <c:pt idx="5">
                  <c:v>Account Representative</c:v>
                </c:pt>
                <c:pt idx="6">
                  <c:v>Analyst II</c:v>
                </c:pt>
                <c:pt idx="7">
                  <c:v>Network Engineer</c:v>
                </c:pt>
                <c:pt idx="8">
                  <c:v>Test Engineer</c:v>
                </c:pt>
                <c:pt idx="9">
                  <c:v>Network Administrator</c:v>
                </c:pt>
                <c:pt idx="10">
                  <c:v>Development Engineer</c:v>
                </c:pt>
                <c:pt idx="11">
                  <c:v>Solutions Architect</c:v>
                </c:pt>
                <c:pt idx="12">
                  <c:v>Field Engineer</c:v>
                </c:pt>
                <c:pt idx="13">
                  <c:v>System Administrator </c:v>
                </c:pt>
                <c:pt idx="14">
                  <c:v>Technical Architect</c:v>
                </c:pt>
                <c:pt idx="15">
                  <c:v>Network Architect</c:v>
                </c:pt>
                <c:pt idx="16">
                  <c:v>Computer Systems Manager</c:v>
                </c:pt>
                <c:pt idx="17">
                  <c:v>IT Systems Architect</c:v>
                </c:pt>
                <c:pt idx="18">
                  <c:v>Service Desk Analyst</c:v>
                </c:pt>
                <c:pt idx="19">
                  <c:v>Quality Engineer</c:v>
                </c:pt>
                <c:pt idx="20">
                  <c:v>Enterprise Architect</c:v>
                </c:pt>
                <c:pt idx="21">
                  <c:v>Sr. Business Partner</c:v>
                </c:pt>
                <c:pt idx="22">
                  <c:v>Sr. Analyst</c:v>
                </c:pt>
                <c:pt idx="23">
                  <c:v>Sr. Account Representative</c:v>
                </c:pt>
                <c:pt idx="24">
                  <c:v>Cloud Infrastructure Architect</c:v>
                </c:pt>
                <c:pt idx="25">
                  <c:v>Automation Engineer</c:v>
                </c:pt>
                <c:pt idx="26">
                  <c:v>Controls Engineer</c:v>
                </c:pt>
                <c:pt idx="27">
                  <c:v>Operations Engineer</c:v>
                </c:pt>
                <c:pt idx="28">
                  <c:v>Engineering Manager</c:v>
                </c:pt>
                <c:pt idx="29">
                  <c:v>Manager</c:v>
                </c:pt>
                <c:pt idx="30">
                  <c:v>Sr. Manger</c:v>
                </c:pt>
                <c:pt idx="31">
                  <c:v>Director</c:v>
                </c:pt>
                <c:pt idx="32">
                  <c:v>Vice President</c:v>
                </c:pt>
              </c:strCache>
            </c:strRef>
          </c:cat>
          <c:val>
            <c:numRef>
              <c:f>'Pivot Table'!$L$3:$L$36</c:f>
              <c:numCache>
                <c:formatCode>0.00</c:formatCode>
                <c:ptCount val="33"/>
                <c:pt idx="0">
                  <c:v>48024.454545454544</c:v>
                </c:pt>
                <c:pt idx="1">
                  <c:v>48787.933333333334</c:v>
                </c:pt>
                <c:pt idx="2">
                  <c:v>49559.789473684214</c:v>
                </c:pt>
                <c:pt idx="3">
                  <c:v>49812.12</c:v>
                </c:pt>
                <c:pt idx="4">
                  <c:v>61760.375</c:v>
                </c:pt>
                <c:pt idx="5">
                  <c:v>62281.619047619046</c:v>
                </c:pt>
                <c:pt idx="6">
                  <c:v>62647.471698113208</c:v>
                </c:pt>
                <c:pt idx="7">
                  <c:v>74171.71428571429</c:v>
                </c:pt>
                <c:pt idx="8">
                  <c:v>74550.833333333328</c:v>
                </c:pt>
                <c:pt idx="9">
                  <c:v>76432.444444444438</c:v>
                </c:pt>
                <c:pt idx="10">
                  <c:v>78049.055555555562</c:v>
                </c:pt>
                <c:pt idx="11">
                  <c:v>78163.266666666663</c:v>
                </c:pt>
                <c:pt idx="12">
                  <c:v>78928.952380952382</c:v>
                </c:pt>
                <c:pt idx="13">
                  <c:v>79281.357142857145</c:v>
                </c:pt>
                <c:pt idx="14">
                  <c:v>79773.823529411762</c:v>
                </c:pt>
                <c:pt idx="15">
                  <c:v>80092.555555555562</c:v>
                </c:pt>
                <c:pt idx="16">
                  <c:v>80346.809523809527</c:v>
                </c:pt>
                <c:pt idx="17">
                  <c:v>81496.833333333328</c:v>
                </c:pt>
                <c:pt idx="18">
                  <c:v>82329.2</c:v>
                </c:pt>
                <c:pt idx="19">
                  <c:v>83564.399999999994</c:v>
                </c:pt>
                <c:pt idx="20">
                  <c:v>84698.666666666672</c:v>
                </c:pt>
                <c:pt idx="21">
                  <c:v>85035.352941176476</c:v>
                </c:pt>
                <c:pt idx="22">
                  <c:v>86402.957142857136</c:v>
                </c:pt>
                <c:pt idx="23">
                  <c:v>86449.625</c:v>
                </c:pt>
                <c:pt idx="24">
                  <c:v>86961.333333333328</c:v>
                </c:pt>
                <c:pt idx="25">
                  <c:v>95106.857142857145</c:v>
                </c:pt>
                <c:pt idx="26">
                  <c:v>99626.133333333331</c:v>
                </c:pt>
                <c:pt idx="27">
                  <c:v>101135.25</c:v>
                </c:pt>
                <c:pt idx="28">
                  <c:v>101853.8</c:v>
                </c:pt>
                <c:pt idx="29">
                  <c:v>113346.18556701031</c:v>
                </c:pt>
                <c:pt idx="30">
                  <c:v>141013.19444444444</c:v>
                </c:pt>
                <c:pt idx="31">
                  <c:v>171633.85123966943</c:v>
                </c:pt>
                <c:pt idx="32">
                  <c:v>221956.45192307694</c:v>
                </c:pt>
              </c:numCache>
            </c:numRef>
          </c:val>
          <c:extLst>
            <c:ext xmlns:c16="http://schemas.microsoft.com/office/drawing/2014/chart" uri="{C3380CC4-5D6E-409C-BE32-E72D297353CC}">
              <c16:uniqueId val="{00000000-BFD1-4F24-9D99-B2AE959C55E7}"/>
            </c:ext>
          </c:extLst>
        </c:ser>
        <c:dLbls>
          <c:showLegendKey val="0"/>
          <c:showVal val="0"/>
          <c:showCatName val="0"/>
          <c:showSerName val="0"/>
          <c:showPercent val="0"/>
          <c:showBubbleSize val="0"/>
        </c:dLbls>
        <c:gapWidth val="247"/>
        <c:axId val="998631520"/>
        <c:axId val="997488496"/>
      </c:barChart>
      <c:catAx>
        <c:axId val="9986315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97488496"/>
        <c:crosses val="autoZero"/>
        <c:auto val="1"/>
        <c:lblAlgn val="ctr"/>
        <c:lblOffset val="100"/>
        <c:noMultiLvlLbl val="0"/>
      </c:catAx>
      <c:valAx>
        <c:axId val="997488496"/>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98631520"/>
        <c:crosses val="autoZero"/>
        <c:crossBetween val="between"/>
        <c:minorUnit val="20000"/>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2-work in progress.xlsx]Pivot Table!PivotTable5</c:name>
    <c:fmtId val="3"/>
  </c:pivotSource>
  <c:chart>
    <c:title>
      <c:tx>
        <c:rich>
          <a:bodyPr rot="0" spcFirstLastPara="1" vertOverflow="ellipsis" vert="horz" wrap="square" anchor="ctr" anchorCtr="1"/>
          <a:lstStyle/>
          <a:p>
            <a:pPr>
              <a:defRPr sz="1600" b="1" i="0" u="none" strike="noStrike" kern="1200" cap="none" spc="0" normalizeH="0" baseline="0">
                <a:solidFill>
                  <a:sysClr val="windowText" lastClr="000000"/>
                </a:solidFill>
                <a:latin typeface="+mj-lt"/>
                <a:ea typeface="+mj-ea"/>
                <a:cs typeface="+mj-cs"/>
              </a:defRPr>
            </a:pPr>
            <a:r>
              <a:rPr lang="en-US" b="1">
                <a:solidFill>
                  <a:sysClr val="windowText" lastClr="000000"/>
                </a:solidFill>
              </a:rPr>
              <a:t>Avg Salary by Job Title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ysClr val="windowText" lastClr="000000"/>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c:f>
              <c:strCache>
                <c:ptCount val="1"/>
                <c:pt idx="0">
                  <c:v>Total</c:v>
                </c:pt>
              </c:strCache>
            </c:strRef>
          </c:tx>
          <c:spPr>
            <a:solidFill>
              <a:schemeClr val="accent1"/>
            </a:solidFill>
            <a:ln>
              <a:noFill/>
            </a:ln>
            <a:effectLst/>
          </c:spPr>
          <c:invertIfNegative val="0"/>
          <c:cat>
            <c:strRef>
              <c:f>'Pivot Table'!$K$3:$K$36</c:f>
              <c:strCache>
                <c:ptCount val="33"/>
                <c:pt idx="0">
                  <c:v>IT Coordinator</c:v>
                </c:pt>
                <c:pt idx="1">
                  <c:v>Systems Analyst</c:v>
                </c:pt>
                <c:pt idx="2">
                  <c:v>Business Partner</c:v>
                </c:pt>
                <c:pt idx="3">
                  <c:v>Analyst</c:v>
                </c:pt>
                <c:pt idx="4">
                  <c:v>HRIS Analyst</c:v>
                </c:pt>
                <c:pt idx="5">
                  <c:v>Account Representative</c:v>
                </c:pt>
                <c:pt idx="6">
                  <c:v>Analyst II</c:v>
                </c:pt>
                <c:pt idx="7">
                  <c:v>Network Engineer</c:v>
                </c:pt>
                <c:pt idx="8">
                  <c:v>Test Engineer</c:v>
                </c:pt>
                <c:pt idx="9">
                  <c:v>Network Administrator</c:v>
                </c:pt>
                <c:pt idx="10">
                  <c:v>Development Engineer</c:v>
                </c:pt>
                <c:pt idx="11">
                  <c:v>Solutions Architect</c:v>
                </c:pt>
                <c:pt idx="12">
                  <c:v>Field Engineer</c:v>
                </c:pt>
                <c:pt idx="13">
                  <c:v>System Administrator </c:v>
                </c:pt>
                <c:pt idx="14">
                  <c:v>Technical Architect</c:v>
                </c:pt>
                <c:pt idx="15">
                  <c:v>Network Architect</c:v>
                </c:pt>
                <c:pt idx="16">
                  <c:v>Computer Systems Manager</c:v>
                </c:pt>
                <c:pt idx="17">
                  <c:v>IT Systems Architect</c:v>
                </c:pt>
                <c:pt idx="18">
                  <c:v>Service Desk Analyst</c:v>
                </c:pt>
                <c:pt idx="19">
                  <c:v>Quality Engineer</c:v>
                </c:pt>
                <c:pt idx="20">
                  <c:v>Enterprise Architect</c:v>
                </c:pt>
                <c:pt idx="21">
                  <c:v>Sr. Business Partner</c:v>
                </c:pt>
                <c:pt idx="22">
                  <c:v>Sr. Analyst</c:v>
                </c:pt>
                <c:pt idx="23">
                  <c:v>Sr. Account Representative</c:v>
                </c:pt>
                <c:pt idx="24">
                  <c:v>Cloud Infrastructure Architect</c:v>
                </c:pt>
                <c:pt idx="25">
                  <c:v>Automation Engineer</c:v>
                </c:pt>
                <c:pt idx="26">
                  <c:v>Controls Engineer</c:v>
                </c:pt>
                <c:pt idx="27">
                  <c:v>Operations Engineer</c:v>
                </c:pt>
                <c:pt idx="28">
                  <c:v>Engineering Manager</c:v>
                </c:pt>
                <c:pt idx="29">
                  <c:v>Manager</c:v>
                </c:pt>
                <c:pt idx="30">
                  <c:v>Sr. Manger</c:v>
                </c:pt>
                <c:pt idx="31">
                  <c:v>Director</c:v>
                </c:pt>
                <c:pt idx="32">
                  <c:v>Vice President</c:v>
                </c:pt>
              </c:strCache>
            </c:strRef>
          </c:cat>
          <c:val>
            <c:numRef>
              <c:f>'Pivot Table'!$L$3:$L$36</c:f>
              <c:numCache>
                <c:formatCode>0.00</c:formatCode>
                <c:ptCount val="33"/>
                <c:pt idx="0">
                  <c:v>48024.454545454544</c:v>
                </c:pt>
                <c:pt idx="1">
                  <c:v>48787.933333333334</c:v>
                </c:pt>
                <c:pt idx="2">
                  <c:v>49559.789473684214</c:v>
                </c:pt>
                <c:pt idx="3">
                  <c:v>49812.12</c:v>
                </c:pt>
                <c:pt idx="4">
                  <c:v>61760.375</c:v>
                </c:pt>
                <c:pt idx="5">
                  <c:v>62281.619047619046</c:v>
                </c:pt>
                <c:pt idx="6">
                  <c:v>62647.471698113208</c:v>
                </c:pt>
                <c:pt idx="7">
                  <c:v>74171.71428571429</c:v>
                </c:pt>
                <c:pt idx="8">
                  <c:v>74550.833333333328</c:v>
                </c:pt>
                <c:pt idx="9">
                  <c:v>76432.444444444438</c:v>
                </c:pt>
                <c:pt idx="10">
                  <c:v>78049.055555555562</c:v>
                </c:pt>
                <c:pt idx="11">
                  <c:v>78163.266666666663</c:v>
                </c:pt>
                <c:pt idx="12">
                  <c:v>78928.952380952382</c:v>
                </c:pt>
                <c:pt idx="13">
                  <c:v>79281.357142857145</c:v>
                </c:pt>
                <c:pt idx="14">
                  <c:v>79773.823529411762</c:v>
                </c:pt>
                <c:pt idx="15">
                  <c:v>80092.555555555562</c:v>
                </c:pt>
                <c:pt idx="16">
                  <c:v>80346.809523809527</c:v>
                </c:pt>
                <c:pt idx="17">
                  <c:v>81496.833333333328</c:v>
                </c:pt>
                <c:pt idx="18">
                  <c:v>82329.2</c:v>
                </c:pt>
                <c:pt idx="19">
                  <c:v>83564.399999999994</c:v>
                </c:pt>
                <c:pt idx="20">
                  <c:v>84698.666666666672</c:v>
                </c:pt>
                <c:pt idx="21">
                  <c:v>85035.352941176476</c:v>
                </c:pt>
                <c:pt idx="22">
                  <c:v>86402.957142857136</c:v>
                </c:pt>
                <c:pt idx="23">
                  <c:v>86449.625</c:v>
                </c:pt>
                <c:pt idx="24">
                  <c:v>86961.333333333328</c:v>
                </c:pt>
                <c:pt idx="25">
                  <c:v>95106.857142857145</c:v>
                </c:pt>
                <c:pt idx="26">
                  <c:v>99626.133333333331</c:v>
                </c:pt>
                <c:pt idx="27">
                  <c:v>101135.25</c:v>
                </c:pt>
                <c:pt idx="28">
                  <c:v>101853.8</c:v>
                </c:pt>
                <c:pt idx="29">
                  <c:v>113346.18556701031</c:v>
                </c:pt>
                <c:pt idx="30">
                  <c:v>141013.19444444444</c:v>
                </c:pt>
                <c:pt idx="31">
                  <c:v>171633.85123966943</c:v>
                </c:pt>
                <c:pt idx="32">
                  <c:v>221956.45192307694</c:v>
                </c:pt>
              </c:numCache>
            </c:numRef>
          </c:val>
          <c:extLst>
            <c:ext xmlns:c16="http://schemas.microsoft.com/office/drawing/2014/chart" uri="{C3380CC4-5D6E-409C-BE32-E72D297353CC}">
              <c16:uniqueId val="{00000000-64AF-41FD-B5F2-7229468D3016}"/>
            </c:ext>
          </c:extLst>
        </c:ser>
        <c:dLbls>
          <c:showLegendKey val="0"/>
          <c:showVal val="0"/>
          <c:showCatName val="0"/>
          <c:showSerName val="0"/>
          <c:showPercent val="0"/>
          <c:showBubbleSize val="0"/>
        </c:dLbls>
        <c:gapWidth val="247"/>
        <c:axId val="998631520"/>
        <c:axId val="997488496"/>
      </c:barChart>
      <c:catAx>
        <c:axId val="9986315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ysClr val="windowText" lastClr="000000"/>
                </a:solidFill>
                <a:latin typeface="+mn-lt"/>
                <a:ea typeface="+mn-ea"/>
                <a:cs typeface="+mn-cs"/>
              </a:defRPr>
            </a:pPr>
            <a:endParaRPr lang="en-US"/>
          </a:p>
        </c:txPr>
        <c:crossAx val="997488496"/>
        <c:crosses val="autoZero"/>
        <c:auto val="1"/>
        <c:lblAlgn val="ctr"/>
        <c:lblOffset val="100"/>
        <c:noMultiLvlLbl val="0"/>
      </c:catAx>
      <c:valAx>
        <c:axId val="997488496"/>
        <c:scaling>
          <c:orientation val="minMax"/>
          <c:max val="250000"/>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98631520"/>
        <c:crosses val="autoZero"/>
        <c:crossBetween val="between"/>
        <c:minorUnit val="20000"/>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2-work in progress.xlsx]Pivot Table!Pt_Gender</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b="1">
                <a:solidFill>
                  <a:sysClr val="windowText" lastClr="000000"/>
                </a:solidFill>
              </a:rPr>
              <a:t>Employee</a:t>
            </a:r>
            <a:r>
              <a:rPr lang="en-GB" b="1" baseline="0">
                <a:solidFill>
                  <a:sysClr val="windowText" lastClr="000000"/>
                </a:solidFill>
              </a:rPr>
              <a:t> by Gender</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57-4D71-8738-0DDA9FB879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57-4D71-8738-0DDA9FB8798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Table'!$A$4:$A$6</c:f>
              <c:strCache>
                <c:ptCount val="2"/>
                <c:pt idx="0">
                  <c:v>Female</c:v>
                </c:pt>
                <c:pt idx="1">
                  <c:v>Male</c:v>
                </c:pt>
              </c:strCache>
            </c:strRef>
          </c:cat>
          <c:val>
            <c:numRef>
              <c:f>'Pivot Table'!$B$4:$B$6</c:f>
              <c:numCache>
                <c:formatCode>General</c:formatCode>
                <c:ptCount val="2"/>
                <c:pt idx="0">
                  <c:v>513</c:v>
                </c:pt>
                <c:pt idx="1">
                  <c:v>478</c:v>
                </c:pt>
              </c:numCache>
            </c:numRef>
          </c:val>
          <c:extLst>
            <c:ext xmlns:c16="http://schemas.microsoft.com/office/drawing/2014/chart" uri="{C3380CC4-5D6E-409C-BE32-E72D297353CC}">
              <c16:uniqueId val="{00000004-EE57-4D71-8738-0DDA9FB8798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2-work in progress.xlsx]Pivot Table!PT_AgeRange</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Employees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F6-4D9E-8E99-DAB7C7BCC5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F6-4D9E-8E99-DAB7C7BCC5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F6-4D9E-8E99-DAB7C7BCC5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F6-4D9E-8E99-DAB7C7BCC5D3}"/>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Table'!$A$19:$A$23</c:f>
              <c:strCache>
                <c:ptCount val="4"/>
                <c:pt idx="0">
                  <c:v>Less than 30</c:v>
                </c:pt>
                <c:pt idx="1">
                  <c:v>Less than 40</c:v>
                </c:pt>
                <c:pt idx="2">
                  <c:v>Middle Age</c:v>
                </c:pt>
                <c:pt idx="3">
                  <c:v>Senior</c:v>
                </c:pt>
              </c:strCache>
            </c:strRef>
          </c:cat>
          <c:val>
            <c:numRef>
              <c:f>'Pivot Table'!$B$19:$B$23</c:f>
              <c:numCache>
                <c:formatCode>General</c:formatCode>
                <c:ptCount val="4"/>
                <c:pt idx="0">
                  <c:v>149</c:v>
                </c:pt>
                <c:pt idx="1">
                  <c:v>233</c:v>
                </c:pt>
                <c:pt idx="2">
                  <c:v>498</c:v>
                </c:pt>
                <c:pt idx="3">
                  <c:v>111</c:v>
                </c:pt>
              </c:numCache>
            </c:numRef>
          </c:val>
          <c:extLst>
            <c:ext xmlns:c16="http://schemas.microsoft.com/office/drawing/2014/chart" uri="{C3380CC4-5D6E-409C-BE32-E72D297353CC}">
              <c16:uniqueId val="{00000008-3FF6-4D9E-8E99-DAB7C7BCC5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2-work in progress.xlsx]Pivot Table!PT_Race</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Employees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19-483C-9C97-3A120B9BED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19-483C-9C97-3A120B9BED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19-483C-9C97-3A120B9BED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19-483C-9C97-3A120B9BED9A}"/>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Table'!$A$34:$A$38</c:f>
              <c:strCache>
                <c:ptCount val="4"/>
                <c:pt idx="0">
                  <c:v>Asian</c:v>
                </c:pt>
                <c:pt idx="1">
                  <c:v>Black</c:v>
                </c:pt>
                <c:pt idx="2">
                  <c:v>Caucasian</c:v>
                </c:pt>
                <c:pt idx="3">
                  <c:v>Latino</c:v>
                </c:pt>
              </c:strCache>
            </c:strRef>
          </c:cat>
          <c:val>
            <c:numRef>
              <c:f>'Pivot Table'!$B$34:$B$38</c:f>
              <c:numCache>
                <c:formatCode>General</c:formatCode>
                <c:ptCount val="4"/>
                <c:pt idx="0">
                  <c:v>399</c:v>
                </c:pt>
                <c:pt idx="1">
                  <c:v>72</c:v>
                </c:pt>
                <c:pt idx="2">
                  <c:v>269</c:v>
                </c:pt>
                <c:pt idx="3">
                  <c:v>251</c:v>
                </c:pt>
              </c:numCache>
            </c:numRef>
          </c:val>
          <c:extLst>
            <c:ext xmlns:c16="http://schemas.microsoft.com/office/drawing/2014/chart" uri="{C3380CC4-5D6E-409C-BE32-E72D297353CC}">
              <c16:uniqueId val="{00000008-E219-483C-9C97-3A120B9BED9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114301</xdr:colOff>
      <xdr:row>0</xdr:row>
      <xdr:rowOff>0</xdr:rowOff>
    </xdr:from>
    <xdr:to>
      <xdr:col>8</xdr:col>
      <xdr:colOff>276225</xdr:colOff>
      <xdr:row>14</xdr:row>
      <xdr:rowOff>104774</xdr:rowOff>
    </xdr:to>
    <xdr:graphicFrame macro="">
      <xdr:nvGraphicFramePr>
        <xdr:cNvPr id="2" name="Chart 1">
          <a:extLst>
            <a:ext uri="{FF2B5EF4-FFF2-40B4-BE49-F238E27FC236}">
              <a16:creationId xmlns:a16="http://schemas.microsoft.com/office/drawing/2014/main" id="{601D85D8-2602-449F-913F-E2EB27765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15</xdr:row>
      <xdr:rowOff>133351</xdr:rowOff>
    </xdr:from>
    <xdr:to>
      <xdr:col>8</xdr:col>
      <xdr:colOff>247650</xdr:colOff>
      <xdr:row>30</xdr:row>
      <xdr:rowOff>38101</xdr:rowOff>
    </xdr:to>
    <xdr:graphicFrame macro="">
      <xdr:nvGraphicFramePr>
        <xdr:cNvPr id="3" name="Chart 2">
          <a:extLst>
            <a:ext uri="{FF2B5EF4-FFF2-40B4-BE49-F238E27FC236}">
              <a16:creationId xmlns:a16="http://schemas.microsoft.com/office/drawing/2014/main" id="{F6B451B0-97C8-4962-AC47-D1A878701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104776</xdr:colOff>
      <xdr:row>31</xdr:row>
      <xdr:rowOff>19050</xdr:rowOff>
    </xdr:from>
    <xdr:to>
      <xdr:col>8</xdr:col>
      <xdr:colOff>390526</xdr:colOff>
      <xdr:row>46</xdr:row>
      <xdr:rowOff>76200</xdr:rowOff>
    </xdr:to>
    <xdr:graphicFrame macro="">
      <xdr:nvGraphicFramePr>
        <xdr:cNvPr id="4" name="Chart 3">
          <a:extLst>
            <a:ext uri="{FF2B5EF4-FFF2-40B4-BE49-F238E27FC236}">
              <a16:creationId xmlns:a16="http://schemas.microsoft.com/office/drawing/2014/main" id="{93A2FBED-635A-47E5-BE2A-F8E182602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123827</xdr:colOff>
      <xdr:row>0</xdr:row>
      <xdr:rowOff>76198</xdr:rowOff>
    </xdr:from>
    <xdr:to>
      <xdr:col>22</xdr:col>
      <xdr:colOff>104775</xdr:colOff>
      <xdr:row>33</xdr:row>
      <xdr:rowOff>161925</xdr:rowOff>
    </xdr:to>
    <xdr:graphicFrame macro="">
      <xdr:nvGraphicFramePr>
        <xdr:cNvPr id="6" name="Chart 5">
          <a:extLst>
            <a:ext uri="{FF2B5EF4-FFF2-40B4-BE49-F238E27FC236}">
              <a16:creationId xmlns:a16="http://schemas.microsoft.com/office/drawing/2014/main" id="{AAF6C483-5830-4BF5-99D7-6A4C03A87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197644</xdr:colOff>
      <xdr:row>6</xdr:row>
      <xdr:rowOff>83344</xdr:rowOff>
    </xdr:from>
    <xdr:to>
      <xdr:col>28</xdr:col>
      <xdr:colOff>197644</xdr:colOff>
      <xdr:row>12</xdr:row>
      <xdr:rowOff>16669</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27BAFC84-95BE-4CF6-85ED-79659F83DE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211800" y="1226344"/>
              <a:ext cx="1821656" cy="1076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85725</xdr:colOff>
      <xdr:row>16</xdr:row>
      <xdr:rowOff>31751</xdr:rowOff>
    </xdr:from>
    <xdr:to>
      <xdr:col>25</xdr:col>
      <xdr:colOff>85725</xdr:colOff>
      <xdr:row>26</xdr:row>
      <xdr:rowOff>127001</xdr:rowOff>
    </xdr:to>
    <mc:AlternateContent xmlns:mc="http://schemas.openxmlformats.org/markup-compatibility/2006" xmlns:a14="http://schemas.microsoft.com/office/drawing/2010/main">
      <mc:Choice Requires="a14">
        <xdr:graphicFrame macro="">
          <xdr:nvGraphicFramePr>
            <xdr:cNvPr id="8" name="Ethnicity">
              <a:extLst>
                <a:ext uri="{FF2B5EF4-FFF2-40B4-BE49-F238E27FC236}">
                  <a16:creationId xmlns:a16="http://schemas.microsoft.com/office/drawing/2014/main" id="{AC8CEA17-B648-4BDC-93A2-3CA1DD80DCF1}"/>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6278225" y="3079751"/>
              <a:ext cx="1821656" cy="2000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xdr:colOff>
      <xdr:row>2</xdr:row>
      <xdr:rowOff>14287</xdr:rowOff>
    </xdr:from>
    <xdr:to>
      <xdr:col>25</xdr:col>
      <xdr:colOff>26194</xdr:colOff>
      <xdr:row>15</xdr:row>
      <xdr:rowOff>61912</xdr:rowOff>
    </xdr:to>
    <mc:AlternateContent xmlns:mc="http://schemas.openxmlformats.org/markup-compatibility/2006">
      <mc:Choice xmlns:a14="http://schemas.microsoft.com/office/drawing/2010/main" Requires="a14">
        <xdr:graphicFrame macro="">
          <xdr:nvGraphicFramePr>
            <xdr:cNvPr id="13" name="Yrs in Company[range]">
              <a:extLst>
                <a:ext uri="{FF2B5EF4-FFF2-40B4-BE49-F238E27FC236}">
                  <a16:creationId xmlns:a16="http://schemas.microsoft.com/office/drawing/2014/main" id="{9537C31A-B778-4150-8515-DF9BAF6E292D}"/>
                </a:ext>
              </a:extLst>
            </xdr:cNvPr>
            <xdr:cNvGraphicFramePr/>
          </xdr:nvGraphicFramePr>
          <xdr:xfrm>
            <a:off x="0" y="0"/>
            <a:ext cx="0" cy="0"/>
          </xdr:xfrm>
          <a:graphic>
            <a:graphicData uri="http://schemas.microsoft.com/office/drawing/2010/slicer">
              <sle:slicer xmlns:sle="http://schemas.microsoft.com/office/drawing/2010/slicer" name="Yrs in Company[range]"/>
            </a:graphicData>
          </a:graphic>
        </xdr:graphicFrame>
      </mc:Choice>
      <mc:Fallback>
        <xdr:sp macro="" textlink="">
          <xdr:nvSpPr>
            <xdr:cNvPr id="0" name=""/>
            <xdr:cNvSpPr>
              <a:spLocks noTextEdit="1"/>
            </xdr:cNvSpPr>
          </xdr:nvSpPr>
          <xdr:spPr>
            <a:xfrm>
              <a:off x="16294894" y="395287"/>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304800</xdr:colOff>
      <xdr:row>13</xdr:row>
      <xdr:rowOff>157162</xdr:rowOff>
    </xdr:from>
    <xdr:to>
      <xdr:col>28</xdr:col>
      <xdr:colOff>311944</xdr:colOff>
      <xdr:row>21</xdr:row>
      <xdr:rowOff>95249</xdr:rowOff>
    </xdr:to>
    <mc:AlternateContent xmlns:mc="http://schemas.openxmlformats.org/markup-compatibility/2006">
      <mc:Choice xmlns:a14="http://schemas.microsoft.com/office/drawing/2010/main" Requires="a14">
        <xdr:graphicFrame macro="">
          <xdr:nvGraphicFramePr>
            <xdr:cNvPr id="14" name="Age Grade">
              <a:extLst>
                <a:ext uri="{FF2B5EF4-FFF2-40B4-BE49-F238E27FC236}">
                  <a16:creationId xmlns:a16="http://schemas.microsoft.com/office/drawing/2014/main" id="{533FFC3F-3115-4512-9795-35DF9816B5CF}"/>
                </a:ext>
              </a:extLst>
            </xdr:cNvPr>
            <xdr:cNvGraphicFramePr/>
          </xdr:nvGraphicFramePr>
          <xdr:xfrm>
            <a:off x="0" y="0"/>
            <a:ext cx="0" cy="0"/>
          </xdr:xfrm>
          <a:graphic>
            <a:graphicData uri="http://schemas.microsoft.com/office/drawing/2010/slicer">
              <sle:slicer xmlns:sle="http://schemas.microsoft.com/office/drawing/2010/slicer" name="Age Grade"/>
            </a:graphicData>
          </a:graphic>
        </xdr:graphicFrame>
      </mc:Choice>
      <mc:Fallback>
        <xdr:sp macro="" textlink="">
          <xdr:nvSpPr>
            <xdr:cNvPr id="0" name=""/>
            <xdr:cNvSpPr>
              <a:spLocks noTextEdit="1"/>
            </xdr:cNvSpPr>
          </xdr:nvSpPr>
          <xdr:spPr>
            <a:xfrm>
              <a:off x="18402300" y="2633662"/>
              <a:ext cx="1828800" cy="14620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23129</xdr:colOff>
      <xdr:row>0</xdr:row>
      <xdr:rowOff>19051</xdr:rowOff>
    </xdr:from>
    <xdr:to>
      <xdr:col>19</xdr:col>
      <xdr:colOff>0</xdr:colOff>
      <xdr:row>3</xdr:row>
      <xdr:rowOff>76201</xdr:rowOff>
    </xdr:to>
    <xdr:sp macro="" textlink="">
      <xdr:nvSpPr>
        <xdr:cNvPr id="3" name="TextBox 2">
          <a:extLst>
            <a:ext uri="{FF2B5EF4-FFF2-40B4-BE49-F238E27FC236}">
              <a16:creationId xmlns:a16="http://schemas.microsoft.com/office/drawing/2014/main" id="{82D45DEA-E400-4406-8B3A-4828FCA41E53}"/>
            </a:ext>
          </a:extLst>
        </xdr:cNvPr>
        <xdr:cNvSpPr txBox="1"/>
      </xdr:nvSpPr>
      <xdr:spPr>
        <a:xfrm>
          <a:off x="23129" y="19051"/>
          <a:ext cx="11610978" cy="628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i="1">
              <a:solidFill>
                <a:schemeClr val="bg1"/>
              </a:solidFill>
              <a:latin typeface="Georgia" panose="02040502050405020303" pitchFamily="18" charset="0"/>
            </a:rPr>
            <a:t>EMPLOYEES</a:t>
          </a:r>
          <a:r>
            <a:rPr lang="en-GB" sz="2400" b="1" i="1" baseline="0">
              <a:solidFill>
                <a:schemeClr val="bg1"/>
              </a:solidFill>
              <a:latin typeface="Georgia" panose="02040502050405020303" pitchFamily="18" charset="0"/>
            </a:rPr>
            <a:t> DEMOGRAPHY &amp; SALARY DASHBOARD</a:t>
          </a:r>
          <a:endParaRPr lang="en-GB" sz="2400" b="1" i="1">
            <a:solidFill>
              <a:schemeClr val="bg1"/>
            </a:solidFill>
            <a:latin typeface="Georgia" panose="02040502050405020303" pitchFamily="18" charset="0"/>
          </a:endParaRPr>
        </a:p>
      </xdr:txBody>
    </xdr:sp>
    <xdr:clientData/>
  </xdr:twoCellAnchor>
  <xdr:twoCellAnchor>
    <xdr:from>
      <xdr:col>3</xdr:col>
      <xdr:colOff>299357</xdr:colOff>
      <xdr:row>18</xdr:row>
      <xdr:rowOff>74083</xdr:rowOff>
    </xdr:from>
    <xdr:to>
      <xdr:col>19</xdr:col>
      <xdr:colOff>0</xdr:colOff>
      <xdr:row>42</xdr:row>
      <xdr:rowOff>179917</xdr:rowOff>
    </xdr:to>
    <xdr:graphicFrame macro="">
      <xdr:nvGraphicFramePr>
        <xdr:cNvPr id="5" name="Chart 4">
          <a:extLst>
            <a:ext uri="{FF2B5EF4-FFF2-40B4-BE49-F238E27FC236}">
              <a16:creationId xmlns:a16="http://schemas.microsoft.com/office/drawing/2014/main" id="{B076F0A0-0DEB-47E1-848F-6F1D8730B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70756</xdr:colOff>
      <xdr:row>18</xdr:row>
      <xdr:rowOff>69395</xdr:rowOff>
    </xdr:from>
    <xdr:to>
      <xdr:col>3</xdr:col>
      <xdr:colOff>231321</xdr:colOff>
      <xdr:row>28</xdr:row>
      <xdr:rowOff>107494</xdr:rowOff>
    </xdr:to>
    <mc:AlternateContent xmlns:mc="http://schemas.openxmlformats.org/markup-compatibility/2006">
      <mc:Choice xmlns:a14="http://schemas.microsoft.com/office/drawing/2010/main" Requires="a14">
        <xdr:graphicFrame macro="">
          <xdr:nvGraphicFramePr>
            <xdr:cNvPr id="7" name="Yrs in Company[range] 1">
              <a:extLst>
                <a:ext uri="{FF2B5EF4-FFF2-40B4-BE49-F238E27FC236}">
                  <a16:creationId xmlns:a16="http://schemas.microsoft.com/office/drawing/2014/main" id="{F863FE3E-55DA-49A9-89DC-7C5375312101}"/>
                </a:ext>
              </a:extLst>
            </xdr:cNvPr>
            <xdr:cNvGraphicFramePr/>
          </xdr:nvGraphicFramePr>
          <xdr:xfrm>
            <a:off x="0" y="0"/>
            <a:ext cx="0" cy="0"/>
          </xdr:xfrm>
          <a:graphic>
            <a:graphicData uri="http://schemas.microsoft.com/office/drawing/2010/slicer">
              <sle:slicer xmlns:sle="http://schemas.microsoft.com/office/drawing/2010/slicer" name="Yrs in Company[range] 1"/>
            </a:graphicData>
          </a:graphic>
        </xdr:graphicFrame>
      </mc:Choice>
      <mc:Fallback>
        <xdr:sp macro="" textlink="">
          <xdr:nvSpPr>
            <xdr:cNvPr id="0" name=""/>
            <xdr:cNvSpPr>
              <a:spLocks noTextEdit="1"/>
            </xdr:cNvSpPr>
          </xdr:nvSpPr>
          <xdr:spPr>
            <a:xfrm>
              <a:off x="70756" y="3498395"/>
              <a:ext cx="1997529" cy="1943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54427</xdr:colOff>
      <xdr:row>28</xdr:row>
      <xdr:rowOff>164644</xdr:rowOff>
    </xdr:from>
    <xdr:to>
      <xdr:col>3</xdr:col>
      <xdr:colOff>190500</xdr:colOff>
      <xdr:row>34</xdr:row>
      <xdr:rowOff>97969</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1AF2DE14-D51E-4773-8846-F58FAD1832E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4427" y="5498644"/>
              <a:ext cx="1973037" cy="1076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40820</xdr:colOff>
      <xdr:row>34</xdr:row>
      <xdr:rowOff>171449</xdr:rowOff>
    </xdr:from>
    <xdr:to>
      <xdr:col>3</xdr:col>
      <xdr:colOff>190500</xdr:colOff>
      <xdr:row>42</xdr:row>
      <xdr:rowOff>180974</xdr:rowOff>
    </xdr:to>
    <mc:AlternateContent xmlns:mc="http://schemas.openxmlformats.org/markup-compatibility/2006">
      <mc:Choice xmlns:a14="http://schemas.microsoft.com/office/drawing/2010/main" Requires="a14">
        <xdr:graphicFrame macro="">
          <xdr:nvGraphicFramePr>
            <xdr:cNvPr id="9" name="Age Grade 1">
              <a:extLst>
                <a:ext uri="{FF2B5EF4-FFF2-40B4-BE49-F238E27FC236}">
                  <a16:creationId xmlns:a16="http://schemas.microsoft.com/office/drawing/2014/main" id="{B98D86DD-CA19-4582-9416-1A183789C043}"/>
                </a:ext>
              </a:extLst>
            </xdr:cNvPr>
            <xdr:cNvGraphicFramePr/>
          </xdr:nvGraphicFramePr>
          <xdr:xfrm>
            <a:off x="0" y="0"/>
            <a:ext cx="0" cy="0"/>
          </xdr:xfrm>
          <a:graphic>
            <a:graphicData uri="http://schemas.microsoft.com/office/drawing/2010/slicer">
              <sle:slicer xmlns:sle="http://schemas.microsoft.com/office/drawing/2010/slicer" name="Age Grade 1"/>
            </a:graphicData>
          </a:graphic>
        </xdr:graphicFrame>
      </mc:Choice>
      <mc:Fallback>
        <xdr:sp macro="" textlink="">
          <xdr:nvSpPr>
            <xdr:cNvPr id="0" name=""/>
            <xdr:cNvSpPr>
              <a:spLocks noTextEdit="1"/>
            </xdr:cNvSpPr>
          </xdr:nvSpPr>
          <xdr:spPr>
            <a:xfrm>
              <a:off x="40820" y="6648449"/>
              <a:ext cx="1986644" cy="1533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68036</xdr:colOff>
      <xdr:row>3</xdr:row>
      <xdr:rowOff>163286</xdr:rowOff>
    </xdr:from>
    <xdr:to>
      <xdr:col>6</xdr:col>
      <xdr:colOff>176893</xdr:colOff>
      <xdr:row>18</xdr:row>
      <xdr:rowOff>0</xdr:rowOff>
    </xdr:to>
    <xdr:graphicFrame macro="">
      <xdr:nvGraphicFramePr>
        <xdr:cNvPr id="11" name="Chart 10">
          <a:extLst>
            <a:ext uri="{FF2B5EF4-FFF2-40B4-BE49-F238E27FC236}">
              <a16:creationId xmlns:a16="http://schemas.microsoft.com/office/drawing/2014/main" id="{A4AD73F5-31D0-4B48-9A76-16F3FABA9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3</xdr:row>
      <xdr:rowOff>163286</xdr:rowOff>
    </xdr:from>
    <xdr:to>
      <xdr:col>12</xdr:col>
      <xdr:colOff>353786</xdr:colOff>
      <xdr:row>18</xdr:row>
      <xdr:rowOff>0</xdr:rowOff>
    </xdr:to>
    <xdr:graphicFrame macro="">
      <xdr:nvGraphicFramePr>
        <xdr:cNvPr id="12" name="Chart 11">
          <a:extLst>
            <a:ext uri="{FF2B5EF4-FFF2-40B4-BE49-F238E27FC236}">
              <a16:creationId xmlns:a16="http://schemas.microsoft.com/office/drawing/2014/main" id="{FC313081-C09C-471B-A4AF-ED326E6FC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435429</xdr:colOff>
      <xdr:row>3</xdr:row>
      <xdr:rowOff>136071</xdr:rowOff>
    </xdr:from>
    <xdr:to>
      <xdr:col>18</xdr:col>
      <xdr:colOff>595313</xdr:colOff>
      <xdr:row>18</xdr:row>
      <xdr:rowOff>0</xdr:rowOff>
    </xdr:to>
    <xdr:graphicFrame macro="">
      <xdr:nvGraphicFramePr>
        <xdr:cNvPr id="13" name="Chart 12">
          <a:extLst>
            <a:ext uri="{FF2B5EF4-FFF2-40B4-BE49-F238E27FC236}">
              <a16:creationId xmlns:a16="http://schemas.microsoft.com/office/drawing/2014/main" id="{6757E794-FA30-4CFD-B5EC-DFCD06B9E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 C.A" refreshedDate="44857.817486458334" createdVersion="6" refreshedVersion="6" minRefreshableVersion="3" recordCount="991" xr:uid="{1A81B578-76B9-4E5C-AE46-45A52A8FCED0}">
  <cacheSource type="worksheet">
    <worksheetSource name="TBL_Employees3"/>
  </cacheSource>
  <cacheFields count="18">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 Grade" numFmtId="0">
      <sharedItems count="6">
        <s v="Middle Age"/>
        <s v="Less than 30"/>
        <s v="Less than 40"/>
        <s v="Senior"/>
        <s v="Under 30" u="1"/>
        <s v="Under 40" u="1"/>
      </sharedItems>
    </cacheField>
    <cacheField name="Hire Date" numFmtId="14">
      <sharedItems containsSemiMixedTypes="0" containsNonDate="0" containsDate="1" containsString="0" minDate="1992-01-09T00:00:00" maxDate="2021-12-27T00:00:00"/>
    </cacheField>
    <cacheField name="Yrs in Company" numFmtId="1">
      <sharedItems containsSemiMixedTypes="0" containsString="0" containsNumber="1" containsInteger="1" minValue="0" maxValue="29"/>
    </cacheField>
    <cacheField name="Yrs in Company[range]" numFmtId="1">
      <sharedItems count="6">
        <s v="0-5yrs"/>
        <s v="21-25yrs"/>
        <s v="11-15yrs"/>
        <s v="26yrs &amp; Above"/>
        <s v="06-10yrs"/>
        <s v="16-20yrs"/>
      </sharedItems>
    </cacheField>
    <cacheField name="Annual Salary" numFmtId="167">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acheField>
    <cacheField name="City" numFmtId="0">
      <sharedItems/>
    </cacheField>
    <cacheField name="Exit Date" numFmtId="14">
      <sharedItems containsNonDate="0" containsDate="1" containsString="0" containsBlank="1" minDate="1994-12-18T00:00:00" maxDate="2022-08-18T00:00:00"/>
    </cacheField>
    <cacheField name="Last Hire Date" numFmtId="0">
      <sharedItems containsNonDate="0" containsDate="1" containsString="0" containsBlank="1" minDate="2021-12-26T00:00:00" maxDate="2021-12-27T00:00:00"/>
    </cacheField>
  </cacheFields>
  <extLst>
    <ext xmlns:x14="http://schemas.microsoft.com/office/spreadsheetml/2009/9/main" uri="{725AE2AE-9491-48be-B2B4-4EB974FC3084}">
      <x14:pivotCacheDefinition pivotCacheId="318215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1">
  <r>
    <s v="E02387"/>
    <s v="Emily Davis"/>
    <x v="0"/>
    <s v="IT"/>
    <s v="Research &amp; Development"/>
    <x v="0"/>
    <x v="0"/>
    <n v="55"/>
    <x v="0"/>
    <d v="2016-04-08T00:00:00"/>
    <n v="5"/>
    <x v="0"/>
    <n v="141604"/>
    <n v="0.15"/>
    <s v="United States"/>
    <s v="Seattle"/>
    <d v="2021-10-16T00:00:00"/>
    <d v="2021-12-26T00:00:00"/>
  </r>
  <r>
    <s v="E04105"/>
    <s v="Theodore Dinh"/>
    <x v="1"/>
    <s v="IT"/>
    <s v="Manufacturing"/>
    <x v="1"/>
    <x v="1"/>
    <n v="59"/>
    <x v="0"/>
    <d v="1997-11-29T00:00:00"/>
    <n v="24"/>
    <x v="1"/>
    <n v="99975"/>
    <n v="0"/>
    <s v="China"/>
    <s v="Chongqing"/>
    <m/>
    <m/>
  </r>
  <r>
    <s v="E02572"/>
    <s v="Luna Sanders"/>
    <x v="2"/>
    <s v="Finance"/>
    <s v="Speciality Products"/>
    <x v="0"/>
    <x v="2"/>
    <n v="50"/>
    <x v="0"/>
    <d v="2006-10-26T00:00:00"/>
    <n v="15"/>
    <x v="2"/>
    <n v="163099"/>
    <n v="0.2"/>
    <s v="United States"/>
    <s v="Chicago"/>
    <m/>
    <m/>
  </r>
  <r>
    <s v="E02832"/>
    <s v="Penelope Jordan"/>
    <x v="3"/>
    <s v="IT"/>
    <s v="Manufacturing"/>
    <x v="0"/>
    <x v="2"/>
    <n v="26"/>
    <x v="1"/>
    <d v="2019-09-27T00:00:00"/>
    <n v="2"/>
    <x v="0"/>
    <n v="84913"/>
    <n v="7.0000000000000007E-2"/>
    <s v="United States"/>
    <s v="Chicago"/>
    <m/>
    <m/>
  </r>
  <r>
    <s v="E01639"/>
    <s v="Austin Vo"/>
    <x v="4"/>
    <s v="Finance"/>
    <s v="Manufacturing"/>
    <x v="1"/>
    <x v="1"/>
    <n v="55"/>
    <x v="0"/>
    <d v="1995-11-20T00:00:00"/>
    <n v="26"/>
    <x v="3"/>
    <n v="95409"/>
    <n v="0"/>
    <s v="United States"/>
    <s v="Phoenix"/>
    <m/>
    <m/>
  </r>
  <r>
    <s v="E00644"/>
    <s v="Joshua Gupta"/>
    <x v="5"/>
    <s v="Sales"/>
    <s v="Corporate"/>
    <x v="1"/>
    <x v="1"/>
    <n v="57"/>
    <x v="0"/>
    <d v="2017-01-24T00:00:00"/>
    <n v="4"/>
    <x v="0"/>
    <n v="50994"/>
    <n v="0"/>
    <s v="China"/>
    <s v="Chongqing"/>
    <m/>
    <m/>
  </r>
  <r>
    <s v="E01550"/>
    <s v="Ruby Barnes"/>
    <x v="6"/>
    <s v="IT"/>
    <s v="Corporate"/>
    <x v="0"/>
    <x v="2"/>
    <n v="27"/>
    <x v="1"/>
    <d v="2020-07-01T00:00:00"/>
    <n v="1"/>
    <x v="0"/>
    <n v="119746"/>
    <n v="0.1"/>
    <s v="United States"/>
    <s v="Phoenix"/>
    <m/>
    <m/>
  </r>
  <r>
    <s v="E04332"/>
    <s v="Luke Martin"/>
    <x v="7"/>
    <s v="Finance"/>
    <s v="Manufacturing"/>
    <x v="1"/>
    <x v="0"/>
    <n v="25"/>
    <x v="1"/>
    <d v="2020-05-16T00:00:00"/>
    <n v="1"/>
    <x v="0"/>
    <n v="41336"/>
    <n v="0"/>
    <s v="United States"/>
    <s v="Miami"/>
    <d v="2021-05-20T00:00:00"/>
    <m/>
  </r>
  <r>
    <s v="E04533"/>
    <s v="Easton Bailey"/>
    <x v="6"/>
    <s v="Accounting"/>
    <s v="Manufacturing"/>
    <x v="1"/>
    <x v="2"/>
    <n v="29"/>
    <x v="1"/>
    <d v="2019-01-25T00:00:00"/>
    <n v="2"/>
    <x v="0"/>
    <n v="113527"/>
    <n v="0.06"/>
    <s v="United States"/>
    <s v="Austin"/>
    <m/>
    <m/>
  </r>
  <r>
    <s v="E03838"/>
    <s v="Madeline Walker"/>
    <x v="4"/>
    <s v="Finance"/>
    <s v="Speciality Products"/>
    <x v="0"/>
    <x v="2"/>
    <n v="34"/>
    <x v="2"/>
    <d v="2018-06-13T00:00:00"/>
    <n v="3"/>
    <x v="0"/>
    <n v="77203"/>
    <n v="0"/>
    <s v="United States"/>
    <s v="Chicago"/>
    <m/>
    <m/>
  </r>
  <r>
    <s v="E00591"/>
    <s v="Savannah Ali"/>
    <x v="0"/>
    <s v="Human Resources"/>
    <s v="Manufacturing"/>
    <x v="0"/>
    <x v="1"/>
    <n v="36"/>
    <x v="2"/>
    <d v="2009-02-11T00:00:00"/>
    <n v="12"/>
    <x v="2"/>
    <n v="157333"/>
    <n v="0.15"/>
    <s v="United States"/>
    <s v="Miami"/>
    <m/>
    <m/>
  </r>
  <r>
    <s v="E03344"/>
    <s v="Camila Rogers"/>
    <x v="8"/>
    <s v="Engineering"/>
    <s v="Speciality Products"/>
    <x v="0"/>
    <x v="2"/>
    <n v="27"/>
    <x v="1"/>
    <d v="2021-10-21T00:00:00"/>
    <n v="0"/>
    <x v="0"/>
    <n v="109851"/>
    <n v="0"/>
    <s v="United States"/>
    <s v="Seattle"/>
    <m/>
    <m/>
  </r>
  <r>
    <s v="E00530"/>
    <s v="Eli Jones"/>
    <x v="6"/>
    <s v="Human Resources"/>
    <s v="Manufacturing"/>
    <x v="1"/>
    <x v="2"/>
    <n v="59"/>
    <x v="0"/>
    <d v="1999-03-14T00:00:00"/>
    <n v="22"/>
    <x v="1"/>
    <n v="105086"/>
    <n v="0.09"/>
    <s v="United States"/>
    <s v="Austin"/>
    <m/>
    <m/>
  </r>
  <r>
    <s v="E04239"/>
    <s v="Everleigh Ng"/>
    <x v="0"/>
    <s v="Finance"/>
    <s v="Research &amp; Development"/>
    <x v="0"/>
    <x v="1"/>
    <n v="51"/>
    <x v="0"/>
    <d v="2021-06-10T00:00:00"/>
    <n v="0"/>
    <x v="0"/>
    <n v="146742"/>
    <n v="0.1"/>
    <s v="China"/>
    <s v="Shanghai"/>
    <m/>
    <m/>
  </r>
  <r>
    <s v="E03496"/>
    <s v="Robert Yang"/>
    <x v="4"/>
    <s v="Accounting"/>
    <s v="Speciality Products"/>
    <x v="1"/>
    <x v="1"/>
    <n v="31"/>
    <x v="2"/>
    <d v="2017-11-04T00:00:00"/>
    <n v="2"/>
    <x v="0"/>
    <n v="97078"/>
    <n v="0"/>
    <s v="United States"/>
    <s v="Austin"/>
    <d v="2020-03-09T00:00:00"/>
    <m/>
  </r>
  <r>
    <s v="E00549"/>
    <s v="Isabella Xi"/>
    <x v="9"/>
    <s v="Marketing"/>
    <s v="Research &amp; Development"/>
    <x v="0"/>
    <x v="1"/>
    <n v="41"/>
    <x v="0"/>
    <d v="2013-03-13T00:00:00"/>
    <n v="8"/>
    <x v="4"/>
    <n v="249270"/>
    <n v="0.3"/>
    <s v="United States"/>
    <s v="Seattle"/>
    <m/>
    <m/>
  </r>
  <r>
    <s v="E00163"/>
    <s v="Bella Powell"/>
    <x v="2"/>
    <s v="Finance"/>
    <s v="Research &amp; Development"/>
    <x v="0"/>
    <x v="0"/>
    <n v="65"/>
    <x v="3"/>
    <d v="2002-03-04T00:00:00"/>
    <n v="19"/>
    <x v="5"/>
    <n v="175837"/>
    <n v="0.2"/>
    <s v="United States"/>
    <s v="Phoenix"/>
    <m/>
    <m/>
  </r>
  <r>
    <s v="E00884"/>
    <s v="Camila Silva"/>
    <x v="0"/>
    <s v="Marketing"/>
    <s v="Speciality Products"/>
    <x v="0"/>
    <x v="3"/>
    <n v="64"/>
    <x v="3"/>
    <d v="2003-12-01T00:00:00"/>
    <n v="18"/>
    <x v="5"/>
    <n v="154828"/>
    <n v="0.13"/>
    <s v="United States"/>
    <s v="Seattle"/>
    <m/>
    <m/>
  </r>
  <r>
    <s v="E04116"/>
    <s v="David Barnes"/>
    <x v="2"/>
    <s v="IT"/>
    <s v="Corporate"/>
    <x v="1"/>
    <x v="2"/>
    <n v="64"/>
    <x v="3"/>
    <d v="2013-11-03T00:00:00"/>
    <n v="8"/>
    <x v="4"/>
    <n v="186503"/>
    <n v="0.24"/>
    <s v="United States"/>
    <s v="Columbus"/>
    <m/>
    <m/>
  </r>
  <r>
    <s v="E04625"/>
    <s v="Adam Dang"/>
    <x v="2"/>
    <s v="Sales"/>
    <s v="Research &amp; Development"/>
    <x v="1"/>
    <x v="1"/>
    <n v="45"/>
    <x v="0"/>
    <d v="2002-07-09T00:00:00"/>
    <n v="19"/>
    <x v="5"/>
    <n v="166331"/>
    <n v="0.18"/>
    <s v="China"/>
    <s v="Chongqing"/>
    <m/>
    <m/>
  </r>
  <r>
    <s v="E03680"/>
    <s v="Elias Alvarado"/>
    <x v="0"/>
    <s v="IT"/>
    <s v="Manufacturing"/>
    <x v="1"/>
    <x v="3"/>
    <n v="56"/>
    <x v="0"/>
    <d v="2012-01-09T00:00:00"/>
    <n v="9"/>
    <x v="4"/>
    <n v="146140"/>
    <n v="0.1"/>
    <s v="Brazil"/>
    <s v="Manaus"/>
    <m/>
    <m/>
  </r>
  <r>
    <s v="E04732"/>
    <s v="Eva Rivera"/>
    <x v="2"/>
    <s v="Sales"/>
    <s v="Manufacturing"/>
    <x v="0"/>
    <x v="3"/>
    <n v="36"/>
    <x v="2"/>
    <d v="2021-04-02T00:00:00"/>
    <n v="0"/>
    <x v="0"/>
    <n v="151703"/>
    <n v="0.21"/>
    <s v="United States"/>
    <s v="Miami"/>
    <m/>
    <m/>
  </r>
  <r>
    <s v="E03484"/>
    <s v="Logan Rivera"/>
    <x v="2"/>
    <s v="IT"/>
    <s v="Research &amp; Development"/>
    <x v="1"/>
    <x v="3"/>
    <n v="59"/>
    <x v="0"/>
    <d v="2002-05-24T00:00:00"/>
    <n v="19"/>
    <x v="5"/>
    <n v="172787"/>
    <n v="0.28000000000000003"/>
    <s v="Brazil"/>
    <s v="Rio de Janerio"/>
    <m/>
    <m/>
  </r>
  <r>
    <s v="E00671"/>
    <s v="Leonardo Dixon"/>
    <x v="7"/>
    <s v="Sales"/>
    <s v="Speciality Products"/>
    <x v="1"/>
    <x v="2"/>
    <n v="37"/>
    <x v="2"/>
    <d v="2019-09-05T00:00:00"/>
    <n v="2"/>
    <x v="0"/>
    <n v="49998"/>
    <n v="0"/>
    <s v="United States"/>
    <s v="Seattle"/>
    <m/>
    <m/>
  </r>
  <r>
    <s v="E02071"/>
    <s v="Mateo Her"/>
    <x v="9"/>
    <s v="Sales"/>
    <s v="Speciality Products"/>
    <x v="1"/>
    <x v="1"/>
    <n v="44"/>
    <x v="0"/>
    <d v="2014-03-02T00:00:00"/>
    <n v="7"/>
    <x v="4"/>
    <n v="207172"/>
    <n v="0.31"/>
    <s v="China"/>
    <s v="Chongqing"/>
    <m/>
    <m/>
  </r>
  <r>
    <s v="E02206"/>
    <s v="Jose Henderson"/>
    <x v="2"/>
    <s v="Human Resources"/>
    <s v="Speciality Products"/>
    <x v="1"/>
    <x v="0"/>
    <n v="41"/>
    <x v="0"/>
    <d v="2015-04-17T00:00:00"/>
    <n v="6"/>
    <x v="4"/>
    <n v="152239"/>
    <n v="0.23"/>
    <s v="United States"/>
    <s v="Columbus"/>
    <m/>
    <m/>
  </r>
  <r>
    <s v="E04545"/>
    <s v="Abigail Mejia"/>
    <x v="10"/>
    <s v="Engineering"/>
    <s v="Corporate"/>
    <x v="0"/>
    <x v="3"/>
    <n v="56"/>
    <x v="0"/>
    <d v="2005-02-05T00:00:00"/>
    <n v="16"/>
    <x v="5"/>
    <n v="98581"/>
    <n v="0"/>
    <s v="Brazil"/>
    <s v="Rio de Janerio"/>
    <m/>
    <m/>
  </r>
  <r>
    <s v="E00154"/>
    <s v="Wyatt Chin"/>
    <x v="9"/>
    <s v="Engineering"/>
    <s v="Speciality Products"/>
    <x v="1"/>
    <x v="1"/>
    <n v="43"/>
    <x v="0"/>
    <d v="2004-06-07T00:00:00"/>
    <n v="17"/>
    <x v="5"/>
    <n v="246231"/>
    <n v="0.31"/>
    <s v="United States"/>
    <s v="Seattle"/>
    <m/>
    <m/>
  </r>
  <r>
    <s v="E03343"/>
    <s v="Carson Lu"/>
    <x v="11"/>
    <s v="Engineering"/>
    <s v="Speciality Products"/>
    <x v="1"/>
    <x v="1"/>
    <n v="64"/>
    <x v="3"/>
    <d v="1996-12-04T00:00:00"/>
    <n v="25"/>
    <x v="1"/>
    <n v="99354"/>
    <n v="0.12"/>
    <s v="China"/>
    <s v="Beijing"/>
    <m/>
    <m/>
  </r>
  <r>
    <s v="E00304"/>
    <s v="Dylan Choi"/>
    <x v="9"/>
    <s v="IT"/>
    <s v="Corporate"/>
    <x v="1"/>
    <x v="1"/>
    <n v="63"/>
    <x v="3"/>
    <d v="2012-05-11T00:00:00"/>
    <n v="9"/>
    <x v="4"/>
    <n v="231141"/>
    <n v="0.34"/>
    <s v="China"/>
    <s v="Beijing"/>
    <m/>
    <m/>
  </r>
  <r>
    <s v="E02594"/>
    <s v="Ezekiel Kumar"/>
    <x v="12"/>
    <s v="IT"/>
    <s v="Research &amp; Development"/>
    <x v="1"/>
    <x v="1"/>
    <n v="28"/>
    <x v="1"/>
    <d v="2017-06-25T00:00:00"/>
    <n v="4"/>
    <x v="0"/>
    <n v="54775"/>
    <n v="0"/>
    <s v="United States"/>
    <s v="Columbus"/>
    <m/>
    <m/>
  </r>
  <r>
    <s v="E00402"/>
    <s v="Dominic Guzman"/>
    <x v="7"/>
    <s v="Finance"/>
    <s v="Manufacturing"/>
    <x v="1"/>
    <x v="3"/>
    <n v="65"/>
    <x v="3"/>
    <d v="2004-05-16T00:00:00"/>
    <n v="17"/>
    <x v="5"/>
    <n v="55499"/>
    <n v="0"/>
    <s v="Brazil"/>
    <s v="Manaus"/>
    <m/>
    <m/>
  </r>
  <r>
    <s v="E01994"/>
    <s v="Angel Powell"/>
    <x v="13"/>
    <s v="Sales"/>
    <s v="Research &amp; Development"/>
    <x v="1"/>
    <x v="2"/>
    <n v="61"/>
    <x v="3"/>
    <d v="2008-07-11T00:00:00"/>
    <n v="13"/>
    <x v="2"/>
    <n v="66521"/>
    <n v="0"/>
    <s v="United States"/>
    <s v="Seattle"/>
    <m/>
    <m/>
  </r>
  <r>
    <s v="E03549"/>
    <s v="Mateo Vu"/>
    <x v="5"/>
    <s v="Sales"/>
    <s v="Speciality Products"/>
    <x v="1"/>
    <x v="1"/>
    <n v="30"/>
    <x v="1"/>
    <d v="2016-09-29T00:00:00"/>
    <n v="5"/>
    <x v="0"/>
    <n v="59100"/>
    <n v="0"/>
    <s v="China"/>
    <s v="Chongqing"/>
    <m/>
    <m/>
  </r>
  <r>
    <s v="E03247"/>
    <s v="Caroline Jenkins"/>
    <x v="7"/>
    <s v="Finance"/>
    <s v="Research &amp; Development"/>
    <x v="0"/>
    <x v="2"/>
    <n v="27"/>
    <x v="1"/>
    <d v="2018-05-06T00:00:00"/>
    <n v="3"/>
    <x v="0"/>
    <n v="49011"/>
    <n v="0"/>
    <s v="United States"/>
    <s v="Chicago"/>
    <m/>
    <m/>
  </r>
  <r>
    <s v="E02074"/>
    <s v="Nora Brown"/>
    <x v="14"/>
    <s v="IT"/>
    <s v="Manufacturing"/>
    <x v="0"/>
    <x v="2"/>
    <n v="32"/>
    <x v="2"/>
    <d v="2014-02-11T00:00:00"/>
    <n v="7"/>
    <x v="4"/>
    <n v="99575"/>
    <n v="0"/>
    <s v="United States"/>
    <s v="Austin"/>
    <m/>
    <m/>
  </r>
  <r>
    <s v="E04152"/>
    <s v="Adeline Huang"/>
    <x v="8"/>
    <s v="Engineering"/>
    <s v="Manufacturing"/>
    <x v="0"/>
    <x v="1"/>
    <n v="34"/>
    <x v="2"/>
    <d v="2019-12-16T00:00:00"/>
    <n v="2"/>
    <x v="0"/>
    <n v="99989"/>
    <n v="0"/>
    <s v="China"/>
    <s v="Chengdu"/>
    <m/>
    <m/>
  </r>
  <r>
    <s v="E01628"/>
    <s v="Jackson Perry"/>
    <x v="9"/>
    <s v="Marketing"/>
    <s v="Research &amp; Development"/>
    <x v="1"/>
    <x v="2"/>
    <n v="27"/>
    <x v="1"/>
    <d v="2019-10-20T00:00:00"/>
    <n v="2"/>
    <x v="0"/>
    <n v="256420"/>
    <n v="0.3"/>
    <s v="United States"/>
    <s v="Phoenix"/>
    <m/>
    <m/>
  </r>
  <r>
    <s v="E04285"/>
    <s v="Riley Padilla"/>
    <x v="1"/>
    <s v="IT"/>
    <s v="Manufacturing"/>
    <x v="0"/>
    <x v="3"/>
    <n v="35"/>
    <x v="2"/>
    <d v="2013-05-15T00:00:00"/>
    <n v="8"/>
    <x v="4"/>
    <n v="78940"/>
    <n v="0"/>
    <s v="United States"/>
    <s v="Miami"/>
    <m/>
    <m/>
  </r>
  <r>
    <s v="E01417"/>
    <s v="Leah Pena"/>
    <x v="14"/>
    <s v="IT"/>
    <s v="Corporate"/>
    <x v="0"/>
    <x v="3"/>
    <n v="57"/>
    <x v="0"/>
    <d v="1994-01-03T00:00:00"/>
    <n v="27"/>
    <x v="3"/>
    <n v="82872"/>
    <n v="0"/>
    <s v="Brazil"/>
    <s v="Manaus"/>
    <m/>
    <m/>
  </r>
  <r>
    <s v="E01754"/>
    <s v="Owen Lam"/>
    <x v="15"/>
    <s v="Human Resources"/>
    <s v="Speciality Products"/>
    <x v="1"/>
    <x v="1"/>
    <n v="30"/>
    <x v="1"/>
    <d v="2017-05-29T00:00:00"/>
    <n v="0"/>
    <x v="0"/>
    <n v="86317"/>
    <n v="0"/>
    <s v="China"/>
    <s v="Chengdu"/>
    <d v="2017-07-16T00:00:00"/>
    <m/>
  </r>
  <r>
    <s v="E03749"/>
    <s v="Kennedy Foster"/>
    <x v="6"/>
    <s v="Marketing"/>
    <s v="Speciality Products"/>
    <x v="0"/>
    <x v="2"/>
    <n v="53"/>
    <x v="0"/>
    <d v="2013-11-23T00:00:00"/>
    <n v="8"/>
    <x v="4"/>
    <n v="113135"/>
    <n v="0.05"/>
    <s v="United States"/>
    <s v="Austin"/>
    <m/>
    <m/>
  </r>
  <r>
    <s v="E03574"/>
    <s v="John Moore"/>
    <x v="9"/>
    <s v="IT"/>
    <s v="Speciality Products"/>
    <x v="1"/>
    <x v="2"/>
    <n v="52"/>
    <x v="0"/>
    <d v="2005-11-08T00:00:00"/>
    <n v="16"/>
    <x v="5"/>
    <n v="199808"/>
    <n v="0.32"/>
    <s v="United States"/>
    <s v="Seattle"/>
    <m/>
    <m/>
  </r>
  <r>
    <s v="E04600"/>
    <s v="William Vu"/>
    <x v="5"/>
    <s v="Sales"/>
    <s v="Speciality Products"/>
    <x v="1"/>
    <x v="1"/>
    <n v="37"/>
    <x v="2"/>
    <d v="2013-11-14T00:00:00"/>
    <n v="8"/>
    <x v="4"/>
    <n v="56037"/>
    <n v="0"/>
    <s v="China"/>
    <s v="Shanghai"/>
    <m/>
    <m/>
  </r>
  <r>
    <s v="E00586"/>
    <s v="Sadie Washington"/>
    <x v="0"/>
    <s v="Marketing"/>
    <s v="Research &amp; Development"/>
    <x v="0"/>
    <x v="2"/>
    <n v="29"/>
    <x v="1"/>
    <d v="2019-05-24T00:00:00"/>
    <n v="2"/>
    <x v="0"/>
    <n v="122350"/>
    <n v="0.12"/>
    <s v="United States"/>
    <s v="Phoenix"/>
    <m/>
    <m/>
  </r>
  <r>
    <s v="E03538"/>
    <s v="Gabriel Holmes"/>
    <x v="14"/>
    <s v="IT"/>
    <s v="Research &amp; Development"/>
    <x v="1"/>
    <x v="2"/>
    <n v="40"/>
    <x v="2"/>
    <d v="2010-11-04T00:00:00"/>
    <n v="11"/>
    <x v="2"/>
    <n v="92952"/>
    <n v="0"/>
    <s v="United States"/>
    <s v="Seattle"/>
    <m/>
    <m/>
  </r>
  <r>
    <s v="E02185"/>
    <s v="Wyatt Rojas"/>
    <x v="3"/>
    <s v="IT"/>
    <s v="Corporate"/>
    <x v="1"/>
    <x v="3"/>
    <n v="32"/>
    <x v="2"/>
    <d v="2013-03-20T00:00:00"/>
    <n v="8"/>
    <x v="4"/>
    <n v="79921"/>
    <n v="0.05"/>
    <s v="United States"/>
    <s v="Austin"/>
    <m/>
    <m/>
  </r>
  <r>
    <s v="E03830"/>
    <s v="Eva Coleman"/>
    <x v="2"/>
    <s v="IT"/>
    <s v="Research &amp; Development"/>
    <x v="0"/>
    <x v="0"/>
    <n v="37"/>
    <x v="2"/>
    <d v="2009-09-20T00:00:00"/>
    <n v="12"/>
    <x v="2"/>
    <n v="167199"/>
    <n v="0.2"/>
    <s v="United States"/>
    <s v="Seattle"/>
    <m/>
    <m/>
  </r>
  <r>
    <s v="E03720"/>
    <s v="Dominic Clark"/>
    <x v="10"/>
    <s v="Engineering"/>
    <s v="Research &amp; Development"/>
    <x v="1"/>
    <x v="2"/>
    <n v="52"/>
    <x v="0"/>
    <d v="2012-10-17T00:00:00"/>
    <n v="9"/>
    <x v="4"/>
    <n v="71476"/>
    <n v="0"/>
    <s v="United States"/>
    <s v="Phoenix"/>
    <m/>
    <m/>
  </r>
  <r>
    <s v="E03025"/>
    <s v="Lucy Alexander"/>
    <x v="2"/>
    <s v="Engineering"/>
    <s v="Manufacturing"/>
    <x v="0"/>
    <x v="2"/>
    <n v="45"/>
    <x v="0"/>
    <d v="2014-10-29T00:00:00"/>
    <n v="7"/>
    <x v="4"/>
    <n v="189420"/>
    <n v="0.2"/>
    <s v="United States"/>
    <s v="Seattle"/>
    <m/>
    <m/>
  </r>
  <r>
    <s v="E04917"/>
    <s v="Everleigh Washington"/>
    <x v="16"/>
    <s v="Human Resources"/>
    <s v="Research &amp; Development"/>
    <x v="0"/>
    <x v="2"/>
    <n v="64"/>
    <x v="3"/>
    <d v="2001-10-20T00:00:00"/>
    <n v="20"/>
    <x v="5"/>
    <n v="64057"/>
    <n v="0"/>
    <s v="United States"/>
    <s v="Phoenix"/>
    <m/>
    <m/>
  </r>
  <r>
    <s v="E00415"/>
    <s v="Leilani Butler"/>
    <x v="13"/>
    <s v="Marketing"/>
    <s v="Manufacturing"/>
    <x v="0"/>
    <x v="0"/>
    <n v="27"/>
    <x v="1"/>
    <d v="2021-09-21T00:00:00"/>
    <n v="0"/>
    <x v="0"/>
    <n v="68728"/>
    <n v="0"/>
    <s v="United States"/>
    <s v="Phoenix"/>
    <m/>
    <m/>
  </r>
  <r>
    <s v="E02862"/>
    <s v="Peyton Huang"/>
    <x v="0"/>
    <s v="IT"/>
    <s v="Manufacturing"/>
    <x v="0"/>
    <x v="1"/>
    <n v="25"/>
    <x v="1"/>
    <d v="2021-07-02T00:00:00"/>
    <n v="0"/>
    <x v="0"/>
    <n v="125633"/>
    <n v="0.11"/>
    <s v="China"/>
    <s v="Beijing"/>
    <m/>
    <m/>
  </r>
  <r>
    <s v="E04207"/>
    <s v="John Contreras"/>
    <x v="13"/>
    <s v="Marketing"/>
    <s v="Manufacturing"/>
    <x v="1"/>
    <x v="3"/>
    <n v="35"/>
    <x v="2"/>
    <d v="2011-05-15T00:00:00"/>
    <n v="10"/>
    <x v="4"/>
    <n v="66889"/>
    <n v="0"/>
    <s v="United States"/>
    <s v="Columbus"/>
    <m/>
    <m/>
  </r>
  <r>
    <s v="E02139"/>
    <s v="Rylee Yu"/>
    <x v="2"/>
    <s v="Accounting"/>
    <s v="Research &amp; Development"/>
    <x v="0"/>
    <x v="1"/>
    <n v="36"/>
    <x v="2"/>
    <d v="2015-09-29T00:00:00"/>
    <n v="6"/>
    <x v="4"/>
    <n v="178700"/>
    <n v="0.28999999999999998"/>
    <s v="United States"/>
    <s v="Seattle"/>
    <m/>
    <m/>
  </r>
  <r>
    <s v="E01797"/>
    <s v="Piper Lewis"/>
    <x v="17"/>
    <s v="Engineering"/>
    <s v="Research &amp; Development"/>
    <x v="0"/>
    <x v="2"/>
    <n v="33"/>
    <x v="2"/>
    <d v="2018-12-22T00:00:00"/>
    <n v="3"/>
    <x v="0"/>
    <n v="83990"/>
    <n v="0"/>
    <s v="United States"/>
    <s v="Chicago"/>
    <m/>
    <m/>
  </r>
  <r>
    <s v="E01839"/>
    <s v="Stella Alexander"/>
    <x v="18"/>
    <s v="Engineering"/>
    <s v="Corporate"/>
    <x v="0"/>
    <x v="2"/>
    <n v="52"/>
    <x v="0"/>
    <d v="2005-12-10T00:00:00"/>
    <n v="16"/>
    <x v="5"/>
    <n v="102043"/>
    <n v="0"/>
    <s v="United States"/>
    <s v="Chicago"/>
    <m/>
    <m/>
  </r>
  <r>
    <s v="E01633"/>
    <s v="Addison Do"/>
    <x v="19"/>
    <s v="Engineering"/>
    <s v="Manufacturing"/>
    <x v="0"/>
    <x v="1"/>
    <n v="46"/>
    <x v="0"/>
    <d v="2001-05-30T00:00:00"/>
    <n v="20"/>
    <x v="5"/>
    <n v="90678"/>
    <n v="0"/>
    <s v="United States"/>
    <s v="Columbus"/>
    <m/>
    <m/>
  </r>
  <r>
    <s v="E01848"/>
    <s v="Zoey Jackson"/>
    <x v="20"/>
    <s v="Human Resources"/>
    <s v="Manufacturing"/>
    <x v="0"/>
    <x v="0"/>
    <n v="46"/>
    <x v="0"/>
    <d v="2008-08-21T00:00:00"/>
    <n v="13"/>
    <x v="2"/>
    <n v="59067"/>
    <n v="0"/>
    <s v="United States"/>
    <s v="Miami"/>
    <m/>
    <m/>
  </r>
  <r>
    <s v="E00716"/>
    <s v="John Chow"/>
    <x v="0"/>
    <s v="Marketing"/>
    <s v="Research &amp; Development"/>
    <x v="1"/>
    <x v="1"/>
    <n v="45"/>
    <x v="0"/>
    <d v="2021-03-11T00:00:00"/>
    <n v="0"/>
    <x v="0"/>
    <n v="135062"/>
    <n v="0.15"/>
    <s v="China"/>
    <s v="Chengdu"/>
    <m/>
    <m/>
  </r>
  <r>
    <s v="E00699"/>
    <s v="Ava Ayala"/>
    <x v="0"/>
    <s v="IT"/>
    <s v="Corporate"/>
    <x v="0"/>
    <x v="3"/>
    <n v="55"/>
    <x v="0"/>
    <d v="2006-08-16T00:00:00"/>
    <n v="15"/>
    <x v="2"/>
    <n v="159044"/>
    <n v="0.1"/>
    <s v="Brazil"/>
    <s v="Manaus"/>
    <m/>
    <m/>
  </r>
  <r>
    <s v="E00502"/>
    <s v="Natalia Salazar"/>
    <x v="4"/>
    <s v="Accounting"/>
    <s v="Manufacturing"/>
    <x v="0"/>
    <x v="3"/>
    <n v="44"/>
    <x v="0"/>
    <d v="2019-01-02T00:00:00"/>
    <n v="1"/>
    <x v="0"/>
    <n v="74691"/>
    <n v="0"/>
    <s v="Brazil"/>
    <s v="Manaus"/>
    <d v="2020-07-08T00:00:00"/>
    <m/>
  </r>
  <r>
    <s v="E04000"/>
    <s v="Skylar Carrillo"/>
    <x v="11"/>
    <s v="Engineering"/>
    <s v="Corporate"/>
    <x v="0"/>
    <x v="3"/>
    <n v="44"/>
    <x v="0"/>
    <d v="2008-12-18T00:00:00"/>
    <n v="12"/>
    <x v="2"/>
    <n v="92753"/>
    <n v="0.13"/>
    <s v="United States"/>
    <s v="Austin"/>
    <d v="2021-06-24T00:00:00"/>
    <m/>
  </r>
  <r>
    <s v="E02112"/>
    <s v="Christian Sanders"/>
    <x v="9"/>
    <s v="Human Resources"/>
    <s v="Speciality Products"/>
    <x v="1"/>
    <x v="0"/>
    <n v="45"/>
    <x v="0"/>
    <d v="2013-08-07T00:00:00"/>
    <n v="8"/>
    <x v="4"/>
    <n v="236946"/>
    <n v="0.37"/>
    <s v="United States"/>
    <s v="Seattle"/>
    <m/>
    <m/>
  </r>
  <r>
    <s v="E03824"/>
    <s v="Penelope Coleman"/>
    <x v="7"/>
    <s v="Finance"/>
    <s v="Corporate"/>
    <x v="0"/>
    <x v="0"/>
    <n v="36"/>
    <x v="2"/>
    <d v="2021-08-27T00:00:00"/>
    <n v="0"/>
    <x v="0"/>
    <n v="48906"/>
    <n v="0"/>
    <s v="United States"/>
    <s v="Miami"/>
    <m/>
    <m/>
  </r>
  <r>
    <s v="E03906"/>
    <s v="Piper Richardson"/>
    <x v="4"/>
    <s v="Sales"/>
    <s v="Corporate"/>
    <x v="0"/>
    <x v="2"/>
    <n v="38"/>
    <x v="2"/>
    <d v="2008-01-27T00:00:00"/>
    <n v="13"/>
    <x v="2"/>
    <n v="80024"/>
    <n v="0"/>
    <s v="United States"/>
    <s v="Columbus"/>
    <m/>
    <m/>
  </r>
  <r>
    <s v="E00436"/>
    <s v="Everly Walker"/>
    <x v="16"/>
    <s v="Human Resources"/>
    <s v="Speciality Products"/>
    <x v="0"/>
    <x v="2"/>
    <n v="41"/>
    <x v="0"/>
    <d v="2009-10-23T00:00:00"/>
    <n v="4"/>
    <x v="0"/>
    <n v="54415"/>
    <n v="0"/>
    <s v="United States"/>
    <s v="Seattle"/>
    <d v="2014-01-22T00:00:00"/>
    <m/>
  </r>
  <r>
    <s v="E04798"/>
    <s v="Aurora Ali"/>
    <x v="6"/>
    <s v="Marketing"/>
    <s v="Research &amp; Development"/>
    <x v="0"/>
    <x v="1"/>
    <n v="30"/>
    <x v="1"/>
    <d v="2016-04-24T00:00:00"/>
    <n v="5"/>
    <x v="0"/>
    <n v="120341"/>
    <n v="7.0000000000000007E-2"/>
    <s v="United States"/>
    <s v="Seattle"/>
    <m/>
    <m/>
  </r>
  <r>
    <s v="E01249"/>
    <s v="Penelope Guerrero"/>
    <x v="9"/>
    <s v="IT"/>
    <s v="Speciality Products"/>
    <x v="0"/>
    <x v="3"/>
    <n v="43"/>
    <x v="0"/>
    <d v="2009-08-04T00:00:00"/>
    <n v="12"/>
    <x v="2"/>
    <n v="208415"/>
    <n v="0.35"/>
    <s v="United States"/>
    <s v="Seattle"/>
    <m/>
    <m/>
  </r>
  <r>
    <s v="E03349"/>
    <s v="Anna Mehta"/>
    <x v="21"/>
    <s v="IT"/>
    <s v="Speciality Products"/>
    <x v="0"/>
    <x v="1"/>
    <n v="32"/>
    <x v="2"/>
    <d v="2020-01-05T00:00:00"/>
    <n v="1"/>
    <x v="0"/>
    <n v="78844"/>
    <n v="0"/>
    <s v="United States"/>
    <s v="Seattle"/>
    <m/>
    <m/>
  </r>
  <r>
    <s v="E02966"/>
    <s v="William Foster"/>
    <x v="17"/>
    <s v="Engineering"/>
    <s v="Manufacturing"/>
    <x v="1"/>
    <x v="2"/>
    <n v="58"/>
    <x v="0"/>
    <d v="2002-05-23T00:00:00"/>
    <n v="19"/>
    <x v="5"/>
    <n v="76354"/>
    <n v="0"/>
    <s v="United States"/>
    <s v="Phoenix"/>
    <d v="2021-09-26T00:00:00"/>
    <m/>
  </r>
  <r>
    <s v="E01499"/>
    <s v="Jade Rojas"/>
    <x v="2"/>
    <s v="Finance"/>
    <s v="Speciality Products"/>
    <x v="0"/>
    <x v="3"/>
    <n v="37"/>
    <x v="2"/>
    <d v="2019-01-28T00:00:00"/>
    <n v="2"/>
    <x v="0"/>
    <n v="165927"/>
    <n v="0.2"/>
    <s v="United States"/>
    <s v="Phoenix"/>
    <m/>
    <m/>
  </r>
  <r>
    <s v="E00105"/>
    <s v="Isla Espinoza"/>
    <x v="6"/>
    <s v="Accounting"/>
    <s v="Speciality Products"/>
    <x v="0"/>
    <x v="3"/>
    <n v="38"/>
    <x v="2"/>
    <d v="2021-11-16T00:00:00"/>
    <n v="0"/>
    <x v="0"/>
    <n v="109812"/>
    <n v="0.09"/>
    <s v="Brazil"/>
    <s v="Manaus"/>
    <m/>
    <m/>
  </r>
  <r>
    <s v="E00665"/>
    <s v="David Chu"/>
    <x v="8"/>
    <s v="Engineering"/>
    <s v="Corporate"/>
    <x v="1"/>
    <x v="1"/>
    <n v="55"/>
    <x v="0"/>
    <d v="1998-09-03T00:00:00"/>
    <n v="23"/>
    <x v="1"/>
    <n v="86299"/>
    <n v="0"/>
    <s v="United States"/>
    <s v="Seattle"/>
    <m/>
    <m/>
  </r>
  <r>
    <s v="E00791"/>
    <s v="Thomas Padilla"/>
    <x v="9"/>
    <s v="Marketing"/>
    <s v="Research &amp; Development"/>
    <x v="1"/>
    <x v="3"/>
    <n v="57"/>
    <x v="0"/>
    <d v="2003-07-26T00:00:00"/>
    <n v="18"/>
    <x v="5"/>
    <n v="206624"/>
    <n v="0.4"/>
    <s v="Brazil"/>
    <s v="Sao Paulo"/>
    <m/>
    <m/>
  </r>
  <r>
    <s v="E01540"/>
    <s v="Miles Salazar"/>
    <x v="12"/>
    <s v="IT"/>
    <s v="Manufacturing"/>
    <x v="1"/>
    <x v="3"/>
    <n v="36"/>
    <x v="2"/>
    <d v="2010-12-23T00:00:00"/>
    <n v="3"/>
    <x v="0"/>
    <n v="53215"/>
    <n v="0"/>
    <s v="Brazil"/>
    <s v="Sao Paulo"/>
    <d v="2014-03-27T00:00:00"/>
    <m/>
  </r>
  <r>
    <s v="E04474"/>
    <s v="Mila Hong"/>
    <x v="22"/>
    <s v="Engineering"/>
    <s v="Research &amp; Development"/>
    <x v="0"/>
    <x v="1"/>
    <n v="30"/>
    <x v="1"/>
    <d v="2017-05-22T00:00:00"/>
    <n v="0"/>
    <x v="0"/>
    <n v="86858"/>
    <n v="0"/>
    <s v="China"/>
    <s v="Chongqing"/>
    <d v="2017-10-08T00:00:00"/>
    <m/>
  </r>
  <r>
    <s v="E03417"/>
    <s v="Benjamin Moua"/>
    <x v="3"/>
    <s v="IT"/>
    <s v="Manufacturing"/>
    <x v="1"/>
    <x v="1"/>
    <n v="40"/>
    <x v="2"/>
    <d v="2007-07-02T00:00:00"/>
    <n v="14"/>
    <x v="2"/>
    <n v="93971"/>
    <n v="0.08"/>
    <s v="China"/>
    <s v="Chongqing"/>
    <m/>
    <m/>
  </r>
  <r>
    <s v="E00254"/>
    <s v="Samuel Morales"/>
    <x v="13"/>
    <s v="Finance"/>
    <s v="Corporate"/>
    <x v="1"/>
    <x v="3"/>
    <n v="34"/>
    <x v="2"/>
    <d v="2015-06-27T00:00:00"/>
    <n v="6"/>
    <x v="4"/>
    <n v="57008"/>
    <n v="0"/>
    <s v="United States"/>
    <s v="Phoenix"/>
    <m/>
    <m/>
  </r>
  <r>
    <s v="E02166"/>
    <s v="John Soto"/>
    <x v="0"/>
    <s v="Finance"/>
    <s v="Manufacturing"/>
    <x v="1"/>
    <x v="3"/>
    <n v="60"/>
    <x v="3"/>
    <d v="2015-09-23T00:00:00"/>
    <n v="6"/>
    <x v="4"/>
    <n v="141899"/>
    <n v="0.15"/>
    <s v="United States"/>
    <s v="Phoenix"/>
    <m/>
    <m/>
  </r>
  <r>
    <s v="E00935"/>
    <s v="Joseph Martin"/>
    <x v="13"/>
    <s v="Marketing"/>
    <s v="Corporate"/>
    <x v="1"/>
    <x v="0"/>
    <n v="41"/>
    <x v="0"/>
    <d v="2016-09-13T00:00:00"/>
    <n v="5"/>
    <x v="0"/>
    <n v="64847"/>
    <n v="0"/>
    <s v="United States"/>
    <s v="Miami"/>
    <m/>
    <m/>
  </r>
  <r>
    <s v="E01525"/>
    <s v="Jose Ross"/>
    <x v="11"/>
    <s v="Engineering"/>
    <s v="Research &amp; Development"/>
    <x v="1"/>
    <x v="2"/>
    <n v="53"/>
    <x v="0"/>
    <d v="1992-04-08T00:00:00"/>
    <n v="29"/>
    <x v="3"/>
    <n v="116878"/>
    <n v="0.11"/>
    <s v="United States"/>
    <s v="Miami"/>
    <m/>
    <m/>
  </r>
  <r>
    <s v="E00386"/>
    <s v="Parker James"/>
    <x v="10"/>
    <s v="Engineering"/>
    <s v="Speciality Products"/>
    <x v="1"/>
    <x v="0"/>
    <n v="45"/>
    <x v="0"/>
    <d v="2005-02-05T00:00:00"/>
    <n v="16"/>
    <x v="5"/>
    <n v="70505"/>
    <n v="0"/>
    <s v="United States"/>
    <s v="Austin"/>
    <m/>
    <m/>
  </r>
  <r>
    <s v="E00416"/>
    <s v="Everleigh Fernandez"/>
    <x v="2"/>
    <s v="Engineering"/>
    <s v="Research &amp; Development"/>
    <x v="0"/>
    <x v="3"/>
    <n v="30"/>
    <x v="1"/>
    <d v="2016-05-22T00:00:00"/>
    <n v="4"/>
    <x v="0"/>
    <n v="189702"/>
    <n v="0.28000000000000003"/>
    <s v="Brazil"/>
    <s v="Manaus"/>
    <d v="2020-12-21T00:00:00"/>
    <m/>
  </r>
  <r>
    <s v="E03383"/>
    <s v="Lincoln Hall"/>
    <x v="2"/>
    <s v="Accounting"/>
    <s v="Speciality Products"/>
    <x v="1"/>
    <x v="2"/>
    <n v="26"/>
    <x v="1"/>
    <d v="2020-07-28T00:00:00"/>
    <n v="1"/>
    <x v="0"/>
    <n v="180664"/>
    <n v="0.27"/>
    <s v="United States"/>
    <s v="Chicago"/>
    <m/>
    <m/>
  </r>
  <r>
    <s v="E01516"/>
    <s v="Willow Mai"/>
    <x v="20"/>
    <s v="Human Resources"/>
    <s v="Manufacturing"/>
    <x v="0"/>
    <x v="1"/>
    <n v="45"/>
    <x v="0"/>
    <d v="2003-12-17T00:00:00"/>
    <n v="18"/>
    <x v="5"/>
    <n v="48345"/>
    <n v="0"/>
    <s v="China"/>
    <s v="Chengdu"/>
    <m/>
    <m/>
  </r>
  <r>
    <s v="E01234"/>
    <s v="Jack Cheng"/>
    <x v="2"/>
    <s v="Human Resources"/>
    <s v="Manufacturing"/>
    <x v="1"/>
    <x v="1"/>
    <n v="42"/>
    <x v="0"/>
    <d v="2014-01-16T00:00:00"/>
    <n v="7"/>
    <x v="4"/>
    <n v="152214"/>
    <n v="0.3"/>
    <s v="China"/>
    <s v="Beijing"/>
    <m/>
    <m/>
  </r>
  <r>
    <s v="E03440"/>
    <s v="Genesis Navarro"/>
    <x v="21"/>
    <s v="IT"/>
    <s v="Corporate"/>
    <x v="0"/>
    <x v="3"/>
    <n v="41"/>
    <x v="0"/>
    <d v="2009-04-28T00:00:00"/>
    <n v="12"/>
    <x v="2"/>
    <n v="69803"/>
    <n v="0"/>
    <s v="Brazil"/>
    <s v="Manaus"/>
    <m/>
    <m/>
  </r>
  <r>
    <s v="E00431"/>
    <s v="Eliza Hernandez"/>
    <x v="23"/>
    <s v="IT"/>
    <s v="Corporate"/>
    <x v="0"/>
    <x v="3"/>
    <n v="48"/>
    <x v="0"/>
    <d v="2019-07-04T00:00:00"/>
    <n v="2"/>
    <x v="0"/>
    <n v="76588"/>
    <n v="0"/>
    <s v="Brazil"/>
    <s v="Rio de Janerio"/>
    <m/>
    <m/>
  </r>
  <r>
    <s v="E01258"/>
    <s v="Gabriel Brooks"/>
    <x v="24"/>
    <s v="IT"/>
    <s v="Manufacturing"/>
    <x v="1"/>
    <x v="2"/>
    <n v="29"/>
    <x v="1"/>
    <d v="2018-12-10T00:00:00"/>
    <n v="3"/>
    <x v="0"/>
    <n v="84596"/>
    <n v="0"/>
    <s v="United States"/>
    <s v="Miami"/>
    <m/>
    <m/>
  </r>
  <r>
    <s v="E00440"/>
    <s v="Jack Huynh"/>
    <x v="6"/>
    <s v="Marketing"/>
    <s v="Research &amp; Development"/>
    <x v="1"/>
    <x v="1"/>
    <n v="27"/>
    <x v="1"/>
    <d v="2018-09-25T00:00:00"/>
    <n v="1"/>
    <x v="0"/>
    <n v="114441"/>
    <n v="0.1"/>
    <s v="China"/>
    <s v="Chongqing"/>
    <d v="2019-12-22T00:00:00"/>
    <m/>
  </r>
  <r>
    <s v="E00595"/>
    <s v="Everly Chow"/>
    <x v="0"/>
    <s v="Finance"/>
    <s v="Speciality Products"/>
    <x v="0"/>
    <x v="1"/>
    <n v="33"/>
    <x v="2"/>
    <d v="2018-04-21T00:00:00"/>
    <n v="3"/>
    <x v="0"/>
    <n v="140402"/>
    <n v="0.15"/>
    <s v="China"/>
    <s v="Beijing"/>
    <m/>
    <m/>
  </r>
  <r>
    <s v="E00972"/>
    <s v="Amelia Salazar"/>
    <x v="13"/>
    <s v="Finance"/>
    <s v="Corporate"/>
    <x v="0"/>
    <x v="3"/>
    <n v="26"/>
    <x v="1"/>
    <d v="2019-04-23T00:00:00"/>
    <n v="2"/>
    <x v="0"/>
    <n v="59817"/>
    <n v="0"/>
    <s v="Brazil"/>
    <s v="Sao Paulo"/>
    <m/>
    <m/>
  </r>
  <r>
    <s v="E04562"/>
    <s v="Xavier Zheng"/>
    <x v="5"/>
    <s v="Sales"/>
    <s v="Manufacturing"/>
    <x v="1"/>
    <x v="1"/>
    <n v="31"/>
    <x v="2"/>
    <d v="2017-07-22T00:00:00"/>
    <n v="4"/>
    <x v="0"/>
    <n v="55854"/>
    <n v="0"/>
    <s v="United States"/>
    <s v="Austin"/>
    <m/>
    <m/>
  </r>
  <r>
    <s v="E02802"/>
    <s v="Matthew Chau"/>
    <x v="15"/>
    <s v="Human Resources"/>
    <s v="Research &amp; Development"/>
    <x v="1"/>
    <x v="1"/>
    <n v="53"/>
    <x v="0"/>
    <d v="2002-11-16T00:00:00"/>
    <n v="19"/>
    <x v="5"/>
    <n v="95998"/>
    <n v="0"/>
    <s v="United States"/>
    <s v="Seattle"/>
    <m/>
    <m/>
  </r>
  <r>
    <s v="E01427"/>
    <s v="Mia Cheng"/>
    <x v="0"/>
    <s v="Sales"/>
    <s v="Manufacturing"/>
    <x v="0"/>
    <x v="1"/>
    <n v="34"/>
    <x v="2"/>
    <d v="2015-04-22T00:00:00"/>
    <n v="6"/>
    <x v="4"/>
    <n v="154941"/>
    <n v="0.13"/>
    <s v="United States"/>
    <s v="Phoenix"/>
    <m/>
    <m/>
  </r>
  <r>
    <s v="E04931"/>
    <s v="Zoe Romero"/>
    <x v="23"/>
    <s v="IT"/>
    <s v="Manufacturing"/>
    <x v="0"/>
    <x v="3"/>
    <n v="32"/>
    <x v="2"/>
    <d v="2021-10-05T00:00:00"/>
    <n v="0"/>
    <x v="0"/>
    <n v="88072"/>
    <n v="0"/>
    <s v="Brazil"/>
    <s v="Sao Paulo"/>
    <m/>
    <m/>
  </r>
  <r>
    <s v="E00443"/>
    <s v="Nolan Bui"/>
    <x v="3"/>
    <s v="IT"/>
    <s v="Research &amp; Development"/>
    <x v="1"/>
    <x v="1"/>
    <n v="28"/>
    <x v="1"/>
    <d v="2020-05-26T00:00:00"/>
    <n v="1"/>
    <x v="0"/>
    <n v="67925"/>
    <n v="0.08"/>
    <s v="China"/>
    <s v="Shanghai"/>
    <m/>
    <m/>
  </r>
  <r>
    <s v="E03890"/>
    <s v="Nevaeh Jones"/>
    <x v="9"/>
    <s v="Sales"/>
    <s v="Manufacturing"/>
    <x v="0"/>
    <x v="2"/>
    <n v="31"/>
    <x v="2"/>
    <d v="2020-08-20T00:00:00"/>
    <n v="1"/>
    <x v="0"/>
    <n v="219693"/>
    <n v="0.3"/>
    <s v="United States"/>
    <s v="Austin"/>
    <m/>
    <m/>
  </r>
  <r>
    <s v="E01194"/>
    <s v="Samantha Adams"/>
    <x v="22"/>
    <s v="Engineering"/>
    <s v="Research &amp; Development"/>
    <x v="0"/>
    <x v="2"/>
    <n v="45"/>
    <x v="0"/>
    <d v="2013-04-22T00:00:00"/>
    <n v="8"/>
    <x v="4"/>
    <n v="61773"/>
    <n v="0"/>
    <s v="United States"/>
    <s v="Seattle"/>
    <m/>
    <m/>
  </r>
  <r>
    <s v="E02875"/>
    <s v="Madeline Shin"/>
    <x v="3"/>
    <s v="IT"/>
    <s v="Speciality Products"/>
    <x v="0"/>
    <x v="1"/>
    <n v="48"/>
    <x v="0"/>
    <d v="2007-01-09T00:00:00"/>
    <n v="14"/>
    <x v="2"/>
    <n v="74546"/>
    <n v="0.09"/>
    <s v="United States"/>
    <s v="Seattle"/>
    <m/>
    <m/>
  </r>
  <r>
    <s v="E04959"/>
    <s v="Noah King"/>
    <x v="25"/>
    <s v="Engineering"/>
    <s v="Speciality Products"/>
    <x v="1"/>
    <x v="0"/>
    <n v="56"/>
    <x v="0"/>
    <d v="2015-01-27T00:00:00"/>
    <n v="6"/>
    <x v="4"/>
    <n v="62575"/>
    <n v="0"/>
    <s v="United States"/>
    <s v="Miami"/>
    <m/>
    <m/>
  </r>
  <r>
    <s v="E03816"/>
    <s v="Leilani Chow"/>
    <x v="2"/>
    <s v="Human Resources"/>
    <s v="Corporate"/>
    <x v="0"/>
    <x v="1"/>
    <n v="27"/>
    <x v="1"/>
    <d v="2021-02-23T00:00:00"/>
    <n v="0"/>
    <x v="0"/>
    <n v="199041"/>
    <n v="0.16"/>
    <s v="China"/>
    <s v="Beijing"/>
    <m/>
    <m/>
  </r>
  <r>
    <s v="E01261"/>
    <s v="Connor Simmons"/>
    <x v="13"/>
    <s v="Accounting"/>
    <s v="Speciality Products"/>
    <x v="1"/>
    <x v="2"/>
    <n v="55"/>
    <x v="0"/>
    <d v="2007-04-05T00:00:00"/>
    <n v="11"/>
    <x v="2"/>
    <n v="52310"/>
    <n v="0"/>
    <s v="United States"/>
    <s v="Miami"/>
    <d v="2018-10-12T00:00:00"/>
    <m/>
  </r>
  <r>
    <s v="E03612"/>
    <s v="Grayson Cooper"/>
    <x v="0"/>
    <s v="Finance"/>
    <s v="Speciality Products"/>
    <x v="1"/>
    <x v="0"/>
    <n v="64"/>
    <x v="3"/>
    <d v="2013-06-29T00:00:00"/>
    <n v="8"/>
    <x v="4"/>
    <n v="159571"/>
    <n v="0.1"/>
    <s v="United States"/>
    <s v="Columbus"/>
    <m/>
    <m/>
  </r>
  <r>
    <s v="E01388"/>
    <s v="Ivy Soto"/>
    <x v="17"/>
    <s v="Engineering"/>
    <s v="Research &amp; Development"/>
    <x v="0"/>
    <x v="3"/>
    <n v="50"/>
    <x v="0"/>
    <d v="1997-10-23T00:00:00"/>
    <n v="24"/>
    <x v="1"/>
    <n v="91763"/>
    <n v="0"/>
    <s v="United States"/>
    <s v="Austin"/>
    <m/>
    <m/>
  </r>
  <r>
    <s v="E03875"/>
    <s v="Aurora Simmons"/>
    <x v="25"/>
    <s v="Engineering"/>
    <s v="Corporate"/>
    <x v="0"/>
    <x v="2"/>
    <n v="51"/>
    <x v="0"/>
    <d v="1995-12-22T00:00:00"/>
    <n v="26"/>
    <x v="3"/>
    <n v="96475"/>
    <n v="0"/>
    <s v="United States"/>
    <s v="Austin"/>
    <m/>
    <m/>
  </r>
  <r>
    <s v="E04413"/>
    <s v="Andrew Thomas"/>
    <x v="8"/>
    <s v="Engineering"/>
    <s v="Manufacturing"/>
    <x v="1"/>
    <x v="2"/>
    <n v="36"/>
    <x v="2"/>
    <d v="2016-12-02T00:00:00"/>
    <n v="5"/>
    <x v="0"/>
    <n v="113781"/>
    <n v="0"/>
    <s v="United States"/>
    <s v="Columbus"/>
    <m/>
    <m/>
  </r>
  <r>
    <s v="E00691"/>
    <s v="Ezekiel Desai"/>
    <x v="2"/>
    <s v="Finance"/>
    <s v="Research &amp; Development"/>
    <x v="1"/>
    <x v="1"/>
    <n v="42"/>
    <x v="0"/>
    <d v="2003-01-15T00:00:00"/>
    <n v="18"/>
    <x v="5"/>
    <n v="166599"/>
    <n v="0.26"/>
    <s v="United States"/>
    <s v="Seattle"/>
    <m/>
    <m/>
  </r>
  <r>
    <s v="E03047"/>
    <s v="Gabriella Gupta"/>
    <x v="26"/>
    <s v="Sales"/>
    <s v="Corporate"/>
    <x v="0"/>
    <x v="1"/>
    <n v="41"/>
    <x v="0"/>
    <d v="2005-02-15T00:00:00"/>
    <n v="16"/>
    <x v="5"/>
    <n v="95372"/>
    <n v="0"/>
    <s v="China"/>
    <s v="Shanghai"/>
    <m/>
    <m/>
  </r>
  <r>
    <s v="E04903"/>
    <s v="Skylar Liu"/>
    <x v="2"/>
    <s v="IT"/>
    <s v="Research &amp; Development"/>
    <x v="0"/>
    <x v="1"/>
    <n v="29"/>
    <x v="1"/>
    <d v="2020-08-09T00:00:00"/>
    <n v="1"/>
    <x v="0"/>
    <n v="161203"/>
    <n v="0.15"/>
    <s v="China"/>
    <s v="Chengdu"/>
    <m/>
    <m/>
  </r>
  <r>
    <s v="E04735"/>
    <s v="Nova Coleman"/>
    <x v="27"/>
    <s v="IT"/>
    <s v="Manufacturing"/>
    <x v="0"/>
    <x v="2"/>
    <n v="44"/>
    <x v="0"/>
    <d v="2006-12-13T00:00:00"/>
    <n v="15"/>
    <x v="2"/>
    <n v="74738"/>
    <n v="0"/>
    <s v="United States"/>
    <s v="Miami"/>
    <m/>
    <m/>
  </r>
  <r>
    <s v="E02850"/>
    <s v="Evelyn Dinh"/>
    <x v="2"/>
    <s v="Sales"/>
    <s v="Research &amp; Development"/>
    <x v="0"/>
    <x v="1"/>
    <n v="41"/>
    <x v="0"/>
    <d v="2018-08-10T00:00:00"/>
    <n v="3"/>
    <x v="0"/>
    <n v="171173"/>
    <n v="0.21"/>
    <s v="United States"/>
    <s v="Columbus"/>
    <m/>
    <m/>
  </r>
  <r>
    <s v="E03583"/>
    <s v="Brooks Marquez"/>
    <x v="9"/>
    <s v="Sales"/>
    <s v="Corporate"/>
    <x v="1"/>
    <x v="3"/>
    <n v="61"/>
    <x v="3"/>
    <d v="2019-09-24T00:00:00"/>
    <n v="2"/>
    <x v="0"/>
    <n v="201464"/>
    <n v="0.37"/>
    <s v="United States"/>
    <s v="Chicago"/>
    <m/>
    <m/>
  </r>
  <r>
    <s v="E02017"/>
    <s v="Connor Joseph"/>
    <x v="2"/>
    <s v="Human Resources"/>
    <s v="Corporate"/>
    <x v="1"/>
    <x v="2"/>
    <n v="50"/>
    <x v="0"/>
    <d v="1998-07-22T00:00:00"/>
    <n v="23"/>
    <x v="1"/>
    <n v="174895"/>
    <n v="0.15"/>
    <s v="United States"/>
    <s v="Chicago"/>
    <m/>
    <m/>
  </r>
  <r>
    <s v="E01642"/>
    <s v="Mia Lam"/>
    <x v="0"/>
    <s v="IT"/>
    <s v="Manufacturing"/>
    <x v="0"/>
    <x v="1"/>
    <n v="49"/>
    <x v="0"/>
    <d v="2006-04-18T00:00:00"/>
    <n v="15"/>
    <x v="2"/>
    <n v="134486"/>
    <n v="0.14000000000000001"/>
    <s v="United States"/>
    <s v="Austin"/>
    <m/>
    <m/>
  </r>
  <r>
    <s v="E04379"/>
    <s v="Scarlett Rodriguez"/>
    <x v="4"/>
    <s v="Finance"/>
    <s v="Manufacturing"/>
    <x v="0"/>
    <x v="3"/>
    <n v="60"/>
    <x v="3"/>
    <d v="2007-02-24T00:00:00"/>
    <n v="14"/>
    <x v="2"/>
    <n v="71699"/>
    <n v="0"/>
    <s v="Brazil"/>
    <s v="Manaus"/>
    <m/>
    <m/>
  </r>
  <r>
    <s v="E04131"/>
    <s v="Cora Rivera"/>
    <x v="4"/>
    <s v="Marketing"/>
    <s v="Corporate"/>
    <x v="0"/>
    <x v="3"/>
    <n v="42"/>
    <x v="0"/>
    <d v="2021-01-02T00:00:00"/>
    <n v="0"/>
    <x v="0"/>
    <n v="94430"/>
    <n v="0"/>
    <s v="United States"/>
    <s v="Seattle"/>
    <m/>
    <m/>
  </r>
  <r>
    <s v="E02872"/>
    <s v="Liam Jung"/>
    <x v="6"/>
    <s v="Finance"/>
    <s v="Corporate"/>
    <x v="1"/>
    <x v="1"/>
    <n v="39"/>
    <x v="2"/>
    <d v="2010-01-14T00:00:00"/>
    <n v="11"/>
    <x v="2"/>
    <n v="103504"/>
    <n v="7.0000000000000007E-2"/>
    <s v="China"/>
    <s v="Chengdu"/>
    <m/>
    <m/>
  </r>
  <r>
    <s v="E02331"/>
    <s v="Sophia Huynh"/>
    <x v="14"/>
    <s v="IT"/>
    <s v="Manufacturing"/>
    <x v="0"/>
    <x v="1"/>
    <n v="55"/>
    <x v="0"/>
    <d v="2005-08-09T00:00:00"/>
    <n v="16"/>
    <x v="5"/>
    <n v="92771"/>
    <n v="0"/>
    <s v="United States"/>
    <s v="Miami"/>
    <m/>
    <m/>
  </r>
  <r>
    <s v="E00417"/>
    <s v="Athena Carrillo"/>
    <x v="13"/>
    <s v="Finance"/>
    <s v="Speciality Products"/>
    <x v="0"/>
    <x v="3"/>
    <n v="39"/>
    <x v="2"/>
    <d v="2006-04-06T00:00:00"/>
    <n v="15"/>
    <x v="2"/>
    <n v="71531"/>
    <n v="0"/>
    <s v="United States"/>
    <s v="Columbus"/>
    <m/>
    <m/>
  </r>
  <r>
    <s v="E04267"/>
    <s v="Greyson Sanders"/>
    <x v="21"/>
    <s v="IT"/>
    <s v="Speciality Products"/>
    <x v="1"/>
    <x v="0"/>
    <n v="28"/>
    <x v="1"/>
    <d v="2019-03-06T00:00:00"/>
    <n v="2"/>
    <x v="0"/>
    <n v="90304"/>
    <n v="0"/>
    <s v="United States"/>
    <s v="Chicago"/>
    <m/>
    <m/>
  </r>
  <r>
    <s v="E03061"/>
    <s v="Vivian Lewis"/>
    <x v="6"/>
    <s v="Marketing"/>
    <s v="Manufacturing"/>
    <x v="0"/>
    <x v="2"/>
    <n v="65"/>
    <x v="3"/>
    <d v="2011-09-07T00:00:00"/>
    <n v="10"/>
    <x v="4"/>
    <n v="104903"/>
    <n v="0.1"/>
    <s v="United States"/>
    <s v="Columbus"/>
    <m/>
    <m/>
  </r>
  <r>
    <s v="E00013"/>
    <s v="Elena Vang"/>
    <x v="7"/>
    <s v="Finance"/>
    <s v="Corporate"/>
    <x v="0"/>
    <x v="1"/>
    <n v="52"/>
    <x v="0"/>
    <d v="2019-02-19T00:00:00"/>
    <n v="2"/>
    <x v="0"/>
    <n v="55859"/>
    <n v="0"/>
    <s v="China"/>
    <s v="Beijing"/>
    <m/>
    <m/>
  </r>
  <r>
    <s v="E04265"/>
    <s v="Natalia Diaz"/>
    <x v="19"/>
    <s v="Engineering"/>
    <s v="Corporate"/>
    <x v="0"/>
    <x v="3"/>
    <n v="62"/>
    <x v="3"/>
    <d v="2006-10-12T00:00:00"/>
    <n v="15"/>
    <x v="2"/>
    <n v="79785"/>
    <n v="0"/>
    <s v="United States"/>
    <s v="Austin"/>
    <m/>
    <m/>
  </r>
  <r>
    <s v="E04769"/>
    <s v="Mila Leung"/>
    <x v="4"/>
    <s v="Marketing"/>
    <s v="Corporate"/>
    <x v="0"/>
    <x v="1"/>
    <n v="39"/>
    <x v="2"/>
    <d v="2007-11-05T00:00:00"/>
    <n v="14"/>
    <x v="2"/>
    <n v="99017"/>
    <n v="0"/>
    <s v="China"/>
    <s v="Beijing"/>
    <m/>
    <m/>
  </r>
  <r>
    <s v="E03042"/>
    <s v="Ava Nelson"/>
    <x v="28"/>
    <s v="IT"/>
    <s v="Manufacturing"/>
    <x v="0"/>
    <x v="2"/>
    <n v="63"/>
    <x v="3"/>
    <d v="1992-04-01T00:00:00"/>
    <n v="29"/>
    <x v="3"/>
    <n v="53809"/>
    <n v="0"/>
    <s v="United States"/>
    <s v="Phoenix"/>
    <m/>
    <m/>
  </r>
  <r>
    <s v="E00527"/>
    <s v="Mateo Chu"/>
    <x v="17"/>
    <s v="Engineering"/>
    <s v="Speciality Products"/>
    <x v="1"/>
    <x v="1"/>
    <n v="27"/>
    <x v="1"/>
    <d v="2020-04-16T00:00:00"/>
    <n v="1"/>
    <x v="0"/>
    <n v="71864"/>
    <n v="0"/>
    <s v="China"/>
    <s v="Chengdu"/>
    <m/>
    <m/>
  </r>
  <r>
    <s v="E01095"/>
    <s v="Isla Lai"/>
    <x v="9"/>
    <s v="Finance"/>
    <s v="Corporate"/>
    <x v="0"/>
    <x v="1"/>
    <n v="37"/>
    <x v="2"/>
    <d v="2011-12-06T00:00:00"/>
    <n v="10"/>
    <x v="4"/>
    <n v="225558"/>
    <n v="0.33"/>
    <s v="China"/>
    <s v="Shanghai"/>
    <m/>
    <m/>
  </r>
  <r>
    <s v="E03131"/>
    <s v="Ezekiel Reed"/>
    <x v="0"/>
    <s v="IT"/>
    <s v="Manufacturing"/>
    <x v="1"/>
    <x v="2"/>
    <n v="37"/>
    <x v="2"/>
    <d v="2014-02-25T00:00:00"/>
    <n v="7"/>
    <x v="4"/>
    <n v="128984"/>
    <n v="0.12"/>
    <s v="United States"/>
    <s v="Miami"/>
    <d v="2021-05-01T00:00:00"/>
    <m/>
  </r>
  <r>
    <s v="E01713"/>
    <s v="Nolan Guzman"/>
    <x v="17"/>
    <s v="Engineering"/>
    <s v="Speciality Products"/>
    <x v="1"/>
    <x v="3"/>
    <n v="46"/>
    <x v="0"/>
    <d v="1999-06-20T00:00:00"/>
    <n v="22"/>
    <x v="1"/>
    <n v="96997"/>
    <n v="0"/>
    <s v="Brazil"/>
    <s v="Sao Paulo"/>
    <m/>
    <m/>
  </r>
  <r>
    <s v="E00128"/>
    <s v="Everleigh Espinoza"/>
    <x v="2"/>
    <s v="Human Resources"/>
    <s v="Manufacturing"/>
    <x v="0"/>
    <x v="3"/>
    <n v="54"/>
    <x v="0"/>
    <d v="2018-01-22T00:00:00"/>
    <n v="3"/>
    <x v="0"/>
    <n v="176294"/>
    <n v="0.28000000000000003"/>
    <s v="United States"/>
    <s v="Austin"/>
    <m/>
    <m/>
  </r>
  <r>
    <s v="E03849"/>
    <s v="Evelyn Jung"/>
    <x v="7"/>
    <s v="Sales"/>
    <s v="Research &amp; Development"/>
    <x v="0"/>
    <x v="1"/>
    <n v="30"/>
    <x v="1"/>
    <d v="2021-02-14T00:00:00"/>
    <n v="0"/>
    <x v="0"/>
    <n v="48340"/>
    <n v="0"/>
    <s v="China"/>
    <s v="Beijing"/>
    <m/>
    <m/>
  </r>
  <r>
    <s v="E02464"/>
    <s v="Sophie Silva"/>
    <x v="9"/>
    <s v="Engineering"/>
    <s v="Corporate"/>
    <x v="0"/>
    <x v="3"/>
    <n v="28"/>
    <x v="1"/>
    <d v="2017-07-06T00:00:00"/>
    <n v="4"/>
    <x v="0"/>
    <n v="240488"/>
    <n v="0.4"/>
    <s v="Brazil"/>
    <s v="Rio de Janerio"/>
    <m/>
    <m/>
  </r>
  <r>
    <s v="E00306"/>
    <s v="Mateo Williams"/>
    <x v="14"/>
    <s v="IT"/>
    <s v="Manufacturing"/>
    <x v="1"/>
    <x v="2"/>
    <n v="40"/>
    <x v="2"/>
    <d v="2011-01-22T00:00:00"/>
    <n v="10"/>
    <x v="4"/>
    <n v="97339"/>
    <n v="0"/>
    <s v="United States"/>
    <s v="Austin"/>
    <m/>
    <m/>
  </r>
  <r>
    <s v="E03737"/>
    <s v="Kennedy Rahman"/>
    <x v="9"/>
    <s v="Human Resources"/>
    <s v="Manufacturing"/>
    <x v="0"/>
    <x v="1"/>
    <n v="49"/>
    <x v="0"/>
    <d v="2003-02-28T00:00:00"/>
    <n v="18"/>
    <x v="5"/>
    <n v="211291"/>
    <n v="0.37"/>
    <s v="China"/>
    <s v="Chongqing"/>
    <m/>
    <m/>
  </r>
  <r>
    <s v="E02783"/>
    <s v="Levi Mendez"/>
    <x v="9"/>
    <s v="Sales"/>
    <s v="Research &amp; Development"/>
    <x v="1"/>
    <x v="3"/>
    <n v="39"/>
    <x v="2"/>
    <d v="2011-08-23T00:00:00"/>
    <n v="10"/>
    <x v="4"/>
    <n v="249506"/>
    <n v="0.3"/>
    <s v="Brazil"/>
    <s v="Rio de Janerio"/>
    <m/>
    <m/>
  </r>
  <r>
    <s v="E02939"/>
    <s v="Julian Fong"/>
    <x v="10"/>
    <s v="Engineering"/>
    <s v="Speciality Products"/>
    <x v="1"/>
    <x v="1"/>
    <n v="61"/>
    <x v="3"/>
    <d v="2002-11-22T00:00:00"/>
    <n v="19"/>
    <x v="5"/>
    <n v="80950"/>
    <n v="0"/>
    <s v="China"/>
    <s v="Chongqing"/>
    <m/>
    <m/>
  </r>
  <r>
    <s v="E02706"/>
    <s v="Nevaeh Kang"/>
    <x v="18"/>
    <s v="Engineering"/>
    <s v="Research &amp; Development"/>
    <x v="0"/>
    <x v="1"/>
    <n v="46"/>
    <x v="0"/>
    <d v="2021-01-10T00:00:00"/>
    <n v="0"/>
    <x v="0"/>
    <n v="86538"/>
    <n v="0"/>
    <s v="China"/>
    <s v="Chengdu"/>
    <m/>
    <m/>
  </r>
  <r>
    <s v="E00170"/>
    <s v="Hannah Nelson"/>
    <x v="4"/>
    <s v="Marketing"/>
    <s v="Speciality Products"/>
    <x v="0"/>
    <x v="2"/>
    <n v="35"/>
    <x v="2"/>
    <d v="2019-09-07T00:00:00"/>
    <n v="2"/>
    <x v="0"/>
    <n v="70992"/>
    <n v="0"/>
    <s v="United States"/>
    <s v="Austin"/>
    <m/>
    <m/>
  </r>
  <r>
    <s v="E01425"/>
    <s v="Anthony Rogers"/>
    <x v="9"/>
    <s v="Engineering"/>
    <s v="Corporate"/>
    <x v="1"/>
    <x v="2"/>
    <n v="33"/>
    <x v="2"/>
    <d v="2015-06-18T00:00:00"/>
    <n v="6"/>
    <x v="4"/>
    <n v="205314"/>
    <n v="0.3"/>
    <s v="United States"/>
    <s v="Columbus"/>
    <m/>
    <m/>
  </r>
  <r>
    <s v="E00130"/>
    <s v="Paisley Kang"/>
    <x v="9"/>
    <s v="Human Resources"/>
    <s v="Corporate"/>
    <x v="0"/>
    <x v="1"/>
    <n v="61"/>
    <x v="3"/>
    <d v="2017-03-10T00:00:00"/>
    <n v="4"/>
    <x v="0"/>
    <n v="196951"/>
    <n v="0.33"/>
    <s v="China"/>
    <s v="Beijing"/>
    <m/>
    <m/>
  </r>
  <r>
    <s v="E02094"/>
    <s v="Matthew Gupta"/>
    <x v="24"/>
    <s v="IT"/>
    <s v="Speciality Products"/>
    <x v="1"/>
    <x v="1"/>
    <n v="45"/>
    <x v="0"/>
    <d v="2005-09-18T00:00:00"/>
    <n v="16"/>
    <x v="5"/>
    <n v="67686"/>
    <n v="0"/>
    <s v="China"/>
    <s v="Beijing"/>
    <m/>
    <m/>
  </r>
  <r>
    <s v="E03567"/>
    <s v="Silas Chavez"/>
    <x v="1"/>
    <s v="IT"/>
    <s v="Research &amp; Development"/>
    <x v="1"/>
    <x v="3"/>
    <n v="51"/>
    <x v="0"/>
    <d v="2008-04-15T00:00:00"/>
    <n v="13"/>
    <x v="2"/>
    <n v="86431"/>
    <n v="0"/>
    <s v="United States"/>
    <s v="Columbus"/>
    <m/>
    <m/>
  </r>
  <r>
    <s v="E04682"/>
    <s v="Colton Thao"/>
    <x v="6"/>
    <s v="Human Resources"/>
    <s v="Manufacturing"/>
    <x v="1"/>
    <x v="1"/>
    <n v="55"/>
    <x v="0"/>
    <d v="1995-11-16T00:00:00"/>
    <n v="26"/>
    <x v="3"/>
    <n v="125936"/>
    <n v="0.08"/>
    <s v="China"/>
    <s v="Chongqing"/>
    <m/>
    <m/>
  </r>
  <r>
    <s v="E00957"/>
    <s v="Genesis Perry"/>
    <x v="0"/>
    <s v="Sales"/>
    <s v="Corporate"/>
    <x v="0"/>
    <x v="2"/>
    <n v="46"/>
    <x v="0"/>
    <d v="2013-07-18T00:00:00"/>
    <n v="8"/>
    <x v="4"/>
    <n v="149712"/>
    <n v="0.14000000000000001"/>
    <s v="United States"/>
    <s v="Columbus"/>
    <m/>
    <m/>
  </r>
  <r>
    <s v="E04458"/>
    <s v="Alexander Bryant"/>
    <x v="17"/>
    <s v="Engineering"/>
    <s v="Speciality Products"/>
    <x v="1"/>
    <x v="2"/>
    <n v="30"/>
    <x v="1"/>
    <d v="2021-10-02T00:00:00"/>
    <n v="0"/>
    <x v="0"/>
    <n v="88758"/>
    <n v="0"/>
    <s v="United States"/>
    <s v="Seattle"/>
    <m/>
    <m/>
  </r>
  <r>
    <s v="E01499"/>
    <s v="Elias Zhang"/>
    <x v="29"/>
    <s v="IT"/>
    <s v="Research &amp; Development"/>
    <x v="1"/>
    <x v="1"/>
    <n v="54"/>
    <x v="0"/>
    <d v="2013-07-13T00:00:00"/>
    <n v="8"/>
    <x v="4"/>
    <n v="83639"/>
    <n v="0"/>
    <s v="China"/>
    <s v="Beijing"/>
    <m/>
    <m/>
  </r>
  <r>
    <s v="E00521"/>
    <s v="Lily Carter"/>
    <x v="23"/>
    <s v="IT"/>
    <s v="Research &amp; Development"/>
    <x v="0"/>
    <x v="2"/>
    <n v="54"/>
    <x v="0"/>
    <d v="1998-05-18T00:00:00"/>
    <n v="23"/>
    <x v="1"/>
    <n v="68268"/>
    <n v="0"/>
    <s v="United States"/>
    <s v="Phoenix"/>
    <m/>
    <m/>
  </r>
  <r>
    <s v="E03717"/>
    <s v="Joseph Ruiz"/>
    <x v="17"/>
    <s v="Engineering"/>
    <s v="Manufacturing"/>
    <x v="1"/>
    <x v="3"/>
    <n v="45"/>
    <x v="0"/>
    <d v="2002-02-26T00:00:00"/>
    <n v="19"/>
    <x v="5"/>
    <n v="75819"/>
    <n v="0"/>
    <s v="Brazil"/>
    <s v="Sao Paulo"/>
    <m/>
    <m/>
  </r>
  <r>
    <s v="E01533"/>
    <s v="Avery Bailey"/>
    <x v="4"/>
    <s v="Sales"/>
    <s v="Speciality Products"/>
    <x v="0"/>
    <x v="2"/>
    <n v="49"/>
    <x v="0"/>
    <d v="1996-05-15T00:00:00"/>
    <n v="25"/>
    <x v="1"/>
    <n v="86658"/>
    <n v="0"/>
    <s v="United States"/>
    <s v="Phoenix"/>
    <m/>
    <m/>
  </r>
  <r>
    <s v="E04449"/>
    <s v="Miles Hsu"/>
    <x v="13"/>
    <s v="Finance"/>
    <s v="Research &amp; Development"/>
    <x v="1"/>
    <x v="1"/>
    <n v="55"/>
    <x v="0"/>
    <d v="2014-03-16T00:00:00"/>
    <n v="7"/>
    <x v="4"/>
    <n v="74552"/>
    <n v="0"/>
    <s v="China"/>
    <s v="Chengdu"/>
    <m/>
    <m/>
  </r>
  <r>
    <s v="E02855"/>
    <s v="Piper Cheng"/>
    <x v="14"/>
    <s v="IT"/>
    <s v="Manufacturing"/>
    <x v="0"/>
    <x v="1"/>
    <n v="62"/>
    <x v="3"/>
    <d v="2009-03-15T00:00:00"/>
    <n v="12"/>
    <x v="2"/>
    <n v="82839"/>
    <n v="0"/>
    <s v="United States"/>
    <s v="Miami"/>
    <m/>
    <m/>
  </r>
  <r>
    <s v="E00816"/>
    <s v="Skylar Watson"/>
    <x v="23"/>
    <s v="IT"/>
    <s v="Speciality Products"/>
    <x v="0"/>
    <x v="2"/>
    <n v="28"/>
    <x v="1"/>
    <d v="2021-10-08T00:00:00"/>
    <n v="0"/>
    <x v="0"/>
    <n v="64475"/>
    <n v="0"/>
    <s v="United States"/>
    <s v="Phoenix"/>
    <m/>
    <m/>
  </r>
  <r>
    <s v="E02283"/>
    <s v="Jaxon Park"/>
    <x v="23"/>
    <s v="IT"/>
    <s v="Manufacturing"/>
    <x v="1"/>
    <x v="1"/>
    <n v="33"/>
    <x v="2"/>
    <d v="2020-07-24T00:00:00"/>
    <n v="1"/>
    <x v="0"/>
    <n v="69453"/>
    <n v="0"/>
    <s v="China"/>
    <s v="Chengdu"/>
    <m/>
    <m/>
  </r>
  <r>
    <s v="E04888"/>
    <s v="Elijah Henry"/>
    <x v="6"/>
    <s v="IT"/>
    <s v="Corporate"/>
    <x v="1"/>
    <x v="2"/>
    <n v="32"/>
    <x v="2"/>
    <d v="2014-01-03T00:00:00"/>
    <n v="7"/>
    <x v="4"/>
    <n v="127148"/>
    <n v="0.1"/>
    <s v="United States"/>
    <s v="Miami"/>
    <m/>
    <m/>
  </r>
  <r>
    <s v="E03907"/>
    <s v="Camila Watson"/>
    <x v="9"/>
    <s v="Finance"/>
    <s v="Speciality Products"/>
    <x v="0"/>
    <x v="2"/>
    <n v="32"/>
    <x v="2"/>
    <d v="2018-01-02T00:00:00"/>
    <n v="3"/>
    <x v="0"/>
    <n v="190253"/>
    <n v="0.33"/>
    <s v="United States"/>
    <s v="Austin"/>
    <m/>
    <m/>
  </r>
  <r>
    <s v="E02166"/>
    <s v="Lucas Thomas"/>
    <x v="6"/>
    <s v="Accounting"/>
    <s v="Research &amp; Development"/>
    <x v="1"/>
    <x v="2"/>
    <n v="55"/>
    <x v="0"/>
    <d v="2000-04-28T00:00:00"/>
    <n v="21"/>
    <x v="1"/>
    <n v="115798"/>
    <n v="0.05"/>
    <s v="United States"/>
    <s v="Miami"/>
    <m/>
    <m/>
  </r>
  <r>
    <s v="E00431"/>
    <s v="Skylar Doan"/>
    <x v="15"/>
    <s v="Human Resources"/>
    <s v="Research &amp; Development"/>
    <x v="0"/>
    <x v="1"/>
    <n v="58"/>
    <x v="0"/>
    <d v="1994-08-21T00:00:00"/>
    <n v="19"/>
    <x v="5"/>
    <n v="93102"/>
    <n v="0"/>
    <s v="United States"/>
    <s v="Seattle"/>
    <d v="2013-12-13T00:00:00"/>
    <m/>
  </r>
  <r>
    <s v="E01501"/>
    <s v="Hudson Liu"/>
    <x v="11"/>
    <s v="Engineering"/>
    <s v="Speciality Products"/>
    <x v="1"/>
    <x v="1"/>
    <n v="34"/>
    <x v="2"/>
    <d v="2017-11-16T00:00:00"/>
    <n v="4"/>
    <x v="0"/>
    <n v="110054"/>
    <n v="0.15"/>
    <s v="United States"/>
    <s v="Miami"/>
    <m/>
    <m/>
  </r>
  <r>
    <s v="E01141"/>
    <s v="Gianna Williams"/>
    <x v="10"/>
    <s v="Engineering"/>
    <s v="Research &amp; Development"/>
    <x v="0"/>
    <x v="0"/>
    <n v="27"/>
    <x v="1"/>
    <d v="2021-01-28T00:00:00"/>
    <n v="0"/>
    <x v="0"/>
    <n v="95786"/>
    <n v="0"/>
    <s v="United States"/>
    <s v="Chicago"/>
    <m/>
    <m/>
  </r>
  <r>
    <s v="E02254"/>
    <s v="Jaxson Sandoval"/>
    <x v="4"/>
    <s v="Sales"/>
    <s v="Speciality Products"/>
    <x v="1"/>
    <x v="3"/>
    <n v="61"/>
    <x v="3"/>
    <d v="2017-05-03T00:00:00"/>
    <n v="4"/>
    <x v="0"/>
    <n v="90855"/>
    <n v="0"/>
    <s v="Brazil"/>
    <s v="Sao Paulo"/>
    <m/>
    <m/>
  </r>
  <r>
    <s v="E04504"/>
    <s v="Jameson Alvarado"/>
    <x v="14"/>
    <s v="IT"/>
    <s v="Manufacturing"/>
    <x v="1"/>
    <x v="3"/>
    <n v="47"/>
    <x v="0"/>
    <d v="1999-03-14T00:00:00"/>
    <n v="22"/>
    <x v="1"/>
    <n v="92897"/>
    <n v="0"/>
    <s v="Brazil"/>
    <s v="Sao Paulo"/>
    <m/>
    <m/>
  </r>
  <r>
    <s v="E03394"/>
    <s v="Joseph Ly"/>
    <x v="9"/>
    <s v="Marketing"/>
    <s v="Speciality Products"/>
    <x v="1"/>
    <x v="1"/>
    <n v="40"/>
    <x v="2"/>
    <d v="2009-02-28T00:00:00"/>
    <n v="12"/>
    <x v="2"/>
    <n v="242919"/>
    <n v="0.31"/>
    <s v="China"/>
    <s v="Chongqing"/>
    <m/>
    <m/>
  </r>
  <r>
    <s v="E02942"/>
    <s v="Daniel Richardson"/>
    <x v="2"/>
    <s v="Engineering"/>
    <s v="Speciality Products"/>
    <x v="1"/>
    <x v="2"/>
    <n v="30"/>
    <x v="1"/>
    <d v="2018-05-20T00:00:00"/>
    <n v="3"/>
    <x v="0"/>
    <n v="184368"/>
    <n v="0.28999999999999998"/>
    <s v="United States"/>
    <s v="Austin"/>
    <m/>
    <m/>
  </r>
  <r>
    <s v="E04130"/>
    <s v="Elias Figueroa"/>
    <x v="0"/>
    <s v="Finance"/>
    <s v="Corporate"/>
    <x v="1"/>
    <x v="3"/>
    <n v="45"/>
    <x v="0"/>
    <d v="2021-12-24T00:00:00"/>
    <n v="0"/>
    <x v="0"/>
    <n v="144754"/>
    <n v="0.15"/>
    <s v="United States"/>
    <s v="Phoenix"/>
    <m/>
    <m/>
  </r>
  <r>
    <s v="E02848"/>
    <s v="Emma Brooks"/>
    <x v="26"/>
    <s v="Sales"/>
    <s v="Research &amp; Development"/>
    <x v="0"/>
    <x v="2"/>
    <n v="30"/>
    <x v="1"/>
    <d v="2016-12-18T00:00:00"/>
    <n v="5"/>
    <x v="0"/>
    <n v="89458"/>
    <n v="0"/>
    <s v="United States"/>
    <s v="Austin"/>
    <m/>
    <m/>
  </r>
  <r>
    <s v="E00085"/>
    <s v="Isla Wong"/>
    <x v="9"/>
    <s v="Accounting"/>
    <s v="Corporate"/>
    <x v="0"/>
    <x v="1"/>
    <n v="56"/>
    <x v="0"/>
    <d v="2014-03-16T00:00:00"/>
    <n v="7"/>
    <x v="4"/>
    <n v="190815"/>
    <n v="0.4"/>
    <s v="United States"/>
    <s v="Austin"/>
    <m/>
    <m/>
  </r>
  <r>
    <s v="E00672"/>
    <s v="Mila Pena"/>
    <x v="15"/>
    <s v="Human Resources"/>
    <s v="Manufacturing"/>
    <x v="0"/>
    <x v="3"/>
    <n v="45"/>
    <x v="0"/>
    <d v="2007-12-21T00:00:00"/>
    <n v="14"/>
    <x v="2"/>
    <n v="93840"/>
    <n v="0"/>
    <s v="Brazil"/>
    <s v="Manaus"/>
    <m/>
    <m/>
  </r>
  <r>
    <s v="E04618"/>
    <s v="Mason Zhao"/>
    <x v="1"/>
    <s v="IT"/>
    <s v="Research &amp; Development"/>
    <x v="1"/>
    <x v="1"/>
    <n v="46"/>
    <x v="0"/>
    <d v="2021-10-26T00:00:00"/>
    <n v="0"/>
    <x v="0"/>
    <n v="94790"/>
    <n v="0"/>
    <s v="China"/>
    <s v="Chongqing"/>
    <m/>
    <m/>
  </r>
  <r>
    <s v="E03506"/>
    <s v="Jaxson Mai"/>
    <x v="9"/>
    <s v="Human Resources"/>
    <s v="Research &amp; Development"/>
    <x v="1"/>
    <x v="1"/>
    <n v="48"/>
    <x v="0"/>
    <d v="2014-03-08T00:00:00"/>
    <n v="7"/>
    <x v="4"/>
    <n v="197367"/>
    <n v="0.39"/>
    <s v="United States"/>
    <s v="Austin"/>
    <m/>
    <m/>
  </r>
  <r>
    <s v="E00568"/>
    <s v="Ava Garza"/>
    <x v="2"/>
    <s v="Accounting"/>
    <s v="Manufacturing"/>
    <x v="0"/>
    <x v="3"/>
    <n v="27"/>
    <x v="1"/>
    <d v="2018-06-25T00:00:00"/>
    <n v="3"/>
    <x v="0"/>
    <n v="174097"/>
    <n v="0.21"/>
    <s v="United States"/>
    <s v="Phoenix"/>
    <m/>
    <m/>
  </r>
  <r>
    <s v="E00535"/>
    <s v="Nathan Mendez"/>
    <x v="6"/>
    <s v="IT"/>
    <s v="Speciality Products"/>
    <x v="1"/>
    <x v="3"/>
    <n v="53"/>
    <x v="0"/>
    <d v="2006-10-31T00:00:00"/>
    <n v="15"/>
    <x v="2"/>
    <n v="120128"/>
    <n v="0.1"/>
    <s v="United States"/>
    <s v="Austin"/>
    <m/>
    <m/>
  </r>
  <r>
    <s v="E04630"/>
    <s v="Maria Griffin"/>
    <x v="6"/>
    <s v="Marketing"/>
    <s v="Manufacturing"/>
    <x v="0"/>
    <x v="2"/>
    <n v="59"/>
    <x v="0"/>
    <d v="2007-04-25T00:00:00"/>
    <n v="14"/>
    <x v="2"/>
    <n v="129708"/>
    <n v="0.05"/>
    <s v="United States"/>
    <s v="Miami"/>
    <m/>
    <m/>
  </r>
  <r>
    <s v="E00874"/>
    <s v="Alexander Choi"/>
    <x v="6"/>
    <s v="Marketing"/>
    <s v="Research &amp; Development"/>
    <x v="1"/>
    <x v="1"/>
    <n v="55"/>
    <x v="0"/>
    <d v="1994-09-18T00:00:00"/>
    <n v="27"/>
    <x v="3"/>
    <n v="102270"/>
    <n v="0.1"/>
    <s v="United States"/>
    <s v="Chicago"/>
    <m/>
    <m/>
  </r>
  <r>
    <s v="E01546"/>
    <s v="Maria Hong"/>
    <x v="9"/>
    <s v="Finance"/>
    <s v="Speciality Products"/>
    <x v="0"/>
    <x v="1"/>
    <n v="43"/>
    <x v="0"/>
    <d v="2005-07-31T00:00:00"/>
    <n v="16"/>
    <x v="5"/>
    <n v="249686"/>
    <n v="0.31"/>
    <s v="China"/>
    <s v="Chongqing"/>
    <m/>
    <m/>
  </r>
  <r>
    <s v="E00941"/>
    <s v="Sophie Ali"/>
    <x v="7"/>
    <s v="Finance"/>
    <s v="Manufacturing"/>
    <x v="0"/>
    <x v="1"/>
    <n v="55"/>
    <x v="0"/>
    <d v="2002-03-28T00:00:00"/>
    <n v="19"/>
    <x v="5"/>
    <n v="50475"/>
    <n v="0"/>
    <s v="United States"/>
    <s v="Columbus"/>
    <m/>
    <m/>
  </r>
  <r>
    <s v="E03446"/>
    <s v="Julian Ross"/>
    <x v="6"/>
    <s v="Marketing"/>
    <s v="Research &amp; Development"/>
    <x v="1"/>
    <x v="2"/>
    <n v="51"/>
    <x v="0"/>
    <d v="2020-07-02T00:00:00"/>
    <n v="1"/>
    <x v="0"/>
    <n v="100099"/>
    <n v="0.08"/>
    <s v="United States"/>
    <s v="Miami"/>
    <m/>
    <m/>
  </r>
  <r>
    <s v="E01361"/>
    <s v="Emma Hill"/>
    <x v="12"/>
    <s v="IT"/>
    <s v="Manufacturing"/>
    <x v="0"/>
    <x v="2"/>
    <n v="54"/>
    <x v="0"/>
    <d v="2016-12-27T00:00:00"/>
    <n v="4"/>
    <x v="0"/>
    <n v="41673"/>
    <n v="0"/>
    <s v="United States"/>
    <s v="Miami"/>
    <m/>
    <m/>
  </r>
  <r>
    <s v="E01631"/>
    <s v="Leilani Yee"/>
    <x v="4"/>
    <s v="Marketing"/>
    <s v="Speciality Products"/>
    <x v="0"/>
    <x v="1"/>
    <n v="47"/>
    <x v="0"/>
    <d v="2017-07-12T00:00:00"/>
    <n v="4"/>
    <x v="0"/>
    <n v="70996"/>
    <n v="0"/>
    <s v="China"/>
    <s v="Chengdu"/>
    <m/>
    <m/>
  </r>
  <r>
    <s v="E03719"/>
    <s v="Jack Brown"/>
    <x v="7"/>
    <s v="Marketing"/>
    <s v="Corporate"/>
    <x v="1"/>
    <x v="2"/>
    <n v="55"/>
    <x v="0"/>
    <d v="2004-12-07T00:00:00"/>
    <n v="17"/>
    <x v="5"/>
    <n v="40752"/>
    <n v="0"/>
    <s v="United States"/>
    <s v="Phoenix"/>
    <m/>
    <m/>
  </r>
  <r>
    <s v="E03269"/>
    <s v="Charlotte Chu"/>
    <x v="24"/>
    <s v="IT"/>
    <s v="Manufacturing"/>
    <x v="0"/>
    <x v="1"/>
    <n v="50"/>
    <x v="0"/>
    <d v="2001-01-23T00:00:00"/>
    <n v="20"/>
    <x v="5"/>
    <n v="97537"/>
    <n v="0"/>
    <s v="China"/>
    <s v="Chengdu"/>
    <m/>
    <m/>
  </r>
  <r>
    <s v="E01037"/>
    <s v="Jeremiah Chu"/>
    <x v="30"/>
    <s v="IT"/>
    <s v="Research &amp; Development"/>
    <x v="1"/>
    <x v="1"/>
    <n v="31"/>
    <x v="2"/>
    <d v="2020-09-12T00:00:00"/>
    <n v="1"/>
    <x v="0"/>
    <n v="96567"/>
    <n v="0"/>
    <s v="China"/>
    <s v="Shanghai"/>
    <m/>
    <m/>
  </r>
  <r>
    <s v="E00671"/>
    <s v="Miles Cho"/>
    <x v="28"/>
    <s v="IT"/>
    <s v="Speciality Products"/>
    <x v="1"/>
    <x v="1"/>
    <n v="47"/>
    <x v="0"/>
    <d v="1999-03-10T00:00:00"/>
    <n v="22"/>
    <x v="1"/>
    <n v="49404"/>
    <n v="0"/>
    <s v="China"/>
    <s v="Beijing"/>
    <m/>
    <m/>
  </r>
  <r>
    <s v="E02216"/>
    <s v="Caleb Marquez"/>
    <x v="30"/>
    <s v="IT"/>
    <s v="Research &amp; Development"/>
    <x v="1"/>
    <x v="3"/>
    <n v="29"/>
    <x v="1"/>
    <d v="2019-10-15T00:00:00"/>
    <n v="2"/>
    <x v="0"/>
    <n v="66819"/>
    <n v="0"/>
    <s v="Brazil"/>
    <s v="Rio de Janerio"/>
    <m/>
    <m/>
  </r>
  <r>
    <s v="E02803"/>
    <s v="Eli Soto"/>
    <x v="7"/>
    <s v="Marketing"/>
    <s v="Speciality Products"/>
    <x v="1"/>
    <x v="3"/>
    <n v="38"/>
    <x v="2"/>
    <d v="2016-05-02T00:00:00"/>
    <n v="5"/>
    <x v="0"/>
    <n v="50784"/>
    <n v="0"/>
    <s v="Brazil"/>
    <s v="Rio de Janerio"/>
    <m/>
    <m/>
  </r>
  <r>
    <s v="E01584"/>
    <s v="Carter Mejia"/>
    <x v="0"/>
    <s v="Human Resources"/>
    <s v="Research &amp; Development"/>
    <x v="1"/>
    <x v="3"/>
    <n v="29"/>
    <x v="1"/>
    <d v="2019-05-09T00:00:00"/>
    <n v="2"/>
    <x v="0"/>
    <n v="125828"/>
    <n v="0.15"/>
    <s v="Brazil"/>
    <s v="Sao Paulo"/>
    <m/>
    <m/>
  </r>
  <r>
    <s v="E02489"/>
    <s v="Ethan Clark"/>
    <x v="15"/>
    <s v="Human Resources"/>
    <s v="Manufacturing"/>
    <x v="1"/>
    <x v="2"/>
    <n v="33"/>
    <x v="2"/>
    <d v="2017-08-04T00:00:00"/>
    <n v="4"/>
    <x v="0"/>
    <n v="92610"/>
    <n v="0"/>
    <s v="United States"/>
    <s v="Columbus"/>
    <m/>
    <m/>
  </r>
  <r>
    <s v="E03189"/>
    <s v="Asher Jackson"/>
    <x v="0"/>
    <s v="Sales"/>
    <s v="Speciality Products"/>
    <x v="1"/>
    <x v="2"/>
    <n v="50"/>
    <x v="0"/>
    <d v="2003-03-25T00:00:00"/>
    <n v="18"/>
    <x v="5"/>
    <n v="123405"/>
    <n v="0.13"/>
    <s v="United States"/>
    <s v="Columbus"/>
    <m/>
    <m/>
  </r>
  <r>
    <s v="E03560"/>
    <s v="Ayla Ng"/>
    <x v="5"/>
    <s v="Sales"/>
    <s v="Manufacturing"/>
    <x v="0"/>
    <x v="1"/>
    <n v="46"/>
    <x v="0"/>
    <d v="2004-03-20T00:00:00"/>
    <n v="17"/>
    <x v="5"/>
    <n v="73004"/>
    <n v="0"/>
    <s v="China"/>
    <s v="Beijing"/>
    <m/>
    <m/>
  </r>
  <r>
    <s v="E00769"/>
    <s v="Jose Kang"/>
    <x v="11"/>
    <s v="Engineering"/>
    <s v="Corporate"/>
    <x v="1"/>
    <x v="1"/>
    <n v="57"/>
    <x v="0"/>
    <d v="1999-04-25T00:00:00"/>
    <n v="22"/>
    <x v="1"/>
    <n v="95061"/>
    <n v="0.1"/>
    <s v="China"/>
    <s v="Shanghai"/>
    <m/>
    <m/>
  </r>
  <r>
    <s v="E02791"/>
    <s v="Aubrey Romero"/>
    <x v="2"/>
    <s v="Sales"/>
    <s v="Corporate"/>
    <x v="0"/>
    <x v="3"/>
    <n v="49"/>
    <x v="0"/>
    <d v="1998-04-02T00:00:00"/>
    <n v="23"/>
    <x v="1"/>
    <n v="160832"/>
    <n v="0.3"/>
    <s v="United States"/>
    <s v="Phoenix"/>
    <m/>
    <m/>
  </r>
  <r>
    <s v="E02333"/>
    <s v="Jaxson Wright"/>
    <x v="31"/>
    <s v="IT"/>
    <s v="Manufacturing"/>
    <x v="1"/>
    <x v="0"/>
    <n v="54"/>
    <x v="0"/>
    <d v="2010-12-28T00:00:00"/>
    <n v="10"/>
    <x v="4"/>
    <n v="64417"/>
    <n v="0"/>
    <s v="United States"/>
    <s v="Columbus"/>
    <m/>
    <m/>
  </r>
  <r>
    <s v="E01002"/>
    <s v="Elias Ali"/>
    <x v="6"/>
    <s v="Sales"/>
    <s v="Corporate"/>
    <x v="1"/>
    <x v="1"/>
    <n v="28"/>
    <x v="1"/>
    <d v="2021-03-19T00:00:00"/>
    <n v="0"/>
    <x v="0"/>
    <n v="127543"/>
    <n v="0.06"/>
    <s v="China"/>
    <s v="Shanghai"/>
    <m/>
    <m/>
  </r>
  <r>
    <s v="E03520"/>
    <s v="Nolan Pena"/>
    <x v="7"/>
    <s v="Marketing"/>
    <s v="Manufacturing"/>
    <x v="1"/>
    <x v="3"/>
    <n v="30"/>
    <x v="1"/>
    <d v="2018-06-21T00:00:00"/>
    <n v="3"/>
    <x v="0"/>
    <n v="56154"/>
    <n v="0"/>
    <s v="Brazil"/>
    <s v="Sao Paulo"/>
    <m/>
    <m/>
  </r>
  <r>
    <s v="E00752"/>
    <s v="Luna Liu"/>
    <x v="9"/>
    <s v="Sales"/>
    <s v="Manufacturing"/>
    <x v="0"/>
    <x v="1"/>
    <n v="36"/>
    <x v="2"/>
    <d v="2014-02-22T00:00:00"/>
    <n v="7"/>
    <x v="4"/>
    <n v="218530"/>
    <n v="0.3"/>
    <s v="China"/>
    <s v="Shanghai"/>
    <m/>
    <m/>
  </r>
  <r>
    <s v="E00233"/>
    <s v="Brooklyn Reyes"/>
    <x v="31"/>
    <s v="IT"/>
    <s v="Manufacturing"/>
    <x v="0"/>
    <x v="3"/>
    <n v="36"/>
    <x v="2"/>
    <d v="2019-12-19T00:00:00"/>
    <n v="2"/>
    <x v="0"/>
    <n v="91954"/>
    <n v="0"/>
    <s v="United States"/>
    <s v="Columbus"/>
    <m/>
    <m/>
  </r>
  <r>
    <s v="E02639"/>
    <s v="Hadley Parker"/>
    <x v="9"/>
    <s v="Marketing"/>
    <s v="Corporate"/>
    <x v="0"/>
    <x v="0"/>
    <n v="30"/>
    <x v="1"/>
    <d v="2016-09-21T00:00:00"/>
    <n v="1"/>
    <x v="0"/>
    <n v="221217"/>
    <n v="0.32"/>
    <s v="United States"/>
    <s v="Columbus"/>
    <d v="2017-09-25T00:00:00"/>
    <m/>
  </r>
  <r>
    <s v="E00697"/>
    <s v="Jonathan Chavez"/>
    <x v="27"/>
    <s v="IT"/>
    <s v="Manufacturing"/>
    <x v="1"/>
    <x v="3"/>
    <n v="29"/>
    <x v="1"/>
    <d v="2017-05-11T00:00:00"/>
    <n v="4"/>
    <x v="0"/>
    <n v="87536"/>
    <n v="0"/>
    <s v="United States"/>
    <s v="Seattle"/>
    <m/>
    <m/>
  </r>
  <r>
    <s v="E02183"/>
    <s v="Sarah Ayala"/>
    <x v="7"/>
    <s v="Sales"/>
    <s v="Corporate"/>
    <x v="0"/>
    <x v="3"/>
    <n v="47"/>
    <x v="0"/>
    <d v="2015-06-09T00:00:00"/>
    <n v="6"/>
    <x v="4"/>
    <n v="41429"/>
    <n v="0"/>
    <s v="United States"/>
    <s v="Seattle"/>
    <m/>
    <m/>
  </r>
  <r>
    <s v="E00715"/>
    <s v="Elijah Kang"/>
    <x v="9"/>
    <s v="Engineering"/>
    <s v="Manufacturing"/>
    <x v="1"/>
    <x v="1"/>
    <n v="35"/>
    <x v="2"/>
    <d v="2011-10-10T00:00:00"/>
    <n v="10"/>
    <x v="4"/>
    <n v="245482"/>
    <n v="0.39"/>
    <s v="United States"/>
    <s v="Seattle"/>
    <m/>
    <m/>
  </r>
  <r>
    <s v="E04288"/>
    <s v="Ella White"/>
    <x v="25"/>
    <s v="Engineering"/>
    <s v="Manufacturing"/>
    <x v="0"/>
    <x v="2"/>
    <n v="25"/>
    <x v="1"/>
    <d v="2020-01-20T00:00:00"/>
    <n v="1"/>
    <x v="0"/>
    <n v="71359"/>
    <n v="0"/>
    <s v="United States"/>
    <s v="Phoenix"/>
    <m/>
    <m/>
  </r>
  <r>
    <s v="E02421"/>
    <s v="Jordan Truong"/>
    <x v="2"/>
    <s v="Engineering"/>
    <s v="Speciality Products"/>
    <x v="1"/>
    <x v="1"/>
    <n v="45"/>
    <x v="0"/>
    <d v="2014-08-28T00:00:00"/>
    <n v="7"/>
    <x v="4"/>
    <n v="183161"/>
    <n v="0.22"/>
    <s v="United States"/>
    <s v="Miami"/>
    <m/>
    <m/>
  </r>
  <r>
    <s v="E00523"/>
    <s v="Daniel Jordan"/>
    <x v="32"/>
    <s v="IT"/>
    <s v="Corporate"/>
    <x v="1"/>
    <x v="2"/>
    <n v="58"/>
    <x v="0"/>
    <d v="1993-07-26T00:00:00"/>
    <n v="28"/>
    <x v="3"/>
    <n v="69260"/>
    <n v="0"/>
    <s v="United States"/>
    <s v="Phoenix"/>
    <m/>
    <m/>
  </r>
  <r>
    <s v="E03615"/>
    <s v="Daniel Dixon"/>
    <x v="19"/>
    <s v="Engineering"/>
    <s v="Speciality Products"/>
    <x v="1"/>
    <x v="2"/>
    <n v="51"/>
    <x v="0"/>
    <d v="1999-10-09T00:00:00"/>
    <n v="22"/>
    <x v="1"/>
    <n v="95639"/>
    <n v="0"/>
    <s v="United States"/>
    <s v="Austin"/>
    <m/>
    <m/>
  </r>
  <r>
    <s v="E02761"/>
    <s v="Luca Duong"/>
    <x v="6"/>
    <s v="Human Resources"/>
    <s v="Research &amp; Development"/>
    <x v="1"/>
    <x v="1"/>
    <n v="48"/>
    <x v="0"/>
    <d v="2004-06-30T00:00:00"/>
    <n v="17"/>
    <x v="5"/>
    <n v="120660"/>
    <n v="7.0000000000000007E-2"/>
    <s v="China"/>
    <s v="Chengdu"/>
    <m/>
    <m/>
  </r>
  <r>
    <s v="E02121"/>
    <s v="Levi Brown"/>
    <x v="4"/>
    <s v="Sales"/>
    <s v="Corporate"/>
    <x v="1"/>
    <x v="0"/>
    <n v="36"/>
    <x v="2"/>
    <d v="2021-12-26T00:00:00"/>
    <n v="0"/>
    <x v="0"/>
    <n v="75119"/>
    <n v="0"/>
    <s v="United States"/>
    <s v="Chicago"/>
    <m/>
    <m/>
  </r>
  <r>
    <s v="E01486"/>
    <s v="Mason Cho"/>
    <x v="9"/>
    <s v="Accounting"/>
    <s v="Research &amp; Development"/>
    <x v="1"/>
    <x v="1"/>
    <n v="59"/>
    <x v="0"/>
    <d v="2011-05-18T00:00:00"/>
    <n v="10"/>
    <x v="4"/>
    <n v="192213"/>
    <n v="0.4"/>
    <s v="United States"/>
    <s v="Chicago"/>
    <m/>
    <m/>
  </r>
  <r>
    <s v="E00725"/>
    <s v="Nova Herrera"/>
    <x v="5"/>
    <s v="Sales"/>
    <s v="Speciality Products"/>
    <x v="0"/>
    <x v="3"/>
    <n v="45"/>
    <x v="0"/>
    <d v="2014-05-10T00:00:00"/>
    <n v="7"/>
    <x v="4"/>
    <n v="65047"/>
    <n v="0"/>
    <s v="Brazil"/>
    <s v="Sao Paulo"/>
    <m/>
    <m/>
  </r>
  <r>
    <s v="E03027"/>
    <s v="Elijah Watson"/>
    <x v="0"/>
    <s v="Sales"/>
    <s v="Manufacturing"/>
    <x v="1"/>
    <x v="2"/>
    <n v="29"/>
    <x v="1"/>
    <d v="2017-03-16T00:00:00"/>
    <n v="4"/>
    <x v="0"/>
    <n v="151413"/>
    <n v="0.15"/>
    <s v="United States"/>
    <s v="Seattle"/>
    <m/>
    <m/>
  </r>
  <r>
    <s v="E03689"/>
    <s v="Wesley Gray"/>
    <x v="4"/>
    <s v="Accounting"/>
    <s v="Speciality Products"/>
    <x v="1"/>
    <x v="2"/>
    <n v="62"/>
    <x v="3"/>
    <d v="2003-04-22T00:00:00"/>
    <n v="18"/>
    <x v="5"/>
    <n v="76906"/>
    <n v="0"/>
    <s v="United States"/>
    <s v="Seattle"/>
    <m/>
    <m/>
  </r>
  <r>
    <s v="E01986"/>
    <s v="Wesley Sharma"/>
    <x v="6"/>
    <s v="IT"/>
    <s v="Corporate"/>
    <x v="1"/>
    <x v="1"/>
    <n v="51"/>
    <x v="0"/>
    <d v="1994-02-23T00:00:00"/>
    <n v="27"/>
    <x v="3"/>
    <n v="122802"/>
    <n v="0.05"/>
    <s v="China"/>
    <s v="Shanghai"/>
    <m/>
    <m/>
  </r>
  <r>
    <s v="E01286"/>
    <s v="Mateo Mendez"/>
    <x v="25"/>
    <s v="Engineering"/>
    <s v="Research &amp; Development"/>
    <x v="1"/>
    <x v="3"/>
    <n v="47"/>
    <x v="0"/>
    <d v="1998-07-14T00:00:00"/>
    <n v="23"/>
    <x v="1"/>
    <n v="99091"/>
    <n v="0"/>
    <s v="United States"/>
    <s v="Austin"/>
    <m/>
    <m/>
  </r>
  <r>
    <s v="E01409"/>
    <s v="Jose Molina"/>
    <x v="8"/>
    <s v="Engineering"/>
    <s v="Manufacturing"/>
    <x v="1"/>
    <x v="3"/>
    <n v="40"/>
    <x v="2"/>
    <d v="2008-02-28T00:00:00"/>
    <n v="13"/>
    <x v="2"/>
    <n v="113987"/>
    <n v="0"/>
    <s v="Brazil"/>
    <s v="Manaus"/>
    <m/>
    <m/>
  </r>
  <r>
    <s v="E00626"/>
    <s v="Luna Simmons"/>
    <x v="4"/>
    <s v="Finance"/>
    <s v="Corporate"/>
    <x v="0"/>
    <x v="2"/>
    <n v="28"/>
    <x v="1"/>
    <d v="2020-09-04T00:00:00"/>
    <n v="1"/>
    <x v="0"/>
    <n v="95045"/>
    <n v="0"/>
    <s v="United States"/>
    <s v="Chicago"/>
    <m/>
    <m/>
  </r>
  <r>
    <s v="E04342"/>
    <s v="Samantha Barnes"/>
    <x v="9"/>
    <s v="Marketing"/>
    <s v="Speciality Products"/>
    <x v="0"/>
    <x v="2"/>
    <n v="29"/>
    <x v="1"/>
    <d v="2017-01-05T00:00:00"/>
    <n v="4"/>
    <x v="0"/>
    <n v="190401"/>
    <n v="0.37"/>
    <s v="United States"/>
    <s v="Columbus"/>
    <m/>
    <m/>
  </r>
  <r>
    <s v="E03904"/>
    <s v="Hunter Ortiz"/>
    <x v="4"/>
    <s v="Finance"/>
    <s v="Corporate"/>
    <x v="1"/>
    <x v="3"/>
    <n v="46"/>
    <x v="0"/>
    <d v="2013-01-20T00:00:00"/>
    <n v="8"/>
    <x v="4"/>
    <n v="86061"/>
    <n v="0"/>
    <s v="Brazil"/>
    <s v="Rio de Janerio"/>
    <m/>
    <m/>
  </r>
  <r>
    <s v="E01291"/>
    <s v="Thomas Aguilar"/>
    <x v="26"/>
    <s v="Sales"/>
    <s v="Speciality Products"/>
    <x v="1"/>
    <x v="3"/>
    <n v="45"/>
    <x v="0"/>
    <d v="2021-02-10T00:00:00"/>
    <n v="0"/>
    <x v="0"/>
    <n v="79882"/>
    <n v="0"/>
    <s v="United States"/>
    <s v="Phoenix"/>
    <m/>
    <m/>
  </r>
  <r>
    <s v="E00917"/>
    <s v="Skylar Bell"/>
    <x v="9"/>
    <s v="Engineering"/>
    <s v="Manufacturing"/>
    <x v="0"/>
    <x v="2"/>
    <n v="30"/>
    <x v="1"/>
    <d v="2018-03-06T00:00:00"/>
    <n v="3"/>
    <x v="0"/>
    <n v="255431"/>
    <n v="0.36"/>
    <s v="United States"/>
    <s v="Columbus"/>
    <m/>
    <m/>
  </r>
  <r>
    <s v="E01484"/>
    <s v="Anna Zhu"/>
    <x v="31"/>
    <s v="IT"/>
    <s v="Manufacturing"/>
    <x v="0"/>
    <x v="1"/>
    <n v="48"/>
    <x v="0"/>
    <d v="2003-08-22T00:00:00"/>
    <n v="18"/>
    <x v="5"/>
    <n v="82017"/>
    <n v="0"/>
    <s v="China"/>
    <s v="Beijing"/>
    <m/>
    <m/>
  </r>
  <r>
    <s v="E03864"/>
    <s v="Ella Hunter"/>
    <x v="7"/>
    <s v="Finance"/>
    <s v="Manufacturing"/>
    <x v="0"/>
    <x v="2"/>
    <n v="51"/>
    <x v="0"/>
    <d v="2017-01-18T00:00:00"/>
    <n v="4"/>
    <x v="0"/>
    <n v="53799"/>
    <n v="0"/>
    <s v="United States"/>
    <s v="Columbus"/>
    <m/>
    <m/>
  </r>
  <r>
    <s v="E00488"/>
    <s v="Emery Hunter"/>
    <x v="4"/>
    <s v="Sales"/>
    <s v="Corporate"/>
    <x v="0"/>
    <x v="2"/>
    <n v="28"/>
    <x v="1"/>
    <d v="2021-07-03T00:00:00"/>
    <n v="0"/>
    <x v="0"/>
    <n v="82739"/>
    <n v="0"/>
    <s v="United States"/>
    <s v="Phoenix"/>
    <m/>
    <m/>
  </r>
  <r>
    <s v="E02227"/>
    <s v="Sofia Parker"/>
    <x v="21"/>
    <s v="IT"/>
    <s v="Manufacturing"/>
    <x v="0"/>
    <x v="2"/>
    <n v="36"/>
    <x v="2"/>
    <d v="2014-05-30T00:00:00"/>
    <n v="7"/>
    <x v="4"/>
    <n v="99080"/>
    <n v="0"/>
    <s v="United States"/>
    <s v="Chicago"/>
    <m/>
    <m/>
  </r>
  <r>
    <s v="E04802"/>
    <s v="Lucy Fong"/>
    <x v="26"/>
    <s v="Sales"/>
    <s v="Corporate"/>
    <x v="0"/>
    <x v="1"/>
    <n v="40"/>
    <x v="2"/>
    <d v="2011-01-20T00:00:00"/>
    <n v="10"/>
    <x v="4"/>
    <n v="96719"/>
    <n v="0"/>
    <s v="China"/>
    <s v="Chengdu"/>
    <m/>
    <m/>
  </r>
  <r>
    <s v="E01970"/>
    <s v="Vivian Barnes"/>
    <x v="2"/>
    <s v="Human Resources"/>
    <s v="Research &amp; Development"/>
    <x v="0"/>
    <x v="2"/>
    <n v="51"/>
    <x v="0"/>
    <d v="2021-03-28T00:00:00"/>
    <n v="0"/>
    <x v="0"/>
    <n v="180687"/>
    <n v="0.19"/>
    <s v="United States"/>
    <s v="Phoenix"/>
    <m/>
    <m/>
  </r>
  <r>
    <s v="E02813"/>
    <s v="Kai Chow"/>
    <x v="11"/>
    <s v="Engineering"/>
    <s v="Corporate"/>
    <x v="1"/>
    <x v="1"/>
    <n v="45"/>
    <x v="0"/>
    <d v="2001-04-12T00:00:00"/>
    <n v="8"/>
    <x v="4"/>
    <n v="95743"/>
    <n v="0.15"/>
    <s v="United States"/>
    <s v="Austin"/>
    <d v="2010-01-15T00:00:00"/>
    <m/>
  </r>
  <r>
    <s v="E02031"/>
    <s v="Melody Cooper"/>
    <x v="25"/>
    <s v="Engineering"/>
    <s v="Research &amp; Development"/>
    <x v="0"/>
    <x v="2"/>
    <n v="44"/>
    <x v="0"/>
    <d v="2009-09-04T00:00:00"/>
    <n v="12"/>
    <x v="2"/>
    <n v="89695"/>
    <n v="0"/>
    <s v="United States"/>
    <s v="Austin"/>
    <m/>
    <m/>
  </r>
  <r>
    <s v="E03252"/>
    <s v="James Bui"/>
    <x v="6"/>
    <s v="Finance"/>
    <s v="Manufacturing"/>
    <x v="1"/>
    <x v="1"/>
    <n v="64"/>
    <x v="3"/>
    <d v="1998-07-20T00:00:00"/>
    <n v="23"/>
    <x v="1"/>
    <n v="122753"/>
    <n v="0.09"/>
    <s v="China"/>
    <s v="Chongqing"/>
    <m/>
    <m/>
  </r>
  <r>
    <s v="E04871"/>
    <s v="Liam Grant"/>
    <x v="15"/>
    <s v="Human Resources"/>
    <s v="Research &amp; Development"/>
    <x v="1"/>
    <x v="2"/>
    <n v="30"/>
    <x v="1"/>
    <d v="2015-03-15T00:00:00"/>
    <n v="6"/>
    <x v="4"/>
    <n v="93734"/>
    <n v="0"/>
    <s v="United States"/>
    <s v="Phoenix"/>
    <m/>
    <m/>
  </r>
  <r>
    <s v="E03547"/>
    <s v="Owen Han"/>
    <x v="7"/>
    <s v="Accounting"/>
    <s v="Corporate"/>
    <x v="1"/>
    <x v="1"/>
    <n v="28"/>
    <x v="1"/>
    <d v="2017-05-12T00:00:00"/>
    <n v="4"/>
    <x v="0"/>
    <n v="52069"/>
    <n v="0"/>
    <s v="China"/>
    <s v="Chongqing"/>
    <m/>
    <m/>
  </r>
  <r>
    <s v="E04742"/>
    <s v="Kinsley Vega"/>
    <x v="9"/>
    <s v="Accounting"/>
    <s v="Corporate"/>
    <x v="0"/>
    <x v="3"/>
    <n v="33"/>
    <x v="2"/>
    <d v="2020-12-16T00:00:00"/>
    <n v="1"/>
    <x v="0"/>
    <n v="258426"/>
    <n v="0.4"/>
    <s v="Brazil"/>
    <s v="Rio de Janerio"/>
    <m/>
    <m/>
  </r>
  <r>
    <s v="E01070"/>
    <s v="Leonardo Martin"/>
    <x v="6"/>
    <s v="Finance"/>
    <s v="Speciality Products"/>
    <x v="1"/>
    <x v="0"/>
    <n v="51"/>
    <x v="0"/>
    <d v="1995-02-16T00:00:00"/>
    <n v="26"/>
    <x v="3"/>
    <n v="125375"/>
    <n v="0.09"/>
    <s v="United States"/>
    <s v="Chicago"/>
    <m/>
    <m/>
  </r>
  <r>
    <s v="E04359"/>
    <s v="Greyson Lam"/>
    <x v="9"/>
    <s v="Accounting"/>
    <s v="Manufacturing"/>
    <x v="1"/>
    <x v="1"/>
    <n v="25"/>
    <x v="1"/>
    <d v="2021-02-08T00:00:00"/>
    <n v="0"/>
    <x v="0"/>
    <n v="198243"/>
    <n v="0.31"/>
    <s v="United States"/>
    <s v="Miami"/>
    <m/>
    <m/>
  </r>
  <r>
    <s v="E03268"/>
    <s v="Emilia Rivera"/>
    <x v="22"/>
    <s v="Engineering"/>
    <s v="Research &amp; Development"/>
    <x v="0"/>
    <x v="3"/>
    <n v="42"/>
    <x v="0"/>
    <d v="2017-11-23T00:00:00"/>
    <n v="4"/>
    <x v="0"/>
    <n v="96023"/>
    <n v="0"/>
    <s v="United States"/>
    <s v="Miami"/>
    <m/>
    <m/>
  </r>
  <r>
    <s v="E04035"/>
    <s v="Penelope Johnson"/>
    <x v="4"/>
    <s v="Marketing"/>
    <s v="Research &amp; Development"/>
    <x v="0"/>
    <x v="2"/>
    <n v="34"/>
    <x v="2"/>
    <d v="2012-06-25T00:00:00"/>
    <n v="0"/>
    <x v="0"/>
    <n v="83066"/>
    <n v="0"/>
    <s v="United States"/>
    <s v="Chicago"/>
    <d v="2013-06-05T00:00:00"/>
    <m/>
  </r>
  <r>
    <s v="E01221"/>
    <s v="Eva Figueroa"/>
    <x v="13"/>
    <s v="Sales"/>
    <s v="Research &amp; Development"/>
    <x v="0"/>
    <x v="3"/>
    <n v="48"/>
    <x v="0"/>
    <d v="2014-05-14T00:00:00"/>
    <n v="7"/>
    <x v="4"/>
    <n v="61216"/>
    <n v="0"/>
    <s v="United States"/>
    <s v="Seattle"/>
    <m/>
    <m/>
  </r>
  <r>
    <s v="E00276"/>
    <s v="Ezekiel Jordan"/>
    <x v="0"/>
    <s v="Accounting"/>
    <s v="Corporate"/>
    <x v="1"/>
    <x v="2"/>
    <n v="33"/>
    <x v="2"/>
    <d v="2013-02-10T00:00:00"/>
    <n v="7"/>
    <x v="4"/>
    <n v="144231"/>
    <n v="0.14000000000000001"/>
    <s v="United States"/>
    <s v="Columbus"/>
    <d v="2020-07-17T00:00:00"/>
    <m/>
  </r>
  <r>
    <s v="E01687"/>
    <s v="Luke Mai"/>
    <x v="16"/>
    <s v="Human Resources"/>
    <s v="Research &amp; Development"/>
    <x v="1"/>
    <x v="1"/>
    <n v="41"/>
    <x v="0"/>
    <d v="2007-10-24T00:00:00"/>
    <n v="14"/>
    <x v="2"/>
    <n v="51630"/>
    <n v="0"/>
    <s v="China"/>
    <s v="Beijing"/>
    <m/>
    <m/>
  </r>
  <r>
    <s v="E02844"/>
    <s v="Charles Diaz"/>
    <x v="0"/>
    <s v="Sales"/>
    <s v="Corporate"/>
    <x v="1"/>
    <x v="3"/>
    <n v="55"/>
    <x v="0"/>
    <d v="2013-11-16T00:00:00"/>
    <n v="8"/>
    <x v="4"/>
    <n v="124129"/>
    <n v="0.15"/>
    <s v="Brazil"/>
    <s v="Sao Paulo"/>
    <m/>
    <m/>
  </r>
  <r>
    <s v="E01263"/>
    <s v="Adam Espinoza"/>
    <x v="22"/>
    <s v="Engineering"/>
    <s v="Manufacturing"/>
    <x v="1"/>
    <x v="3"/>
    <n v="36"/>
    <x v="2"/>
    <d v="2009-04-09T00:00:00"/>
    <n v="12"/>
    <x v="2"/>
    <n v="60055"/>
    <n v="0"/>
    <s v="United States"/>
    <s v="Seattle"/>
    <m/>
    <m/>
  </r>
  <r>
    <s v="E00119"/>
    <s v="Jack Maldonado"/>
    <x v="2"/>
    <s v="Engineering"/>
    <s v="Research &amp; Development"/>
    <x v="1"/>
    <x v="3"/>
    <n v="31"/>
    <x v="2"/>
    <d v="2020-08-26T00:00:00"/>
    <n v="0"/>
    <x v="0"/>
    <n v="189290"/>
    <n v="0.22"/>
    <s v="Brazil"/>
    <s v="Sao Paulo"/>
    <d v="2020-09-25T00:00:00"/>
    <m/>
  </r>
  <r>
    <s v="E03935"/>
    <s v="Cora Jiang"/>
    <x v="9"/>
    <s v="IT"/>
    <s v="Corporate"/>
    <x v="0"/>
    <x v="1"/>
    <n v="53"/>
    <x v="0"/>
    <d v="2008-04-30T00:00:00"/>
    <n v="13"/>
    <x v="2"/>
    <n v="182202"/>
    <n v="0.3"/>
    <s v="United States"/>
    <s v="Austin"/>
    <m/>
    <m/>
  </r>
  <r>
    <s v="E00742"/>
    <s v="Cooper Mitchell"/>
    <x v="6"/>
    <s v="Sales"/>
    <s v="Speciality Products"/>
    <x v="1"/>
    <x v="2"/>
    <n v="43"/>
    <x v="0"/>
    <d v="2006-01-31T00:00:00"/>
    <n v="15"/>
    <x v="2"/>
    <n v="117518"/>
    <n v="7.0000000000000007E-2"/>
    <s v="United States"/>
    <s v="Seattle"/>
    <m/>
    <m/>
  </r>
  <r>
    <s v="E02810"/>
    <s v="Layla Torres"/>
    <x v="0"/>
    <s v="Finance"/>
    <s v="Manufacturing"/>
    <x v="0"/>
    <x v="3"/>
    <n v="37"/>
    <x v="2"/>
    <d v="2013-02-24T00:00:00"/>
    <n v="8"/>
    <x v="4"/>
    <n v="157474"/>
    <n v="0.11"/>
    <s v="Brazil"/>
    <s v="Rio de Janerio"/>
    <m/>
    <m/>
  </r>
  <r>
    <s v="E01860"/>
    <s v="Jack Edwards"/>
    <x v="6"/>
    <s v="Marketing"/>
    <s v="Manufacturing"/>
    <x v="1"/>
    <x v="2"/>
    <n v="38"/>
    <x v="2"/>
    <d v="2008-04-06T00:00:00"/>
    <n v="13"/>
    <x v="2"/>
    <n v="126856"/>
    <n v="0.06"/>
    <s v="United States"/>
    <s v="Columbus"/>
    <m/>
    <m/>
  </r>
  <r>
    <s v="E04890"/>
    <s v="Eleanor Chan"/>
    <x v="0"/>
    <s v="Accounting"/>
    <s v="Manufacturing"/>
    <x v="0"/>
    <x v="1"/>
    <n v="49"/>
    <x v="0"/>
    <d v="2001-04-02T00:00:00"/>
    <n v="20"/>
    <x v="5"/>
    <n v="129124"/>
    <n v="0.12"/>
    <s v="China"/>
    <s v="Shanghai"/>
    <m/>
    <m/>
  </r>
  <r>
    <s v="E02285"/>
    <s v="Aria Xi"/>
    <x v="2"/>
    <s v="Sales"/>
    <s v="Research &amp; Development"/>
    <x v="0"/>
    <x v="1"/>
    <n v="45"/>
    <x v="0"/>
    <d v="2002-03-01T00:00:00"/>
    <n v="19"/>
    <x v="5"/>
    <n v="165181"/>
    <n v="0.16"/>
    <s v="United States"/>
    <s v="Seattle"/>
    <m/>
    <m/>
  </r>
  <r>
    <s v="E00842"/>
    <s v="John Vega"/>
    <x v="9"/>
    <s v="Finance"/>
    <s v="Corporate"/>
    <x v="1"/>
    <x v="3"/>
    <n v="50"/>
    <x v="0"/>
    <d v="2004-01-18T00:00:00"/>
    <n v="17"/>
    <x v="5"/>
    <n v="247939"/>
    <n v="0.35"/>
    <s v="Brazil"/>
    <s v="Rio de Janerio"/>
    <m/>
    <m/>
  </r>
  <r>
    <s v="E01271"/>
    <s v="Luke Munoz"/>
    <x v="2"/>
    <s v="Engineering"/>
    <s v="Speciality Products"/>
    <x v="1"/>
    <x v="3"/>
    <n v="64"/>
    <x v="3"/>
    <d v="2017-08-25T00:00:00"/>
    <n v="4"/>
    <x v="0"/>
    <n v="169509"/>
    <n v="0.18"/>
    <s v="Brazil"/>
    <s v="Manaus"/>
    <m/>
    <m/>
  </r>
  <r>
    <s v="E01921"/>
    <s v="Sarah Daniels"/>
    <x v="0"/>
    <s v="Accounting"/>
    <s v="Manufacturing"/>
    <x v="0"/>
    <x v="2"/>
    <n v="55"/>
    <x v="0"/>
    <d v="2011-01-09T00:00:00"/>
    <n v="10"/>
    <x v="4"/>
    <n v="138521"/>
    <n v="0.1"/>
    <s v="United States"/>
    <s v="Miami"/>
    <m/>
    <m/>
  </r>
  <r>
    <s v="E03664"/>
    <s v="Aria Castro"/>
    <x v="11"/>
    <s v="Engineering"/>
    <s v="Speciality Products"/>
    <x v="0"/>
    <x v="3"/>
    <n v="45"/>
    <x v="0"/>
    <d v="2014-03-14T00:00:00"/>
    <n v="7"/>
    <x v="4"/>
    <n v="113873"/>
    <n v="0.11"/>
    <s v="Brazil"/>
    <s v="Rio de Janerio"/>
    <m/>
    <m/>
  </r>
  <r>
    <s v="E00813"/>
    <s v="Autumn Joseph"/>
    <x v="14"/>
    <s v="IT"/>
    <s v="Corporate"/>
    <x v="0"/>
    <x v="0"/>
    <n v="39"/>
    <x v="2"/>
    <d v="2018-05-09T00:00:00"/>
    <n v="3"/>
    <x v="0"/>
    <n v="73317"/>
    <n v="0"/>
    <s v="United States"/>
    <s v="Miami"/>
    <m/>
    <m/>
  </r>
  <r>
    <s v="E00870"/>
    <s v="Evelyn Liang"/>
    <x v="31"/>
    <s v="IT"/>
    <s v="Speciality Products"/>
    <x v="0"/>
    <x v="1"/>
    <n v="40"/>
    <x v="2"/>
    <d v="2013-06-26T00:00:00"/>
    <n v="8"/>
    <x v="4"/>
    <n v="69096"/>
    <n v="0"/>
    <s v="United States"/>
    <s v="Seattle"/>
    <m/>
    <m/>
  </r>
  <r>
    <s v="E04167"/>
    <s v="Henry Alvarez"/>
    <x v="15"/>
    <s v="Human Resources"/>
    <s v="Manufacturing"/>
    <x v="1"/>
    <x v="3"/>
    <n v="48"/>
    <x v="0"/>
    <d v="2005-04-12T00:00:00"/>
    <n v="16"/>
    <x v="5"/>
    <n v="87158"/>
    <n v="0"/>
    <s v="Brazil"/>
    <s v="Manaus"/>
    <m/>
    <m/>
  </r>
  <r>
    <s v="E00245"/>
    <s v="Benjamin Delgado"/>
    <x v="22"/>
    <s v="Engineering"/>
    <s v="Corporate"/>
    <x v="1"/>
    <x v="3"/>
    <n v="64"/>
    <x v="3"/>
    <d v="1992-09-28T00:00:00"/>
    <n v="29"/>
    <x v="3"/>
    <n v="70778"/>
    <n v="0"/>
    <s v="United States"/>
    <s v="Austin"/>
    <m/>
    <m/>
  </r>
  <r>
    <s v="E00976"/>
    <s v="Zoe Rodriguez"/>
    <x v="2"/>
    <s v="Human Resources"/>
    <s v="Speciality Products"/>
    <x v="0"/>
    <x v="3"/>
    <n v="65"/>
    <x v="3"/>
    <d v="2004-05-23T00:00:00"/>
    <n v="17"/>
    <x v="5"/>
    <n v="153938"/>
    <n v="0.2"/>
    <s v="United States"/>
    <s v="Phoenix"/>
    <m/>
    <m/>
  </r>
  <r>
    <s v="E04112"/>
    <s v="Axel Chu"/>
    <x v="28"/>
    <s v="IT"/>
    <s v="Research &amp; Development"/>
    <x v="1"/>
    <x v="1"/>
    <n v="43"/>
    <x v="0"/>
    <d v="2018-05-04T00:00:00"/>
    <n v="3"/>
    <x v="0"/>
    <n v="59888"/>
    <n v="0"/>
    <s v="China"/>
    <s v="Beijing"/>
    <m/>
    <m/>
  </r>
  <r>
    <s v="E01807"/>
    <s v="Cameron Evans"/>
    <x v="22"/>
    <s v="Engineering"/>
    <s v="Corporate"/>
    <x v="1"/>
    <x v="2"/>
    <n v="50"/>
    <x v="0"/>
    <d v="2018-12-13T00:00:00"/>
    <n v="3"/>
    <x v="0"/>
    <n v="63098"/>
    <n v="0"/>
    <s v="United States"/>
    <s v="Columbus"/>
    <m/>
    <m/>
  </r>
  <r>
    <s v="E04103"/>
    <s v="Isabella Soto"/>
    <x v="9"/>
    <s v="Finance"/>
    <s v="Corporate"/>
    <x v="0"/>
    <x v="3"/>
    <n v="27"/>
    <x v="1"/>
    <d v="2021-12-15T00:00:00"/>
    <n v="0"/>
    <x v="0"/>
    <n v="255369"/>
    <n v="0.33"/>
    <s v="Brazil"/>
    <s v="Sao Paulo"/>
    <m/>
    <m/>
  </r>
  <r>
    <s v="E01412"/>
    <s v="Eva Jenkins"/>
    <x v="0"/>
    <s v="Human Resources"/>
    <s v="Manufacturing"/>
    <x v="0"/>
    <x v="0"/>
    <n v="55"/>
    <x v="0"/>
    <d v="2004-11-10T00:00:00"/>
    <n v="17"/>
    <x v="5"/>
    <n v="142318"/>
    <n v="0.14000000000000001"/>
    <s v="United States"/>
    <s v="Chicago"/>
    <m/>
    <m/>
  </r>
  <r>
    <s v="E04386"/>
    <s v="Cameron Powell"/>
    <x v="20"/>
    <s v="Human Resources"/>
    <s v="Manufacturing"/>
    <x v="1"/>
    <x v="0"/>
    <n v="41"/>
    <x v="0"/>
    <d v="2004-08-20T00:00:00"/>
    <n v="3"/>
    <x v="0"/>
    <n v="49186"/>
    <n v="0"/>
    <s v="United States"/>
    <s v="Austin"/>
    <d v="2008-06-17T00:00:00"/>
    <m/>
  </r>
  <r>
    <s v="E01232"/>
    <s v="Samantha Foster"/>
    <x v="9"/>
    <s v="Human Resources"/>
    <s v="Research &amp; Development"/>
    <x v="0"/>
    <x v="0"/>
    <n v="34"/>
    <x v="2"/>
    <d v="2019-07-27T00:00:00"/>
    <n v="2"/>
    <x v="0"/>
    <n v="220937"/>
    <n v="0.38"/>
    <s v="United States"/>
    <s v="Austin"/>
    <m/>
    <m/>
  </r>
  <r>
    <s v="E04572"/>
    <s v="Jade Li"/>
    <x v="2"/>
    <s v="IT"/>
    <s v="Speciality Products"/>
    <x v="0"/>
    <x v="1"/>
    <n v="47"/>
    <x v="0"/>
    <d v="2012-10-26T00:00:00"/>
    <n v="9"/>
    <x v="4"/>
    <n v="183156"/>
    <n v="0.3"/>
    <s v="United States"/>
    <s v="Seattle"/>
    <m/>
    <m/>
  </r>
  <r>
    <s v="E02747"/>
    <s v="Kinsley Acosta"/>
    <x v="9"/>
    <s v="IT"/>
    <s v="Speciality Products"/>
    <x v="0"/>
    <x v="3"/>
    <n v="32"/>
    <x v="2"/>
    <d v="2020-07-22T00:00:00"/>
    <n v="1"/>
    <x v="0"/>
    <n v="192749"/>
    <n v="0.31"/>
    <s v="United States"/>
    <s v="Chicago"/>
    <m/>
    <m/>
  </r>
  <r>
    <s v="E01064"/>
    <s v="Clara Kang"/>
    <x v="0"/>
    <s v="IT"/>
    <s v="Manufacturing"/>
    <x v="0"/>
    <x v="1"/>
    <n v="39"/>
    <x v="2"/>
    <d v="2017-03-25T00:00:00"/>
    <n v="4"/>
    <x v="0"/>
    <n v="135325"/>
    <n v="0.14000000000000001"/>
    <s v="United States"/>
    <s v="Phoenix"/>
    <m/>
    <m/>
  </r>
  <r>
    <s v="E00178"/>
    <s v="Harper Alexander"/>
    <x v="4"/>
    <s v="Sales"/>
    <s v="Speciality Products"/>
    <x v="0"/>
    <x v="2"/>
    <n v="26"/>
    <x v="1"/>
    <d v="2019-10-14T00:00:00"/>
    <n v="2"/>
    <x v="0"/>
    <n v="79356"/>
    <n v="0"/>
    <s v="United States"/>
    <s v="Phoenix"/>
    <m/>
    <m/>
  </r>
  <r>
    <s v="E01091"/>
    <s v="Carter Reed"/>
    <x v="25"/>
    <s v="Engineering"/>
    <s v="Manufacturing"/>
    <x v="1"/>
    <x v="0"/>
    <n v="40"/>
    <x v="2"/>
    <d v="2005-07-07T00:00:00"/>
    <n v="16"/>
    <x v="5"/>
    <n v="74412"/>
    <n v="0"/>
    <s v="United States"/>
    <s v="Seattle"/>
    <m/>
    <m/>
  </r>
  <r>
    <s v="E01525"/>
    <s v="Charlotte Ruiz"/>
    <x v="3"/>
    <s v="IT"/>
    <s v="Manufacturing"/>
    <x v="0"/>
    <x v="3"/>
    <n v="32"/>
    <x v="2"/>
    <d v="2017-10-02T00:00:00"/>
    <n v="4"/>
    <x v="0"/>
    <n v="61886"/>
    <n v="0.09"/>
    <s v="Brazil"/>
    <s v="Rio de Janerio"/>
    <m/>
    <m/>
  </r>
  <r>
    <s v="E01309"/>
    <s v="Everleigh Jiang"/>
    <x v="2"/>
    <s v="Accounting"/>
    <s v="Research &amp; Development"/>
    <x v="0"/>
    <x v="1"/>
    <n v="58"/>
    <x v="0"/>
    <d v="2003-05-14T00:00:00"/>
    <n v="18"/>
    <x v="5"/>
    <n v="173071"/>
    <n v="0.28999999999999998"/>
    <s v="United States"/>
    <s v="Columbus"/>
    <m/>
    <m/>
  </r>
  <r>
    <s v="E02378"/>
    <s v="Audrey Smith"/>
    <x v="17"/>
    <s v="Engineering"/>
    <s v="Research &amp; Development"/>
    <x v="0"/>
    <x v="2"/>
    <n v="58"/>
    <x v="0"/>
    <d v="1995-10-27T00:00:00"/>
    <n v="26"/>
    <x v="3"/>
    <n v="70189"/>
    <n v="0"/>
    <s v="United States"/>
    <s v="Columbus"/>
    <m/>
    <m/>
  </r>
  <r>
    <s v="E04127"/>
    <s v="Emery Acosta"/>
    <x v="9"/>
    <s v="Sales"/>
    <s v="Research &amp; Development"/>
    <x v="0"/>
    <x v="3"/>
    <n v="42"/>
    <x v="0"/>
    <d v="2013-09-11T00:00:00"/>
    <n v="8"/>
    <x v="4"/>
    <n v="181452"/>
    <n v="0.3"/>
    <s v="United States"/>
    <s v="Columbus"/>
    <m/>
    <m/>
  </r>
  <r>
    <s v="E02072"/>
    <s v="Charles Robinson"/>
    <x v="16"/>
    <s v="Human Resources"/>
    <s v="Speciality Products"/>
    <x v="1"/>
    <x v="2"/>
    <n v="26"/>
    <x v="1"/>
    <d v="2021-03-12T00:00:00"/>
    <n v="0"/>
    <x v="0"/>
    <n v="70369"/>
    <n v="0"/>
    <s v="United States"/>
    <s v="Seattle"/>
    <m/>
    <m/>
  </r>
  <r>
    <s v="E02555"/>
    <s v="Landon Lopez"/>
    <x v="4"/>
    <s v="Accounting"/>
    <s v="Manufacturing"/>
    <x v="1"/>
    <x v="3"/>
    <n v="38"/>
    <x v="2"/>
    <d v="2008-07-05T00:00:00"/>
    <n v="13"/>
    <x v="2"/>
    <n v="78056"/>
    <n v="0"/>
    <s v="Brazil"/>
    <s v="Sao Paulo"/>
    <m/>
    <m/>
  </r>
  <r>
    <s v="E00187"/>
    <s v="Miles Mehta"/>
    <x v="2"/>
    <s v="Finance"/>
    <s v="Research &amp; Development"/>
    <x v="1"/>
    <x v="1"/>
    <n v="64"/>
    <x v="3"/>
    <d v="1996-05-02T00:00:00"/>
    <n v="25"/>
    <x v="1"/>
    <n v="189933"/>
    <n v="0.23"/>
    <s v="United States"/>
    <s v="Miami"/>
    <m/>
    <m/>
  </r>
  <r>
    <s v="E04332"/>
    <s v="Ezra Simmons"/>
    <x v="18"/>
    <s v="Engineering"/>
    <s v="Speciality Products"/>
    <x v="1"/>
    <x v="2"/>
    <n v="38"/>
    <x v="2"/>
    <d v="2010-07-01T00:00:00"/>
    <n v="11"/>
    <x v="2"/>
    <n v="78237"/>
    <n v="0"/>
    <s v="United States"/>
    <s v="Phoenix"/>
    <m/>
    <m/>
  </r>
  <r>
    <s v="E02062"/>
    <s v="Nora Santiago"/>
    <x v="7"/>
    <s v="Accounting"/>
    <s v="Research &amp; Development"/>
    <x v="0"/>
    <x v="3"/>
    <n v="55"/>
    <x v="0"/>
    <d v="1996-06-26T00:00:00"/>
    <n v="25"/>
    <x v="1"/>
    <n v="48687"/>
    <n v="0"/>
    <s v="Brazil"/>
    <s v="Rio de Janerio"/>
    <m/>
    <m/>
  </r>
  <r>
    <s v="E00034"/>
    <s v="Caroline Herrera"/>
    <x v="0"/>
    <s v="Marketing"/>
    <s v="Manufacturing"/>
    <x v="0"/>
    <x v="3"/>
    <n v="45"/>
    <x v="0"/>
    <d v="2004-08-19T00:00:00"/>
    <n v="17"/>
    <x v="5"/>
    <n v="121065"/>
    <n v="0.15"/>
    <s v="Brazil"/>
    <s v="Rio de Janerio"/>
    <m/>
    <m/>
  </r>
  <r>
    <s v="E00273"/>
    <s v="David Owens"/>
    <x v="4"/>
    <s v="Sales"/>
    <s v="Corporate"/>
    <x v="1"/>
    <x v="0"/>
    <n v="43"/>
    <x v="0"/>
    <d v="2004-04-16T00:00:00"/>
    <n v="17"/>
    <x v="5"/>
    <n v="94246"/>
    <n v="0"/>
    <s v="United States"/>
    <s v="Austin"/>
    <m/>
    <m/>
  </r>
  <r>
    <s v="E00691"/>
    <s v="Avery Yee"/>
    <x v="28"/>
    <s v="IT"/>
    <s v="Manufacturing"/>
    <x v="0"/>
    <x v="1"/>
    <n v="34"/>
    <x v="2"/>
    <d v="2016-05-22T00:00:00"/>
    <n v="5"/>
    <x v="0"/>
    <n v="44614"/>
    <n v="0"/>
    <s v="United States"/>
    <s v="Miami"/>
    <m/>
    <m/>
  </r>
  <r>
    <s v="E01403"/>
    <s v="Xavier Park"/>
    <x v="9"/>
    <s v="IT"/>
    <s v="Research &amp; Development"/>
    <x v="1"/>
    <x v="1"/>
    <n v="40"/>
    <x v="2"/>
    <d v="2020-11-08T00:00:00"/>
    <n v="1"/>
    <x v="0"/>
    <n v="234469"/>
    <n v="0.31"/>
    <s v="China"/>
    <s v="Chengdu"/>
    <m/>
    <m/>
  </r>
  <r>
    <s v="E03438"/>
    <s v="Asher Morales"/>
    <x v="18"/>
    <s v="Engineering"/>
    <s v="Research &amp; Development"/>
    <x v="1"/>
    <x v="3"/>
    <n v="52"/>
    <x v="0"/>
    <d v="2020-07-10T00:00:00"/>
    <n v="1"/>
    <x v="0"/>
    <n v="88272"/>
    <n v="0"/>
    <s v="Brazil"/>
    <s v="Sao Paulo"/>
    <m/>
    <m/>
  </r>
  <r>
    <s v="E04136"/>
    <s v="Mason Cao"/>
    <x v="13"/>
    <s v="Finance"/>
    <s v="Corporate"/>
    <x v="1"/>
    <x v="1"/>
    <n v="52"/>
    <x v="0"/>
    <d v="2017-09-14T00:00:00"/>
    <n v="4"/>
    <x v="0"/>
    <n v="74449"/>
    <n v="0"/>
    <s v="China"/>
    <s v="Beijing"/>
    <m/>
    <m/>
  </r>
  <r>
    <s v="E02944"/>
    <s v="Joshua Fong"/>
    <x v="9"/>
    <s v="Engineering"/>
    <s v="Speciality Products"/>
    <x v="1"/>
    <x v="1"/>
    <n v="47"/>
    <x v="0"/>
    <d v="2012-06-11T00:00:00"/>
    <n v="9"/>
    <x v="4"/>
    <n v="222941"/>
    <n v="0.39"/>
    <s v="China"/>
    <s v="Beijing"/>
    <m/>
    <m/>
  </r>
  <r>
    <s v="E03300"/>
    <s v="Maria Chin"/>
    <x v="7"/>
    <s v="Marketing"/>
    <s v="Manufacturing"/>
    <x v="0"/>
    <x v="1"/>
    <n v="65"/>
    <x v="3"/>
    <d v="2013-09-26T00:00:00"/>
    <n v="8"/>
    <x v="4"/>
    <n v="50341"/>
    <n v="0"/>
    <s v="China"/>
    <s v="Beijing"/>
    <m/>
    <m/>
  </r>
  <r>
    <s v="E00078"/>
    <s v="Eva Garcia"/>
    <x v="16"/>
    <s v="Human Resources"/>
    <s v="Corporate"/>
    <x v="0"/>
    <x v="3"/>
    <n v="31"/>
    <x v="2"/>
    <d v="2021-04-11T00:00:00"/>
    <n v="0"/>
    <x v="0"/>
    <n v="72235"/>
    <n v="0"/>
    <s v="Brazil"/>
    <s v="Manaus"/>
    <m/>
    <m/>
  </r>
  <r>
    <s v="E00825"/>
    <s v="Anna Molina"/>
    <x v="4"/>
    <s v="Accounting"/>
    <s v="Corporate"/>
    <x v="0"/>
    <x v="3"/>
    <n v="41"/>
    <x v="0"/>
    <d v="2016-06-12T00:00:00"/>
    <n v="5"/>
    <x v="0"/>
    <n v="70165"/>
    <n v="0"/>
    <s v="United States"/>
    <s v="Columbus"/>
    <m/>
    <m/>
  </r>
  <r>
    <s v="E04972"/>
    <s v="Logan Bryant"/>
    <x v="0"/>
    <s v="Marketing"/>
    <s v="Speciality Products"/>
    <x v="1"/>
    <x v="2"/>
    <n v="30"/>
    <x v="1"/>
    <d v="2020-07-18T00:00:00"/>
    <n v="1"/>
    <x v="0"/>
    <n v="148485"/>
    <n v="0.15"/>
    <s v="United States"/>
    <s v="Miami"/>
    <m/>
    <m/>
  </r>
  <r>
    <s v="E03941"/>
    <s v="Isla Han"/>
    <x v="1"/>
    <s v="IT"/>
    <s v="Manufacturing"/>
    <x v="0"/>
    <x v="1"/>
    <n v="58"/>
    <x v="0"/>
    <d v="2005-06-18T00:00:00"/>
    <n v="16"/>
    <x v="5"/>
    <n v="86089"/>
    <n v="0"/>
    <s v="United States"/>
    <s v="Chicago"/>
    <m/>
    <m/>
  </r>
  <r>
    <s v="E02148"/>
    <s v="Christopher Vega"/>
    <x v="11"/>
    <s v="Engineering"/>
    <s v="Research &amp; Development"/>
    <x v="1"/>
    <x v="3"/>
    <n v="54"/>
    <x v="0"/>
    <d v="2007-10-27T00:00:00"/>
    <n v="14"/>
    <x v="2"/>
    <n v="106313"/>
    <n v="0.15"/>
    <s v="United States"/>
    <s v="Chicago"/>
    <m/>
    <m/>
  </r>
  <r>
    <s v="E02252"/>
    <s v="Lillian Park"/>
    <x v="7"/>
    <s v="Marketing"/>
    <s v="Research &amp; Development"/>
    <x v="0"/>
    <x v="1"/>
    <n v="40"/>
    <x v="2"/>
    <d v="2021-02-24T00:00:00"/>
    <n v="0"/>
    <x v="0"/>
    <n v="46833"/>
    <n v="0"/>
    <s v="China"/>
    <s v="Chengdu"/>
    <d v="2021-11-10T00:00:00"/>
    <m/>
  </r>
  <r>
    <s v="E03096"/>
    <s v="Kennedy Zhang"/>
    <x v="2"/>
    <s v="Finance"/>
    <s v="Research &amp; Development"/>
    <x v="0"/>
    <x v="1"/>
    <n v="63"/>
    <x v="3"/>
    <d v="2000-10-27T00:00:00"/>
    <n v="21"/>
    <x v="1"/>
    <n v="155320"/>
    <n v="0.17"/>
    <s v="China"/>
    <s v="Chongqing"/>
    <m/>
    <m/>
  </r>
  <r>
    <s v="E04800"/>
    <s v="Eli Han"/>
    <x v="4"/>
    <s v="Accounting"/>
    <s v="Manufacturing"/>
    <x v="1"/>
    <x v="1"/>
    <n v="40"/>
    <x v="2"/>
    <d v="2016-01-15T00:00:00"/>
    <n v="5"/>
    <x v="0"/>
    <n v="89984"/>
    <n v="0"/>
    <s v="China"/>
    <s v="Chengdu"/>
    <m/>
    <m/>
  </r>
  <r>
    <s v="E02838"/>
    <s v="Julia Pham"/>
    <x v="11"/>
    <s v="Engineering"/>
    <s v="Speciality Products"/>
    <x v="0"/>
    <x v="1"/>
    <n v="65"/>
    <x v="3"/>
    <d v="2006-03-16T00:00:00"/>
    <n v="15"/>
    <x v="2"/>
    <n v="83756"/>
    <n v="0.14000000000000001"/>
    <s v="China"/>
    <s v="Shanghai"/>
    <m/>
    <m/>
  </r>
  <r>
    <s v="E02980"/>
    <s v="Hailey Shin"/>
    <x v="2"/>
    <s v="Human Resources"/>
    <s v="Corporate"/>
    <x v="0"/>
    <x v="1"/>
    <n v="57"/>
    <x v="0"/>
    <d v="2016-10-24T00:00:00"/>
    <n v="5"/>
    <x v="0"/>
    <n v="176324"/>
    <n v="0.23"/>
    <s v="China"/>
    <s v="Shanghai"/>
    <m/>
    <m/>
  </r>
  <r>
    <s v="E04477"/>
    <s v="Connor Grant"/>
    <x v="4"/>
    <s v="Accounting"/>
    <s v="Speciality Products"/>
    <x v="1"/>
    <x v="2"/>
    <n v="27"/>
    <x v="1"/>
    <d v="2021-10-13T00:00:00"/>
    <n v="0"/>
    <x v="0"/>
    <n v="74077"/>
    <n v="0"/>
    <s v="United States"/>
    <s v="Seattle"/>
    <m/>
    <m/>
  </r>
  <r>
    <s v="E04348"/>
    <s v="Natalia Owens"/>
    <x v="6"/>
    <s v="Human Resources"/>
    <s v="Manufacturing"/>
    <x v="0"/>
    <x v="2"/>
    <n v="31"/>
    <x v="2"/>
    <d v="2021-01-18T00:00:00"/>
    <n v="0"/>
    <x v="0"/>
    <n v="104162"/>
    <n v="7.0000000000000007E-2"/>
    <s v="United States"/>
    <s v="Austin"/>
    <m/>
    <m/>
  </r>
  <r>
    <s v="E01638"/>
    <s v="Maria He"/>
    <x v="30"/>
    <s v="IT"/>
    <s v="Corporate"/>
    <x v="0"/>
    <x v="1"/>
    <n v="45"/>
    <x v="0"/>
    <d v="2010-08-28T00:00:00"/>
    <n v="10"/>
    <x v="4"/>
    <n v="82162"/>
    <n v="0"/>
    <s v="China"/>
    <s v="Beijing"/>
    <d v="2020-10-03T00:00:00"/>
    <m/>
  </r>
  <r>
    <s v="E03419"/>
    <s v="Jade Yi"/>
    <x v="5"/>
    <s v="Sales"/>
    <s v="Speciality Products"/>
    <x v="0"/>
    <x v="1"/>
    <n v="47"/>
    <x v="0"/>
    <d v="2015-07-10T00:00:00"/>
    <n v="6"/>
    <x v="4"/>
    <n v="63880"/>
    <n v="0"/>
    <s v="China"/>
    <s v="Chongqing"/>
    <m/>
    <m/>
  </r>
  <r>
    <s v="E04222"/>
    <s v="Quinn Xiong"/>
    <x v="22"/>
    <s v="Engineering"/>
    <s v="Research &amp; Development"/>
    <x v="0"/>
    <x v="1"/>
    <n v="55"/>
    <x v="0"/>
    <d v="2013-09-08T00:00:00"/>
    <n v="8"/>
    <x v="4"/>
    <n v="73248"/>
    <n v="0"/>
    <s v="United States"/>
    <s v="Columbus"/>
    <m/>
    <m/>
  </r>
  <r>
    <s v="E04126"/>
    <s v="Dominic Baker"/>
    <x v="4"/>
    <s v="Accounting"/>
    <s v="Manufacturing"/>
    <x v="1"/>
    <x v="0"/>
    <n v="51"/>
    <x v="0"/>
    <d v="2020-10-09T00:00:00"/>
    <n v="1"/>
    <x v="0"/>
    <n v="91853"/>
    <n v="0"/>
    <s v="United States"/>
    <s v="Chicago"/>
    <m/>
    <m/>
  </r>
  <r>
    <s v="E01896"/>
    <s v="Adam Nelson"/>
    <x v="2"/>
    <s v="Finance"/>
    <s v="Speciality Products"/>
    <x v="1"/>
    <x v="2"/>
    <n v="25"/>
    <x v="1"/>
    <d v="2020-01-14T00:00:00"/>
    <n v="1"/>
    <x v="0"/>
    <n v="168014"/>
    <n v="0.27"/>
    <s v="United States"/>
    <s v="Chicago"/>
    <d v="2021-07-27T00:00:00"/>
    <m/>
  </r>
  <r>
    <s v="E03018"/>
    <s v="Autumn Reed"/>
    <x v="25"/>
    <s v="Engineering"/>
    <s v="Corporate"/>
    <x v="0"/>
    <x v="2"/>
    <n v="37"/>
    <x v="2"/>
    <d v="2017-09-17T00:00:00"/>
    <n v="4"/>
    <x v="0"/>
    <n v="70770"/>
    <n v="0"/>
    <s v="United States"/>
    <s v="Miami"/>
    <m/>
    <m/>
  </r>
  <r>
    <s v="E03325"/>
    <s v="Robert Edwards"/>
    <x v="16"/>
    <s v="Human Resources"/>
    <s v="Corporate"/>
    <x v="1"/>
    <x v="2"/>
    <n v="62"/>
    <x v="3"/>
    <d v="2004-10-11T00:00:00"/>
    <n v="17"/>
    <x v="5"/>
    <n v="50825"/>
    <n v="0"/>
    <s v="United States"/>
    <s v="Seattle"/>
    <m/>
    <m/>
  </r>
  <r>
    <s v="E04037"/>
    <s v="Roman Martinez"/>
    <x v="0"/>
    <s v="Finance"/>
    <s v="Research &amp; Development"/>
    <x v="1"/>
    <x v="3"/>
    <n v="31"/>
    <x v="2"/>
    <d v="2015-09-19T00:00:00"/>
    <n v="6"/>
    <x v="4"/>
    <n v="145846"/>
    <n v="0.15"/>
    <s v="Brazil"/>
    <s v="Manaus"/>
    <m/>
    <m/>
  </r>
  <r>
    <s v="E01902"/>
    <s v="Eleanor Li"/>
    <x v="0"/>
    <s v="Human Resources"/>
    <s v="Research &amp; Development"/>
    <x v="0"/>
    <x v="1"/>
    <n v="64"/>
    <x v="3"/>
    <d v="2003-12-07T00:00:00"/>
    <n v="18"/>
    <x v="5"/>
    <n v="125807"/>
    <n v="0.15"/>
    <s v="United States"/>
    <s v="Chicago"/>
    <m/>
    <m/>
  </r>
  <r>
    <s v="E01466"/>
    <s v="Connor Vang"/>
    <x v="7"/>
    <s v="Sales"/>
    <s v="Speciality Products"/>
    <x v="1"/>
    <x v="1"/>
    <n v="25"/>
    <x v="1"/>
    <d v="2021-07-28T00:00:00"/>
    <n v="0"/>
    <x v="0"/>
    <n v="46845"/>
    <n v="0"/>
    <s v="United States"/>
    <s v="Miami"/>
    <m/>
    <m/>
  </r>
  <r>
    <s v="E02038"/>
    <s v="Ellie Chung"/>
    <x v="0"/>
    <s v="Marketing"/>
    <s v="Corporate"/>
    <x v="0"/>
    <x v="1"/>
    <n v="59"/>
    <x v="0"/>
    <d v="2008-08-29T00:00:00"/>
    <n v="13"/>
    <x v="2"/>
    <n v="157969"/>
    <n v="0.1"/>
    <s v="China"/>
    <s v="Chongqing"/>
    <m/>
    <m/>
  </r>
  <r>
    <s v="E03474"/>
    <s v="Violet Hall"/>
    <x v="29"/>
    <s v="IT"/>
    <s v="Corporate"/>
    <x v="0"/>
    <x v="2"/>
    <n v="40"/>
    <x v="2"/>
    <d v="2010-12-10T00:00:00"/>
    <n v="11"/>
    <x v="2"/>
    <n v="97807"/>
    <n v="0"/>
    <s v="United States"/>
    <s v="Chicago"/>
    <m/>
    <m/>
  </r>
  <r>
    <s v="E02744"/>
    <s v="Dylan Padilla"/>
    <x v="16"/>
    <s v="Human Resources"/>
    <s v="Manufacturing"/>
    <x v="1"/>
    <x v="3"/>
    <n v="31"/>
    <x v="2"/>
    <d v="2015-12-09T00:00:00"/>
    <n v="6"/>
    <x v="4"/>
    <n v="73854"/>
    <n v="0"/>
    <s v="United States"/>
    <s v="Seattle"/>
    <m/>
    <m/>
  </r>
  <r>
    <s v="E00702"/>
    <s v="Nathan Pham"/>
    <x v="0"/>
    <s v="Accounting"/>
    <s v="Manufacturing"/>
    <x v="1"/>
    <x v="1"/>
    <n v="45"/>
    <x v="0"/>
    <d v="2006-12-12T00:00:00"/>
    <n v="15"/>
    <x v="2"/>
    <n v="149537"/>
    <n v="0.14000000000000001"/>
    <s v="United States"/>
    <s v="Seattle"/>
    <m/>
    <m/>
  </r>
  <r>
    <s v="E03081"/>
    <s v="Ayla Brown"/>
    <x v="0"/>
    <s v="Sales"/>
    <s v="Manufacturing"/>
    <x v="0"/>
    <x v="2"/>
    <n v="49"/>
    <x v="0"/>
    <d v="2013-04-15T00:00:00"/>
    <n v="8"/>
    <x v="4"/>
    <n v="128303"/>
    <n v="0.15"/>
    <s v="United States"/>
    <s v="Phoenix"/>
    <m/>
    <m/>
  </r>
  <r>
    <s v="E01281"/>
    <s v="Isaac Mitchell"/>
    <x v="23"/>
    <s v="IT"/>
    <s v="Speciality Products"/>
    <x v="1"/>
    <x v="0"/>
    <n v="46"/>
    <x v="0"/>
    <d v="2005-06-10T00:00:00"/>
    <n v="16"/>
    <x v="5"/>
    <n v="67374"/>
    <n v="0"/>
    <s v="United States"/>
    <s v="Austin"/>
    <m/>
    <m/>
  </r>
  <r>
    <s v="E04029"/>
    <s v="Jayden Jimenez"/>
    <x v="6"/>
    <s v="Human Resources"/>
    <s v="Corporate"/>
    <x v="1"/>
    <x v="3"/>
    <n v="46"/>
    <x v="0"/>
    <d v="2011-09-24T00:00:00"/>
    <n v="10"/>
    <x v="4"/>
    <n v="102167"/>
    <n v="0.06"/>
    <s v="Brazil"/>
    <s v="Rio de Janerio"/>
    <m/>
    <m/>
  </r>
  <r>
    <s v="E01116"/>
    <s v="Jaxon Tran"/>
    <x v="0"/>
    <s v="Sales"/>
    <s v="Manufacturing"/>
    <x v="1"/>
    <x v="1"/>
    <n v="45"/>
    <x v="0"/>
    <d v="2007-09-07T00:00:00"/>
    <n v="14"/>
    <x v="2"/>
    <n v="151027"/>
    <n v="0.1"/>
    <s v="China"/>
    <s v="Shanghai"/>
    <m/>
    <m/>
  </r>
  <r>
    <s v="E01753"/>
    <s v="Connor Fong"/>
    <x v="6"/>
    <s v="Accounting"/>
    <s v="Speciality Products"/>
    <x v="1"/>
    <x v="1"/>
    <n v="40"/>
    <x v="2"/>
    <d v="2018-02-16T00:00:00"/>
    <n v="3"/>
    <x v="0"/>
    <n v="120905"/>
    <n v="0.05"/>
    <s v="United States"/>
    <s v="Seattle"/>
    <m/>
    <m/>
  </r>
  <r>
    <s v="E04072"/>
    <s v="Emery Mitchell"/>
    <x v="9"/>
    <s v="Finance"/>
    <s v="Manufacturing"/>
    <x v="0"/>
    <x v="2"/>
    <n v="48"/>
    <x v="0"/>
    <d v="2018-06-02T00:00:00"/>
    <n v="3"/>
    <x v="0"/>
    <n v="231567"/>
    <n v="0.36"/>
    <s v="United States"/>
    <s v="Seattle"/>
    <m/>
    <m/>
  </r>
  <r>
    <s v="E00672"/>
    <s v="Landon Luu"/>
    <x v="9"/>
    <s v="IT"/>
    <s v="Research &amp; Development"/>
    <x v="1"/>
    <x v="1"/>
    <n v="31"/>
    <x v="2"/>
    <d v="2015-07-12T00:00:00"/>
    <n v="6"/>
    <x v="4"/>
    <n v="215388"/>
    <n v="0.33"/>
    <s v="United States"/>
    <s v="Miami"/>
    <m/>
    <m/>
  </r>
  <r>
    <s v="E04419"/>
    <s v="Sophia Ahmed"/>
    <x v="0"/>
    <s v="Sales"/>
    <s v="Speciality Products"/>
    <x v="0"/>
    <x v="1"/>
    <n v="30"/>
    <x v="1"/>
    <d v="2015-06-13T00:00:00"/>
    <n v="6"/>
    <x v="4"/>
    <n v="127972"/>
    <n v="0.11"/>
    <s v="United States"/>
    <s v="Seattle"/>
    <m/>
    <m/>
  </r>
  <r>
    <s v="E00467"/>
    <s v="Sofia Dinh"/>
    <x v="19"/>
    <s v="Engineering"/>
    <s v="Corporate"/>
    <x v="0"/>
    <x v="1"/>
    <n v="55"/>
    <x v="0"/>
    <d v="1995-08-04T00:00:00"/>
    <n v="9"/>
    <x v="4"/>
    <n v="80701"/>
    <n v="0"/>
    <s v="United States"/>
    <s v="Chicago"/>
    <d v="2005-04-14T00:00:00"/>
    <m/>
  </r>
  <r>
    <s v="E00365"/>
    <s v="Jonathan Patel"/>
    <x v="6"/>
    <s v="Marketing"/>
    <s v="Corporate"/>
    <x v="1"/>
    <x v="1"/>
    <n v="28"/>
    <x v="1"/>
    <d v="2020-02-02T00:00:00"/>
    <n v="1"/>
    <x v="0"/>
    <n v="115417"/>
    <n v="0.06"/>
    <s v="China"/>
    <s v="Shanghai"/>
    <m/>
    <m/>
  </r>
  <r>
    <s v="E00306"/>
    <s v="Piper Patterson"/>
    <x v="10"/>
    <s v="Engineering"/>
    <s v="Corporate"/>
    <x v="0"/>
    <x v="2"/>
    <n v="45"/>
    <x v="0"/>
    <d v="2019-06-19T00:00:00"/>
    <n v="2"/>
    <x v="0"/>
    <n v="88045"/>
    <n v="0"/>
    <s v="United States"/>
    <s v="Chicago"/>
    <m/>
    <m/>
  </r>
  <r>
    <s v="E03292"/>
    <s v="Cora Evans"/>
    <x v="3"/>
    <s v="IT"/>
    <s v="Speciality Products"/>
    <x v="0"/>
    <x v="0"/>
    <n v="45"/>
    <x v="0"/>
    <d v="2018-03-26T00:00:00"/>
    <n v="3"/>
    <x v="0"/>
    <n v="86478"/>
    <n v="0.06"/>
    <s v="United States"/>
    <s v="Austin"/>
    <m/>
    <m/>
  </r>
  <r>
    <s v="E04779"/>
    <s v="Cameron Young"/>
    <x v="9"/>
    <s v="Engineering"/>
    <s v="Manufacturing"/>
    <x v="1"/>
    <x v="2"/>
    <n v="63"/>
    <x v="3"/>
    <d v="2016-01-18T00:00:00"/>
    <n v="5"/>
    <x v="0"/>
    <n v="180994"/>
    <n v="0.39"/>
    <s v="United States"/>
    <s v="Seattle"/>
    <m/>
    <m/>
  </r>
  <r>
    <s v="E00501"/>
    <s v="Melody Ho"/>
    <x v="13"/>
    <s v="Finance"/>
    <s v="Research &amp; Development"/>
    <x v="0"/>
    <x v="1"/>
    <n v="55"/>
    <x v="0"/>
    <d v="2007-12-02T00:00:00"/>
    <n v="14"/>
    <x v="2"/>
    <n v="64494"/>
    <n v="0"/>
    <s v="United States"/>
    <s v="Columbus"/>
    <m/>
    <m/>
  </r>
  <r>
    <s v="E01132"/>
    <s v="Aiden Bryant"/>
    <x v="5"/>
    <s v="Sales"/>
    <s v="Manufacturing"/>
    <x v="1"/>
    <x v="0"/>
    <n v="47"/>
    <x v="0"/>
    <d v="2002-10-21T00:00:00"/>
    <n v="19"/>
    <x v="5"/>
    <n v="70122"/>
    <n v="0"/>
    <s v="United States"/>
    <s v="Columbus"/>
    <m/>
    <m/>
  </r>
  <r>
    <s v="E00556"/>
    <s v="Grayson Walker"/>
    <x v="2"/>
    <s v="Accounting"/>
    <s v="Manufacturing"/>
    <x v="1"/>
    <x v="2"/>
    <n v="29"/>
    <x v="1"/>
    <d v="2017-02-19T00:00:00"/>
    <n v="3"/>
    <x v="0"/>
    <n v="181854"/>
    <n v="0.28999999999999998"/>
    <s v="United States"/>
    <s v="Seattle"/>
    <d v="2020-04-24T00:00:00"/>
    <m/>
  </r>
  <r>
    <s v="E00311"/>
    <s v="Scarlett Figueroa"/>
    <x v="20"/>
    <s v="Human Resources"/>
    <s v="Speciality Products"/>
    <x v="0"/>
    <x v="3"/>
    <n v="34"/>
    <x v="2"/>
    <d v="2016-10-21T00:00:00"/>
    <n v="5"/>
    <x v="0"/>
    <n v="52811"/>
    <n v="0"/>
    <s v="United States"/>
    <s v="Miami"/>
    <m/>
    <m/>
  </r>
  <r>
    <s v="E04567"/>
    <s v="Madeline Hoang"/>
    <x v="28"/>
    <s v="IT"/>
    <s v="Research &amp; Development"/>
    <x v="0"/>
    <x v="1"/>
    <n v="28"/>
    <x v="1"/>
    <d v="2019-10-25T00:00:00"/>
    <n v="2"/>
    <x v="0"/>
    <n v="50111"/>
    <n v="0"/>
    <s v="China"/>
    <s v="Chengdu"/>
    <m/>
    <m/>
  </r>
  <r>
    <s v="E03251"/>
    <s v="Ruby Medina"/>
    <x v="2"/>
    <s v="Sales"/>
    <s v="Manufacturing"/>
    <x v="0"/>
    <x v="3"/>
    <n v="50"/>
    <x v="0"/>
    <d v="2018-12-18T00:00:00"/>
    <n v="3"/>
    <x v="0"/>
    <n v="155351"/>
    <n v="0.2"/>
    <s v="United States"/>
    <s v="Seattle"/>
    <m/>
    <m/>
  </r>
  <r>
    <s v="E03167"/>
    <s v="Luke Zheng"/>
    <x v="2"/>
    <s v="Human Resources"/>
    <s v="Speciality Products"/>
    <x v="1"/>
    <x v="1"/>
    <n v="39"/>
    <x v="2"/>
    <d v="2006-11-28T00:00:00"/>
    <n v="15"/>
    <x v="2"/>
    <n v="161690"/>
    <n v="0.28999999999999998"/>
    <s v="China"/>
    <s v="Beijing"/>
    <m/>
    <m/>
  </r>
  <r>
    <s v="E03347"/>
    <s v="Rylee Dinh"/>
    <x v="25"/>
    <s v="Engineering"/>
    <s v="Speciality Products"/>
    <x v="0"/>
    <x v="1"/>
    <n v="35"/>
    <x v="2"/>
    <d v="2017-02-10T00:00:00"/>
    <n v="4"/>
    <x v="0"/>
    <n v="60132"/>
    <n v="0"/>
    <s v="China"/>
    <s v="Chongqing"/>
    <m/>
    <m/>
  </r>
  <r>
    <s v="E03908"/>
    <s v="Miles Evans"/>
    <x v="23"/>
    <s v="IT"/>
    <s v="Manufacturing"/>
    <x v="1"/>
    <x v="2"/>
    <n v="54"/>
    <x v="0"/>
    <d v="1994-10-24T00:00:00"/>
    <n v="27"/>
    <x v="3"/>
    <n v="87216"/>
    <n v="0"/>
    <s v="United States"/>
    <s v="Miami"/>
    <m/>
    <m/>
  </r>
  <r>
    <s v="E01351"/>
    <s v="Leo Owens"/>
    <x v="28"/>
    <s v="IT"/>
    <s v="Corporate"/>
    <x v="1"/>
    <x v="2"/>
    <n v="47"/>
    <x v="0"/>
    <d v="2020-04-23T00:00:00"/>
    <n v="1"/>
    <x v="0"/>
    <n v="50069"/>
    <n v="0"/>
    <s v="United States"/>
    <s v="Seattle"/>
    <m/>
    <m/>
  </r>
  <r>
    <s v="E02681"/>
    <s v="Caroline Owens"/>
    <x v="2"/>
    <s v="IT"/>
    <s v="Speciality Products"/>
    <x v="0"/>
    <x v="2"/>
    <n v="26"/>
    <x v="1"/>
    <d v="2021-07-26T00:00:00"/>
    <n v="0"/>
    <x v="0"/>
    <n v="151108"/>
    <n v="0.22"/>
    <s v="United States"/>
    <s v="Phoenix"/>
    <m/>
    <m/>
  </r>
  <r>
    <s v="E03807"/>
    <s v="Kennedy Do"/>
    <x v="3"/>
    <s v="IT"/>
    <s v="Manufacturing"/>
    <x v="0"/>
    <x v="1"/>
    <n v="42"/>
    <x v="0"/>
    <d v="2005-10-15T00:00:00"/>
    <n v="16"/>
    <x v="5"/>
    <n v="67398"/>
    <n v="7.0000000000000007E-2"/>
    <s v="United States"/>
    <s v="Phoenix"/>
    <m/>
    <m/>
  </r>
  <r>
    <s v="E00422"/>
    <s v="Jade Acosta"/>
    <x v="25"/>
    <s v="Engineering"/>
    <s v="Research &amp; Development"/>
    <x v="0"/>
    <x v="3"/>
    <n v="47"/>
    <x v="0"/>
    <d v="2015-08-29T00:00:00"/>
    <n v="6"/>
    <x v="4"/>
    <n v="68488"/>
    <n v="0"/>
    <s v="United States"/>
    <s v="Seattle"/>
    <m/>
    <m/>
  </r>
  <r>
    <s v="E00265"/>
    <s v="Mila Vasquez"/>
    <x v="10"/>
    <s v="Engineering"/>
    <s v="Manufacturing"/>
    <x v="0"/>
    <x v="3"/>
    <n v="60"/>
    <x v="3"/>
    <d v="1998-07-16T00:00:00"/>
    <n v="23"/>
    <x v="1"/>
    <n v="92932"/>
    <n v="0"/>
    <s v="United States"/>
    <s v="Columbus"/>
    <m/>
    <m/>
  </r>
  <r>
    <s v="E04601"/>
    <s v="Allison Ayala"/>
    <x v="7"/>
    <s v="Finance"/>
    <s v="Corporate"/>
    <x v="0"/>
    <x v="3"/>
    <n v="36"/>
    <x v="2"/>
    <d v="2009-06-30T00:00:00"/>
    <n v="12"/>
    <x v="2"/>
    <n v="43363"/>
    <n v="0"/>
    <s v="United States"/>
    <s v="Austin"/>
    <m/>
    <m/>
  </r>
  <r>
    <s v="E04816"/>
    <s v="Jace Zhang"/>
    <x v="31"/>
    <s v="IT"/>
    <s v="Speciality Products"/>
    <x v="1"/>
    <x v="1"/>
    <n v="31"/>
    <x v="2"/>
    <d v="2017-02-14T00:00:00"/>
    <n v="4"/>
    <x v="0"/>
    <n v="95963"/>
    <n v="0"/>
    <s v="China"/>
    <s v="Chengdu"/>
    <m/>
    <m/>
  </r>
  <r>
    <s v="E02147"/>
    <s v="Allison Medina"/>
    <x v="6"/>
    <s v="Finance"/>
    <s v="Speciality Products"/>
    <x v="0"/>
    <x v="3"/>
    <n v="55"/>
    <x v="0"/>
    <d v="2010-04-29T00:00:00"/>
    <n v="11"/>
    <x v="2"/>
    <n v="111038"/>
    <n v="0.05"/>
    <s v="Brazil"/>
    <s v="Sao Paulo"/>
    <m/>
    <m/>
  </r>
  <r>
    <s v="E02914"/>
    <s v="Maria Wilson"/>
    <x v="9"/>
    <s v="Engineering"/>
    <s v="Research &amp; Development"/>
    <x v="0"/>
    <x v="2"/>
    <n v="51"/>
    <x v="0"/>
    <d v="1996-06-14T00:00:00"/>
    <n v="25"/>
    <x v="1"/>
    <n v="200246"/>
    <n v="0.34"/>
    <s v="United States"/>
    <s v="Columbus"/>
    <m/>
    <m/>
  </r>
  <r>
    <s v="E03268"/>
    <s v="Everly Coleman"/>
    <x v="9"/>
    <s v="IT"/>
    <s v="Corporate"/>
    <x v="0"/>
    <x v="2"/>
    <n v="48"/>
    <x v="0"/>
    <d v="2015-02-18T00:00:00"/>
    <n v="6"/>
    <x v="4"/>
    <n v="194871"/>
    <n v="0.35"/>
    <s v="United States"/>
    <s v="Columbus"/>
    <m/>
    <m/>
  </r>
  <r>
    <s v="E03972"/>
    <s v="Jordan Gomez"/>
    <x v="4"/>
    <s v="Accounting"/>
    <s v="Research &amp; Development"/>
    <x v="1"/>
    <x v="3"/>
    <n v="58"/>
    <x v="0"/>
    <d v="1994-09-15T00:00:00"/>
    <n v="22"/>
    <x v="1"/>
    <n v="98769"/>
    <n v="0"/>
    <s v="Brazil"/>
    <s v="Rio de Janerio"/>
    <d v="2016-10-03T00:00:00"/>
    <m/>
  </r>
  <r>
    <s v="E02189"/>
    <s v="Isla Chavez"/>
    <x v="5"/>
    <s v="Sales"/>
    <s v="Research &amp; Development"/>
    <x v="0"/>
    <x v="3"/>
    <n v="29"/>
    <x v="1"/>
    <d v="2018-05-19T00:00:00"/>
    <n v="3"/>
    <x v="0"/>
    <n v="65334"/>
    <n v="0"/>
    <s v="Brazil"/>
    <s v="Rio de Janerio"/>
    <m/>
    <m/>
  </r>
  <r>
    <s v="E04290"/>
    <s v="Hannah Gomez"/>
    <x v="1"/>
    <s v="IT"/>
    <s v="Manufacturing"/>
    <x v="0"/>
    <x v="3"/>
    <n v="25"/>
    <x v="1"/>
    <d v="2021-05-11T00:00:00"/>
    <n v="0"/>
    <x v="0"/>
    <n v="83934"/>
    <n v="0"/>
    <s v="United States"/>
    <s v="Miami"/>
    <m/>
    <m/>
  </r>
  <r>
    <s v="E03630"/>
    <s v="Jacob Davis"/>
    <x v="2"/>
    <s v="Accounting"/>
    <s v="Research &amp; Development"/>
    <x v="1"/>
    <x v="2"/>
    <n v="36"/>
    <x v="2"/>
    <d v="2016-09-03T00:00:00"/>
    <n v="5"/>
    <x v="0"/>
    <n v="150399"/>
    <n v="0.28000000000000003"/>
    <s v="United States"/>
    <s v="Chicago"/>
    <m/>
    <m/>
  </r>
  <r>
    <s v="E00432"/>
    <s v="Eli Gupta"/>
    <x v="2"/>
    <s v="Human Resources"/>
    <s v="Research &amp; Development"/>
    <x v="1"/>
    <x v="1"/>
    <n v="37"/>
    <x v="2"/>
    <d v="2012-05-19T00:00:00"/>
    <n v="9"/>
    <x v="4"/>
    <n v="160280"/>
    <n v="0.19"/>
    <s v="China"/>
    <s v="Beijing"/>
    <m/>
    <m/>
  </r>
  <r>
    <s v="E03045"/>
    <s v="Andrew Huynh"/>
    <x v="20"/>
    <s v="Human Resources"/>
    <s v="Speciality Products"/>
    <x v="1"/>
    <x v="1"/>
    <n v="57"/>
    <x v="0"/>
    <d v="1997-04-28T00:00:00"/>
    <n v="1"/>
    <x v="0"/>
    <n v="54051"/>
    <n v="0"/>
    <s v="United States"/>
    <s v="Miami"/>
    <d v="1998-10-11T00:00:00"/>
    <m/>
  </r>
  <r>
    <s v="E01924"/>
    <s v="Anna Gutierrez"/>
    <x v="2"/>
    <s v="Engineering"/>
    <s v="Research &amp; Development"/>
    <x v="0"/>
    <x v="3"/>
    <n v="59"/>
    <x v="0"/>
    <d v="2003-04-15T00:00:00"/>
    <n v="18"/>
    <x v="5"/>
    <n v="150699"/>
    <n v="0.28999999999999998"/>
    <s v="Brazil"/>
    <s v="Sao Paulo"/>
    <m/>
    <m/>
  </r>
  <r>
    <s v="E04877"/>
    <s v="Samuel Vega"/>
    <x v="13"/>
    <s v="Marketing"/>
    <s v="Speciality Products"/>
    <x v="1"/>
    <x v="3"/>
    <n v="37"/>
    <x v="2"/>
    <d v="2013-03-30T00:00:00"/>
    <n v="8"/>
    <x v="4"/>
    <n v="69570"/>
    <n v="0"/>
    <s v="United States"/>
    <s v="Miami"/>
    <m/>
    <m/>
  </r>
  <r>
    <s v="E02770"/>
    <s v="Liliana Do"/>
    <x v="31"/>
    <s v="IT"/>
    <s v="Manufacturing"/>
    <x v="0"/>
    <x v="1"/>
    <n v="30"/>
    <x v="1"/>
    <d v="2019-03-29T00:00:00"/>
    <n v="2"/>
    <x v="0"/>
    <n v="86774"/>
    <n v="0"/>
    <s v="China"/>
    <s v="Chengdu"/>
    <m/>
    <m/>
  </r>
  <r>
    <s v="E04590"/>
    <s v="Isaac Sanders"/>
    <x v="16"/>
    <s v="Human Resources"/>
    <s v="Manufacturing"/>
    <x v="1"/>
    <x v="2"/>
    <n v="49"/>
    <x v="0"/>
    <d v="2001-03-29T00:00:00"/>
    <n v="20"/>
    <x v="5"/>
    <n v="57606"/>
    <n v="0"/>
    <s v="United States"/>
    <s v="Miami"/>
    <m/>
    <m/>
  </r>
  <r>
    <s v="E01977"/>
    <s v="Raelynn Gupta"/>
    <x v="0"/>
    <s v="Finance"/>
    <s v="Corporate"/>
    <x v="0"/>
    <x v="1"/>
    <n v="48"/>
    <x v="0"/>
    <d v="2001-09-10T00:00:00"/>
    <n v="20"/>
    <x v="5"/>
    <n v="125730"/>
    <n v="0.11"/>
    <s v="China"/>
    <s v="Chongqing"/>
    <m/>
    <m/>
  </r>
  <r>
    <s v="E01378"/>
    <s v="Genesis Xiong"/>
    <x v="27"/>
    <s v="IT"/>
    <s v="Research &amp; Development"/>
    <x v="0"/>
    <x v="1"/>
    <n v="51"/>
    <x v="0"/>
    <d v="2012-02-25T00:00:00"/>
    <n v="9"/>
    <x v="4"/>
    <n v="64170"/>
    <n v="0"/>
    <s v="United States"/>
    <s v="Columbus"/>
    <m/>
    <m/>
  </r>
  <r>
    <s v="E04224"/>
    <s v="Lucas Ramos"/>
    <x v="15"/>
    <s v="Human Resources"/>
    <s v="Speciality Products"/>
    <x v="1"/>
    <x v="3"/>
    <n v="56"/>
    <x v="0"/>
    <d v="1998-01-21T00:00:00"/>
    <n v="23"/>
    <x v="1"/>
    <n v="72303"/>
    <n v="0"/>
    <s v="United States"/>
    <s v="Phoenix"/>
    <m/>
    <m/>
  </r>
  <r>
    <s v="E03423"/>
    <s v="Santiago f Gonzalez"/>
    <x v="6"/>
    <s v="Sales"/>
    <s v="Research &amp; Development"/>
    <x v="1"/>
    <x v="3"/>
    <n v="36"/>
    <x v="2"/>
    <d v="2012-07-26T00:00:00"/>
    <n v="9"/>
    <x v="4"/>
    <n v="105891"/>
    <n v="7.0000000000000007E-2"/>
    <s v="United States"/>
    <s v="Seattle"/>
    <m/>
    <m/>
  </r>
  <r>
    <s v="E01584"/>
    <s v="Henry Zhu"/>
    <x v="9"/>
    <s v="Marketing"/>
    <s v="Speciality Products"/>
    <x v="1"/>
    <x v="1"/>
    <n v="38"/>
    <x v="2"/>
    <d v="2021-08-25T00:00:00"/>
    <n v="0"/>
    <x v="0"/>
    <n v="255230"/>
    <n v="0.36"/>
    <s v="United States"/>
    <s v="Austin"/>
    <m/>
    <m/>
  </r>
  <r>
    <s v="E00788"/>
    <s v="Emily Contreras"/>
    <x v="13"/>
    <s v="Sales"/>
    <s v="Manufacturing"/>
    <x v="0"/>
    <x v="3"/>
    <n v="56"/>
    <x v="0"/>
    <d v="1992-06-15T00:00:00"/>
    <n v="29"/>
    <x v="3"/>
    <n v="59591"/>
    <n v="0"/>
    <s v="Brazil"/>
    <s v="Sao Paulo"/>
    <m/>
    <m/>
  </r>
  <r>
    <s v="E00207"/>
    <s v="Hailey Lai"/>
    <x v="9"/>
    <s v="Human Resources"/>
    <s v="Manufacturing"/>
    <x v="0"/>
    <x v="1"/>
    <n v="52"/>
    <x v="0"/>
    <d v="2012-07-23T00:00:00"/>
    <n v="9"/>
    <x v="4"/>
    <n v="187048"/>
    <n v="0.32"/>
    <s v="China"/>
    <s v="Chengdu"/>
    <m/>
    <m/>
  </r>
  <r>
    <s v="E00834"/>
    <s v="Vivian Guzman"/>
    <x v="13"/>
    <s v="Finance"/>
    <s v="Speciality Products"/>
    <x v="0"/>
    <x v="3"/>
    <n v="53"/>
    <x v="0"/>
    <d v="2002-02-09T00:00:00"/>
    <n v="19"/>
    <x v="5"/>
    <n v="58605"/>
    <n v="0"/>
    <s v="United States"/>
    <s v="Phoenix"/>
    <m/>
    <m/>
  </r>
  <r>
    <s v="E04571"/>
    <s v="Hadley Contreras"/>
    <x v="2"/>
    <s v="Engineering"/>
    <s v="Corporate"/>
    <x v="0"/>
    <x v="3"/>
    <n v="60"/>
    <x v="3"/>
    <d v="2017-01-04T00:00:00"/>
    <n v="4"/>
    <x v="0"/>
    <n v="178502"/>
    <n v="0.2"/>
    <s v="United States"/>
    <s v="Austin"/>
    <m/>
    <m/>
  </r>
  <r>
    <s v="E02652"/>
    <s v="Nathan Sun"/>
    <x v="6"/>
    <s v="Accounting"/>
    <s v="Speciality Products"/>
    <x v="1"/>
    <x v="1"/>
    <n v="63"/>
    <x v="3"/>
    <d v="2015-07-29T00:00:00"/>
    <n v="6"/>
    <x v="4"/>
    <n v="103724"/>
    <n v="0.05"/>
    <s v="China"/>
    <s v="Shanghai"/>
    <m/>
    <m/>
  </r>
  <r>
    <s v="E02693"/>
    <s v="Grace Campos"/>
    <x v="2"/>
    <s v="Engineering"/>
    <s v="Research &amp; Development"/>
    <x v="0"/>
    <x v="3"/>
    <n v="37"/>
    <x v="2"/>
    <d v="2008-03-21T00:00:00"/>
    <n v="13"/>
    <x v="2"/>
    <n v="156277"/>
    <n v="0.22"/>
    <s v="Brazil"/>
    <s v="Manaus"/>
    <m/>
    <m/>
  </r>
  <r>
    <s v="E03359"/>
    <s v="Autumn Ortiz"/>
    <x v="17"/>
    <s v="Engineering"/>
    <s v="Research &amp; Development"/>
    <x v="0"/>
    <x v="3"/>
    <n v="30"/>
    <x v="1"/>
    <d v="2017-12-17T00:00:00"/>
    <n v="4"/>
    <x v="0"/>
    <n v="87744"/>
    <n v="0"/>
    <s v="Brazil"/>
    <s v="Sao Paulo"/>
    <m/>
    <m/>
  </r>
  <r>
    <s v="E00399"/>
    <s v="Connor Walker"/>
    <x v="13"/>
    <s v="Finance"/>
    <s v="Manufacturing"/>
    <x v="1"/>
    <x v="2"/>
    <n v="30"/>
    <x v="1"/>
    <d v="2019-03-18T00:00:00"/>
    <n v="2"/>
    <x v="0"/>
    <n v="54714"/>
    <n v="0"/>
    <s v="United States"/>
    <s v="Columbus"/>
    <m/>
    <m/>
  </r>
  <r>
    <s v="E02971"/>
    <s v="Mia Wu"/>
    <x v="14"/>
    <s v="IT"/>
    <s v="Corporate"/>
    <x v="0"/>
    <x v="1"/>
    <n v="45"/>
    <x v="0"/>
    <d v="2013-08-25T00:00:00"/>
    <n v="8"/>
    <x v="4"/>
    <n v="99169"/>
    <n v="0"/>
    <s v="China"/>
    <s v="Beijing"/>
    <m/>
    <m/>
  </r>
  <r>
    <s v="E03327"/>
    <s v="Julia Luong"/>
    <x v="0"/>
    <s v="Accounting"/>
    <s v="Research &amp; Development"/>
    <x v="0"/>
    <x v="1"/>
    <n v="55"/>
    <x v="0"/>
    <d v="2006-06-20T00:00:00"/>
    <n v="15"/>
    <x v="2"/>
    <n v="142628"/>
    <n v="0.12"/>
    <s v="China"/>
    <s v="Chongqing"/>
    <m/>
    <m/>
  </r>
  <r>
    <s v="E00900"/>
    <s v="Eleanor Delgado"/>
    <x v="4"/>
    <s v="Marketing"/>
    <s v="Manufacturing"/>
    <x v="0"/>
    <x v="3"/>
    <n v="33"/>
    <x v="2"/>
    <d v="2014-04-27T00:00:00"/>
    <n v="7"/>
    <x v="4"/>
    <n v="75869"/>
    <n v="0"/>
    <s v="Brazil"/>
    <s v="Sao Paulo"/>
    <m/>
    <m/>
  </r>
  <r>
    <s v="E00836"/>
    <s v="Addison Roberts"/>
    <x v="23"/>
    <s v="IT"/>
    <s v="Manufacturing"/>
    <x v="0"/>
    <x v="2"/>
    <n v="65"/>
    <x v="3"/>
    <d v="2018-05-14T00:00:00"/>
    <n v="3"/>
    <x v="0"/>
    <n v="60985"/>
    <n v="0"/>
    <s v="United States"/>
    <s v="Seattle"/>
    <m/>
    <m/>
  </r>
  <r>
    <s v="E03854"/>
    <s v="Camila Li"/>
    <x v="0"/>
    <s v="IT"/>
    <s v="Research &amp; Development"/>
    <x v="0"/>
    <x v="1"/>
    <n v="60"/>
    <x v="3"/>
    <d v="2010-07-24T00:00:00"/>
    <n v="11"/>
    <x v="2"/>
    <n v="126911"/>
    <n v="0.1"/>
    <s v="China"/>
    <s v="Shanghai"/>
    <m/>
    <m/>
  </r>
  <r>
    <s v="E04729"/>
    <s v="Ezekiel Fong"/>
    <x v="9"/>
    <s v="Sales"/>
    <s v="Research &amp; Development"/>
    <x v="1"/>
    <x v="1"/>
    <n v="56"/>
    <x v="0"/>
    <d v="2004-02-25T00:00:00"/>
    <n v="17"/>
    <x v="5"/>
    <n v="216949"/>
    <n v="0.32"/>
    <s v="China"/>
    <s v="Shanghai"/>
    <m/>
    <m/>
  </r>
  <r>
    <s v="E00360"/>
    <s v="Dylan Thao"/>
    <x v="2"/>
    <s v="Engineering"/>
    <s v="Manufacturing"/>
    <x v="1"/>
    <x v="1"/>
    <n v="53"/>
    <x v="0"/>
    <d v="2012-10-22T00:00:00"/>
    <n v="9"/>
    <x v="4"/>
    <n v="168510"/>
    <n v="0.28999999999999998"/>
    <s v="United States"/>
    <s v="Seattle"/>
    <m/>
    <m/>
  </r>
  <r>
    <s v="E02284"/>
    <s v="Josephine Salazar"/>
    <x v="17"/>
    <s v="Engineering"/>
    <s v="Speciality Products"/>
    <x v="0"/>
    <x v="3"/>
    <n v="36"/>
    <x v="2"/>
    <d v="2016-03-14T00:00:00"/>
    <n v="5"/>
    <x v="0"/>
    <n v="85870"/>
    <n v="0"/>
    <s v="Brazil"/>
    <s v="Sao Paulo"/>
    <m/>
    <m/>
  </r>
  <r>
    <s v="E00181"/>
    <s v="Genesis Hu"/>
    <x v="4"/>
    <s v="Marketing"/>
    <s v="Corporate"/>
    <x v="0"/>
    <x v="1"/>
    <n v="46"/>
    <x v="0"/>
    <d v="2002-01-15T00:00:00"/>
    <n v="0"/>
    <x v="0"/>
    <n v="86510"/>
    <n v="0"/>
    <s v="China"/>
    <s v="Beijing"/>
    <d v="2003-01-02T00:00:00"/>
    <m/>
  </r>
  <r>
    <s v="E04168"/>
    <s v="Mila Juarez"/>
    <x v="6"/>
    <s v="Sales"/>
    <s v="Speciality Products"/>
    <x v="0"/>
    <x v="3"/>
    <n v="38"/>
    <x v="2"/>
    <d v="2017-09-21T00:00:00"/>
    <n v="4"/>
    <x v="0"/>
    <n v="119647"/>
    <n v="0.09"/>
    <s v="Brazil"/>
    <s v="Sao Paulo"/>
    <m/>
    <m/>
  </r>
  <r>
    <s v="E02861"/>
    <s v="Daniel Perry"/>
    <x v="14"/>
    <s v="IT"/>
    <s v="Research &amp; Development"/>
    <x v="1"/>
    <x v="2"/>
    <n v="62"/>
    <x v="3"/>
    <d v="2001-04-15T00:00:00"/>
    <n v="20"/>
    <x v="5"/>
    <n v="80921"/>
    <n v="0"/>
    <s v="United States"/>
    <s v="Columbus"/>
    <m/>
    <m/>
  </r>
  <r>
    <s v="E01357"/>
    <s v="Paisley Hunter"/>
    <x v="11"/>
    <s v="Engineering"/>
    <s v="Research &amp; Development"/>
    <x v="0"/>
    <x v="2"/>
    <n v="61"/>
    <x v="3"/>
    <d v="2010-01-15T00:00:00"/>
    <n v="11"/>
    <x v="2"/>
    <n v="98110"/>
    <n v="0.13"/>
    <s v="United States"/>
    <s v="Chicago"/>
    <m/>
    <m/>
  </r>
  <r>
    <s v="E04387"/>
    <s v="Everleigh White"/>
    <x v="23"/>
    <s v="IT"/>
    <s v="Speciality Products"/>
    <x v="0"/>
    <x v="2"/>
    <n v="59"/>
    <x v="0"/>
    <d v="2017-10-20T00:00:00"/>
    <n v="4"/>
    <x v="0"/>
    <n v="86831"/>
    <n v="0"/>
    <s v="United States"/>
    <s v="Phoenix"/>
    <m/>
    <m/>
  </r>
  <r>
    <s v="E03090"/>
    <s v="Penelope Choi"/>
    <x v="1"/>
    <s v="IT"/>
    <s v="Speciality Products"/>
    <x v="0"/>
    <x v="1"/>
    <n v="49"/>
    <x v="0"/>
    <d v="2010-09-10T00:00:00"/>
    <n v="11"/>
    <x v="2"/>
    <n v="72826"/>
    <n v="0"/>
    <s v="China"/>
    <s v="Beijing"/>
    <m/>
    <m/>
  </r>
  <r>
    <s v="E03591"/>
    <s v="Piper Sun"/>
    <x v="2"/>
    <s v="Marketing"/>
    <s v="Manufacturing"/>
    <x v="0"/>
    <x v="1"/>
    <n v="64"/>
    <x v="3"/>
    <d v="2011-02-14T00:00:00"/>
    <n v="10"/>
    <x v="4"/>
    <n v="171217"/>
    <n v="0.19"/>
    <s v="United States"/>
    <s v="Seattle"/>
    <m/>
    <m/>
  </r>
  <r>
    <s v="E03328"/>
    <s v="Lucy Johnson"/>
    <x v="6"/>
    <s v="IT"/>
    <s v="Research &amp; Development"/>
    <x v="0"/>
    <x v="2"/>
    <n v="57"/>
    <x v="0"/>
    <d v="2020-04-27T00:00:00"/>
    <n v="1"/>
    <x v="0"/>
    <n v="103058"/>
    <n v="7.0000000000000007E-2"/>
    <s v="United States"/>
    <s v="Columbus"/>
    <m/>
    <m/>
  </r>
  <r>
    <s v="E04937"/>
    <s v="Ian Ngo"/>
    <x v="6"/>
    <s v="Sales"/>
    <s v="Speciality Products"/>
    <x v="1"/>
    <x v="1"/>
    <n v="52"/>
    <x v="0"/>
    <d v="2014-08-07T00:00:00"/>
    <n v="7"/>
    <x v="4"/>
    <n v="117062"/>
    <n v="7.0000000000000007E-2"/>
    <s v="United States"/>
    <s v="Phoenix"/>
    <m/>
    <m/>
  </r>
  <r>
    <s v="E00515"/>
    <s v="Joseph Vazquez"/>
    <x v="0"/>
    <s v="Accounting"/>
    <s v="Speciality Products"/>
    <x v="1"/>
    <x v="3"/>
    <n v="40"/>
    <x v="2"/>
    <d v="2019-01-23T00:00:00"/>
    <n v="2"/>
    <x v="0"/>
    <n v="159031"/>
    <n v="0.1"/>
    <s v="United States"/>
    <s v="Miami"/>
    <m/>
    <m/>
  </r>
  <r>
    <s v="E01241"/>
    <s v="Hadley Guerrero"/>
    <x v="0"/>
    <s v="IT"/>
    <s v="Research &amp; Development"/>
    <x v="0"/>
    <x v="3"/>
    <n v="49"/>
    <x v="0"/>
    <d v="2004-01-14T00:00:00"/>
    <n v="17"/>
    <x v="5"/>
    <n v="125086"/>
    <n v="0.1"/>
    <s v="Brazil"/>
    <s v="Sao Paulo"/>
    <m/>
    <m/>
  </r>
  <r>
    <s v="E03255"/>
    <s v="Jose Brown"/>
    <x v="27"/>
    <s v="IT"/>
    <s v="Speciality Products"/>
    <x v="1"/>
    <x v="2"/>
    <n v="43"/>
    <x v="0"/>
    <d v="2016-04-07T00:00:00"/>
    <n v="5"/>
    <x v="0"/>
    <n v="67976"/>
    <n v="0"/>
    <s v="United States"/>
    <s v="Seattle"/>
    <m/>
    <m/>
  </r>
  <r>
    <s v="E01711"/>
    <s v="Benjamin Ford"/>
    <x v="13"/>
    <s v="Finance"/>
    <s v="Speciality Products"/>
    <x v="1"/>
    <x v="2"/>
    <n v="31"/>
    <x v="2"/>
    <d v="2021-04-22T00:00:00"/>
    <n v="0"/>
    <x v="0"/>
    <n v="74215"/>
    <n v="0"/>
    <s v="United States"/>
    <s v="Phoenix"/>
    <m/>
    <m/>
  </r>
  <r>
    <s v="E00500"/>
    <s v="Henry Shah"/>
    <x v="2"/>
    <s v="Accounting"/>
    <s v="Manufacturing"/>
    <x v="1"/>
    <x v="1"/>
    <n v="55"/>
    <x v="0"/>
    <d v="2010-06-11T00:00:00"/>
    <n v="11"/>
    <x v="2"/>
    <n v="187389"/>
    <n v="0.25"/>
    <s v="China"/>
    <s v="Chengdu"/>
    <m/>
    <m/>
  </r>
  <r>
    <s v="E04972"/>
    <s v="Ivy Daniels"/>
    <x v="0"/>
    <s v="Human Resources"/>
    <s v="Speciality Products"/>
    <x v="0"/>
    <x v="2"/>
    <n v="41"/>
    <x v="0"/>
    <d v="2008-10-26T00:00:00"/>
    <n v="13"/>
    <x v="2"/>
    <n v="131841"/>
    <n v="0.13"/>
    <s v="United States"/>
    <s v="Columbus"/>
    <m/>
    <m/>
  </r>
  <r>
    <s v="E02728"/>
    <s v="Thomas Chang"/>
    <x v="4"/>
    <s v="Accounting"/>
    <s v="Research &amp; Development"/>
    <x v="1"/>
    <x v="1"/>
    <n v="34"/>
    <x v="2"/>
    <d v="2011-07-26T00:00:00"/>
    <n v="10"/>
    <x v="4"/>
    <n v="97231"/>
    <n v="0"/>
    <s v="China"/>
    <s v="Beijing"/>
    <m/>
    <m/>
  </r>
  <r>
    <s v="E04749"/>
    <s v="Caroline Phan"/>
    <x v="0"/>
    <s v="Finance"/>
    <s v="Corporate"/>
    <x v="0"/>
    <x v="1"/>
    <n v="41"/>
    <x v="0"/>
    <d v="2004-03-14T00:00:00"/>
    <n v="17"/>
    <x v="5"/>
    <n v="155004"/>
    <n v="0.12"/>
    <s v="United States"/>
    <s v="Austin"/>
    <m/>
    <m/>
  </r>
  <r>
    <s v="E02023"/>
    <s v="Maverick Mehta"/>
    <x v="28"/>
    <s v="IT"/>
    <s v="Manufacturing"/>
    <x v="1"/>
    <x v="1"/>
    <n v="40"/>
    <x v="2"/>
    <d v="2007-07-30T00:00:00"/>
    <n v="14"/>
    <x v="2"/>
    <n v="41859"/>
    <n v="0"/>
    <s v="United States"/>
    <s v="Seattle"/>
    <m/>
    <m/>
  </r>
  <r>
    <s v="E03166"/>
    <s v="Austin Edwards"/>
    <x v="12"/>
    <s v="IT"/>
    <s v="Manufacturing"/>
    <x v="1"/>
    <x v="0"/>
    <n v="42"/>
    <x v="0"/>
    <d v="2006-09-24T00:00:00"/>
    <n v="15"/>
    <x v="2"/>
    <n v="52733"/>
    <n v="0"/>
    <s v="United States"/>
    <s v="Chicago"/>
    <m/>
    <m/>
  </r>
  <r>
    <s v="E02599"/>
    <s v="Daniel Huang"/>
    <x v="9"/>
    <s v="Human Resources"/>
    <s v="Corporate"/>
    <x v="1"/>
    <x v="1"/>
    <n v="31"/>
    <x v="2"/>
    <d v="2015-09-03T00:00:00"/>
    <n v="6"/>
    <x v="4"/>
    <n v="250953"/>
    <n v="0.34"/>
    <s v="United States"/>
    <s v="Columbus"/>
    <m/>
    <m/>
  </r>
  <r>
    <s v="E01014"/>
    <s v="Lucas Phan"/>
    <x v="2"/>
    <s v="Marketing"/>
    <s v="Research &amp; Development"/>
    <x v="1"/>
    <x v="1"/>
    <n v="49"/>
    <x v="0"/>
    <d v="1999-02-19T00:00:00"/>
    <n v="22"/>
    <x v="1"/>
    <n v="191807"/>
    <n v="0.21"/>
    <s v="China"/>
    <s v="Chongqing"/>
    <m/>
    <m/>
  </r>
  <r>
    <s v="E04529"/>
    <s v="Gabriel Yu"/>
    <x v="1"/>
    <s v="IT"/>
    <s v="Speciality Products"/>
    <x v="1"/>
    <x v="1"/>
    <n v="42"/>
    <x v="0"/>
    <d v="2014-06-23T00:00:00"/>
    <n v="7"/>
    <x v="4"/>
    <n v="64677"/>
    <n v="0"/>
    <s v="China"/>
    <s v="Chongqing"/>
    <m/>
    <m/>
  </r>
  <r>
    <s v="E00085"/>
    <s v="Mason Watson"/>
    <x v="0"/>
    <s v="IT"/>
    <s v="Corporate"/>
    <x v="1"/>
    <x v="2"/>
    <n v="46"/>
    <x v="0"/>
    <d v="2004-09-14T00:00:00"/>
    <n v="17"/>
    <x v="5"/>
    <n v="130274"/>
    <n v="0.11"/>
    <s v="United States"/>
    <s v="Chicago"/>
    <m/>
    <m/>
  </r>
  <r>
    <s v="E00632"/>
    <s v="Angel Chang"/>
    <x v="23"/>
    <s v="IT"/>
    <s v="Research &amp; Development"/>
    <x v="1"/>
    <x v="1"/>
    <n v="37"/>
    <x v="2"/>
    <d v="2017-07-06T00:00:00"/>
    <n v="4"/>
    <x v="0"/>
    <n v="96331"/>
    <n v="0"/>
    <s v="China"/>
    <s v="Shanghai"/>
    <m/>
    <m/>
  </r>
  <r>
    <s v="E02108"/>
    <s v="Madeline Coleman"/>
    <x v="0"/>
    <s v="Finance"/>
    <s v="Research &amp; Development"/>
    <x v="0"/>
    <x v="2"/>
    <n v="51"/>
    <x v="0"/>
    <d v="2006-04-28T00:00:00"/>
    <n v="1"/>
    <x v="0"/>
    <n v="150758"/>
    <n v="0.13"/>
    <s v="United States"/>
    <s v="Chicago"/>
    <d v="2007-08-16T00:00:00"/>
    <m/>
  </r>
  <r>
    <s v="E03802"/>
    <s v="Thomas Vazquez"/>
    <x v="2"/>
    <s v="Engineering"/>
    <s v="Corporate"/>
    <x v="1"/>
    <x v="3"/>
    <n v="46"/>
    <x v="0"/>
    <d v="2014-07-19T00:00:00"/>
    <n v="7"/>
    <x v="4"/>
    <n v="173629"/>
    <n v="0.21"/>
    <s v="Brazil"/>
    <s v="Sao Paulo"/>
    <m/>
    <m/>
  </r>
  <r>
    <s v="E03685"/>
    <s v="Silas Hunter"/>
    <x v="29"/>
    <s v="IT"/>
    <s v="Corporate"/>
    <x v="1"/>
    <x v="0"/>
    <n v="55"/>
    <x v="0"/>
    <d v="1998-05-04T00:00:00"/>
    <n v="23"/>
    <x v="1"/>
    <n v="62174"/>
    <n v="0"/>
    <s v="United States"/>
    <s v="Chicago"/>
    <m/>
    <m/>
  </r>
  <r>
    <s v="E01089"/>
    <s v="Nicholas Brooks"/>
    <x v="13"/>
    <s v="Accounting"/>
    <s v="Manufacturing"/>
    <x v="1"/>
    <x v="2"/>
    <n v="43"/>
    <x v="0"/>
    <d v="2017-10-20T00:00:00"/>
    <n v="4"/>
    <x v="0"/>
    <n v="56555"/>
    <n v="0"/>
    <s v="United States"/>
    <s v="Phoenix"/>
    <m/>
    <m/>
  </r>
  <r>
    <s v="E03988"/>
    <s v="Dominic Thomas"/>
    <x v="13"/>
    <s v="Marketing"/>
    <s v="Manufacturing"/>
    <x v="1"/>
    <x v="2"/>
    <n v="48"/>
    <x v="0"/>
    <d v="2005-09-28T00:00:00"/>
    <n v="16"/>
    <x v="5"/>
    <n v="74655"/>
    <n v="0"/>
    <s v="United States"/>
    <s v="Austin"/>
    <m/>
    <m/>
  </r>
  <r>
    <s v="E00401"/>
    <s v="Wesley Adams"/>
    <x v="27"/>
    <s v="IT"/>
    <s v="Corporate"/>
    <x v="1"/>
    <x v="2"/>
    <n v="48"/>
    <x v="0"/>
    <d v="2003-08-11T00:00:00"/>
    <n v="18"/>
    <x v="5"/>
    <n v="93017"/>
    <n v="0"/>
    <s v="United States"/>
    <s v="Seattle"/>
    <m/>
    <m/>
  </r>
  <r>
    <s v="E03429"/>
    <s v="Ian Wu"/>
    <x v="4"/>
    <s v="Marketing"/>
    <s v="Manufacturing"/>
    <x v="1"/>
    <x v="1"/>
    <n v="51"/>
    <x v="0"/>
    <d v="2012-04-14T00:00:00"/>
    <n v="9"/>
    <x v="4"/>
    <n v="82300"/>
    <n v="0"/>
    <s v="China"/>
    <s v="Chengdu"/>
    <m/>
    <m/>
  </r>
  <r>
    <s v="E02417"/>
    <s v="Alice Young"/>
    <x v="18"/>
    <s v="Engineering"/>
    <s v="Research &amp; Development"/>
    <x v="0"/>
    <x v="2"/>
    <n v="46"/>
    <x v="0"/>
    <d v="2008-01-24T00:00:00"/>
    <n v="13"/>
    <x v="2"/>
    <n v="91621"/>
    <n v="0"/>
    <s v="United States"/>
    <s v="Chicago"/>
    <m/>
    <m/>
  </r>
  <r>
    <s v="E00359"/>
    <s v="Logan Carrillo"/>
    <x v="4"/>
    <s v="Marketing"/>
    <s v="Research &amp; Development"/>
    <x v="1"/>
    <x v="3"/>
    <n v="33"/>
    <x v="2"/>
    <d v="2014-11-30T00:00:00"/>
    <n v="7"/>
    <x v="4"/>
    <n v="91280"/>
    <n v="0"/>
    <s v="United States"/>
    <s v="Miami"/>
    <m/>
    <m/>
  </r>
  <r>
    <s v="E02044"/>
    <s v="Caroline Alexander"/>
    <x v="20"/>
    <s v="Human Resources"/>
    <s v="Manufacturing"/>
    <x v="0"/>
    <x v="0"/>
    <n v="42"/>
    <x v="0"/>
    <d v="2020-09-18T00:00:00"/>
    <n v="1"/>
    <x v="0"/>
    <n v="47071"/>
    <n v="0"/>
    <s v="United States"/>
    <s v="Columbus"/>
    <m/>
    <m/>
  </r>
  <r>
    <s v="E01479"/>
    <s v="Serenity Bailey"/>
    <x v="30"/>
    <s v="IT"/>
    <s v="Manufacturing"/>
    <x v="0"/>
    <x v="2"/>
    <n v="55"/>
    <x v="0"/>
    <d v="2011-11-21T00:00:00"/>
    <n v="10"/>
    <x v="4"/>
    <n v="81218"/>
    <n v="0"/>
    <s v="United States"/>
    <s v="Chicago"/>
    <m/>
    <m/>
  </r>
  <r>
    <s v="E04962"/>
    <s v="Elena Tan"/>
    <x v="9"/>
    <s v="Engineering"/>
    <s v="Manufacturing"/>
    <x v="0"/>
    <x v="1"/>
    <n v="50"/>
    <x v="0"/>
    <d v="2008-10-13T00:00:00"/>
    <n v="11"/>
    <x v="2"/>
    <n v="181801"/>
    <n v="0.4"/>
    <s v="China"/>
    <s v="Chongqing"/>
    <d v="2019-12-11T00:00:00"/>
    <m/>
  </r>
  <r>
    <s v="E02769"/>
    <s v="Eliza Adams"/>
    <x v="5"/>
    <s v="Sales"/>
    <s v="Manufacturing"/>
    <x v="0"/>
    <x v="2"/>
    <n v="26"/>
    <x v="1"/>
    <d v="2021-11-21T00:00:00"/>
    <n v="0"/>
    <x v="0"/>
    <n v="63137"/>
    <n v="0"/>
    <s v="United States"/>
    <s v="Chicago"/>
    <m/>
    <m/>
  </r>
  <r>
    <s v="E03893"/>
    <s v="Alice Xiong"/>
    <x v="9"/>
    <s v="Engineering"/>
    <s v="Manufacturing"/>
    <x v="0"/>
    <x v="1"/>
    <n v="55"/>
    <x v="0"/>
    <d v="2018-09-02T00:00:00"/>
    <n v="3"/>
    <x v="0"/>
    <n v="221465"/>
    <n v="0.34"/>
    <s v="China"/>
    <s v="Chengdu"/>
    <m/>
    <m/>
  </r>
  <r>
    <s v="E00553"/>
    <s v="Isla Yoon"/>
    <x v="10"/>
    <s v="Engineering"/>
    <s v="Research &amp; Development"/>
    <x v="0"/>
    <x v="1"/>
    <n v="50"/>
    <x v="0"/>
    <d v="2013-05-10T00:00:00"/>
    <n v="6"/>
    <x v="4"/>
    <n v="79388"/>
    <n v="0"/>
    <s v="United States"/>
    <s v="Austin"/>
    <d v="2019-08-04T00:00:00"/>
    <m/>
  </r>
  <r>
    <s v="E03540"/>
    <s v="Emma Perry"/>
    <x v="29"/>
    <s v="IT"/>
    <s v="Manufacturing"/>
    <x v="0"/>
    <x v="2"/>
    <n v="28"/>
    <x v="1"/>
    <d v="2018-01-22T00:00:00"/>
    <n v="3"/>
    <x v="0"/>
    <n v="68176"/>
    <n v="0"/>
    <s v="United States"/>
    <s v="Seattle"/>
    <m/>
    <m/>
  </r>
  <r>
    <s v="E02769"/>
    <s v="Riley Marquez"/>
    <x v="0"/>
    <s v="Finance"/>
    <s v="Research &amp; Development"/>
    <x v="0"/>
    <x v="3"/>
    <n v="39"/>
    <x v="2"/>
    <d v="2019-10-18T00:00:00"/>
    <n v="2"/>
    <x v="0"/>
    <n v="122829"/>
    <n v="0.11"/>
    <s v="United States"/>
    <s v="Chicago"/>
    <m/>
    <m/>
  </r>
  <r>
    <s v="E03277"/>
    <s v="Caroline Hu"/>
    <x v="0"/>
    <s v="Marketing"/>
    <s v="Speciality Products"/>
    <x v="0"/>
    <x v="1"/>
    <n v="31"/>
    <x v="2"/>
    <d v="2019-08-18T00:00:00"/>
    <n v="2"/>
    <x v="0"/>
    <n v="126353"/>
    <n v="0.12"/>
    <s v="China"/>
    <s v="Shanghai"/>
    <m/>
    <m/>
  </r>
  <r>
    <s v="E04194"/>
    <s v="Madison Kumar"/>
    <x v="2"/>
    <s v="Accounting"/>
    <s v="Speciality Products"/>
    <x v="0"/>
    <x v="1"/>
    <n v="55"/>
    <x v="0"/>
    <d v="2010-10-17T00:00:00"/>
    <n v="11"/>
    <x v="2"/>
    <n v="188727"/>
    <n v="0.23"/>
    <s v="China"/>
    <s v="Chengdu"/>
    <m/>
    <m/>
  </r>
  <r>
    <s v="E01807"/>
    <s v="Matthew Lim"/>
    <x v="4"/>
    <s v="Sales"/>
    <s v="Research &amp; Development"/>
    <x v="1"/>
    <x v="1"/>
    <n v="52"/>
    <x v="0"/>
    <d v="1994-02-18T00:00:00"/>
    <n v="27"/>
    <x v="3"/>
    <n v="99624"/>
    <n v="0"/>
    <s v="United States"/>
    <s v="Seattle"/>
    <m/>
    <m/>
  </r>
  <r>
    <s v="E01762"/>
    <s v="Maya Ngo"/>
    <x v="6"/>
    <s v="Sales"/>
    <s v="Speciality Products"/>
    <x v="0"/>
    <x v="1"/>
    <n v="55"/>
    <x v="0"/>
    <d v="2012-10-20T00:00:00"/>
    <n v="9"/>
    <x v="4"/>
    <n v="108686"/>
    <n v="0.06"/>
    <s v="United States"/>
    <s v="Columbus"/>
    <m/>
    <m/>
  </r>
  <r>
    <s v="E02632"/>
    <s v="Alice Soto"/>
    <x v="7"/>
    <s v="Accounting"/>
    <s v="Corporate"/>
    <x v="0"/>
    <x v="3"/>
    <n v="56"/>
    <x v="0"/>
    <d v="1995-04-13T00:00:00"/>
    <n v="26"/>
    <x v="3"/>
    <n v="50857"/>
    <n v="0"/>
    <s v="Brazil"/>
    <s v="Manaus"/>
    <m/>
    <m/>
  </r>
  <r>
    <s v="E04226"/>
    <s v="Andrew Moore"/>
    <x v="19"/>
    <s v="Engineering"/>
    <s v="Manufacturing"/>
    <x v="1"/>
    <x v="2"/>
    <n v="47"/>
    <x v="0"/>
    <d v="2001-01-02T00:00:00"/>
    <n v="20"/>
    <x v="5"/>
    <n v="120628"/>
    <n v="0"/>
    <s v="United States"/>
    <s v="Chicago"/>
    <m/>
    <m/>
  </r>
  <r>
    <s v="E04101"/>
    <s v="Olivia Harris"/>
    <x v="2"/>
    <s v="Sales"/>
    <s v="Speciality Products"/>
    <x v="0"/>
    <x v="2"/>
    <n v="63"/>
    <x v="3"/>
    <d v="2020-06-14T00:00:00"/>
    <n v="1"/>
    <x v="0"/>
    <n v="181216"/>
    <n v="0.27"/>
    <s v="United States"/>
    <s v="Columbus"/>
    <m/>
    <m/>
  </r>
  <r>
    <s v="E01981"/>
    <s v="Genesis Banks"/>
    <x v="7"/>
    <s v="Finance"/>
    <s v="Corporate"/>
    <x v="0"/>
    <x v="2"/>
    <n v="63"/>
    <x v="3"/>
    <d v="2012-03-16T00:00:00"/>
    <n v="9"/>
    <x v="4"/>
    <n v="46081"/>
    <n v="0"/>
    <s v="United States"/>
    <s v="Chicago"/>
    <m/>
    <m/>
  </r>
  <r>
    <s v="E02534"/>
    <s v="Victoria Johnson"/>
    <x v="0"/>
    <s v="Accounting"/>
    <s v="Corporate"/>
    <x v="0"/>
    <x v="2"/>
    <n v="55"/>
    <x v="0"/>
    <d v="2004-05-28T00:00:00"/>
    <n v="17"/>
    <x v="5"/>
    <n v="159885"/>
    <n v="0.12"/>
    <s v="United States"/>
    <s v="Columbus"/>
    <m/>
    <m/>
  </r>
  <r>
    <s v="E01238"/>
    <s v="Eloise Griffin"/>
    <x v="2"/>
    <s v="Sales"/>
    <s v="Manufacturing"/>
    <x v="0"/>
    <x v="2"/>
    <n v="55"/>
    <x v="0"/>
    <d v="1995-10-29T00:00:00"/>
    <n v="26"/>
    <x v="3"/>
    <n v="153271"/>
    <n v="0.15"/>
    <s v="United States"/>
    <s v="Austin"/>
    <m/>
    <m/>
  </r>
  <r>
    <s v="E01118"/>
    <s v="Roman Yang"/>
    <x v="6"/>
    <s v="Human Resources"/>
    <s v="Manufacturing"/>
    <x v="1"/>
    <x v="1"/>
    <n v="42"/>
    <x v="0"/>
    <d v="2009-12-12T00:00:00"/>
    <n v="12"/>
    <x v="2"/>
    <n v="114242"/>
    <n v="0.08"/>
    <s v="United States"/>
    <s v="Phoenix"/>
    <m/>
    <m/>
  </r>
  <r>
    <s v="E04041"/>
    <s v="Clara Huynh"/>
    <x v="12"/>
    <s v="IT"/>
    <s v="Speciality Products"/>
    <x v="0"/>
    <x v="1"/>
    <n v="39"/>
    <x v="2"/>
    <d v="2020-11-18T00:00:00"/>
    <n v="1"/>
    <x v="0"/>
    <n v="48415"/>
    <n v="0"/>
    <s v="China"/>
    <s v="Shanghai"/>
    <m/>
    <m/>
  </r>
  <r>
    <s v="E04308"/>
    <s v="Kai Flores"/>
    <x v="25"/>
    <s v="Engineering"/>
    <s v="Manufacturing"/>
    <x v="1"/>
    <x v="3"/>
    <n v="35"/>
    <x v="2"/>
    <d v="2017-05-23T00:00:00"/>
    <n v="4"/>
    <x v="0"/>
    <n v="65566"/>
    <n v="0"/>
    <s v="United States"/>
    <s v="Seattle"/>
    <m/>
    <m/>
  </r>
  <r>
    <s v="E01052"/>
    <s v="Jaxson Dinh"/>
    <x v="0"/>
    <s v="Marketing"/>
    <s v="Research &amp; Development"/>
    <x v="1"/>
    <x v="1"/>
    <n v="45"/>
    <x v="0"/>
    <d v="2001-05-03T00:00:00"/>
    <n v="10"/>
    <x v="4"/>
    <n v="147752"/>
    <n v="0.12"/>
    <s v="China"/>
    <s v="Shanghai"/>
    <d v="2011-12-26T00:00:00"/>
    <m/>
  </r>
  <r>
    <s v="E04165"/>
    <s v="Sophie Vang"/>
    <x v="0"/>
    <s v="Marketing"/>
    <s v="Manufacturing"/>
    <x v="0"/>
    <x v="1"/>
    <n v="25"/>
    <x v="1"/>
    <d v="2021-09-14T00:00:00"/>
    <n v="0"/>
    <x v="0"/>
    <n v="136810"/>
    <n v="0.14000000000000001"/>
    <s v="China"/>
    <s v="Chongqing"/>
    <m/>
    <m/>
  </r>
  <r>
    <s v="E02295"/>
    <s v="Axel Jordan"/>
    <x v="7"/>
    <s v="Sales"/>
    <s v="Corporate"/>
    <x v="1"/>
    <x v="2"/>
    <n v="47"/>
    <x v="0"/>
    <d v="2013-02-28T00:00:00"/>
    <n v="8"/>
    <x v="4"/>
    <n v="54635"/>
    <n v="0"/>
    <s v="United States"/>
    <s v="Chicago"/>
    <m/>
    <m/>
  </r>
  <r>
    <s v="E04546"/>
    <s v="Jade Hunter"/>
    <x v="21"/>
    <s v="IT"/>
    <s v="Corporate"/>
    <x v="0"/>
    <x v="2"/>
    <n v="42"/>
    <x v="0"/>
    <d v="2020-02-05T00:00:00"/>
    <n v="1"/>
    <x v="0"/>
    <n v="96636"/>
    <n v="0"/>
    <s v="United States"/>
    <s v="Columbus"/>
    <m/>
    <m/>
  </r>
  <r>
    <s v="E04217"/>
    <s v="Lydia Williams"/>
    <x v="27"/>
    <s v="IT"/>
    <s v="Manufacturing"/>
    <x v="0"/>
    <x v="0"/>
    <n v="35"/>
    <x v="2"/>
    <d v="2014-10-29T00:00:00"/>
    <n v="7"/>
    <x v="4"/>
    <n v="91592"/>
    <n v="0"/>
    <s v="United States"/>
    <s v="Chicago"/>
    <m/>
    <m/>
  </r>
  <r>
    <s v="E00650"/>
    <s v="Emery Chang"/>
    <x v="20"/>
    <s v="Human Resources"/>
    <s v="Research &amp; Development"/>
    <x v="0"/>
    <x v="1"/>
    <n v="45"/>
    <x v="0"/>
    <d v="2000-08-17T00:00:00"/>
    <n v="21"/>
    <x v="1"/>
    <n v="55563"/>
    <n v="0"/>
    <s v="China"/>
    <s v="Chengdu"/>
    <m/>
    <m/>
  </r>
  <r>
    <s v="E00344"/>
    <s v="Savannah He"/>
    <x v="2"/>
    <s v="IT"/>
    <s v="Research &amp; Development"/>
    <x v="0"/>
    <x v="1"/>
    <n v="52"/>
    <x v="0"/>
    <d v="1996-02-14T00:00:00"/>
    <n v="25"/>
    <x v="1"/>
    <n v="159724"/>
    <n v="0.23"/>
    <s v="China"/>
    <s v="Beijing"/>
    <m/>
    <m/>
  </r>
  <r>
    <s v="E04645"/>
    <s v="Elias Ahmed"/>
    <x v="9"/>
    <s v="Marketing"/>
    <s v="Corporate"/>
    <x v="1"/>
    <x v="1"/>
    <n v="57"/>
    <x v="0"/>
    <d v="2017-08-04T00:00:00"/>
    <n v="4"/>
    <x v="0"/>
    <n v="183190"/>
    <n v="0.36"/>
    <s v="United States"/>
    <s v="Chicago"/>
    <m/>
    <m/>
  </r>
  <r>
    <s v="E03880"/>
    <s v="Samantha Woods"/>
    <x v="7"/>
    <s v="Accounting"/>
    <s v="Speciality Products"/>
    <x v="0"/>
    <x v="2"/>
    <n v="56"/>
    <x v="0"/>
    <d v="2019-12-25T00:00:00"/>
    <n v="2"/>
    <x v="0"/>
    <n v="54829"/>
    <n v="0"/>
    <s v="United States"/>
    <s v="Phoenix"/>
    <m/>
    <m/>
  </r>
  <r>
    <s v="E02730"/>
    <s v="Axel Soto"/>
    <x v="10"/>
    <s v="Engineering"/>
    <s v="Corporate"/>
    <x v="1"/>
    <x v="3"/>
    <n v="46"/>
    <x v="0"/>
    <d v="2005-04-22T00:00:00"/>
    <n v="16"/>
    <x v="5"/>
    <n v="96639"/>
    <n v="0"/>
    <s v="Brazil"/>
    <s v="Rio de Janerio"/>
    <m/>
    <m/>
  </r>
  <r>
    <s v="E04517"/>
    <s v="Amelia Choi"/>
    <x v="6"/>
    <s v="Marketing"/>
    <s v="Speciality Products"/>
    <x v="0"/>
    <x v="1"/>
    <n v="43"/>
    <x v="0"/>
    <d v="2006-06-11T00:00:00"/>
    <n v="15"/>
    <x v="2"/>
    <n v="117278"/>
    <n v="0.09"/>
    <s v="United States"/>
    <s v="Miami"/>
    <m/>
    <m/>
  </r>
  <r>
    <s v="E00965"/>
    <s v="Jacob Khan"/>
    <x v="3"/>
    <s v="IT"/>
    <s v="Speciality Products"/>
    <x v="1"/>
    <x v="1"/>
    <n v="53"/>
    <x v="0"/>
    <d v="2008-02-09T00:00:00"/>
    <n v="13"/>
    <x v="2"/>
    <n v="84193"/>
    <n v="0.09"/>
    <s v="China"/>
    <s v="Shanghai"/>
    <m/>
    <m/>
  </r>
  <r>
    <s v="E04639"/>
    <s v="Luna Taylor"/>
    <x v="32"/>
    <s v="IT"/>
    <s v="Manufacturing"/>
    <x v="0"/>
    <x v="2"/>
    <n v="47"/>
    <x v="0"/>
    <d v="2018-07-28T00:00:00"/>
    <n v="3"/>
    <x v="0"/>
    <n v="87806"/>
    <n v="0"/>
    <s v="United States"/>
    <s v="Seattle"/>
    <m/>
    <m/>
  </r>
  <r>
    <s v="E00465"/>
    <s v="Dominic Parker"/>
    <x v="22"/>
    <s v="Engineering"/>
    <s v="Research &amp; Development"/>
    <x v="1"/>
    <x v="2"/>
    <n v="62"/>
    <x v="3"/>
    <d v="2011-10-04T00:00:00"/>
    <n v="10"/>
    <x v="4"/>
    <n v="63959"/>
    <n v="0"/>
    <s v="United States"/>
    <s v="Seattle"/>
    <m/>
    <m/>
  </r>
  <r>
    <s v="E03058"/>
    <s v="Angel Xiong"/>
    <x v="9"/>
    <s v="IT"/>
    <s v="Research &amp; Development"/>
    <x v="1"/>
    <x v="1"/>
    <n v="35"/>
    <x v="2"/>
    <d v="2015-06-11T00:00:00"/>
    <n v="6"/>
    <x v="4"/>
    <n v="234723"/>
    <n v="0.36"/>
    <s v="China"/>
    <s v="Shanghai"/>
    <m/>
    <m/>
  </r>
  <r>
    <s v="E02337"/>
    <s v="Emma Cao"/>
    <x v="7"/>
    <s v="Accounting"/>
    <s v="Corporate"/>
    <x v="0"/>
    <x v="1"/>
    <n v="27"/>
    <x v="1"/>
    <d v="2019-08-24T00:00:00"/>
    <n v="2"/>
    <x v="0"/>
    <n v="50809"/>
    <n v="0"/>
    <s v="China"/>
    <s v="Chongqing"/>
    <m/>
    <m/>
  </r>
  <r>
    <s v="E04927"/>
    <s v="Ezekiel Bryant"/>
    <x v="4"/>
    <s v="Finance"/>
    <s v="Manufacturing"/>
    <x v="1"/>
    <x v="2"/>
    <n v="55"/>
    <x v="0"/>
    <d v="2002-07-19T00:00:00"/>
    <n v="19"/>
    <x v="5"/>
    <n v="77396"/>
    <n v="0"/>
    <s v="United States"/>
    <s v="Miami"/>
    <m/>
    <m/>
  </r>
  <r>
    <s v="E03799"/>
    <s v="Natalie Hwang"/>
    <x v="4"/>
    <s v="Finance"/>
    <s v="Speciality Products"/>
    <x v="0"/>
    <x v="1"/>
    <n v="63"/>
    <x v="3"/>
    <d v="1999-12-31T00:00:00"/>
    <n v="21"/>
    <x v="1"/>
    <n v="89523"/>
    <n v="0"/>
    <s v="United States"/>
    <s v="Phoenix"/>
    <m/>
    <m/>
  </r>
  <r>
    <s v="E04538"/>
    <s v="Adeline Yang"/>
    <x v="21"/>
    <s v="IT"/>
    <s v="Corporate"/>
    <x v="0"/>
    <x v="1"/>
    <n v="53"/>
    <x v="0"/>
    <d v="2011-07-20T00:00:00"/>
    <n v="10"/>
    <x v="4"/>
    <n v="86173"/>
    <n v="0"/>
    <s v="China"/>
    <s v="Chongqing"/>
    <m/>
    <m/>
  </r>
  <r>
    <s v="E02633"/>
    <s v="Allison Roberts"/>
    <x v="9"/>
    <s v="Sales"/>
    <s v="Manufacturing"/>
    <x v="0"/>
    <x v="0"/>
    <n v="54"/>
    <x v="0"/>
    <d v="2000-08-19T00:00:00"/>
    <n v="21"/>
    <x v="1"/>
    <n v="222224"/>
    <n v="0.38"/>
    <s v="United States"/>
    <s v="Columbus"/>
    <m/>
    <m/>
  </r>
  <r>
    <s v="E02965"/>
    <s v="Andrew Do"/>
    <x v="0"/>
    <s v="Finance"/>
    <s v="Research &amp; Development"/>
    <x v="1"/>
    <x v="1"/>
    <n v="43"/>
    <x v="0"/>
    <d v="2021-04-17T00:00:00"/>
    <n v="0"/>
    <x v="0"/>
    <n v="146140"/>
    <n v="0.15"/>
    <s v="United States"/>
    <s v="Seattle"/>
    <m/>
    <m/>
  </r>
  <r>
    <s v="E04345"/>
    <s v="Eliana Grant"/>
    <x v="11"/>
    <s v="Engineering"/>
    <s v="Speciality Products"/>
    <x v="0"/>
    <x v="2"/>
    <n v="64"/>
    <x v="3"/>
    <d v="1994-06-20T00:00:00"/>
    <n v="27"/>
    <x v="3"/>
    <n v="109456"/>
    <n v="0.1"/>
    <s v="United States"/>
    <s v="Chicago"/>
    <m/>
    <m/>
  </r>
  <r>
    <s v="E02895"/>
    <s v="Mila Soto"/>
    <x v="2"/>
    <s v="Finance"/>
    <s v="Research &amp; Development"/>
    <x v="0"/>
    <x v="3"/>
    <n v="65"/>
    <x v="3"/>
    <d v="2008-10-07T00:00:00"/>
    <n v="13"/>
    <x v="2"/>
    <n v="170221"/>
    <n v="0.15"/>
    <s v="Brazil"/>
    <s v="Manaus"/>
    <m/>
    <m/>
  </r>
  <r>
    <s v="E01132"/>
    <s v="Gabriella Johnson"/>
    <x v="3"/>
    <s v="IT"/>
    <s v="Research &amp; Development"/>
    <x v="0"/>
    <x v="2"/>
    <n v="42"/>
    <x v="0"/>
    <d v="2006-03-01T00:00:00"/>
    <n v="9"/>
    <x v="4"/>
    <n v="97433"/>
    <n v="0.05"/>
    <s v="United States"/>
    <s v="Seattle"/>
    <d v="2015-08-08T00:00:00"/>
    <m/>
  </r>
  <r>
    <s v="E00758"/>
    <s v="Jonathan Khan"/>
    <x v="5"/>
    <s v="Sales"/>
    <s v="Manufacturing"/>
    <x v="1"/>
    <x v="1"/>
    <n v="35"/>
    <x v="2"/>
    <d v="2013-08-30T00:00:00"/>
    <n v="8"/>
    <x v="4"/>
    <n v="59646"/>
    <n v="0"/>
    <s v="China"/>
    <s v="Shanghai"/>
    <m/>
    <m/>
  </r>
  <r>
    <s v="E03750"/>
    <s v="Elias Dang"/>
    <x v="2"/>
    <s v="Engineering"/>
    <s v="Speciality Products"/>
    <x v="1"/>
    <x v="1"/>
    <n v="64"/>
    <x v="3"/>
    <d v="1995-08-29T00:00:00"/>
    <n v="26"/>
    <x v="3"/>
    <n v="158787"/>
    <n v="0.18"/>
    <s v="China"/>
    <s v="Chengdu"/>
    <m/>
    <m/>
  </r>
  <r>
    <s v="E00144"/>
    <s v="Theodore Ngo"/>
    <x v="8"/>
    <s v="Engineering"/>
    <s v="Research &amp; Development"/>
    <x v="1"/>
    <x v="1"/>
    <n v="55"/>
    <x v="0"/>
    <d v="2018-04-29T00:00:00"/>
    <n v="3"/>
    <x v="0"/>
    <n v="83378"/>
    <n v="0"/>
    <s v="China"/>
    <s v="Beijing"/>
    <m/>
    <m/>
  </r>
  <r>
    <s v="E02943"/>
    <s v="Bella Lopez"/>
    <x v="4"/>
    <s v="Marketing"/>
    <s v="Corporate"/>
    <x v="0"/>
    <x v="3"/>
    <n v="32"/>
    <x v="2"/>
    <d v="2013-11-12T00:00:00"/>
    <n v="8"/>
    <x v="4"/>
    <n v="88895"/>
    <n v="0"/>
    <s v="United States"/>
    <s v="Chicago"/>
    <m/>
    <m/>
  </r>
  <r>
    <s v="E03901"/>
    <s v="Luca Truong"/>
    <x v="2"/>
    <s v="Marketing"/>
    <s v="Corporate"/>
    <x v="1"/>
    <x v="1"/>
    <n v="45"/>
    <x v="0"/>
    <d v="2004-12-11T00:00:00"/>
    <n v="17"/>
    <x v="5"/>
    <n v="168846"/>
    <n v="0.24"/>
    <s v="China"/>
    <s v="Chongqing"/>
    <m/>
    <m/>
  </r>
  <r>
    <s v="E03461"/>
    <s v="Nathan Lau"/>
    <x v="20"/>
    <s v="Human Resources"/>
    <s v="Research &amp; Development"/>
    <x v="1"/>
    <x v="1"/>
    <n v="35"/>
    <x v="2"/>
    <d v="2011-02-22T00:00:00"/>
    <n v="9"/>
    <x v="4"/>
    <n v="43336"/>
    <n v="0"/>
    <s v="United States"/>
    <s v="Austin"/>
    <d v="2020-07-12T00:00:00"/>
    <m/>
  </r>
  <r>
    <s v="E03490"/>
    <s v="Henry Campos"/>
    <x v="0"/>
    <s v="Human Resources"/>
    <s v="Corporate"/>
    <x v="1"/>
    <x v="3"/>
    <n v="38"/>
    <x v="2"/>
    <d v="2009-09-27T00:00:00"/>
    <n v="12"/>
    <x v="2"/>
    <n v="127801"/>
    <n v="0.15"/>
    <s v="United States"/>
    <s v="Phoenix"/>
    <m/>
    <m/>
  </r>
  <r>
    <s v="E04466"/>
    <s v="Connor Bell"/>
    <x v="32"/>
    <s v="IT"/>
    <s v="Corporate"/>
    <x v="1"/>
    <x v="0"/>
    <n v="54"/>
    <x v="0"/>
    <d v="2000-04-01T00:00:00"/>
    <n v="21"/>
    <x v="1"/>
    <n v="76352"/>
    <n v="0"/>
    <s v="United States"/>
    <s v="Austin"/>
    <m/>
    <m/>
  </r>
  <r>
    <s v="E03226"/>
    <s v="Angel Stewart"/>
    <x v="9"/>
    <s v="Finance"/>
    <s v="Corporate"/>
    <x v="1"/>
    <x v="2"/>
    <n v="28"/>
    <x v="1"/>
    <d v="2019-06-22T00:00:00"/>
    <n v="2"/>
    <x v="0"/>
    <n v="250767"/>
    <n v="0.38"/>
    <s v="United States"/>
    <s v="Seattle"/>
    <m/>
    <m/>
  </r>
  <r>
    <s v="E04607"/>
    <s v="Landon Brown"/>
    <x v="9"/>
    <s v="Marketing"/>
    <s v="Corporate"/>
    <x v="1"/>
    <x v="2"/>
    <n v="26"/>
    <x v="1"/>
    <d v="2020-09-27T00:00:00"/>
    <n v="1"/>
    <x v="0"/>
    <n v="223055"/>
    <n v="0.3"/>
    <s v="United States"/>
    <s v="Columbus"/>
    <m/>
    <m/>
  </r>
  <r>
    <s v="E02678"/>
    <s v="Nicholas Rivera"/>
    <x v="2"/>
    <s v="Engineering"/>
    <s v="Corporate"/>
    <x v="1"/>
    <x v="3"/>
    <n v="45"/>
    <x v="0"/>
    <d v="2007-04-13T00:00:00"/>
    <n v="14"/>
    <x v="2"/>
    <n v="189680"/>
    <n v="0.23"/>
    <s v="Brazil"/>
    <s v="Sao Paulo"/>
    <m/>
    <m/>
  </r>
  <r>
    <s v="E02190"/>
    <s v="Gabriel Carter"/>
    <x v="22"/>
    <s v="Engineering"/>
    <s v="Manufacturing"/>
    <x v="1"/>
    <x v="2"/>
    <n v="57"/>
    <x v="0"/>
    <d v="2018-07-18T00:00:00"/>
    <n v="3"/>
    <x v="0"/>
    <n v="71167"/>
    <n v="0"/>
    <s v="United States"/>
    <s v="Columbus"/>
    <m/>
    <m/>
  </r>
  <r>
    <s v="E00747"/>
    <s v="Leilani Baker"/>
    <x v="1"/>
    <s v="IT"/>
    <s v="Speciality Products"/>
    <x v="0"/>
    <x v="2"/>
    <n v="59"/>
    <x v="0"/>
    <d v="2010-04-04T00:00:00"/>
    <n v="11"/>
    <x v="2"/>
    <n v="76027"/>
    <n v="0"/>
    <s v="United States"/>
    <s v="Seattle"/>
    <m/>
    <m/>
  </r>
  <r>
    <s v="E00268"/>
    <s v="Ian Flores"/>
    <x v="2"/>
    <s v="Engineering"/>
    <s v="Corporate"/>
    <x v="1"/>
    <x v="3"/>
    <n v="48"/>
    <x v="0"/>
    <d v="2019-12-10T00:00:00"/>
    <n v="2"/>
    <x v="0"/>
    <n v="183113"/>
    <n v="0.24"/>
    <s v="Brazil"/>
    <s v="Rio de Janerio"/>
    <m/>
    <m/>
  </r>
  <r>
    <s v="E01416"/>
    <s v="Hudson Thompson"/>
    <x v="13"/>
    <s v="Accounting"/>
    <s v="Manufacturing"/>
    <x v="1"/>
    <x v="0"/>
    <n v="30"/>
    <x v="1"/>
    <d v="2020-10-20T00:00:00"/>
    <n v="1"/>
    <x v="0"/>
    <n v="67753"/>
    <n v="0"/>
    <s v="United States"/>
    <s v="Phoenix"/>
    <m/>
    <m/>
  </r>
  <r>
    <s v="E01524"/>
    <s v="Ian Miller"/>
    <x v="3"/>
    <s v="IT"/>
    <s v="Corporate"/>
    <x v="1"/>
    <x v="0"/>
    <n v="31"/>
    <x v="2"/>
    <d v="2016-10-13T00:00:00"/>
    <n v="5"/>
    <x v="0"/>
    <n v="63744"/>
    <n v="0.08"/>
    <s v="United States"/>
    <s v="Austin"/>
    <m/>
    <m/>
  </r>
  <r>
    <s v="E03849"/>
    <s v="Harper Chin"/>
    <x v="10"/>
    <s v="Engineering"/>
    <s v="Manufacturing"/>
    <x v="0"/>
    <x v="1"/>
    <n v="50"/>
    <x v="0"/>
    <d v="2002-07-09T00:00:00"/>
    <n v="19"/>
    <x v="5"/>
    <n v="92209"/>
    <n v="0"/>
    <s v="China"/>
    <s v="Shanghai"/>
    <m/>
    <m/>
  </r>
  <r>
    <s v="E02801"/>
    <s v="Santiago f Brooks"/>
    <x v="0"/>
    <s v="Sales"/>
    <s v="Corporate"/>
    <x v="1"/>
    <x v="0"/>
    <n v="51"/>
    <x v="0"/>
    <d v="2000-09-01T00:00:00"/>
    <n v="21"/>
    <x v="1"/>
    <n v="157487"/>
    <n v="0.12"/>
    <s v="United States"/>
    <s v="Phoenix"/>
    <m/>
    <m/>
  </r>
  <r>
    <s v="E04155"/>
    <s v="Dylan Dominguez"/>
    <x v="4"/>
    <s v="Marketing"/>
    <s v="Research &amp; Development"/>
    <x v="1"/>
    <x v="3"/>
    <n v="42"/>
    <x v="0"/>
    <d v="2015-04-07T00:00:00"/>
    <n v="6"/>
    <x v="4"/>
    <n v="99697"/>
    <n v="0"/>
    <s v="Brazil"/>
    <s v="Rio de Janerio"/>
    <m/>
    <m/>
  </r>
  <r>
    <s v="E01952"/>
    <s v="Everett Lee"/>
    <x v="32"/>
    <s v="IT"/>
    <s v="Research &amp; Development"/>
    <x v="1"/>
    <x v="1"/>
    <n v="45"/>
    <x v="0"/>
    <d v="2010-02-26T00:00:00"/>
    <n v="11"/>
    <x v="2"/>
    <n v="90770"/>
    <n v="0"/>
    <s v="United States"/>
    <s v="Columbus"/>
    <m/>
    <m/>
  </r>
  <r>
    <s v="E00116"/>
    <s v="Madelyn Mehta"/>
    <x v="7"/>
    <s v="Sales"/>
    <s v="Speciality Products"/>
    <x v="0"/>
    <x v="1"/>
    <n v="64"/>
    <x v="3"/>
    <d v="2005-01-28T00:00:00"/>
    <n v="16"/>
    <x v="5"/>
    <n v="55369"/>
    <n v="0"/>
    <s v="United States"/>
    <s v="Phoenix"/>
    <m/>
    <m/>
  </r>
  <r>
    <s v="E04811"/>
    <s v="Athena Vasquez"/>
    <x v="17"/>
    <s v="Engineering"/>
    <s v="Speciality Products"/>
    <x v="0"/>
    <x v="3"/>
    <n v="59"/>
    <x v="0"/>
    <d v="2014-09-16T00:00:00"/>
    <n v="7"/>
    <x v="4"/>
    <n v="69578"/>
    <n v="0"/>
    <s v="Brazil"/>
    <s v="Rio de Janerio"/>
    <m/>
    <m/>
  </r>
  <r>
    <s v="E00624"/>
    <s v="William Watson"/>
    <x v="2"/>
    <s v="Accounting"/>
    <s v="Speciality Products"/>
    <x v="1"/>
    <x v="2"/>
    <n v="41"/>
    <x v="0"/>
    <d v="2013-06-04T00:00:00"/>
    <n v="8"/>
    <x v="4"/>
    <n v="167526"/>
    <n v="0.26"/>
    <s v="United States"/>
    <s v="Miami"/>
    <m/>
    <m/>
  </r>
  <r>
    <s v="E03404"/>
    <s v="Everleigh Nunez"/>
    <x v="17"/>
    <s v="Engineering"/>
    <s v="Speciality Products"/>
    <x v="0"/>
    <x v="3"/>
    <n v="42"/>
    <x v="0"/>
    <d v="2021-02-05T00:00:00"/>
    <n v="0"/>
    <x v="0"/>
    <n v="65507"/>
    <n v="0"/>
    <s v="Brazil"/>
    <s v="Manaus"/>
    <m/>
    <m/>
  </r>
  <r>
    <s v="E01845"/>
    <s v="Leo Fernandez"/>
    <x v="6"/>
    <s v="Finance"/>
    <s v="Research &amp; Development"/>
    <x v="1"/>
    <x v="3"/>
    <n v="54"/>
    <x v="0"/>
    <d v="1998-04-28T00:00:00"/>
    <n v="6"/>
    <x v="4"/>
    <n v="108268"/>
    <n v="0.09"/>
    <s v="Brazil"/>
    <s v="Sao Paulo"/>
    <d v="2004-05-15T00:00:00"/>
    <m/>
  </r>
  <r>
    <s v="E04784"/>
    <s v="Joshua Lin"/>
    <x v="1"/>
    <s v="IT"/>
    <s v="Research &amp; Development"/>
    <x v="1"/>
    <x v="1"/>
    <n v="37"/>
    <x v="2"/>
    <d v="2016-02-05T00:00:00"/>
    <n v="5"/>
    <x v="0"/>
    <n v="80055"/>
    <n v="0"/>
    <s v="China"/>
    <s v="Beijing"/>
    <m/>
    <m/>
  </r>
  <r>
    <s v="E00145"/>
    <s v="Alexander Rivera"/>
    <x v="4"/>
    <s v="Sales"/>
    <s v="Research &amp; Development"/>
    <x v="1"/>
    <x v="3"/>
    <n v="58"/>
    <x v="0"/>
    <d v="2009-04-27T00:00:00"/>
    <n v="12"/>
    <x v="2"/>
    <n v="76802"/>
    <n v="0"/>
    <s v="Brazil"/>
    <s v="Manaus"/>
    <m/>
    <m/>
  </r>
  <r>
    <s v="E00218"/>
    <s v="David Desai"/>
    <x v="9"/>
    <s v="Sales"/>
    <s v="Speciality Products"/>
    <x v="1"/>
    <x v="1"/>
    <n v="47"/>
    <x v="0"/>
    <d v="2016-11-22T00:00:00"/>
    <n v="5"/>
    <x v="0"/>
    <n v="253249"/>
    <n v="0.31"/>
    <s v="United States"/>
    <s v="Austin"/>
    <m/>
    <m/>
  </r>
  <r>
    <s v="E02185"/>
    <s v="Aubrey Yoon"/>
    <x v="15"/>
    <s v="Human Resources"/>
    <s v="Research &amp; Development"/>
    <x v="0"/>
    <x v="1"/>
    <n v="60"/>
    <x v="3"/>
    <d v="2005-11-11T00:00:00"/>
    <n v="16"/>
    <x v="5"/>
    <n v="78388"/>
    <n v="0"/>
    <s v="China"/>
    <s v="Chongqing"/>
    <m/>
    <m/>
  </r>
  <r>
    <s v="E01070"/>
    <s v="Grayson Brown"/>
    <x v="9"/>
    <s v="IT"/>
    <s v="Corporate"/>
    <x v="1"/>
    <x v="2"/>
    <n v="38"/>
    <x v="2"/>
    <d v="2016-06-22T00:00:00"/>
    <n v="5"/>
    <x v="0"/>
    <n v="249870"/>
    <n v="0.34"/>
    <s v="United States"/>
    <s v="Chicago"/>
    <m/>
    <m/>
  </r>
  <r>
    <s v="E03807"/>
    <s v="Noah Chen"/>
    <x v="0"/>
    <s v="Marketing"/>
    <s v="Manufacturing"/>
    <x v="1"/>
    <x v="1"/>
    <n v="63"/>
    <x v="3"/>
    <d v="2015-03-01T00:00:00"/>
    <n v="6"/>
    <x v="4"/>
    <n v="148321"/>
    <n v="0.15"/>
    <s v="China"/>
    <s v="Beijing"/>
    <m/>
    <m/>
  </r>
  <r>
    <s v="E00784"/>
    <s v="Ella Nguyen"/>
    <x v="31"/>
    <s v="IT"/>
    <s v="Corporate"/>
    <x v="0"/>
    <x v="1"/>
    <n v="60"/>
    <x v="3"/>
    <d v="2004-02-10T00:00:00"/>
    <n v="17"/>
    <x v="5"/>
    <n v="90258"/>
    <n v="0"/>
    <s v="China"/>
    <s v="Chongqing"/>
    <m/>
    <m/>
  </r>
  <r>
    <s v="E04925"/>
    <s v="Athena Jordan"/>
    <x v="27"/>
    <s v="IT"/>
    <s v="Manufacturing"/>
    <x v="0"/>
    <x v="0"/>
    <n v="42"/>
    <x v="0"/>
    <d v="2011-02-19T00:00:00"/>
    <n v="10"/>
    <x v="4"/>
    <n v="72486"/>
    <n v="0"/>
    <s v="United States"/>
    <s v="Seattle"/>
    <m/>
    <m/>
  </r>
  <r>
    <s v="E04448"/>
    <s v="Adrian Ruiz"/>
    <x v="4"/>
    <s v="Finance"/>
    <s v="Corporate"/>
    <x v="1"/>
    <x v="3"/>
    <n v="34"/>
    <x v="2"/>
    <d v="2014-09-04T00:00:00"/>
    <n v="2"/>
    <x v="0"/>
    <n v="95499"/>
    <n v="0"/>
    <s v="Brazil"/>
    <s v="Sao Paulo"/>
    <d v="2017-08-11T00:00:00"/>
    <m/>
  </r>
  <r>
    <s v="E04817"/>
    <s v="Zoe Sanchez"/>
    <x v="4"/>
    <s v="Accounting"/>
    <s v="Research &amp; Development"/>
    <x v="0"/>
    <x v="3"/>
    <n v="53"/>
    <x v="0"/>
    <d v="2004-12-23T00:00:00"/>
    <n v="17"/>
    <x v="5"/>
    <n v="90212"/>
    <n v="0"/>
    <s v="Brazil"/>
    <s v="Sao Paulo"/>
    <m/>
    <m/>
  </r>
  <r>
    <s v="E00325"/>
    <s v="Jameson Chen"/>
    <x v="9"/>
    <s v="Marketing"/>
    <s v="Research &amp; Development"/>
    <x v="1"/>
    <x v="1"/>
    <n v="39"/>
    <x v="2"/>
    <d v="2019-12-05T00:00:00"/>
    <n v="2"/>
    <x v="0"/>
    <n v="254057"/>
    <n v="0.39"/>
    <s v="China"/>
    <s v="Shanghai"/>
    <m/>
    <m/>
  </r>
  <r>
    <s v="E00403"/>
    <s v="Liliana Soto"/>
    <x v="20"/>
    <s v="Human Resources"/>
    <s v="Manufacturing"/>
    <x v="0"/>
    <x v="3"/>
    <n v="58"/>
    <x v="0"/>
    <d v="2010-10-12T00:00:00"/>
    <n v="11"/>
    <x v="2"/>
    <n v="43001"/>
    <n v="0"/>
    <s v="United States"/>
    <s v="Austin"/>
    <m/>
    <m/>
  </r>
  <r>
    <s v="E00436"/>
    <s v="Lincoln Reyes"/>
    <x v="3"/>
    <s v="IT"/>
    <s v="Manufacturing"/>
    <x v="1"/>
    <x v="3"/>
    <n v="60"/>
    <x v="3"/>
    <d v="1998-08-03T00:00:00"/>
    <n v="23"/>
    <x v="1"/>
    <n v="85120"/>
    <n v="0.09"/>
    <s v="United States"/>
    <s v="Seattle"/>
    <m/>
    <m/>
  </r>
  <r>
    <s v="E04358"/>
    <s v="Grayson Soto"/>
    <x v="20"/>
    <s v="Human Resources"/>
    <s v="Manufacturing"/>
    <x v="1"/>
    <x v="3"/>
    <n v="34"/>
    <x v="2"/>
    <d v="2015-08-03T00:00:00"/>
    <n v="6"/>
    <x v="4"/>
    <n v="52200"/>
    <n v="0"/>
    <s v="United States"/>
    <s v="Columbus"/>
    <m/>
    <m/>
  </r>
  <r>
    <s v="E04662"/>
    <s v="Julia Morris"/>
    <x v="0"/>
    <s v="Human Resources"/>
    <s v="Corporate"/>
    <x v="0"/>
    <x v="2"/>
    <n v="60"/>
    <x v="3"/>
    <d v="2008-10-18T00:00:00"/>
    <n v="13"/>
    <x v="2"/>
    <n v="150855"/>
    <n v="0.11"/>
    <s v="United States"/>
    <s v="Phoenix"/>
    <m/>
    <m/>
  </r>
  <r>
    <s v="E01496"/>
    <s v="Ava Ortiz"/>
    <x v="14"/>
    <s v="IT"/>
    <s v="Manufacturing"/>
    <x v="0"/>
    <x v="3"/>
    <n v="53"/>
    <x v="0"/>
    <d v="2004-07-20T00:00:00"/>
    <n v="17"/>
    <x v="5"/>
    <n v="65702"/>
    <n v="0"/>
    <s v="United States"/>
    <s v="Columbus"/>
    <m/>
    <m/>
  </r>
  <r>
    <s v="E01870"/>
    <s v="Carson Chau"/>
    <x v="2"/>
    <s v="Finance"/>
    <s v="Corporate"/>
    <x v="1"/>
    <x v="1"/>
    <n v="58"/>
    <x v="0"/>
    <d v="2007-10-12T00:00:00"/>
    <n v="14"/>
    <x v="2"/>
    <n v="162038"/>
    <n v="0.24"/>
    <s v="China"/>
    <s v="Chongqing"/>
    <m/>
    <m/>
  </r>
  <r>
    <s v="E03971"/>
    <s v="Lillian Chen"/>
    <x v="0"/>
    <s v="Marketing"/>
    <s v="Research &amp; Development"/>
    <x v="0"/>
    <x v="1"/>
    <n v="25"/>
    <x v="1"/>
    <d v="2020-04-09T00:00:00"/>
    <n v="1"/>
    <x v="0"/>
    <n v="157057"/>
    <n v="0.1"/>
    <s v="United States"/>
    <s v="Columbus"/>
    <m/>
    <m/>
  </r>
  <r>
    <s v="E03616"/>
    <s v="Josiah Lewis"/>
    <x v="6"/>
    <s v="IT"/>
    <s v="Research &amp; Development"/>
    <x v="1"/>
    <x v="2"/>
    <n v="46"/>
    <x v="0"/>
    <d v="2021-08-11T00:00:00"/>
    <n v="0"/>
    <x v="0"/>
    <n v="127559"/>
    <n v="0.1"/>
    <s v="United States"/>
    <s v="Austin"/>
    <m/>
    <m/>
  </r>
  <r>
    <s v="E00153"/>
    <s v="Claire Jones"/>
    <x v="17"/>
    <s v="Engineering"/>
    <s v="Corporate"/>
    <x v="0"/>
    <x v="2"/>
    <n v="39"/>
    <x v="2"/>
    <d v="2019-03-12T00:00:00"/>
    <n v="2"/>
    <x v="0"/>
    <n v="62644"/>
    <n v="0"/>
    <s v="United States"/>
    <s v="Seattle"/>
    <m/>
    <m/>
  </r>
  <r>
    <s v="E02313"/>
    <s v="Jeremiah Lu"/>
    <x v="23"/>
    <s v="IT"/>
    <s v="Manufacturing"/>
    <x v="1"/>
    <x v="1"/>
    <n v="50"/>
    <x v="0"/>
    <d v="2001-03-06T00:00:00"/>
    <n v="20"/>
    <x v="5"/>
    <n v="73907"/>
    <n v="0"/>
    <s v="China"/>
    <s v="Shanghai"/>
    <m/>
    <m/>
  </r>
  <r>
    <s v="E02960"/>
    <s v="Nova Hill"/>
    <x v="4"/>
    <s v="Accounting"/>
    <s v="Manufacturing"/>
    <x v="0"/>
    <x v="2"/>
    <n v="56"/>
    <x v="0"/>
    <d v="2018-03-10T00:00:00"/>
    <n v="3"/>
    <x v="0"/>
    <n v="90040"/>
    <n v="0"/>
    <s v="United States"/>
    <s v="Chicago"/>
    <m/>
    <m/>
  </r>
  <r>
    <s v="E00096"/>
    <s v="Peyton Cruz"/>
    <x v="25"/>
    <s v="Engineering"/>
    <s v="Manufacturing"/>
    <x v="0"/>
    <x v="3"/>
    <n v="30"/>
    <x v="1"/>
    <d v="2016-05-26T00:00:00"/>
    <n v="5"/>
    <x v="0"/>
    <n v="91134"/>
    <n v="0"/>
    <s v="Brazil"/>
    <s v="Sao Paulo"/>
    <m/>
    <m/>
  </r>
  <r>
    <s v="E02140"/>
    <s v="Naomi Zhao"/>
    <x v="9"/>
    <s v="Human Resources"/>
    <s v="Speciality Products"/>
    <x v="0"/>
    <x v="1"/>
    <n v="45"/>
    <x v="0"/>
    <d v="2021-09-22T00:00:00"/>
    <n v="0"/>
    <x v="0"/>
    <n v="201396"/>
    <n v="0.32"/>
    <s v="United States"/>
    <s v="Miami"/>
    <m/>
    <m/>
  </r>
  <r>
    <s v="E00826"/>
    <s v="Rylee Bui"/>
    <x v="7"/>
    <s v="Accounting"/>
    <s v="Corporate"/>
    <x v="0"/>
    <x v="1"/>
    <n v="55"/>
    <x v="0"/>
    <d v="2011-12-22T00:00:00"/>
    <n v="10"/>
    <x v="4"/>
    <n v="54733"/>
    <n v="0"/>
    <s v="China"/>
    <s v="Chongqing"/>
    <m/>
    <m/>
  </r>
  <r>
    <s v="E03881"/>
    <s v="Andrew Reed"/>
    <x v="27"/>
    <s v="IT"/>
    <s v="Corporate"/>
    <x v="1"/>
    <x v="0"/>
    <n v="28"/>
    <x v="1"/>
    <d v="2019-06-17T00:00:00"/>
    <n v="2"/>
    <x v="0"/>
    <n v="65341"/>
    <n v="0"/>
    <s v="United States"/>
    <s v="Miami"/>
    <d v="2022-04-11T00:00:00"/>
    <m/>
  </r>
  <r>
    <s v="E02604"/>
    <s v="Brooklyn Collins"/>
    <x v="0"/>
    <s v="Finance"/>
    <s v="Corporate"/>
    <x v="0"/>
    <x v="0"/>
    <n v="59"/>
    <x v="0"/>
    <d v="2018-10-27T00:00:00"/>
    <n v="3"/>
    <x v="0"/>
    <n v="139208"/>
    <n v="0.11"/>
    <s v="United States"/>
    <s v="Austin"/>
    <m/>
    <m/>
  </r>
  <r>
    <s v="E02613"/>
    <s v="John Jung"/>
    <x v="4"/>
    <s v="Sales"/>
    <s v="Speciality Products"/>
    <x v="1"/>
    <x v="1"/>
    <n v="63"/>
    <x v="3"/>
    <d v="2018-03-12T00:00:00"/>
    <n v="3"/>
    <x v="0"/>
    <n v="73200"/>
    <n v="0"/>
    <s v="China"/>
    <s v="Shanghai"/>
    <m/>
    <m/>
  </r>
  <r>
    <s v="E00864"/>
    <s v="Samantha Aguilar"/>
    <x v="6"/>
    <s v="Accounting"/>
    <s v="Speciality Products"/>
    <x v="0"/>
    <x v="3"/>
    <n v="46"/>
    <x v="0"/>
    <d v="2010-04-24T00:00:00"/>
    <n v="11"/>
    <x v="2"/>
    <n v="102636"/>
    <n v="0.06"/>
    <s v="United States"/>
    <s v="Seattle"/>
    <m/>
    <m/>
  </r>
  <r>
    <s v="E01760"/>
    <s v="Madeline Acosta"/>
    <x v="26"/>
    <s v="Sales"/>
    <s v="Speciality Products"/>
    <x v="0"/>
    <x v="3"/>
    <n v="26"/>
    <x v="1"/>
    <d v="2021-02-09T00:00:00"/>
    <n v="0"/>
    <x v="0"/>
    <n v="87427"/>
    <n v="0"/>
    <s v="Brazil"/>
    <s v="Sao Paulo"/>
    <m/>
    <m/>
  </r>
  <r>
    <s v="E03223"/>
    <s v="Ethan Joseph"/>
    <x v="12"/>
    <s v="IT"/>
    <s v="Research &amp; Development"/>
    <x v="1"/>
    <x v="2"/>
    <n v="45"/>
    <x v="0"/>
    <d v="2018-05-28T00:00:00"/>
    <n v="3"/>
    <x v="0"/>
    <n v="49219"/>
    <n v="0"/>
    <s v="United States"/>
    <s v="Columbus"/>
    <m/>
    <m/>
  </r>
  <r>
    <s v="E01075"/>
    <s v="Joshua Juarez"/>
    <x v="13"/>
    <s v="Finance"/>
    <s v="Manufacturing"/>
    <x v="1"/>
    <x v="3"/>
    <n v="46"/>
    <x v="0"/>
    <d v="2015-05-05T00:00:00"/>
    <n v="6"/>
    <x v="4"/>
    <n v="64364"/>
    <n v="0"/>
    <s v="Brazil"/>
    <s v="Sao Paulo"/>
    <m/>
    <m/>
  </r>
  <r>
    <s v="E00364"/>
    <s v="Matthew Howard"/>
    <x v="2"/>
    <s v="Human Resources"/>
    <s v="Manufacturing"/>
    <x v="1"/>
    <x v="2"/>
    <n v="50"/>
    <x v="0"/>
    <d v="2021-10-17T00:00:00"/>
    <n v="0"/>
    <x v="0"/>
    <n v="172180"/>
    <n v="0.3"/>
    <s v="United States"/>
    <s v="Columbus"/>
    <m/>
    <m/>
  </r>
  <r>
    <s v="E04108"/>
    <s v="Jade Figueroa"/>
    <x v="4"/>
    <s v="Sales"/>
    <s v="Manufacturing"/>
    <x v="0"/>
    <x v="3"/>
    <n v="33"/>
    <x v="2"/>
    <d v="2012-05-14T00:00:00"/>
    <n v="9"/>
    <x v="4"/>
    <n v="88343"/>
    <n v="0"/>
    <s v="Brazil"/>
    <s v="Rio de Janerio"/>
    <m/>
    <m/>
  </r>
  <r>
    <s v="E02917"/>
    <s v="Everett Morales"/>
    <x v="29"/>
    <s v="IT"/>
    <s v="Speciality Products"/>
    <x v="1"/>
    <x v="3"/>
    <n v="57"/>
    <x v="0"/>
    <d v="2014-07-10T00:00:00"/>
    <n v="7"/>
    <x v="4"/>
    <n v="66649"/>
    <n v="0"/>
    <s v="Brazil"/>
    <s v="Rio de Janerio"/>
    <m/>
    <m/>
  </r>
  <r>
    <s v="E03720"/>
    <s v="Genesis Hunter"/>
    <x v="6"/>
    <s v="Finance"/>
    <s v="Corporate"/>
    <x v="0"/>
    <x v="2"/>
    <n v="48"/>
    <x v="0"/>
    <d v="1999-04-22T00:00:00"/>
    <n v="22"/>
    <x v="1"/>
    <n v="102847"/>
    <n v="0.05"/>
    <s v="United States"/>
    <s v="Chicago"/>
    <m/>
    <m/>
  </r>
  <r>
    <s v="E03393"/>
    <s v="Henry Figueroa"/>
    <x v="0"/>
    <s v="Finance"/>
    <s v="Manufacturing"/>
    <x v="1"/>
    <x v="3"/>
    <n v="46"/>
    <x v="0"/>
    <d v="2010-07-19T00:00:00"/>
    <n v="11"/>
    <x v="2"/>
    <n v="134881"/>
    <n v="0.15"/>
    <s v="Brazil"/>
    <s v="Manaus"/>
    <m/>
    <m/>
  </r>
  <r>
    <s v="E02977"/>
    <s v="Nicholas Song"/>
    <x v="13"/>
    <s v="Marketing"/>
    <s v="Manufacturing"/>
    <x v="1"/>
    <x v="1"/>
    <n v="52"/>
    <x v="0"/>
    <d v="1999-05-23T00:00:00"/>
    <n v="16"/>
    <x v="5"/>
    <n v="68807"/>
    <n v="0"/>
    <s v="China"/>
    <s v="Chengdu"/>
    <d v="2015-11-30T00:00:00"/>
    <m/>
  </r>
  <r>
    <s v="E03371"/>
    <s v="Jack Alexander"/>
    <x v="9"/>
    <s v="IT"/>
    <s v="Manufacturing"/>
    <x v="1"/>
    <x v="2"/>
    <n v="56"/>
    <x v="0"/>
    <d v="2006-05-29T00:00:00"/>
    <n v="15"/>
    <x v="2"/>
    <n v="228822"/>
    <n v="0.36"/>
    <s v="United States"/>
    <s v="Miami"/>
    <m/>
    <m/>
  </r>
  <r>
    <s v="E02531"/>
    <s v="Jameson Foster"/>
    <x v="7"/>
    <s v="Marketing"/>
    <s v="Manufacturing"/>
    <x v="1"/>
    <x v="2"/>
    <n v="28"/>
    <x v="1"/>
    <d v="2021-07-18T00:00:00"/>
    <n v="0"/>
    <x v="0"/>
    <n v="43391"/>
    <n v="0"/>
    <s v="United States"/>
    <s v="Columbus"/>
    <m/>
    <m/>
  </r>
  <r>
    <s v="E02473"/>
    <s v="Leonardo Lo"/>
    <x v="10"/>
    <s v="Engineering"/>
    <s v="Speciality Products"/>
    <x v="1"/>
    <x v="1"/>
    <n v="29"/>
    <x v="1"/>
    <d v="2021-11-15T00:00:00"/>
    <n v="0"/>
    <x v="0"/>
    <n v="91782"/>
    <n v="0"/>
    <s v="China"/>
    <s v="Chongqing"/>
    <m/>
    <m/>
  </r>
  <r>
    <s v="E02468"/>
    <s v="Ella Huang"/>
    <x v="9"/>
    <s v="Marketing"/>
    <s v="Corporate"/>
    <x v="0"/>
    <x v="1"/>
    <n v="45"/>
    <x v="0"/>
    <d v="2016-02-28T00:00:00"/>
    <n v="5"/>
    <x v="0"/>
    <n v="211637"/>
    <n v="0.31"/>
    <s v="United States"/>
    <s v="Chicago"/>
    <m/>
    <m/>
  </r>
  <r>
    <s v="E01499"/>
    <s v="Liam Jordan"/>
    <x v="3"/>
    <s v="IT"/>
    <s v="Manufacturing"/>
    <x v="1"/>
    <x v="2"/>
    <n v="28"/>
    <x v="1"/>
    <d v="2020-08-08T00:00:00"/>
    <n v="1"/>
    <x v="0"/>
    <n v="73255"/>
    <n v="0.09"/>
    <s v="United States"/>
    <s v="Phoenix"/>
    <m/>
    <m/>
  </r>
  <r>
    <s v="E03697"/>
    <s v="Isaac Woods"/>
    <x v="6"/>
    <s v="Sales"/>
    <s v="Corporate"/>
    <x v="1"/>
    <x v="2"/>
    <n v="28"/>
    <x v="1"/>
    <d v="2021-01-08T00:00:00"/>
    <n v="0"/>
    <x v="0"/>
    <n v="108826"/>
    <n v="0.1"/>
    <s v="United States"/>
    <s v="Miami"/>
    <m/>
    <m/>
  </r>
  <r>
    <s v="E00593"/>
    <s v="Luke Wilson"/>
    <x v="29"/>
    <s v="IT"/>
    <s v="Speciality Products"/>
    <x v="1"/>
    <x v="2"/>
    <n v="34"/>
    <x v="2"/>
    <d v="2016-05-24T00:00:00"/>
    <n v="5"/>
    <x v="0"/>
    <n v="94352"/>
    <n v="0"/>
    <s v="United States"/>
    <s v="Miami"/>
    <m/>
    <m/>
  </r>
  <r>
    <s v="E01103"/>
    <s v="Lyla Alvarez"/>
    <x v="30"/>
    <s v="IT"/>
    <s v="Research &amp; Development"/>
    <x v="0"/>
    <x v="3"/>
    <n v="55"/>
    <x v="0"/>
    <d v="1994-08-30T00:00:00"/>
    <n v="27"/>
    <x v="3"/>
    <n v="73955"/>
    <n v="0"/>
    <s v="United States"/>
    <s v="Phoenix"/>
    <m/>
    <m/>
  </r>
  <r>
    <s v="E03889"/>
    <s v="Caleb Flores"/>
    <x v="6"/>
    <s v="Human Resources"/>
    <s v="Manufacturing"/>
    <x v="1"/>
    <x v="3"/>
    <n v="34"/>
    <x v="2"/>
    <d v="2013-08-13T00:00:00"/>
    <n v="8"/>
    <x v="4"/>
    <n v="113909"/>
    <n v="0.06"/>
    <s v="Brazil"/>
    <s v="Rio de Janerio"/>
    <m/>
    <m/>
  </r>
  <r>
    <s v="E01958"/>
    <s v="Angel Lin"/>
    <x v="32"/>
    <s v="IT"/>
    <s v="Manufacturing"/>
    <x v="1"/>
    <x v="1"/>
    <n v="27"/>
    <x v="1"/>
    <d v="2020-12-24T00:00:00"/>
    <n v="1"/>
    <x v="0"/>
    <n v="92321"/>
    <n v="0"/>
    <s v="United States"/>
    <s v="Chicago"/>
    <m/>
    <m/>
  </r>
  <r>
    <s v="E01870"/>
    <s v="Easton Moore"/>
    <x v="3"/>
    <s v="IT"/>
    <s v="Research &amp; Development"/>
    <x v="1"/>
    <x v="2"/>
    <n v="52"/>
    <x v="0"/>
    <d v="2013-05-23T00:00:00"/>
    <n v="8"/>
    <x v="4"/>
    <n v="99557"/>
    <n v="0.09"/>
    <s v="United States"/>
    <s v="Seattle"/>
    <m/>
    <m/>
  </r>
  <r>
    <s v="E01167"/>
    <s v="Kinsley Collins"/>
    <x v="18"/>
    <s v="Engineering"/>
    <s v="Speciality Products"/>
    <x v="0"/>
    <x v="2"/>
    <n v="28"/>
    <x v="1"/>
    <d v="2018-11-14T00:00:00"/>
    <n v="3"/>
    <x v="0"/>
    <n v="115854"/>
    <n v="0"/>
    <s v="United States"/>
    <s v="Phoenix"/>
    <m/>
    <m/>
  </r>
  <r>
    <s v="E00099"/>
    <s v="Brooklyn Salazar"/>
    <x v="30"/>
    <s v="IT"/>
    <s v="Manufacturing"/>
    <x v="0"/>
    <x v="3"/>
    <n v="44"/>
    <x v="0"/>
    <d v="2011-03-01T00:00:00"/>
    <n v="10"/>
    <x v="4"/>
    <n v="82462"/>
    <n v="0"/>
    <s v="United States"/>
    <s v="Austin"/>
    <m/>
    <m/>
  </r>
  <r>
    <s v="E00044"/>
    <s v="Scarlett Jenkins"/>
    <x v="9"/>
    <s v="IT"/>
    <s v="Research &amp; Development"/>
    <x v="0"/>
    <x v="2"/>
    <n v="53"/>
    <x v="0"/>
    <d v="2011-11-09T00:00:00"/>
    <n v="10"/>
    <x v="4"/>
    <n v="198473"/>
    <n v="0.32"/>
    <s v="United States"/>
    <s v="Miami"/>
    <m/>
    <m/>
  </r>
  <r>
    <s v="E00711"/>
    <s v="Melody Chin"/>
    <x v="0"/>
    <s v="Finance"/>
    <s v="Corporate"/>
    <x v="0"/>
    <x v="1"/>
    <n v="43"/>
    <x v="0"/>
    <d v="2006-10-15T00:00:00"/>
    <n v="15"/>
    <x v="2"/>
    <n v="153492"/>
    <n v="0.11"/>
    <s v="United States"/>
    <s v="Chicago"/>
    <m/>
    <m/>
  </r>
  <r>
    <s v="E04795"/>
    <s v="Eloise Alexander"/>
    <x v="9"/>
    <s v="Human Resources"/>
    <s v="Corporate"/>
    <x v="0"/>
    <x v="0"/>
    <n v="28"/>
    <x v="1"/>
    <d v="2018-01-21T00:00:00"/>
    <n v="3"/>
    <x v="0"/>
    <n v="208210"/>
    <n v="0.3"/>
    <s v="United States"/>
    <s v="Seattle"/>
    <m/>
    <m/>
  </r>
  <r>
    <s v="E03912"/>
    <s v="Carter Turner"/>
    <x v="4"/>
    <s v="Marketing"/>
    <s v="Corporate"/>
    <x v="1"/>
    <x v="2"/>
    <n v="33"/>
    <x v="2"/>
    <d v="2015-11-17T00:00:00"/>
    <n v="6"/>
    <x v="4"/>
    <n v="91632"/>
    <n v="0"/>
    <s v="United States"/>
    <s v="Phoenix"/>
    <m/>
    <m/>
  </r>
  <r>
    <s v="E02103"/>
    <s v="Andrew Ma"/>
    <x v="16"/>
    <s v="Human Resources"/>
    <s v="Corporate"/>
    <x v="1"/>
    <x v="1"/>
    <n v="31"/>
    <x v="2"/>
    <d v="2017-09-24T00:00:00"/>
    <n v="4"/>
    <x v="0"/>
    <n v="71755"/>
    <n v="0"/>
    <s v="China"/>
    <s v="Chongqing"/>
    <m/>
    <m/>
  </r>
  <r>
    <s v="E04213"/>
    <s v="Hailey Xi"/>
    <x v="6"/>
    <s v="Accounting"/>
    <s v="Corporate"/>
    <x v="0"/>
    <x v="1"/>
    <n v="52"/>
    <x v="0"/>
    <d v="2021-11-19T00:00:00"/>
    <n v="0"/>
    <x v="0"/>
    <n v="111006"/>
    <n v="0.08"/>
    <s v="China"/>
    <s v="Chongqing"/>
    <m/>
    <m/>
  </r>
  <r>
    <s v="E04756"/>
    <s v="Aiden Le"/>
    <x v="21"/>
    <s v="IT"/>
    <s v="Corporate"/>
    <x v="1"/>
    <x v="1"/>
    <n v="55"/>
    <x v="0"/>
    <d v="1994-12-24T00:00:00"/>
    <n v="27"/>
    <x v="3"/>
    <n v="99774"/>
    <n v="0"/>
    <s v="United States"/>
    <s v="Austin"/>
    <m/>
    <m/>
  </r>
  <r>
    <s v="E04114"/>
    <s v="Christopher Lim"/>
    <x v="2"/>
    <s v="IT"/>
    <s v="Research &amp; Development"/>
    <x v="1"/>
    <x v="1"/>
    <n v="55"/>
    <x v="0"/>
    <d v="2007-03-13T00:00:00"/>
    <n v="14"/>
    <x v="2"/>
    <n v="184648"/>
    <n v="0.24"/>
    <s v="China"/>
    <s v="Shanghai"/>
    <m/>
    <m/>
  </r>
  <r>
    <s v="E01423"/>
    <s v="James Castillo"/>
    <x v="9"/>
    <s v="IT"/>
    <s v="Manufacturing"/>
    <x v="1"/>
    <x v="3"/>
    <n v="51"/>
    <x v="0"/>
    <d v="2001-07-19T00:00:00"/>
    <n v="20"/>
    <x v="5"/>
    <n v="247874"/>
    <n v="0.33"/>
    <s v="Brazil"/>
    <s v="Manaus"/>
    <m/>
    <m/>
  </r>
  <r>
    <s v="E03181"/>
    <s v="Greyson Dang"/>
    <x v="25"/>
    <s v="Engineering"/>
    <s v="Manufacturing"/>
    <x v="1"/>
    <x v="1"/>
    <n v="60"/>
    <x v="3"/>
    <d v="2009-05-11T00:00:00"/>
    <n v="12"/>
    <x v="2"/>
    <n v="62239"/>
    <n v="0"/>
    <s v="China"/>
    <s v="Beijing"/>
    <m/>
    <m/>
  </r>
  <r>
    <s v="E03305"/>
    <s v="Hannah King"/>
    <x v="6"/>
    <s v="Accounting"/>
    <s v="Speciality Products"/>
    <x v="0"/>
    <x v="2"/>
    <n v="31"/>
    <x v="2"/>
    <d v="2014-10-07T00:00:00"/>
    <n v="7"/>
    <x v="4"/>
    <n v="114911"/>
    <n v="7.0000000000000007E-2"/>
    <s v="United States"/>
    <s v="Chicago"/>
    <m/>
    <m/>
  </r>
  <r>
    <s v="E00703"/>
    <s v="Wesley Dominguez"/>
    <x v="11"/>
    <s v="Engineering"/>
    <s v="Corporate"/>
    <x v="1"/>
    <x v="3"/>
    <n v="45"/>
    <x v="0"/>
    <d v="2018-04-27T00:00:00"/>
    <n v="3"/>
    <x v="0"/>
    <n v="115490"/>
    <n v="0.12"/>
    <s v="United States"/>
    <s v="Chicago"/>
    <m/>
    <m/>
  </r>
  <r>
    <s v="E04403"/>
    <s v="Dominic Hu"/>
    <x v="6"/>
    <s v="Accounting"/>
    <s v="Speciality Products"/>
    <x v="1"/>
    <x v="1"/>
    <n v="34"/>
    <x v="2"/>
    <d v="2012-02-13T00:00:00"/>
    <n v="9"/>
    <x v="4"/>
    <n v="118708"/>
    <n v="7.0000000000000007E-2"/>
    <s v="China"/>
    <s v="Shanghai"/>
    <m/>
    <m/>
  </r>
  <r>
    <s v="E00103"/>
    <s v="Nora Park"/>
    <x v="2"/>
    <s v="Accounting"/>
    <s v="Speciality Products"/>
    <x v="0"/>
    <x v="1"/>
    <n v="29"/>
    <x v="1"/>
    <d v="2017-06-28T00:00:00"/>
    <n v="4"/>
    <x v="0"/>
    <n v="197649"/>
    <n v="0.2"/>
    <s v="United States"/>
    <s v="Columbus"/>
    <m/>
    <m/>
  </r>
  <r>
    <s v="E04487"/>
    <s v="Audrey Hwang"/>
    <x v="4"/>
    <s v="Accounting"/>
    <s v="Speciality Products"/>
    <x v="0"/>
    <x v="1"/>
    <n v="45"/>
    <x v="0"/>
    <d v="2020-06-17T00:00:00"/>
    <n v="1"/>
    <x v="0"/>
    <n v="89841"/>
    <n v="0"/>
    <s v="China"/>
    <s v="Beijing"/>
    <m/>
    <m/>
  </r>
  <r>
    <s v="E01194"/>
    <s v="Ella Jenkins"/>
    <x v="13"/>
    <s v="Finance"/>
    <s v="Speciality Products"/>
    <x v="0"/>
    <x v="2"/>
    <n v="52"/>
    <x v="0"/>
    <d v="2019-12-20T00:00:00"/>
    <n v="2"/>
    <x v="0"/>
    <n v="61026"/>
    <n v="0"/>
    <s v="United States"/>
    <s v="Phoenix"/>
    <m/>
    <m/>
  </r>
  <r>
    <s v="E02179"/>
    <s v="Peyton Owens"/>
    <x v="8"/>
    <s v="Engineering"/>
    <s v="Speciality Products"/>
    <x v="0"/>
    <x v="2"/>
    <n v="48"/>
    <x v="0"/>
    <d v="2014-09-25T00:00:00"/>
    <n v="7"/>
    <x v="4"/>
    <n v="96693"/>
    <n v="0"/>
    <s v="United States"/>
    <s v="Chicago"/>
    <m/>
    <m/>
  </r>
  <r>
    <s v="E04242"/>
    <s v="Alice Lopez"/>
    <x v="22"/>
    <s v="Engineering"/>
    <s v="Speciality Products"/>
    <x v="0"/>
    <x v="3"/>
    <n v="48"/>
    <x v="0"/>
    <d v="2009-06-27T00:00:00"/>
    <n v="12"/>
    <x v="2"/>
    <n v="82907"/>
    <n v="0"/>
    <s v="United States"/>
    <s v="Seattle"/>
    <m/>
    <m/>
  </r>
  <r>
    <s v="E01371"/>
    <s v="Dominic Le"/>
    <x v="9"/>
    <s v="Marketing"/>
    <s v="Corporate"/>
    <x v="1"/>
    <x v="1"/>
    <n v="41"/>
    <x v="0"/>
    <d v="2014-10-04T00:00:00"/>
    <n v="7"/>
    <x v="4"/>
    <n v="257194"/>
    <n v="0.35"/>
    <s v="China"/>
    <s v="Chongqing"/>
    <m/>
    <m/>
  </r>
  <r>
    <s v="E03065"/>
    <s v="Ezra Ortiz"/>
    <x v="10"/>
    <s v="Engineering"/>
    <s v="Research &amp; Development"/>
    <x v="1"/>
    <x v="3"/>
    <n v="41"/>
    <x v="0"/>
    <d v="2012-01-21T00:00:00"/>
    <n v="9"/>
    <x v="4"/>
    <n v="94658"/>
    <n v="0"/>
    <s v="United States"/>
    <s v="Miami"/>
    <m/>
    <m/>
  </r>
  <r>
    <s v="E01377"/>
    <s v="Grayson Luu"/>
    <x v="10"/>
    <s v="Engineering"/>
    <s v="Research &amp; Development"/>
    <x v="1"/>
    <x v="1"/>
    <n v="55"/>
    <x v="0"/>
    <d v="2011-04-30T00:00:00"/>
    <n v="10"/>
    <x v="4"/>
    <n v="89419"/>
    <n v="0"/>
    <s v="China"/>
    <s v="Shanghai"/>
    <m/>
    <m/>
  </r>
  <r>
    <s v="E03097"/>
    <s v="Brooks Stewart"/>
    <x v="16"/>
    <s v="Human Resources"/>
    <s v="Manufacturing"/>
    <x v="1"/>
    <x v="0"/>
    <n v="45"/>
    <x v="0"/>
    <d v="2015-12-19T00:00:00"/>
    <n v="6"/>
    <x v="4"/>
    <n v="51983"/>
    <n v="0"/>
    <s v="United States"/>
    <s v="Columbus"/>
    <m/>
    <m/>
  </r>
  <r>
    <s v="E01668"/>
    <s v="Naomi Xi"/>
    <x v="2"/>
    <s v="Finance"/>
    <s v="Corporate"/>
    <x v="0"/>
    <x v="1"/>
    <n v="53"/>
    <x v="0"/>
    <d v="2002-02-17T00:00:00"/>
    <n v="19"/>
    <x v="5"/>
    <n v="179494"/>
    <n v="0.2"/>
    <s v="China"/>
    <s v="Chongqing"/>
    <m/>
    <m/>
  </r>
  <r>
    <s v="E03354"/>
    <s v="Silas Estrada"/>
    <x v="30"/>
    <s v="IT"/>
    <s v="Corporate"/>
    <x v="1"/>
    <x v="3"/>
    <n v="49"/>
    <x v="0"/>
    <d v="2016-06-24T00:00:00"/>
    <n v="5"/>
    <x v="0"/>
    <n v="68426"/>
    <n v="0"/>
    <s v="Brazil"/>
    <s v="Rio de Janerio"/>
    <m/>
    <m/>
  </r>
  <r>
    <s v="E02088"/>
    <s v="Skylar Ayala"/>
    <x v="0"/>
    <s v="Finance"/>
    <s v="Corporate"/>
    <x v="0"/>
    <x v="3"/>
    <n v="55"/>
    <x v="0"/>
    <d v="2017-02-06T00:00:00"/>
    <n v="4"/>
    <x v="0"/>
    <n v="144986"/>
    <n v="0.12"/>
    <s v="United States"/>
    <s v="Phoenix"/>
    <m/>
    <m/>
  </r>
  <r>
    <s v="E03980"/>
    <s v="Lydia Huynh"/>
    <x v="5"/>
    <s v="Sales"/>
    <s v="Speciality Products"/>
    <x v="0"/>
    <x v="1"/>
    <n v="45"/>
    <x v="0"/>
    <d v="2000-08-16T00:00:00"/>
    <n v="21"/>
    <x v="1"/>
    <n v="60113"/>
    <n v="0"/>
    <s v="United States"/>
    <s v="Chicago"/>
    <m/>
    <m/>
  </r>
  <r>
    <s v="E00972"/>
    <s v="Hazel Cortez"/>
    <x v="16"/>
    <s v="Human Resources"/>
    <s v="Research &amp; Development"/>
    <x v="0"/>
    <x v="3"/>
    <n v="52"/>
    <x v="0"/>
    <d v="2021-04-18T00:00:00"/>
    <n v="0"/>
    <x v="0"/>
    <n v="50548"/>
    <n v="0"/>
    <s v="Brazil"/>
    <s v="Sao Paulo"/>
    <m/>
    <m/>
  </r>
  <r>
    <s v="E00824"/>
    <s v="Everleigh Adams"/>
    <x v="13"/>
    <s v="Marketing"/>
    <s v="Manufacturing"/>
    <x v="0"/>
    <x v="2"/>
    <n v="33"/>
    <x v="2"/>
    <d v="2020-03-14T00:00:00"/>
    <n v="1"/>
    <x v="0"/>
    <n v="68846"/>
    <n v="0"/>
    <s v="United States"/>
    <s v="Chicago"/>
    <m/>
    <m/>
  </r>
  <r>
    <s v="E04359"/>
    <s v="Layla Salazar"/>
    <x v="29"/>
    <s v="IT"/>
    <s v="Corporate"/>
    <x v="0"/>
    <x v="3"/>
    <n v="59"/>
    <x v="0"/>
    <d v="2014-03-19T00:00:00"/>
    <n v="7"/>
    <x v="4"/>
    <n v="90901"/>
    <n v="0"/>
    <s v="United States"/>
    <s v="Seattle"/>
    <m/>
    <m/>
  </r>
  <r>
    <s v="E03113"/>
    <s v="Willow Chen"/>
    <x v="6"/>
    <s v="Accounting"/>
    <s v="Corporate"/>
    <x v="0"/>
    <x v="1"/>
    <n v="50"/>
    <x v="0"/>
    <d v="2012-09-03T00:00:00"/>
    <n v="9"/>
    <x v="4"/>
    <n v="102033"/>
    <n v="0.08"/>
    <s v="United States"/>
    <s v="Austin"/>
    <m/>
    <m/>
  </r>
  <r>
    <s v="E01488"/>
    <s v="Penelope Griffin"/>
    <x v="2"/>
    <s v="Sales"/>
    <s v="Manufacturing"/>
    <x v="0"/>
    <x v="2"/>
    <n v="61"/>
    <x v="3"/>
    <d v="2021-01-23T00:00:00"/>
    <n v="0"/>
    <x v="0"/>
    <n v="151783"/>
    <n v="0.26"/>
    <s v="United States"/>
    <s v="Seattle"/>
    <m/>
    <m/>
  </r>
  <r>
    <s v="E01787"/>
    <s v="Lillian Romero"/>
    <x v="2"/>
    <s v="Engineering"/>
    <s v="Corporate"/>
    <x v="0"/>
    <x v="3"/>
    <n v="27"/>
    <x v="1"/>
    <d v="2018-12-07T00:00:00"/>
    <n v="3"/>
    <x v="0"/>
    <n v="170164"/>
    <n v="0.17"/>
    <s v="United States"/>
    <s v="Austin"/>
    <m/>
    <m/>
  </r>
  <r>
    <s v="E03550"/>
    <s v="Stella Wu"/>
    <x v="0"/>
    <s v="Marketing"/>
    <s v="Speciality Products"/>
    <x v="0"/>
    <x v="1"/>
    <n v="35"/>
    <x v="2"/>
    <d v="2014-02-20T00:00:00"/>
    <n v="7"/>
    <x v="4"/>
    <n v="155905"/>
    <n v="0.14000000000000001"/>
    <s v="United States"/>
    <s v="Phoenix"/>
    <m/>
    <m/>
  </r>
  <r>
    <s v="E01052"/>
    <s v="Parker Vang"/>
    <x v="7"/>
    <s v="Sales"/>
    <s v="Corporate"/>
    <x v="1"/>
    <x v="1"/>
    <n v="40"/>
    <x v="2"/>
    <d v="2016-12-17T00:00:00"/>
    <n v="5"/>
    <x v="0"/>
    <n v="50733"/>
    <n v="0"/>
    <s v="United States"/>
    <s v="Miami"/>
    <m/>
    <m/>
  </r>
  <r>
    <s v="E04799"/>
    <s v="Mila Roberts"/>
    <x v="15"/>
    <s v="Human Resources"/>
    <s v="Corporate"/>
    <x v="0"/>
    <x v="2"/>
    <n v="30"/>
    <x v="1"/>
    <d v="2017-01-26T00:00:00"/>
    <n v="4"/>
    <x v="0"/>
    <n v="88663"/>
    <n v="0"/>
    <s v="United States"/>
    <s v="Phoenix"/>
    <m/>
    <m/>
  </r>
  <r>
    <s v="E03402"/>
    <s v="Isaac Liu"/>
    <x v="17"/>
    <s v="Engineering"/>
    <s v="Manufacturing"/>
    <x v="1"/>
    <x v="1"/>
    <n v="60"/>
    <x v="3"/>
    <d v="1992-10-13T00:00:00"/>
    <n v="29"/>
    <x v="3"/>
    <n v="88213"/>
    <n v="0"/>
    <s v="China"/>
    <s v="Chongqing"/>
    <m/>
    <m/>
  </r>
  <r>
    <s v="E04128"/>
    <s v="Jacob Doan"/>
    <x v="13"/>
    <s v="Sales"/>
    <s v="Speciality Products"/>
    <x v="1"/>
    <x v="1"/>
    <n v="55"/>
    <x v="0"/>
    <d v="2021-08-02T00:00:00"/>
    <n v="0"/>
    <x v="0"/>
    <n v="67130"/>
    <n v="0"/>
    <s v="United States"/>
    <s v="Miami"/>
    <m/>
    <m/>
  </r>
  <r>
    <s v="E00013"/>
    <s v="Raelynn Ma"/>
    <x v="4"/>
    <s v="Finance"/>
    <s v="Speciality Products"/>
    <x v="0"/>
    <x v="1"/>
    <n v="33"/>
    <x v="2"/>
    <d v="2015-10-08T00:00:00"/>
    <n v="6"/>
    <x v="4"/>
    <n v="94876"/>
    <n v="0"/>
    <s v="United States"/>
    <s v="Miami"/>
    <m/>
    <m/>
  </r>
  <r>
    <s v="E03114"/>
    <s v="Jameson Juarez"/>
    <x v="25"/>
    <s v="Engineering"/>
    <s v="Speciality Products"/>
    <x v="1"/>
    <x v="3"/>
    <n v="62"/>
    <x v="3"/>
    <d v="1994-10-09T00:00:00"/>
    <n v="27"/>
    <x v="3"/>
    <n v="98230"/>
    <n v="0"/>
    <s v="United States"/>
    <s v="Miami"/>
    <m/>
    <m/>
  </r>
  <r>
    <s v="E04004"/>
    <s v="Everleigh Shah"/>
    <x v="22"/>
    <s v="Engineering"/>
    <s v="Research &amp; Development"/>
    <x v="0"/>
    <x v="1"/>
    <n v="36"/>
    <x v="2"/>
    <d v="2018-12-14T00:00:00"/>
    <n v="3"/>
    <x v="0"/>
    <n v="96757"/>
    <n v="0"/>
    <s v="United States"/>
    <s v="Columbus"/>
    <m/>
    <m/>
  </r>
  <r>
    <s v="E04472"/>
    <s v="Alexander Foster"/>
    <x v="13"/>
    <s v="Marketing"/>
    <s v="Manufacturing"/>
    <x v="1"/>
    <x v="0"/>
    <n v="35"/>
    <x v="2"/>
    <d v="2020-07-03T00:00:00"/>
    <n v="1"/>
    <x v="0"/>
    <n v="51513"/>
    <n v="0"/>
    <s v="United States"/>
    <s v="Columbus"/>
    <m/>
    <m/>
  </r>
  <r>
    <s v="E00161"/>
    <s v="Ryan Ha"/>
    <x v="9"/>
    <s v="Marketing"/>
    <s v="Corporate"/>
    <x v="1"/>
    <x v="1"/>
    <n v="60"/>
    <x v="3"/>
    <d v="2007-01-27T00:00:00"/>
    <n v="14"/>
    <x v="2"/>
    <n v="234311"/>
    <n v="0.37"/>
    <s v="United States"/>
    <s v="Miami"/>
    <m/>
    <m/>
  </r>
  <r>
    <s v="E04417"/>
    <s v="Chloe Salazar"/>
    <x v="0"/>
    <s v="Human Resources"/>
    <s v="Speciality Products"/>
    <x v="0"/>
    <x v="3"/>
    <n v="45"/>
    <x v="0"/>
    <d v="2011-05-22T00:00:00"/>
    <n v="10"/>
    <x v="4"/>
    <n v="152353"/>
    <n v="0.14000000000000001"/>
    <s v="United States"/>
    <s v="Seattle"/>
    <m/>
    <m/>
  </r>
  <r>
    <s v="E04536"/>
    <s v="Layla Scott"/>
    <x v="0"/>
    <s v="Accounting"/>
    <s v="Speciality Products"/>
    <x v="0"/>
    <x v="2"/>
    <n v="48"/>
    <x v="0"/>
    <d v="2010-07-30T00:00:00"/>
    <n v="11"/>
    <x v="2"/>
    <n v="124774"/>
    <n v="0.12"/>
    <s v="United States"/>
    <s v="Phoenix"/>
    <m/>
    <m/>
  </r>
  <r>
    <s v="E02534"/>
    <s v="Leah Khan"/>
    <x v="2"/>
    <s v="Marketing"/>
    <s v="Corporate"/>
    <x v="0"/>
    <x v="1"/>
    <n v="36"/>
    <x v="2"/>
    <d v="2010-09-13T00:00:00"/>
    <n v="11"/>
    <x v="2"/>
    <n v="157070"/>
    <n v="0.28000000000000003"/>
    <s v="China"/>
    <s v="Chongqing"/>
    <m/>
    <m/>
  </r>
  <r>
    <s v="E02857"/>
    <s v="Mason Jimenez"/>
    <x v="0"/>
    <s v="Finance"/>
    <s v="Speciality Products"/>
    <x v="1"/>
    <x v="3"/>
    <n v="44"/>
    <x v="0"/>
    <d v="2019-08-08T00:00:00"/>
    <n v="2"/>
    <x v="0"/>
    <n v="130133"/>
    <n v="0.15"/>
    <s v="United States"/>
    <s v="Austin"/>
    <d v="2022-05-18T00:00:00"/>
    <m/>
  </r>
  <r>
    <s v="E03059"/>
    <s v="Hailey Dang"/>
    <x v="6"/>
    <s v="Marketing"/>
    <s v="Manufacturing"/>
    <x v="0"/>
    <x v="1"/>
    <n v="64"/>
    <x v="3"/>
    <d v="2019-09-21T00:00:00"/>
    <n v="2"/>
    <x v="0"/>
    <n v="108780"/>
    <n v="0.06"/>
    <s v="China"/>
    <s v="Shanghai"/>
    <m/>
    <m/>
  </r>
  <r>
    <s v="E02477"/>
    <s v="Amelia Bui"/>
    <x v="2"/>
    <s v="Engineering"/>
    <s v="Speciality Products"/>
    <x v="0"/>
    <x v="1"/>
    <n v="46"/>
    <x v="0"/>
    <d v="2020-10-21T00:00:00"/>
    <n v="1"/>
    <x v="0"/>
    <n v="151853"/>
    <n v="0.16"/>
    <s v="China"/>
    <s v="Chengdu"/>
    <m/>
    <m/>
  </r>
  <r>
    <s v="E00022"/>
    <s v="Elena Her"/>
    <x v="5"/>
    <s v="Sales"/>
    <s v="Manufacturing"/>
    <x v="0"/>
    <x v="1"/>
    <n v="62"/>
    <x v="3"/>
    <d v="2006-09-17T00:00:00"/>
    <n v="15"/>
    <x v="2"/>
    <n v="64669"/>
    <n v="0"/>
    <s v="China"/>
    <s v="Chongqing"/>
    <m/>
    <m/>
  </r>
  <r>
    <s v="E03370"/>
    <s v="Ian Cortez"/>
    <x v="13"/>
    <s v="Marketing"/>
    <s v="Research &amp; Development"/>
    <x v="1"/>
    <x v="3"/>
    <n v="61"/>
    <x v="3"/>
    <d v="2008-04-30T00:00:00"/>
    <n v="13"/>
    <x v="2"/>
    <n v="69352"/>
    <n v="0"/>
    <s v="Brazil"/>
    <s v="Rio de Janerio"/>
    <m/>
    <m/>
  </r>
  <r>
    <s v="E00555"/>
    <s v="Christian Ali"/>
    <x v="13"/>
    <s v="Marketing"/>
    <s v="Research &amp; Development"/>
    <x v="1"/>
    <x v="1"/>
    <n v="65"/>
    <x v="3"/>
    <d v="2001-10-17T00:00:00"/>
    <n v="20"/>
    <x v="5"/>
    <n v="74631"/>
    <n v="0"/>
    <s v="China"/>
    <s v="Chongqing"/>
    <m/>
    <m/>
  </r>
  <r>
    <s v="E03160"/>
    <s v="Carter Ortiz"/>
    <x v="10"/>
    <s v="Engineering"/>
    <s v="Speciality Products"/>
    <x v="1"/>
    <x v="3"/>
    <n v="54"/>
    <x v="0"/>
    <d v="2012-04-29T00:00:00"/>
    <n v="9"/>
    <x v="4"/>
    <n v="96441"/>
    <n v="0"/>
    <s v="Brazil"/>
    <s v="Sao Paulo"/>
    <m/>
    <m/>
  </r>
  <r>
    <s v="E03919"/>
    <s v="Grayson Chan"/>
    <x v="11"/>
    <s v="Engineering"/>
    <s v="Speciality Products"/>
    <x v="1"/>
    <x v="1"/>
    <n v="46"/>
    <x v="0"/>
    <d v="2011-10-20T00:00:00"/>
    <n v="10"/>
    <x v="4"/>
    <n v="114250"/>
    <n v="0.14000000000000001"/>
    <s v="China"/>
    <s v="Chengdu"/>
    <m/>
    <m/>
  </r>
  <r>
    <s v="E01724"/>
    <s v="Nolan Molina"/>
    <x v="3"/>
    <s v="IT"/>
    <s v="Corporate"/>
    <x v="1"/>
    <x v="3"/>
    <n v="36"/>
    <x v="2"/>
    <d v="2020-12-27T00:00:00"/>
    <n v="0"/>
    <x v="0"/>
    <n v="70165"/>
    <n v="7.0000000000000007E-2"/>
    <s v="Brazil"/>
    <s v="Manaus"/>
    <m/>
    <m/>
  </r>
  <r>
    <s v="E04087"/>
    <s v="Adam Kaur"/>
    <x v="6"/>
    <s v="IT"/>
    <s v="Corporate"/>
    <x v="1"/>
    <x v="1"/>
    <n v="60"/>
    <x v="3"/>
    <d v="2000-01-29T00:00:00"/>
    <n v="21"/>
    <x v="1"/>
    <n v="109059"/>
    <n v="7.0000000000000007E-2"/>
    <s v="China"/>
    <s v="Chengdu"/>
    <m/>
    <m/>
  </r>
  <r>
    <s v="E02856"/>
    <s v="Amelia Kaur"/>
    <x v="19"/>
    <s v="Engineering"/>
    <s v="Research &amp; Development"/>
    <x v="0"/>
    <x v="1"/>
    <n v="30"/>
    <x v="1"/>
    <d v="2015-11-14T00:00:00"/>
    <n v="6"/>
    <x v="4"/>
    <n v="77442"/>
    <n v="0"/>
    <s v="United States"/>
    <s v="Columbus"/>
    <m/>
    <m/>
  </r>
  <r>
    <s v="E03805"/>
    <s v="Autumn Gonzales"/>
    <x v="13"/>
    <s v="Sales"/>
    <s v="Corporate"/>
    <x v="0"/>
    <x v="3"/>
    <n v="34"/>
    <x v="2"/>
    <d v="2012-06-06T00:00:00"/>
    <n v="9"/>
    <x v="4"/>
    <n v="72126"/>
    <n v="0"/>
    <s v="Brazil"/>
    <s v="Manaus"/>
    <m/>
    <m/>
  </r>
  <r>
    <s v="E00319"/>
    <s v="Ezra Wilson"/>
    <x v="31"/>
    <s v="IT"/>
    <s v="Manufacturing"/>
    <x v="1"/>
    <x v="2"/>
    <n v="55"/>
    <x v="0"/>
    <d v="2013-10-18T00:00:00"/>
    <n v="8"/>
    <x v="4"/>
    <n v="70334"/>
    <n v="0"/>
    <s v="United States"/>
    <s v="Miami"/>
    <m/>
    <m/>
  </r>
  <r>
    <s v="E01090"/>
    <s v="Jacob Cheng"/>
    <x v="10"/>
    <s v="Engineering"/>
    <s v="Research &amp; Development"/>
    <x v="1"/>
    <x v="1"/>
    <n v="59"/>
    <x v="0"/>
    <d v="2009-12-23T00:00:00"/>
    <n v="12"/>
    <x v="2"/>
    <n v="78006"/>
    <n v="0"/>
    <s v="United States"/>
    <s v="Miami"/>
    <m/>
    <m/>
  </r>
  <r>
    <s v="E04323"/>
    <s v="Melody Valdez"/>
    <x v="2"/>
    <s v="IT"/>
    <s v="Manufacturing"/>
    <x v="0"/>
    <x v="3"/>
    <n v="28"/>
    <x v="1"/>
    <d v="2021-01-25T00:00:00"/>
    <n v="0"/>
    <x v="0"/>
    <n v="160385"/>
    <n v="0.23"/>
    <s v="United States"/>
    <s v="Miami"/>
    <d v="2021-05-18T00:00:00"/>
    <m/>
  </r>
  <r>
    <s v="E02687"/>
    <s v="Caroline Nelson"/>
    <x v="9"/>
    <s v="Finance"/>
    <s v="Corporate"/>
    <x v="0"/>
    <x v="2"/>
    <n v="36"/>
    <x v="2"/>
    <d v="2014-01-11T00:00:00"/>
    <n v="7"/>
    <x v="4"/>
    <n v="202323"/>
    <n v="0.39"/>
    <s v="United States"/>
    <s v="Chicago"/>
    <m/>
    <m/>
  </r>
  <r>
    <s v="E01407"/>
    <s v="Ellie Guerrero"/>
    <x v="0"/>
    <s v="Human Resources"/>
    <s v="Corporate"/>
    <x v="0"/>
    <x v="3"/>
    <n v="29"/>
    <x v="1"/>
    <d v="2020-07-13T00:00:00"/>
    <n v="1"/>
    <x v="0"/>
    <n v="141555"/>
    <n v="0.11"/>
    <s v="Brazil"/>
    <s v="Manaus"/>
    <m/>
    <m/>
  </r>
  <r>
    <s v="E02748"/>
    <s v="Genesis Zhu"/>
    <x v="2"/>
    <s v="Finance"/>
    <s v="Speciality Products"/>
    <x v="0"/>
    <x v="1"/>
    <n v="34"/>
    <x v="2"/>
    <d v="2020-07-20T00:00:00"/>
    <n v="1"/>
    <x v="0"/>
    <n v="184960"/>
    <n v="0.18"/>
    <s v="United States"/>
    <s v="Seattle"/>
    <m/>
    <m/>
  </r>
  <r>
    <s v="E01995"/>
    <s v="Jonathan Ho"/>
    <x v="9"/>
    <s v="IT"/>
    <s v="Manufacturing"/>
    <x v="1"/>
    <x v="1"/>
    <n v="37"/>
    <x v="2"/>
    <d v="2011-06-25T00:00:00"/>
    <n v="10"/>
    <x v="4"/>
    <n v="221592"/>
    <n v="0.31"/>
    <s v="United States"/>
    <s v="Columbus"/>
    <m/>
    <m/>
  </r>
  <r>
    <s v="E01714"/>
    <s v="Savannah Park"/>
    <x v="16"/>
    <s v="Human Resources"/>
    <s v="Manufacturing"/>
    <x v="0"/>
    <x v="1"/>
    <n v="44"/>
    <x v="0"/>
    <d v="2009-01-28T00:00:00"/>
    <n v="12"/>
    <x v="2"/>
    <n v="53301"/>
    <n v="0"/>
    <s v="United States"/>
    <s v="Seattle"/>
    <m/>
    <m/>
  </r>
  <r>
    <s v="E04491"/>
    <s v="Nathan Chan"/>
    <x v="21"/>
    <s v="IT"/>
    <s v="Corporate"/>
    <x v="1"/>
    <x v="1"/>
    <n v="45"/>
    <x v="0"/>
    <d v="2000-03-02T00:00:00"/>
    <n v="21"/>
    <x v="1"/>
    <n v="91276"/>
    <n v="0"/>
    <s v="United States"/>
    <s v="Seattle"/>
    <m/>
    <m/>
  </r>
  <r>
    <s v="E01076"/>
    <s v="Sofia Vu"/>
    <x v="0"/>
    <s v="Human Resources"/>
    <s v="Research &amp; Development"/>
    <x v="0"/>
    <x v="1"/>
    <n v="52"/>
    <x v="0"/>
    <d v="2017-09-05T00:00:00"/>
    <n v="4"/>
    <x v="0"/>
    <n v="140042"/>
    <n v="0.13"/>
    <s v="United States"/>
    <s v="Austin"/>
    <m/>
    <m/>
  </r>
  <r>
    <s v="E04131"/>
    <s v="Ruby Choi"/>
    <x v="7"/>
    <s v="Accounting"/>
    <s v="Manufacturing"/>
    <x v="0"/>
    <x v="1"/>
    <n v="40"/>
    <x v="2"/>
    <d v="2018-12-06T00:00:00"/>
    <n v="3"/>
    <x v="0"/>
    <n v="57225"/>
    <n v="0"/>
    <s v="United States"/>
    <s v="Columbus"/>
    <m/>
    <m/>
  </r>
  <r>
    <s v="E02843"/>
    <s v="Lily Pena"/>
    <x v="6"/>
    <s v="Human Resources"/>
    <s v="Speciality Products"/>
    <x v="0"/>
    <x v="3"/>
    <n v="55"/>
    <x v="0"/>
    <d v="2010-02-24T00:00:00"/>
    <n v="11"/>
    <x v="2"/>
    <n v="102839"/>
    <n v="0.05"/>
    <s v="United States"/>
    <s v="Miami"/>
    <m/>
    <m/>
  </r>
  <r>
    <s v="E03758"/>
    <s v="Liam Zhang"/>
    <x v="2"/>
    <s v="Marketing"/>
    <s v="Research &amp; Development"/>
    <x v="1"/>
    <x v="1"/>
    <n v="29"/>
    <x v="1"/>
    <d v="2021-09-15T00:00:00"/>
    <n v="0"/>
    <x v="0"/>
    <n v="199783"/>
    <n v="0.21"/>
    <s v="United States"/>
    <s v="Chicago"/>
    <d v="2022-04-10T00:00:00"/>
    <m/>
  </r>
  <r>
    <s v="E02063"/>
    <s v="Ian Gutierrez"/>
    <x v="15"/>
    <s v="Human Resources"/>
    <s v="Research &amp; Development"/>
    <x v="1"/>
    <x v="3"/>
    <n v="32"/>
    <x v="2"/>
    <d v="2021-04-09T00:00:00"/>
    <n v="0"/>
    <x v="0"/>
    <n v="70980"/>
    <n v="0"/>
    <s v="Brazil"/>
    <s v="Rio de Janerio"/>
    <m/>
    <m/>
  </r>
  <r>
    <s v="E00638"/>
    <s v="David Simmons"/>
    <x v="6"/>
    <s v="Marketing"/>
    <s v="Corporate"/>
    <x v="1"/>
    <x v="2"/>
    <n v="51"/>
    <x v="0"/>
    <d v="1997-01-26T00:00:00"/>
    <n v="24"/>
    <x v="1"/>
    <n v="104431"/>
    <n v="7.0000000000000007E-2"/>
    <s v="United States"/>
    <s v="Phoenix"/>
    <m/>
    <m/>
  </r>
  <r>
    <s v="E03571"/>
    <s v="Lincoln Henderson"/>
    <x v="20"/>
    <s v="Human Resources"/>
    <s v="Speciality Products"/>
    <x v="1"/>
    <x v="2"/>
    <n v="28"/>
    <x v="1"/>
    <d v="2021-06-27T00:00:00"/>
    <n v="0"/>
    <x v="0"/>
    <n v="48510"/>
    <n v="0"/>
    <s v="United States"/>
    <s v="Chicago"/>
    <m/>
    <m/>
  </r>
  <r>
    <s v="E01820"/>
    <s v="Nathan Miller"/>
    <x v="10"/>
    <s v="Engineering"/>
    <s v="Speciality Products"/>
    <x v="1"/>
    <x v="0"/>
    <n v="27"/>
    <x v="1"/>
    <d v="2019-05-28T00:00:00"/>
    <n v="1"/>
    <x v="0"/>
    <n v="70110"/>
    <n v="0"/>
    <s v="United States"/>
    <s v="Miami"/>
    <d v="2021-01-07T00:00:00"/>
    <m/>
  </r>
  <r>
    <s v="E01712"/>
    <s v="James Singh"/>
    <x v="2"/>
    <s v="Marketing"/>
    <s v="Corporate"/>
    <x v="1"/>
    <x v="1"/>
    <n v="45"/>
    <x v="0"/>
    <d v="2008-03-12T00:00:00"/>
    <n v="13"/>
    <x v="2"/>
    <n v="186138"/>
    <n v="0.28000000000000003"/>
    <s v="China"/>
    <s v="Chongqing"/>
    <m/>
    <m/>
  </r>
  <r>
    <s v="E00184"/>
    <s v="Kayden Ortega"/>
    <x v="7"/>
    <s v="Accounting"/>
    <s v="Manufacturing"/>
    <x v="1"/>
    <x v="3"/>
    <n v="58"/>
    <x v="0"/>
    <d v="2010-04-19T00:00:00"/>
    <n v="11"/>
    <x v="2"/>
    <n v="56350"/>
    <n v="0"/>
    <s v="Brazil"/>
    <s v="Rio de Janerio"/>
    <m/>
    <m/>
  </r>
  <r>
    <s v="E02706"/>
    <s v="Lucy Figueroa"/>
    <x v="0"/>
    <s v="Finance"/>
    <s v="Research &amp; Development"/>
    <x v="0"/>
    <x v="3"/>
    <n v="45"/>
    <x v="0"/>
    <d v="2016-01-10T00:00:00"/>
    <n v="5"/>
    <x v="0"/>
    <n v="149761"/>
    <n v="0.12"/>
    <s v="United States"/>
    <s v="Columbus"/>
    <m/>
    <m/>
  </r>
  <r>
    <s v="E02899"/>
    <s v="Joshua Cortez"/>
    <x v="0"/>
    <s v="Finance"/>
    <s v="Corporate"/>
    <x v="1"/>
    <x v="3"/>
    <n v="44"/>
    <x v="0"/>
    <d v="2007-08-11T00:00:00"/>
    <n v="14"/>
    <x v="2"/>
    <n v="126277"/>
    <n v="0.13"/>
    <s v="Brazil"/>
    <s v="Manaus"/>
    <m/>
    <m/>
  </r>
  <r>
    <s v="E02478"/>
    <s v="Alexander Morris"/>
    <x v="6"/>
    <s v="Sales"/>
    <s v="Speciality Products"/>
    <x v="1"/>
    <x v="2"/>
    <n v="33"/>
    <x v="2"/>
    <d v="2013-06-21T00:00:00"/>
    <n v="8"/>
    <x v="4"/>
    <n v="119631"/>
    <n v="0.06"/>
    <s v="United States"/>
    <s v="Phoenix"/>
    <m/>
    <m/>
  </r>
  <r>
    <s v="E04170"/>
    <s v="Grayson Chin"/>
    <x v="9"/>
    <s v="IT"/>
    <s v="Research &amp; Development"/>
    <x v="1"/>
    <x v="1"/>
    <n v="26"/>
    <x v="1"/>
    <d v="2020-05-09T00:00:00"/>
    <n v="1"/>
    <x v="0"/>
    <n v="256561"/>
    <n v="0.39"/>
    <s v="United States"/>
    <s v="Austin"/>
    <m/>
    <m/>
  </r>
  <r>
    <s v="E00929"/>
    <s v="Allison Espinoza"/>
    <x v="29"/>
    <s v="IT"/>
    <s v="Speciality Products"/>
    <x v="0"/>
    <x v="3"/>
    <n v="45"/>
    <x v="0"/>
    <d v="2020-04-16T00:00:00"/>
    <n v="1"/>
    <x v="0"/>
    <n v="66958"/>
    <n v="0"/>
    <s v="United States"/>
    <s v="Miami"/>
    <m/>
    <m/>
  </r>
  <r>
    <s v="E00530"/>
    <s v="Naomi Chu"/>
    <x v="0"/>
    <s v="Sales"/>
    <s v="Manufacturing"/>
    <x v="0"/>
    <x v="1"/>
    <n v="46"/>
    <x v="0"/>
    <d v="2004-02-29T00:00:00"/>
    <n v="17"/>
    <x v="5"/>
    <n v="158897"/>
    <n v="0.1"/>
    <s v="China"/>
    <s v="Chongqing"/>
    <m/>
    <m/>
  </r>
  <r>
    <s v="E03824"/>
    <s v="Jameson Martin"/>
    <x v="1"/>
    <s v="IT"/>
    <s v="Corporate"/>
    <x v="1"/>
    <x v="2"/>
    <n v="37"/>
    <x v="2"/>
    <d v="2008-02-15T00:00:00"/>
    <n v="13"/>
    <x v="2"/>
    <n v="71695"/>
    <n v="0"/>
    <s v="United States"/>
    <s v="Phoenix"/>
    <m/>
    <m/>
  </r>
  <r>
    <s v="E02492"/>
    <s v="Sebastian Gupta"/>
    <x v="4"/>
    <s v="Marketing"/>
    <s v="Corporate"/>
    <x v="1"/>
    <x v="1"/>
    <n v="40"/>
    <x v="2"/>
    <d v="2014-09-22T00:00:00"/>
    <n v="4"/>
    <x v="0"/>
    <n v="73779"/>
    <n v="0"/>
    <s v="China"/>
    <s v="Chongqing"/>
    <d v="2019-05-09T00:00:00"/>
    <m/>
  </r>
  <r>
    <s v="E01733"/>
    <s v="Eloise Pham"/>
    <x v="6"/>
    <s v="Sales"/>
    <s v="Speciality Products"/>
    <x v="0"/>
    <x v="1"/>
    <n v="45"/>
    <x v="0"/>
    <d v="2011-10-20T00:00:00"/>
    <n v="10"/>
    <x v="4"/>
    <n v="123640"/>
    <n v="7.0000000000000007E-2"/>
    <s v="China"/>
    <s v="Shanghai"/>
    <m/>
    <m/>
  </r>
  <r>
    <s v="E02857"/>
    <s v="Valentina Davis"/>
    <x v="7"/>
    <s v="Sales"/>
    <s v="Speciality Products"/>
    <x v="0"/>
    <x v="2"/>
    <n v="33"/>
    <x v="2"/>
    <d v="2014-04-13T00:00:00"/>
    <n v="7"/>
    <x v="4"/>
    <n v="46878"/>
    <n v="0"/>
    <s v="United States"/>
    <s v="Miami"/>
    <m/>
    <m/>
  </r>
  <r>
    <s v="E04938"/>
    <s v="Brooklyn Daniels"/>
    <x v="7"/>
    <s v="Marketing"/>
    <s v="Speciality Products"/>
    <x v="0"/>
    <x v="2"/>
    <n v="64"/>
    <x v="3"/>
    <d v="2003-02-10T00:00:00"/>
    <n v="18"/>
    <x v="5"/>
    <n v="57032"/>
    <n v="0"/>
    <s v="United States"/>
    <s v="Miami"/>
    <m/>
    <m/>
  </r>
  <r>
    <s v="E04952"/>
    <s v="Paisley Gomez"/>
    <x v="4"/>
    <s v="Sales"/>
    <s v="Manufacturing"/>
    <x v="0"/>
    <x v="3"/>
    <n v="57"/>
    <x v="0"/>
    <d v="2007-10-02T00:00:00"/>
    <n v="14"/>
    <x v="2"/>
    <n v="98150"/>
    <n v="0"/>
    <s v="Brazil"/>
    <s v="Rio de Janerio"/>
    <m/>
    <m/>
  </r>
  <r>
    <s v="E02420"/>
    <s v="Madison Li"/>
    <x v="2"/>
    <s v="Marketing"/>
    <s v="Manufacturing"/>
    <x v="0"/>
    <x v="1"/>
    <n v="35"/>
    <x v="2"/>
    <d v="2017-03-06T00:00:00"/>
    <n v="0"/>
    <x v="0"/>
    <n v="171426"/>
    <n v="0.15"/>
    <s v="China"/>
    <s v="Beijing"/>
    <d v="2017-09-22T00:00:00"/>
    <m/>
  </r>
  <r>
    <s v="E01639"/>
    <s v="Everleigh Simmons"/>
    <x v="7"/>
    <s v="Finance"/>
    <s v="Manufacturing"/>
    <x v="0"/>
    <x v="2"/>
    <n v="55"/>
    <x v="0"/>
    <d v="2021-04-16T00:00:00"/>
    <n v="0"/>
    <x v="0"/>
    <n v="48266"/>
    <n v="0"/>
    <s v="United States"/>
    <s v="Chicago"/>
    <m/>
    <m/>
  </r>
  <r>
    <s v="E03947"/>
    <s v="Logan Soto"/>
    <x v="9"/>
    <s v="Finance"/>
    <s v="Research &amp; Development"/>
    <x v="1"/>
    <x v="3"/>
    <n v="36"/>
    <x v="2"/>
    <d v="2018-08-18T00:00:00"/>
    <n v="3"/>
    <x v="0"/>
    <n v="223404"/>
    <n v="0.32"/>
    <s v="United States"/>
    <s v="Columbus"/>
    <m/>
    <m/>
  </r>
  <r>
    <s v="E04535"/>
    <s v="Charlotte Vo"/>
    <x v="27"/>
    <s v="IT"/>
    <s v="Speciality Products"/>
    <x v="0"/>
    <x v="1"/>
    <n v="57"/>
    <x v="0"/>
    <d v="2014-01-10T00:00:00"/>
    <n v="7"/>
    <x v="4"/>
    <n v="74854"/>
    <n v="0"/>
    <s v="United States"/>
    <s v="Seattle"/>
    <m/>
    <m/>
  </r>
  <r>
    <s v="E00380"/>
    <s v="Alice Thompson"/>
    <x v="9"/>
    <s v="Accounting"/>
    <s v="Speciality Products"/>
    <x v="0"/>
    <x v="2"/>
    <n v="48"/>
    <x v="0"/>
    <d v="2007-04-25T00:00:00"/>
    <n v="14"/>
    <x v="2"/>
    <n v="217783"/>
    <n v="0.36"/>
    <s v="United States"/>
    <s v="Seattle"/>
    <m/>
    <m/>
  </r>
  <r>
    <s v="E01432"/>
    <s v="Peyton Garza"/>
    <x v="28"/>
    <s v="IT"/>
    <s v="Manufacturing"/>
    <x v="0"/>
    <x v="3"/>
    <n v="53"/>
    <x v="0"/>
    <d v="2004-08-15T00:00:00"/>
    <n v="17"/>
    <x v="5"/>
    <n v="44735"/>
    <n v="0"/>
    <s v="Brazil"/>
    <s v="Manaus"/>
    <m/>
    <m/>
  </r>
  <r>
    <s v="E02628"/>
    <s v="Nora Nelson"/>
    <x v="13"/>
    <s v="Finance"/>
    <s v="Manufacturing"/>
    <x v="0"/>
    <x v="2"/>
    <n v="41"/>
    <x v="0"/>
    <d v="2007-01-09T00:00:00"/>
    <n v="14"/>
    <x v="2"/>
    <n v="50685"/>
    <n v="0"/>
    <s v="United States"/>
    <s v="Columbus"/>
    <m/>
    <m/>
  </r>
  <r>
    <s v="E03578"/>
    <s v="Maverick Li"/>
    <x v="13"/>
    <s v="Sales"/>
    <s v="Research &amp; Development"/>
    <x v="1"/>
    <x v="1"/>
    <n v="34"/>
    <x v="2"/>
    <d v="2018-03-10T00:00:00"/>
    <n v="3"/>
    <x v="0"/>
    <n v="58993"/>
    <n v="0"/>
    <s v="United States"/>
    <s v="Austin"/>
    <m/>
    <m/>
  </r>
  <r>
    <s v="E03563"/>
    <s v="Ian Barnes"/>
    <x v="19"/>
    <s v="Engineering"/>
    <s v="Corporate"/>
    <x v="1"/>
    <x v="2"/>
    <n v="47"/>
    <x v="0"/>
    <d v="2020-06-08T00:00:00"/>
    <n v="0"/>
    <x v="0"/>
    <n v="115765"/>
    <n v="0"/>
    <s v="United States"/>
    <s v="Miami"/>
    <d v="2021-02-02T00:00:00"/>
    <m/>
  </r>
  <r>
    <s v="E02781"/>
    <s v="Athena Vu"/>
    <x v="2"/>
    <s v="Accounting"/>
    <s v="Manufacturing"/>
    <x v="0"/>
    <x v="1"/>
    <n v="63"/>
    <x v="3"/>
    <d v="2007-03-06T00:00:00"/>
    <n v="14"/>
    <x v="2"/>
    <n v="193044"/>
    <n v="0.15"/>
    <s v="United States"/>
    <s v="Miami"/>
    <m/>
    <m/>
  </r>
  <r>
    <s v="E04739"/>
    <s v="Ruby Washington"/>
    <x v="7"/>
    <s v="Marketing"/>
    <s v="Research &amp; Development"/>
    <x v="0"/>
    <x v="0"/>
    <n v="65"/>
    <x v="3"/>
    <d v="2011-06-17T00:00:00"/>
    <n v="3"/>
    <x v="0"/>
    <n v="56686"/>
    <n v="0"/>
    <s v="United States"/>
    <s v="Seattle"/>
    <d v="2015-06-09T00:00:00"/>
    <m/>
  </r>
  <r>
    <s v="E02665"/>
    <s v="Bella Butler"/>
    <x v="0"/>
    <s v="Finance"/>
    <s v="Manufacturing"/>
    <x v="0"/>
    <x v="0"/>
    <n v="33"/>
    <x v="2"/>
    <d v="2019-10-25T00:00:00"/>
    <n v="2"/>
    <x v="0"/>
    <n v="131652"/>
    <n v="0.11"/>
    <s v="United States"/>
    <s v="Seattle"/>
    <m/>
    <m/>
  </r>
  <r>
    <s v="E04132"/>
    <s v="Kinsley Henry"/>
    <x v="2"/>
    <s v="Marketing"/>
    <s v="Manufacturing"/>
    <x v="0"/>
    <x v="0"/>
    <n v="45"/>
    <x v="0"/>
    <d v="2008-02-29T00:00:00"/>
    <n v="13"/>
    <x v="2"/>
    <n v="150577"/>
    <n v="0.25"/>
    <s v="United States"/>
    <s v="Miami"/>
    <m/>
    <m/>
  </r>
  <r>
    <s v="E00276"/>
    <s v="Kennedy Romero"/>
    <x v="11"/>
    <s v="Engineering"/>
    <s v="Research &amp; Development"/>
    <x v="0"/>
    <x v="3"/>
    <n v="37"/>
    <x v="2"/>
    <d v="2018-12-27T00:00:00"/>
    <n v="2"/>
    <x v="0"/>
    <n v="87359"/>
    <n v="0.11"/>
    <s v="Brazil"/>
    <s v="Rio de Janerio"/>
    <m/>
    <m/>
  </r>
  <r>
    <s v="E04277"/>
    <s v="Zoe Do"/>
    <x v="13"/>
    <s v="Sales"/>
    <s v="Speciality Products"/>
    <x v="0"/>
    <x v="1"/>
    <n v="60"/>
    <x v="3"/>
    <d v="2014-01-08T00:00:00"/>
    <n v="7"/>
    <x v="4"/>
    <n v="51877"/>
    <n v="0"/>
    <s v="China"/>
    <s v="Beijing"/>
    <m/>
    <m/>
  </r>
  <r>
    <s v="E03890"/>
    <s v="Everett Khan"/>
    <x v="29"/>
    <s v="IT"/>
    <s v="Manufacturing"/>
    <x v="1"/>
    <x v="1"/>
    <n v="43"/>
    <x v="0"/>
    <d v="2017-01-18T00:00:00"/>
    <n v="4"/>
    <x v="0"/>
    <n v="86417"/>
    <n v="0"/>
    <s v="United States"/>
    <s v="Chicago"/>
    <m/>
    <m/>
  </r>
  <r>
    <s v="E02012"/>
    <s v="Anna Han"/>
    <x v="27"/>
    <s v="IT"/>
    <s v="Research &amp; Development"/>
    <x v="0"/>
    <x v="1"/>
    <n v="65"/>
    <x v="3"/>
    <d v="2003-05-08T00:00:00"/>
    <n v="18"/>
    <x v="5"/>
    <n v="96548"/>
    <n v="0"/>
    <s v="United States"/>
    <s v="Austin"/>
    <m/>
    <m/>
  </r>
  <r>
    <s v="E02881"/>
    <s v="Leilani Sharma"/>
    <x v="4"/>
    <s v="Accounting"/>
    <s v="Manufacturing"/>
    <x v="0"/>
    <x v="1"/>
    <n v="43"/>
    <x v="0"/>
    <d v="2014-01-23T00:00:00"/>
    <n v="7"/>
    <x v="4"/>
    <n v="92940"/>
    <n v="0"/>
    <s v="China"/>
    <s v="Chengdu"/>
    <m/>
    <m/>
  </r>
  <r>
    <s v="E03750"/>
    <s v="Jordan Cho"/>
    <x v="13"/>
    <s v="Accounting"/>
    <s v="Speciality Products"/>
    <x v="1"/>
    <x v="1"/>
    <n v="28"/>
    <x v="1"/>
    <d v="2018-08-24T00:00:00"/>
    <n v="3"/>
    <x v="0"/>
    <n v="61410"/>
    <n v="0"/>
    <s v="United States"/>
    <s v="Phoenix"/>
    <m/>
    <m/>
  </r>
  <r>
    <s v="E00605"/>
    <s v="Nova Williams"/>
    <x v="6"/>
    <s v="Finance"/>
    <s v="Speciality Products"/>
    <x v="0"/>
    <x v="0"/>
    <n v="61"/>
    <x v="3"/>
    <d v="2010-04-25T00:00:00"/>
    <n v="11"/>
    <x v="2"/>
    <n v="110302"/>
    <n v="0.06"/>
    <s v="United States"/>
    <s v="Miami"/>
    <m/>
    <m/>
  </r>
  <r>
    <s v="E04641"/>
    <s v="Scarlett Hill"/>
    <x v="2"/>
    <s v="Engineering"/>
    <s v="Speciality Products"/>
    <x v="0"/>
    <x v="0"/>
    <n v="45"/>
    <x v="0"/>
    <d v="2018-04-22T00:00:00"/>
    <n v="4"/>
    <x v="0"/>
    <n v="187205"/>
    <n v="0.24"/>
    <s v="United States"/>
    <s v="Columbus"/>
    <d v="2022-06-20T00:00:00"/>
    <m/>
  </r>
  <r>
    <s v="E01019"/>
    <s v="Dominic Scott"/>
    <x v="4"/>
    <s v="Sales"/>
    <s v="Corporate"/>
    <x v="1"/>
    <x v="2"/>
    <n v="45"/>
    <x v="0"/>
    <d v="2011-03-16T00:00:00"/>
    <n v="10"/>
    <x v="4"/>
    <n v="81687"/>
    <n v="0"/>
    <s v="United States"/>
    <s v="Phoenix"/>
    <m/>
    <m/>
  </r>
  <r>
    <s v="E01519"/>
    <s v="Anthony Marquez"/>
    <x v="9"/>
    <s v="IT"/>
    <s v="Speciality Products"/>
    <x v="1"/>
    <x v="3"/>
    <n v="54"/>
    <x v="0"/>
    <d v="2009-08-15T00:00:00"/>
    <n v="12"/>
    <x v="2"/>
    <n v="241083"/>
    <n v="0.39"/>
    <s v="United States"/>
    <s v="Columbus"/>
    <m/>
    <m/>
  </r>
  <r>
    <s v="E03694"/>
    <s v="Elena Patterson"/>
    <x v="9"/>
    <s v="Finance"/>
    <s v="Speciality Products"/>
    <x v="0"/>
    <x v="0"/>
    <n v="38"/>
    <x v="2"/>
    <d v="2018-11-09T00:00:00"/>
    <n v="3"/>
    <x v="0"/>
    <n v="223805"/>
    <n v="0.36"/>
    <s v="United States"/>
    <s v="Chicago"/>
    <m/>
    <m/>
  </r>
  <r>
    <s v="E01123"/>
    <s v="Madison Nelson"/>
    <x v="2"/>
    <s v="Accounting"/>
    <s v="Corporate"/>
    <x v="0"/>
    <x v="2"/>
    <n v="27"/>
    <x v="1"/>
    <d v="2021-07-16T00:00:00"/>
    <n v="0"/>
    <x v="0"/>
    <n v="161759"/>
    <n v="0.16"/>
    <s v="United States"/>
    <s v="Miami"/>
    <m/>
    <m/>
  </r>
  <r>
    <s v="E01366"/>
    <s v="William Walker"/>
    <x v="3"/>
    <s v="IT"/>
    <s v="Research &amp; Development"/>
    <x v="1"/>
    <x v="0"/>
    <n v="40"/>
    <x v="2"/>
    <d v="2019-02-24T00:00:00"/>
    <n v="2"/>
    <x v="0"/>
    <n v="95899"/>
    <n v="0.1"/>
    <s v="United States"/>
    <s v="Columbus"/>
    <d v="2021-03-08T00:00:00"/>
    <m/>
  </r>
  <r>
    <s v="E04005"/>
    <s v="Lincoln Wong"/>
    <x v="4"/>
    <s v="Finance"/>
    <s v="Corporate"/>
    <x v="1"/>
    <x v="1"/>
    <n v="49"/>
    <x v="0"/>
    <d v="2019-06-07T00:00:00"/>
    <n v="2"/>
    <x v="0"/>
    <n v="80700"/>
    <n v="0"/>
    <s v="United States"/>
    <s v="Columbus"/>
    <m/>
    <m/>
  </r>
  <r>
    <s v="E02770"/>
    <s v="James Huang"/>
    <x v="6"/>
    <s v="Human Resources"/>
    <s v="Speciality Products"/>
    <x v="1"/>
    <x v="1"/>
    <n v="54"/>
    <x v="0"/>
    <d v="1997-03-11T00:00:00"/>
    <n v="24"/>
    <x v="1"/>
    <n v="128136"/>
    <n v="0.05"/>
    <s v="China"/>
    <s v="Beijing"/>
    <m/>
    <m/>
  </r>
  <r>
    <s v="E04018"/>
    <s v="Emery Ford"/>
    <x v="13"/>
    <s v="Marketing"/>
    <s v="Corporate"/>
    <x v="0"/>
    <x v="2"/>
    <n v="39"/>
    <x v="2"/>
    <d v="2017-04-18T00:00:00"/>
    <n v="4"/>
    <x v="0"/>
    <n v="58745"/>
    <n v="0"/>
    <s v="United States"/>
    <s v="Austin"/>
    <m/>
    <m/>
  </r>
  <r>
    <s v="E01591"/>
    <s v="Paisley Trinh"/>
    <x v="1"/>
    <s v="IT"/>
    <s v="Corporate"/>
    <x v="0"/>
    <x v="1"/>
    <n v="57"/>
    <x v="0"/>
    <d v="1992-05-04T00:00:00"/>
    <n v="2"/>
    <x v="0"/>
    <n v="76202"/>
    <n v="0"/>
    <s v="United States"/>
    <s v="Austin"/>
    <d v="1994-12-18T00:00:00"/>
    <m/>
  </r>
  <r>
    <s v="E04940"/>
    <s v="Hudson Williams"/>
    <x v="9"/>
    <s v="Sales"/>
    <s v="Speciality Products"/>
    <x v="1"/>
    <x v="0"/>
    <n v="36"/>
    <x v="2"/>
    <d v="2018-03-19T00:00:00"/>
    <n v="3"/>
    <x v="0"/>
    <n v="195200"/>
    <n v="0.36"/>
    <s v="United States"/>
    <s v="Austin"/>
    <m/>
    <m/>
  </r>
  <r>
    <s v="E03465"/>
    <s v="Harper Phan"/>
    <x v="13"/>
    <s v="Finance"/>
    <s v="Manufacturing"/>
    <x v="0"/>
    <x v="1"/>
    <n v="45"/>
    <x v="0"/>
    <d v="2016-12-07T00:00:00"/>
    <n v="5"/>
    <x v="0"/>
    <n v="71454"/>
    <n v="0"/>
    <s v="China"/>
    <s v="Shanghai"/>
    <m/>
    <m/>
  </r>
  <r>
    <s v="E03870"/>
    <s v="Madeline Allen"/>
    <x v="21"/>
    <s v="IT"/>
    <s v="Manufacturing"/>
    <x v="0"/>
    <x v="2"/>
    <n v="30"/>
    <x v="1"/>
    <d v="2020-02-03T00:00:00"/>
    <n v="1"/>
    <x v="0"/>
    <n v="94652"/>
    <n v="0"/>
    <s v="United States"/>
    <s v="Seattle"/>
    <m/>
    <m/>
  </r>
  <r>
    <s v="E01927"/>
    <s v="Charles Moore"/>
    <x v="1"/>
    <s v="IT"/>
    <s v="Manufacturing"/>
    <x v="1"/>
    <x v="0"/>
    <n v="34"/>
    <x v="2"/>
    <d v="2016-02-16T00:00:00"/>
    <n v="5"/>
    <x v="0"/>
    <n v="63411"/>
    <n v="0"/>
    <s v="United States"/>
    <s v="Miami"/>
    <m/>
    <m/>
  </r>
  <r>
    <s v="E03064"/>
    <s v="Lincoln Fong"/>
    <x v="13"/>
    <s v="Sales"/>
    <s v="Speciality Products"/>
    <x v="1"/>
    <x v="1"/>
    <n v="31"/>
    <x v="2"/>
    <d v="2020-02-17T00:00:00"/>
    <n v="1"/>
    <x v="0"/>
    <n v="67171"/>
    <n v="0"/>
    <s v="China"/>
    <s v="Chongqing"/>
    <d v="2021-05-01T00:00:00"/>
    <m/>
  </r>
  <r>
    <s v="E01883"/>
    <s v="Isla Guzman"/>
    <x v="0"/>
    <s v="Accounting"/>
    <s v="Speciality Products"/>
    <x v="0"/>
    <x v="3"/>
    <n v="28"/>
    <x v="1"/>
    <d v="2019-07-06T00:00:00"/>
    <n v="2"/>
    <x v="0"/>
    <n v="152036"/>
    <n v="0.15"/>
    <s v="Brazil"/>
    <s v="Rio de Janerio"/>
    <m/>
    <m/>
  </r>
  <r>
    <s v="E03984"/>
    <s v="Hailey Foster"/>
    <x v="8"/>
    <s v="Engineering"/>
    <s v="Manufacturing"/>
    <x v="0"/>
    <x v="0"/>
    <n v="55"/>
    <x v="0"/>
    <d v="2021-03-21T00:00:00"/>
    <n v="0"/>
    <x v="0"/>
    <n v="95562"/>
    <n v="0"/>
    <s v="United States"/>
    <s v="Chicago"/>
    <m/>
    <m/>
  </r>
  <r>
    <s v="E00446"/>
    <s v="Hudson Hill"/>
    <x v="4"/>
    <s v="Sales"/>
    <s v="Research &amp; Development"/>
    <x v="1"/>
    <x v="2"/>
    <n v="30"/>
    <x v="1"/>
    <d v="2019-11-04T00:00:00"/>
    <n v="2"/>
    <x v="0"/>
    <n v="96092"/>
    <n v="0"/>
    <s v="United States"/>
    <s v="Austin"/>
    <m/>
    <m/>
  </r>
  <r>
    <s v="E02825"/>
    <s v="Wyatt Li"/>
    <x v="9"/>
    <s v="Engineering"/>
    <s v="Manufacturing"/>
    <x v="1"/>
    <x v="1"/>
    <n v="63"/>
    <x v="3"/>
    <d v="2013-06-03T00:00:00"/>
    <n v="8"/>
    <x v="4"/>
    <n v="254289"/>
    <n v="0.39"/>
    <s v="United States"/>
    <s v="Chicago"/>
    <m/>
    <m/>
  </r>
  <r>
    <s v="E04174"/>
    <s v="Maverick Henry"/>
    <x v="3"/>
    <s v="IT"/>
    <s v="Research &amp; Development"/>
    <x v="1"/>
    <x v="2"/>
    <n v="26"/>
    <x v="1"/>
    <d v="2019-07-10T00:00:00"/>
    <n v="2"/>
    <x v="0"/>
    <n v="69110"/>
    <n v="0.05"/>
    <s v="United States"/>
    <s v="Chicago"/>
    <m/>
    <m/>
  </r>
  <r>
    <s v="E01899"/>
    <s v="Xavier Jackson"/>
    <x v="9"/>
    <s v="Marketing"/>
    <s v="Speciality Products"/>
    <x v="1"/>
    <x v="2"/>
    <n v="52"/>
    <x v="0"/>
    <d v="2002-06-11T00:00:00"/>
    <n v="19"/>
    <x v="5"/>
    <n v="236314"/>
    <n v="0.34"/>
    <s v="United States"/>
    <s v="Miami"/>
    <m/>
    <m/>
  </r>
  <r>
    <s v="E02562"/>
    <s v="Christian Medina"/>
    <x v="7"/>
    <s v="Marketing"/>
    <s v="Corporate"/>
    <x v="1"/>
    <x v="3"/>
    <n v="51"/>
    <x v="0"/>
    <d v="2007-06-19T00:00:00"/>
    <n v="14"/>
    <x v="2"/>
    <n v="45206"/>
    <n v="0"/>
    <s v="United States"/>
    <s v="Columbus"/>
    <m/>
    <m/>
  </r>
  <r>
    <s v="E01006"/>
    <s v="Autumn Leung"/>
    <x v="9"/>
    <s v="Finance"/>
    <s v="Research &amp; Development"/>
    <x v="0"/>
    <x v="1"/>
    <n v="25"/>
    <x v="1"/>
    <d v="2021-11-15T00:00:00"/>
    <n v="0"/>
    <x v="0"/>
    <n v="210708"/>
    <n v="0.33"/>
    <s v="United States"/>
    <s v="Chicago"/>
    <m/>
    <m/>
  </r>
  <r>
    <s v="E02903"/>
    <s v="Robert Vazquez"/>
    <x v="27"/>
    <s v="IT"/>
    <s v="Corporate"/>
    <x v="1"/>
    <x v="3"/>
    <n v="40"/>
    <x v="2"/>
    <d v="2021-09-26T00:00:00"/>
    <n v="0"/>
    <x v="0"/>
    <n v="87770"/>
    <n v="0"/>
    <s v="United States"/>
    <s v="Austin"/>
    <m/>
    <m/>
  </r>
  <r>
    <s v="E03642"/>
    <s v="Aria Roberts"/>
    <x v="6"/>
    <s v="Accounting"/>
    <s v="Corporate"/>
    <x v="0"/>
    <x v="2"/>
    <n v="38"/>
    <x v="2"/>
    <d v="2015-08-12T00:00:00"/>
    <n v="6"/>
    <x v="4"/>
    <n v="106858"/>
    <n v="0.05"/>
    <s v="United States"/>
    <s v="Seattle"/>
    <m/>
    <m/>
  </r>
  <r>
    <s v="E02884"/>
    <s v="Axel Johnson"/>
    <x v="2"/>
    <s v="Human Resources"/>
    <s v="Corporate"/>
    <x v="1"/>
    <x v="2"/>
    <n v="60"/>
    <x v="3"/>
    <d v="2015-04-14T00:00:00"/>
    <n v="6"/>
    <x v="4"/>
    <n v="155788"/>
    <n v="0.17"/>
    <s v="United States"/>
    <s v="Seattle"/>
    <m/>
    <m/>
  </r>
  <r>
    <s v="E00701"/>
    <s v="Madeline Garcia"/>
    <x v="15"/>
    <s v="Human Resources"/>
    <s v="Speciality Products"/>
    <x v="0"/>
    <x v="3"/>
    <n v="45"/>
    <x v="0"/>
    <d v="2019-04-26T00:00:00"/>
    <n v="2"/>
    <x v="0"/>
    <n v="74891"/>
    <n v="0"/>
    <s v="Brazil"/>
    <s v="Rio de Janerio"/>
    <m/>
    <m/>
  </r>
  <r>
    <s v="E04720"/>
    <s v="Christopher Chung"/>
    <x v="8"/>
    <s v="Engineering"/>
    <s v="Corporate"/>
    <x v="1"/>
    <x v="1"/>
    <n v="28"/>
    <x v="1"/>
    <d v="2021-12-18T00:00:00"/>
    <n v="0"/>
    <x v="0"/>
    <n v="95670"/>
    <n v="0"/>
    <s v="United States"/>
    <s v="Phoenix"/>
    <m/>
    <m/>
  </r>
  <r>
    <s v="E01985"/>
    <s v="Eliana Turner"/>
    <x v="5"/>
    <s v="Sales"/>
    <s v="Research &amp; Development"/>
    <x v="0"/>
    <x v="0"/>
    <n v="65"/>
    <x v="3"/>
    <d v="2000-09-29T00:00:00"/>
    <n v="21"/>
    <x v="1"/>
    <n v="67837"/>
    <n v="0"/>
    <s v="United States"/>
    <s v="Austin"/>
    <m/>
    <m/>
  </r>
  <r>
    <s v="E03273"/>
    <s v="Daniel Shah"/>
    <x v="13"/>
    <s v="Sales"/>
    <s v="Research &amp; Development"/>
    <x v="1"/>
    <x v="1"/>
    <n v="41"/>
    <x v="0"/>
    <d v="2010-06-04T00:00:00"/>
    <n v="11"/>
    <x v="2"/>
    <n v="72425"/>
    <n v="0"/>
    <s v="China"/>
    <s v="Beijing"/>
    <m/>
    <m/>
  </r>
  <r>
    <s v="E02415"/>
    <s v="Penelope Gonzalez"/>
    <x v="4"/>
    <s v="Sales"/>
    <s v="Corporate"/>
    <x v="0"/>
    <x v="3"/>
    <n v="52"/>
    <x v="0"/>
    <d v="1994-10-16T00:00:00"/>
    <n v="27"/>
    <x v="3"/>
    <n v="93103"/>
    <n v="0"/>
    <s v="United States"/>
    <s v="Phoenix"/>
    <m/>
    <m/>
  </r>
  <r>
    <s v="E02877"/>
    <s v="Mila Allen"/>
    <x v="8"/>
    <s v="Engineering"/>
    <s v="Corporate"/>
    <x v="0"/>
    <x v="2"/>
    <n v="56"/>
    <x v="0"/>
    <d v="2015-10-14T00:00:00"/>
    <n v="6"/>
    <x v="4"/>
    <n v="76272"/>
    <n v="0"/>
    <s v="United States"/>
    <s v="Miami"/>
    <d v="2021-10-22T00:00:00"/>
    <m/>
  </r>
  <r>
    <s v="E00091"/>
    <s v="Emilia Chu"/>
    <x v="13"/>
    <s v="Finance"/>
    <s v="Manufacturing"/>
    <x v="0"/>
    <x v="1"/>
    <n v="48"/>
    <x v="0"/>
    <d v="2003-06-24T00:00:00"/>
    <n v="18"/>
    <x v="5"/>
    <n v="55760"/>
    <n v="0"/>
    <s v="United States"/>
    <s v="Austin"/>
    <m/>
    <m/>
  </r>
  <r>
    <s v="E02563"/>
    <s v="Emily Clark"/>
    <x v="9"/>
    <s v="Accounting"/>
    <s v="Corporate"/>
    <x v="0"/>
    <x v="2"/>
    <n v="36"/>
    <x v="2"/>
    <d v="2020-01-13T00:00:00"/>
    <n v="1"/>
    <x v="0"/>
    <n v="253294"/>
    <n v="0.4"/>
    <s v="United States"/>
    <s v="Miami"/>
    <m/>
    <m/>
  </r>
  <r>
    <s v="E04221"/>
    <s v="Roman King"/>
    <x v="13"/>
    <s v="Finance"/>
    <s v="Corporate"/>
    <x v="1"/>
    <x v="2"/>
    <n v="60"/>
    <x v="3"/>
    <d v="2007-08-16T00:00:00"/>
    <n v="14"/>
    <x v="2"/>
    <n v="58671"/>
    <n v="0"/>
    <s v="United States"/>
    <s v="Columbus"/>
    <m/>
    <m/>
  </r>
  <r>
    <s v="E04887"/>
    <s v="Emery Do"/>
    <x v="5"/>
    <s v="Sales"/>
    <s v="Research &amp; Development"/>
    <x v="0"/>
    <x v="1"/>
    <n v="40"/>
    <x v="2"/>
    <d v="2018-03-16T00:00:00"/>
    <n v="3"/>
    <x v="0"/>
    <n v="55457"/>
    <n v="0"/>
    <s v="United States"/>
    <s v="Columbus"/>
    <m/>
    <m/>
  </r>
  <r>
    <s v="E03170"/>
    <s v="Autumn Thao"/>
    <x v="5"/>
    <s v="Sales"/>
    <s v="Manufacturing"/>
    <x v="0"/>
    <x v="1"/>
    <n v="63"/>
    <x v="3"/>
    <d v="2017-09-26T00:00:00"/>
    <n v="1"/>
    <x v="0"/>
    <n v="72340"/>
    <n v="0"/>
    <s v="United States"/>
    <s v="Phoenix"/>
    <d v="2019-04-03T00:00:00"/>
    <m/>
  </r>
  <r>
    <s v="E01636"/>
    <s v="Naomi Coleman"/>
    <x v="6"/>
    <s v="Marketing"/>
    <s v="Corporate"/>
    <x v="0"/>
    <x v="2"/>
    <n v="29"/>
    <x v="1"/>
    <d v="2016-11-02T00:00:00"/>
    <n v="5"/>
    <x v="0"/>
    <n v="122054"/>
    <n v="0.06"/>
    <s v="United States"/>
    <s v="Phoenix"/>
    <m/>
    <m/>
  </r>
  <r>
    <s v="E01387"/>
    <s v="Cora Zheng"/>
    <x v="2"/>
    <s v="IT"/>
    <s v="Manufacturing"/>
    <x v="0"/>
    <x v="1"/>
    <n v="27"/>
    <x v="1"/>
    <d v="2018-01-03T00:00:00"/>
    <n v="3"/>
    <x v="0"/>
    <n v="167100"/>
    <n v="0.2"/>
    <s v="China"/>
    <s v="Chengdu"/>
    <m/>
    <m/>
  </r>
  <r>
    <s v="E01363"/>
    <s v="Ayla Daniels"/>
    <x v="1"/>
    <s v="IT"/>
    <s v="Corporate"/>
    <x v="0"/>
    <x v="2"/>
    <n v="53"/>
    <x v="0"/>
    <d v="1997-04-23T00:00:00"/>
    <n v="24"/>
    <x v="1"/>
    <n v="78153"/>
    <n v="0"/>
    <s v="United States"/>
    <s v="Miami"/>
    <m/>
    <m/>
  </r>
  <r>
    <s v="E02249"/>
    <s v="Allison Daniels"/>
    <x v="6"/>
    <s v="Finance"/>
    <s v="Manufacturing"/>
    <x v="0"/>
    <x v="2"/>
    <n v="37"/>
    <x v="2"/>
    <d v="2020-04-14T00:00:00"/>
    <n v="1"/>
    <x v="0"/>
    <n v="103524"/>
    <n v="0.09"/>
    <s v="United States"/>
    <s v="Phoenix"/>
    <m/>
    <m/>
  </r>
  <r>
    <s v="E02987"/>
    <s v="Mateo Harris"/>
    <x v="6"/>
    <s v="IT"/>
    <s v="Corporate"/>
    <x v="1"/>
    <x v="2"/>
    <n v="30"/>
    <x v="1"/>
    <d v="2017-08-05T00:00:00"/>
    <n v="4"/>
    <x v="0"/>
    <n v="119906"/>
    <n v="0.05"/>
    <s v="United States"/>
    <s v="Columbus"/>
    <m/>
    <m/>
  </r>
  <r>
    <s v="E03655"/>
    <s v="Samantha Rogers"/>
    <x v="7"/>
    <s v="Marketing"/>
    <s v="Speciality Products"/>
    <x v="0"/>
    <x v="2"/>
    <n v="28"/>
    <x v="1"/>
    <d v="2020-01-17T00:00:00"/>
    <n v="1"/>
    <x v="0"/>
    <n v="45061"/>
    <n v="0"/>
    <s v="United States"/>
    <s v="Miami"/>
    <m/>
    <m/>
  </r>
  <r>
    <s v="E04048"/>
    <s v="Julian Lee"/>
    <x v="30"/>
    <s v="IT"/>
    <s v="Corporate"/>
    <x v="1"/>
    <x v="1"/>
    <n v="51"/>
    <x v="0"/>
    <d v="2003-01-17T00:00:00"/>
    <n v="18"/>
    <x v="5"/>
    <n v="91399"/>
    <n v="0"/>
    <s v="United States"/>
    <s v="Seattle"/>
    <m/>
    <m/>
  </r>
  <r>
    <s v="E03626"/>
    <s v="Nicholas Avila"/>
    <x v="14"/>
    <s v="IT"/>
    <s v="Research &amp; Development"/>
    <x v="1"/>
    <x v="3"/>
    <n v="28"/>
    <x v="1"/>
    <d v="2017-09-28T00:00:00"/>
    <n v="4"/>
    <x v="0"/>
    <n v="97336"/>
    <n v="0"/>
    <s v="United States"/>
    <s v="Austin"/>
    <m/>
    <m/>
  </r>
  <r>
    <s v="E03694"/>
    <s v="Hailey Watson"/>
    <x v="0"/>
    <s v="Accounting"/>
    <s v="Corporate"/>
    <x v="0"/>
    <x v="0"/>
    <n v="31"/>
    <x v="2"/>
    <d v="2017-01-20T00:00:00"/>
    <n v="4"/>
    <x v="0"/>
    <n v="124629"/>
    <n v="0.1"/>
    <s v="United States"/>
    <s v="Columbus"/>
    <m/>
    <m/>
  </r>
  <r>
    <s v="E02920"/>
    <s v="Willow Woods"/>
    <x v="9"/>
    <s v="Human Resources"/>
    <s v="Speciality Products"/>
    <x v="0"/>
    <x v="2"/>
    <n v="28"/>
    <x v="1"/>
    <d v="2021-07-25T00:00:00"/>
    <n v="0"/>
    <x v="0"/>
    <n v="231850"/>
    <n v="0.39"/>
    <s v="United States"/>
    <s v="Miami"/>
    <m/>
    <m/>
  </r>
  <r>
    <s v="E03220"/>
    <s v="Alexander Gonzales"/>
    <x v="6"/>
    <s v="Accounting"/>
    <s v="Research &amp; Development"/>
    <x v="1"/>
    <x v="3"/>
    <n v="34"/>
    <x v="2"/>
    <d v="2018-06-04T00:00:00"/>
    <n v="3"/>
    <x v="0"/>
    <n v="128329"/>
    <n v="0.08"/>
    <s v="United States"/>
    <s v="Phoenix"/>
    <m/>
    <m/>
  </r>
  <r>
    <s v="E01347"/>
    <s v="Aiden Gonzales"/>
    <x v="9"/>
    <s v="Marketing"/>
    <s v="Speciality Products"/>
    <x v="1"/>
    <x v="3"/>
    <n v="44"/>
    <x v="0"/>
    <d v="2021-03-28T00:00:00"/>
    <n v="0"/>
    <x v="0"/>
    <n v="186033"/>
    <n v="0.34"/>
    <s v="Brazil"/>
    <s v="Sao Paulo"/>
    <m/>
    <m/>
  </r>
  <r>
    <s v="E03968"/>
    <s v="Joshua Chin"/>
    <x v="0"/>
    <s v="Marketing"/>
    <s v="Manufacturing"/>
    <x v="1"/>
    <x v="1"/>
    <n v="60"/>
    <x v="3"/>
    <d v="2021-07-26T00:00:00"/>
    <n v="0"/>
    <x v="0"/>
    <n v="121480"/>
    <n v="0.14000000000000001"/>
    <s v="United States"/>
    <s v="Phoenix"/>
    <m/>
    <m/>
  </r>
  <r>
    <s v="E04299"/>
    <s v="Paisley Hall"/>
    <x v="2"/>
    <s v="Human Resources"/>
    <s v="Speciality Products"/>
    <x v="0"/>
    <x v="2"/>
    <n v="41"/>
    <x v="0"/>
    <d v="2010-05-21T00:00:00"/>
    <n v="11"/>
    <x v="2"/>
    <n v="153275"/>
    <n v="0.24"/>
    <s v="United States"/>
    <s v="Columbus"/>
    <m/>
    <m/>
  </r>
  <r>
    <s v="E01150"/>
    <s v="Allison Leung"/>
    <x v="4"/>
    <s v="Sales"/>
    <s v="Research &amp; Development"/>
    <x v="0"/>
    <x v="1"/>
    <n v="62"/>
    <x v="3"/>
    <d v="2020-05-18T00:00:00"/>
    <n v="1"/>
    <x v="0"/>
    <n v="97830"/>
    <n v="0"/>
    <s v="United States"/>
    <s v="Austin"/>
    <m/>
    <m/>
  </r>
  <r>
    <s v="E03774"/>
    <s v="Hannah Mejia"/>
    <x v="9"/>
    <s v="Marketing"/>
    <s v="Corporate"/>
    <x v="0"/>
    <x v="3"/>
    <n v="47"/>
    <x v="0"/>
    <d v="1999-03-13T00:00:00"/>
    <n v="22"/>
    <x v="1"/>
    <n v="239394"/>
    <n v="0.32"/>
    <s v="United States"/>
    <s v="Austin"/>
    <m/>
    <m/>
  </r>
  <r>
    <s v="E01638"/>
    <s v="Elizabeth Huang"/>
    <x v="7"/>
    <s v="Finance"/>
    <s v="Speciality Products"/>
    <x v="0"/>
    <x v="1"/>
    <n v="62"/>
    <x v="3"/>
    <d v="2002-09-20T00:00:00"/>
    <n v="19"/>
    <x v="5"/>
    <n v="49738"/>
    <n v="0"/>
    <s v="China"/>
    <s v="Beijing"/>
    <m/>
    <m/>
  </r>
  <r>
    <s v="E01877"/>
    <s v="Abigail Garza"/>
    <x v="7"/>
    <s v="Accounting"/>
    <s v="Manufacturing"/>
    <x v="0"/>
    <x v="3"/>
    <n v="33"/>
    <x v="2"/>
    <d v="2018-05-27T00:00:00"/>
    <n v="3"/>
    <x v="0"/>
    <n v="45049"/>
    <n v="0"/>
    <s v="United States"/>
    <s v="Seattle"/>
    <m/>
    <m/>
  </r>
  <r>
    <s v="E01193"/>
    <s v="Raelynn Lu"/>
    <x v="2"/>
    <s v="Finance"/>
    <s v="Research &amp; Development"/>
    <x v="0"/>
    <x v="1"/>
    <n v="27"/>
    <x v="1"/>
    <d v="2020-05-26T00:00:00"/>
    <n v="0"/>
    <x v="0"/>
    <n v="153628"/>
    <n v="0.28999999999999998"/>
    <s v="China"/>
    <s v="Chongqing"/>
    <d v="2020-12-12T00:00:00"/>
    <m/>
  </r>
  <r>
    <s v="E01789"/>
    <s v="Charles Luu"/>
    <x v="0"/>
    <s v="Sales"/>
    <s v="Manufacturing"/>
    <x v="1"/>
    <x v="1"/>
    <n v="25"/>
    <x v="1"/>
    <d v="2021-06-15T00:00:00"/>
    <n v="0"/>
    <x v="0"/>
    <n v="142731"/>
    <n v="0.11"/>
    <s v="China"/>
    <s v="Shanghai"/>
    <d v="2022-06-03T00:00:00"/>
    <m/>
  </r>
  <r>
    <s v="E01422"/>
    <s v="Lydia Espinoza"/>
    <x v="0"/>
    <s v="Marketing"/>
    <s v="Speciality Products"/>
    <x v="0"/>
    <x v="3"/>
    <n v="29"/>
    <x v="1"/>
    <d v="2020-05-15T00:00:00"/>
    <n v="1"/>
    <x v="0"/>
    <n v="137106"/>
    <n v="0.12"/>
    <s v="Brazil"/>
    <s v="Sao Paulo"/>
    <m/>
    <m/>
  </r>
  <r>
    <s v="E00440"/>
    <s v="Adeline Thao"/>
    <x v="9"/>
    <s v="Finance"/>
    <s v="Corporate"/>
    <x v="0"/>
    <x v="1"/>
    <n v="54"/>
    <x v="0"/>
    <d v="2007-09-05T00:00:00"/>
    <n v="14"/>
    <x v="2"/>
    <n v="183239"/>
    <n v="0.32"/>
    <s v="United States"/>
    <s v="Seattle"/>
    <m/>
    <m/>
  </r>
  <r>
    <s v="E00145"/>
    <s v="Kinsley Dixon"/>
    <x v="7"/>
    <s v="Accounting"/>
    <s v="Manufacturing"/>
    <x v="0"/>
    <x v="2"/>
    <n v="28"/>
    <x v="1"/>
    <d v="2019-05-25T00:00:00"/>
    <n v="2"/>
    <x v="0"/>
    <n v="45819"/>
    <n v="0"/>
    <s v="United States"/>
    <s v="Miami"/>
    <m/>
    <m/>
  </r>
  <r>
    <s v="E04150"/>
    <s v="Natalia Vu"/>
    <x v="7"/>
    <s v="Accounting"/>
    <s v="Research &amp; Development"/>
    <x v="0"/>
    <x v="1"/>
    <n v="54"/>
    <x v="0"/>
    <d v="2006-12-29T00:00:00"/>
    <n v="14"/>
    <x v="2"/>
    <n v="55518"/>
    <n v="0"/>
    <s v="United States"/>
    <s v="Columbus"/>
    <m/>
    <m/>
  </r>
  <r>
    <s v="E02846"/>
    <s v="Julia Mai"/>
    <x v="6"/>
    <s v="Marketing"/>
    <s v="Manufacturing"/>
    <x v="0"/>
    <x v="1"/>
    <n v="50"/>
    <x v="0"/>
    <d v="2012-03-11T00:00:00"/>
    <n v="9"/>
    <x v="4"/>
    <n v="108134"/>
    <n v="0.1"/>
    <s v="China"/>
    <s v="Shanghai"/>
    <m/>
    <m/>
  </r>
  <r>
    <s v="E04247"/>
    <s v="Camila Evans"/>
    <x v="6"/>
    <s v="Marketing"/>
    <s v="Research &amp; Development"/>
    <x v="0"/>
    <x v="0"/>
    <n v="55"/>
    <x v="0"/>
    <d v="1992-12-20T00:00:00"/>
    <n v="29"/>
    <x v="3"/>
    <n v="113950"/>
    <n v="0.09"/>
    <s v="United States"/>
    <s v="Miami"/>
    <m/>
    <m/>
  </r>
  <r>
    <s v="E02613"/>
    <s v="Everly Lai"/>
    <x v="9"/>
    <s v="Marketing"/>
    <s v="Speciality Products"/>
    <x v="0"/>
    <x v="1"/>
    <n v="52"/>
    <x v="0"/>
    <d v="1998-04-01T00:00:00"/>
    <n v="23"/>
    <x v="1"/>
    <n v="182035"/>
    <n v="0.3"/>
    <s v="United States"/>
    <s v="Chicago"/>
    <m/>
    <m/>
  </r>
  <r>
    <s v="E03349"/>
    <s v="Adam He"/>
    <x v="2"/>
    <s v="Accounting"/>
    <s v="Speciality Products"/>
    <x v="1"/>
    <x v="1"/>
    <n v="35"/>
    <x v="2"/>
    <d v="2017-08-16T00:00:00"/>
    <n v="4"/>
    <x v="0"/>
    <n v="181356"/>
    <n v="0.23"/>
    <s v="China"/>
    <s v="Beijing"/>
    <m/>
    <m/>
  </r>
  <r>
    <s v="E03648"/>
    <s v="Vivian Hunter"/>
    <x v="5"/>
    <s v="Sales"/>
    <s v="Corporate"/>
    <x v="0"/>
    <x v="0"/>
    <n v="26"/>
    <x v="1"/>
    <d v="2019-08-21T00:00:00"/>
    <n v="2"/>
    <x v="0"/>
    <n v="66084"/>
    <n v="0"/>
    <s v="United States"/>
    <s v="Seattle"/>
    <m/>
    <m/>
  </r>
  <r>
    <s v="E02192"/>
    <s v="Lucy Avila"/>
    <x v="29"/>
    <s v="IT"/>
    <s v="Speciality Products"/>
    <x v="0"/>
    <x v="3"/>
    <n v="43"/>
    <x v="0"/>
    <d v="2010-04-22T00:00:00"/>
    <n v="11"/>
    <x v="2"/>
    <n v="76912"/>
    <n v="0"/>
    <s v="Brazil"/>
    <s v="Sao Paulo"/>
    <m/>
    <m/>
  </r>
  <r>
    <s v="E03981"/>
    <s v="Eliana Li"/>
    <x v="22"/>
    <s v="Engineering"/>
    <s v="Research &amp; Development"/>
    <x v="0"/>
    <x v="1"/>
    <n v="63"/>
    <x v="3"/>
    <d v="2018-05-07T00:00:00"/>
    <n v="3"/>
    <x v="0"/>
    <n v="67987"/>
    <n v="0"/>
    <s v="United States"/>
    <s v="Miami"/>
    <m/>
    <m/>
  </r>
  <r>
    <s v="E03262"/>
    <s v="Logan Mitchell"/>
    <x v="13"/>
    <s v="Marketing"/>
    <s v="Manufacturing"/>
    <x v="1"/>
    <x v="2"/>
    <n v="65"/>
    <x v="3"/>
    <d v="2005-08-20T00:00:00"/>
    <n v="16"/>
    <x v="5"/>
    <n v="59833"/>
    <n v="0"/>
    <s v="United States"/>
    <s v="Columbus"/>
    <m/>
    <m/>
  </r>
  <r>
    <s v="E02716"/>
    <s v="Dominic Dinh"/>
    <x v="0"/>
    <s v="Marketing"/>
    <s v="Speciality Products"/>
    <x v="1"/>
    <x v="1"/>
    <n v="45"/>
    <x v="0"/>
    <d v="2005-04-11T00:00:00"/>
    <n v="16"/>
    <x v="5"/>
    <n v="128468"/>
    <n v="0.11"/>
    <s v="United States"/>
    <s v="Chicago"/>
    <m/>
    <m/>
  </r>
  <r>
    <s v="E00245"/>
    <s v="Lucas Daniels"/>
    <x v="6"/>
    <s v="Sales"/>
    <s v="Corporate"/>
    <x v="1"/>
    <x v="0"/>
    <n v="42"/>
    <x v="0"/>
    <d v="2011-05-29T00:00:00"/>
    <n v="10"/>
    <x v="4"/>
    <n v="102440"/>
    <n v="0.06"/>
    <s v="United States"/>
    <s v="Chicago"/>
    <m/>
    <m/>
  </r>
  <r>
    <s v="E04123"/>
    <s v="Andrew Holmes"/>
    <x v="9"/>
    <s v="IT"/>
    <s v="Speciality Products"/>
    <x v="1"/>
    <x v="0"/>
    <n v="59"/>
    <x v="0"/>
    <d v="2010-12-30T00:00:00"/>
    <n v="10"/>
    <x v="4"/>
    <n v="246619"/>
    <n v="0.36"/>
    <s v="United States"/>
    <s v="Miami"/>
    <m/>
    <m/>
  </r>
  <r>
    <s v="E03471"/>
    <s v="Julia Sandoval"/>
    <x v="6"/>
    <s v="Human Resources"/>
    <s v="Corporate"/>
    <x v="0"/>
    <x v="3"/>
    <n v="42"/>
    <x v="0"/>
    <d v="2017-11-19T00:00:00"/>
    <n v="4"/>
    <x v="0"/>
    <n v="101143"/>
    <n v="0.06"/>
    <s v="United States"/>
    <s v="Miami"/>
    <m/>
    <m/>
  </r>
  <r>
    <s v="E00717"/>
    <s v="Kennedy Vargas"/>
    <x v="20"/>
    <s v="Human Resources"/>
    <s v="Manufacturing"/>
    <x v="0"/>
    <x v="3"/>
    <n v="45"/>
    <x v="0"/>
    <d v="2005-10-14T00:00:00"/>
    <n v="4"/>
    <x v="0"/>
    <n v="51404"/>
    <n v="0"/>
    <s v="Brazil"/>
    <s v="Manaus"/>
    <d v="2009-12-06T00:00:00"/>
    <m/>
  </r>
  <r>
    <s v="E01966"/>
    <s v="Thomas Williams"/>
    <x v="17"/>
    <s v="Engineering"/>
    <s v="Speciality Products"/>
    <x v="1"/>
    <x v="2"/>
    <n v="45"/>
    <x v="0"/>
    <d v="2015-11-21T00:00:00"/>
    <n v="6"/>
    <x v="4"/>
    <n v="87292"/>
    <n v="0"/>
    <s v="United States"/>
    <s v="Columbus"/>
    <m/>
    <m/>
  </r>
  <r>
    <s v="E03683"/>
    <s v="Raelynn Hong"/>
    <x v="2"/>
    <s v="Marketing"/>
    <s v="Speciality Products"/>
    <x v="0"/>
    <x v="1"/>
    <n v="28"/>
    <x v="1"/>
    <d v="2019-12-11T00:00:00"/>
    <n v="2"/>
    <x v="0"/>
    <n v="182321"/>
    <n v="0.28000000000000003"/>
    <s v="China"/>
    <s v="Beijing"/>
    <m/>
    <m/>
  </r>
  <r>
    <s v="E03694"/>
    <s v="Eli Reed"/>
    <x v="28"/>
    <s v="IT"/>
    <s v="Corporate"/>
    <x v="1"/>
    <x v="2"/>
    <n v="51"/>
    <x v="0"/>
    <d v="2014-02-27T00:00:00"/>
    <n v="3"/>
    <x v="0"/>
    <n v="53929"/>
    <n v="0"/>
    <s v="United States"/>
    <s v="Miami"/>
    <d v="2017-12-22T00:00:00"/>
    <m/>
  </r>
  <r>
    <s v="E04766"/>
    <s v="Lyla Yoon"/>
    <x v="9"/>
    <s v="Accounting"/>
    <s v="Manufacturing"/>
    <x v="0"/>
    <x v="1"/>
    <n v="38"/>
    <x v="2"/>
    <d v="2012-12-13T00:00:00"/>
    <n v="9"/>
    <x v="4"/>
    <n v="191571"/>
    <n v="0.32"/>
    <s v="United States"/>
    <s v="Austin"/>
    <m/>
    <m/>
  </r>
  <r>
    <s v="E01465"/>
    <s v="Hannah White"/>
    <x v="0"/>
    <s v="Accounting"/>
    <s v="Corporate"/>
    <x v="0"/>
    <x v="2"/>
    <n v="62"/>
    <x v="3"/>
    <d v="2009-01-30T00:00:00"/>
    <n v="12"/>
    <x v="2"/>
    <n v="150555"/>
    <n v="0.13"/>
    <s v="United States"/>
    <s v="Phoenix"/>
    <m/>
    <m/>
  </r>
  <r>
    <s v="E00206"/>
    <s v="Theodore Xi"/>
    <x v="6"/>
    <s v="Finance"/>
    <s v="Corporate"/>
    <x v="1"/>
    <x v="1"/>
    <n v="52"/>
    <x v="0"/>
    <d v="2009-10-05T00:00:00"/>
    <n v="12"/>
    <x v="2"/>
    <n v="122890"/>
    <n v="7.0000000000000007E-2"/>
    <s v="China"/>
    <s v="Shanghai"/>
    <m/>
    <m/>
  </r>
  <r>
    <s v="E04088"/>
    <s v="Ezra Liang"/>
    <x v="9"/>
    <s v="Finance"/>
    <s v="Research &amp; Development"/>
    <x v="1"/>
    <x v="1"/>
    <n v="52"/>
    <x v="0"/>
    <d v="1997-05-26T00:00:00"/>
    <n v="24"/>
    <x v="1"/>
    <n v="216999"/>
    <n v="0.37"/>
    <s v="United States"/>
    <s v="Miami"/>
    <m/>
    <m/>
  </r>
  <r>
    <s v="E02066"/>
    <s v="Grayson Yee"/>
    <x v="6"/>
    <s v="Human Resources"/>
    <s v="Corporate"/>
    <x v="1"/>
    <x v="1"/>
    <n v="48"/>
    <x v="0"/>
    <d v="2015-07-16T00:00:00"/>
    <n v="6"/>
    <x v="4"/>
    <n v="110565"/>
    <n v="0.09"/>
    <s v="China"/>
    <s v="Beijing"/>
    <m/>
    <m/>
  </r>
  <r>
    <s v="E03227"/>
    <s v="Eli Richardson"/>
    <x v="12"/>
    <s v="IT"/>
    <s v="Speciality Products"/>
    <x v="1"/>
    <x v="2"/>
    <n v="38"/>
    <x v="2"/>
    <d v="2015-04-19T00:00:00"/>
    <n v="6"/>
    <x v="4"/>
    <n v="48762"/>
    <n v="0"/>
    <s v="United States"/>
    <s v="Seattle"/>
    <m/>
    <m/>
  </r>
  <r>
    <s v="E03364"/>
    <s v="Audrey Lee"/>
    <x v="25"/>
    <s v="Engineering"/>
    <s v="Speciality Products"/>
    <x v="0"/>
    <x v="1"/>
    <n v="51"/>
    <x v="0"/>
    <d v="2017-02-11T00:00:00"/>
    <n v="4"/>
    <x v="0"/>
    <n v="87036"/>
    <n v="0"/>
    <s v="China"/>
    <s v="Chongqing"/>
    <m/>
    <m/>
  </r>
  <r>
    <s v="E00607"/>
    <s v="Jameson Allen"/>
    <x v="2"/>
    <s v="Marketing"/>
    <s v="Speciality Products"/>
    <x v="1"/>
    <x v="2"/>
    <n v="32"/>
    <x v="2"/>
    <d v="2016-11-28T00:00:00"/>
    <n v="5"/>
    <x v="0"/>
    <n v="177443"/>
    <n v="0.16"/>
    <s v="United States"/>
    <s v="Seattle"/>
    <m/>
    <m/>
  </r>
  <r>
    <s v="E02258"/>
    <s v="Eliza Chen"/>
    <x v="14"/>
    <s v="IT"/>
    <s v="Research &amp; Development"/>
    <x v="0"/>
    <x v="1"/>
    <n v="36"/>
    <x v="2"/>
    <d v="2016-04-29T00:00:00"/>
    <n v="5"/>
    <x v="0"/>
    <n v="75862"/>
    <n v="0"/>
    <s v="United States"/>
    <s v="Austin"/>
    <m/>
    <m/>
  </r>
  <r>
    <s v="E03681"/>
    <s v="Lyla Chen"/>
    <x v="15"/>
    <s v="Human Resources"/>
    <s v="Research &amp; Development"/>
    <x v="0"/>
    <x v="1"/>
    <n v="45"/>
    <x v="0"/>
    <d v="2019-04-26T00:00:00"/>
    <n v="2"/>
    <x v="0"/>
    <n v="90870"/>
    <n v="0"/>
    <s v="United States"/>
    <s v="Chicago"/>
    <m/>
    <m/>
  </r>
  <r>
    <s v="E02298"/>
    <s v="Emily Doan"/>
    <x v="11"/>
    <s v="Engineering"/>
    <s v="Corporate"/>
    <x v="0"/>
    <x v="1"/>
    <n v="32"/>
    <x v="2"/>
    <d v="2014-12-04T00:00:00"/>
    <n v="7"/>
    <x v="4"/>
    <n v="99202"/>
    <n v="0.11"/>
    <s v="United States"/>
    <s v="Phoenix"/>
    <m/>
    <m/>
  </r>
  <r>
    <s v="E02984"/>
    <s v="Jack Mai"/>
    <x v="4"/>
    <s v="Marketing"/>
    <s v="Corporate"/>
    <x v="1"/>
    <x v="1"/>
    <n v="45"/>
    <x v="0"/>
    <d v="2007-09-22T00:00:00"/>
    <n v="14"/>
    <x v="2"/>
    <n v="92293"/>
    <n v="0"/>
    <s v="China"/>
    <s v="Chengdu"/>
    <m/>
    <m/>
  </r>
  <r>
    <s v="E02440"/>
    <s v="Grayson Turner"/>
    <x v="29"/>
    <s v="IT"/>
    <s v="Corporate"/>
    <x v="1"/>
    <x v="2"/>
    <n v="54"/>
    <x v="0"/>
    <d v="1992-06-30T00:00:00"/>
    <n v="22"/>
    <x v="1"/>
    <n v="63196"/>
    <n v="0"/>
    <s v="United States"/>
    <s v="Chicago"/>
    <d v="2014-10-26T00:00:00"/>
    <m/>
  </r>
  <r>
    <s v="E04699"/>
    <s v="Ivy Tang"/>
    <x v="25"/>
    <s v="Engineering"/>
    <s v="Speciality Products"/>
    <x v="0"/>
    <x v="1"/>
    <n v="48"/>
    <x v="0"/>
    <d v="2012-05-03T00:00:00"/>
    <n v="6"/>
    <x v="4"/>
    <n v="65340"/>
    <n v="0"/>
    <s v="China"/>
    <s v="Shanghai"/>
    <d v="2018-05-09T00:00:00"/>
    <m/>
  </r>
  <r>
    <s v="E03579"/>
    <s v="Robert Zhang"/>
    <x v="9"/>
    <s v="Marketing"/>
    <s v="Corporate"/>
    <x v="1"/>
    <x v="1"/>
    <n v="45"/>
    <x v="0"/>
    <d v="2015-09-24T00:00:00"/>
    <n v="6"/>
    <x v="4"/>
    <n v="202680"/>
    <n v="0.32"/>
    <s v="United States"/>
    <s v="Phoenix"/>
    <d v="2022-08-17T00:00:00"/>
    <m/>
  </r>
  <r>
    <s v="E01649"/>
    <s v="Eva Alvarado"/>
    <x v="3"/>
    <s v="IT"/>
    <s v="Manufacturing"/>
    <x v="0"/>
    <x v="3"/>
    <n v="46"/>
    <x v="0"/>
    <d v="2017-04-24T00:00:00"/>
    <n v="4"/>
    <x v="0"/>
    <n v="77461"/>
    <n v="0.09"/>
    <s v="Brazil"/>
    <s v="Sao Paulo"/>
    <m/>
    <m/>
  </r>
  <r>
    <s v="E04969"/>
    <s v="Abigail Vang"/>
    <x v="19"/>
    <s v="Engineering"/>
    <s v="Research &amp; Development"/>
    <x v="0"/>
    <x v="1"/>
    <n v="40"/>
    <x v="2"/>
    <d v="2016-09-09T00:00:00"/>
    <n v="5"/>
    <x v="0"/>
    <n v="109680"/>
    <n v="0"/>
    <s v="China"/>
    <s v="Chengdu"/>
    <m/>
    <m/>
  </r>
  <r>
    <s v="E00170"/>
    <s v="Claire Adams"/>
    <x v="2"/>
    <s v="Sales"/>
    <s v="Manufacturing"/>
    <x v="0"/>
    <x v="0"/>
    <n v="61"/>
    <x v="3"/>
    <d v="1997-08-19T00:00:00"/>
    <n v="24"/>
    <x v="1"/>
    <n v="159567"/>
    <n v="0.28000000000000003"/>
    <s v="United States"/>
    <s v="Phoenix"/>
    <m/>
    <m/>
  </r>
  <r>
    <s v="E00955"/>
    <s v="Theodore Marquez"/>
    <x v="25"/>
    <s v="Engineering"/>
    <s v="Speciality Products"/>
    <x v="1"/>
    <x v="3"/>
    <n v="54"/>
    <x v="0"/>
    <d v="2012-11-24T00:00:00"/>
    <n v="9"/>
    <x v="4"/>
    <n v="94407"/>
    <n v="0"/>
    <s v="Brazil"/>
    <s v="Sao Paulo"/>
    <m/>
    <m/>
  </r>
  <r>
    <s v="E00810"/>
    <s v="Hunter Nunez"/>
    <x v="9"/>
    <s v="Human Resources"/>
    <s v="Corporate"/>
    <x v="1"/>
    <x v="3"/>
    <n v="62"/>
    <x v="3"/>
    <d v="2002-08-16T00:00:00"/>
    <n v="19"/>
    <x v="5"/>
    <n v="234594"/>
    <n v="0.33"/>
    <s v="United States"/>
    <s v="Seattle"/>
    <m/>
    <m/>
  </r>
  <r>
    <s v="E02798"/>
    <s v="Charles Henderson"/>
    <x v="28"/>
    <s v="IT"/>
    <s v="Speciality Products"/>
    <x v="1"/>
    <x v="2"/>
    <n v="48"/>
    <x v="0"/>
    <d v="2002-02-11T00:00:00"/>
    <n v="19"/>
    <x v="5"/>
    <n v="43080"/>
    <n v="0"/>
    <s v="United States"/>
    <s v="Austin"/>
    <m/>
    <m/>
  </r>
  <r>
    <s v="E04542"/>
    <s v="Camila Cortez"/>
    <x v="6"/>
    <s v="Marketing"/>
    <s v="Manufacturing"/>
    <x v="0"/>
    <x v="3"/>
    <n v="29"/>
    <x v="1"/>
    <d v="2021-05-09T00:00:00"/>
    <n v="0"/>
    <x v="0"/>
    <n v="129541"/>
    <n v="0.08"/>
    <s v="United States"/>
    <s v="Phoenix"/>
    <d v="2021-05-24T00:00:00"/>
    <m/>
  </r>
  <r>
    <s v="E02818"/>
    <s v="Aaron Garza"/>
    <x v="2"/>
    <s v="Sales"/>
    <s v="Research &amp; Development"/>
    <x v="1"/>
    <x v="3"/>
    <n v="39"/>
    <x v="2"/>
    <d v="2013-12-27T00:00:00"/>
    <n v="6"/>
    <x v="4"/>
    <n v="165756"/>
    <n v="0.28000000000000003"/>
    <s v="United States"/>
    <s v="Columbus"/>
    <d v="2020-06-09T00:00:00"/>
    <m/>
  </r>
  <r>
    <s v="E02907"/>
    <s v="Jose Singh"/>
    <x v="0"/>
    <s v="Finance"/>
    <s v="Speciality Products"/>
    <x v="1"/>
    <x v="1"/>
    <n v="44"/>
    <x v="0"/>
    <d v="2010-04-06T00:00:00"/>
    <n v="11"/>
    <x v="2"/>
    <n v="142878"/>
    <n v="0.12"/>
    <s v="United States"/>
    <s v="Columbus"/>
    <m/>
    <m/>
  </r>
  <r>
    <s v="E00023"/>
    <s v="Gabriel Joseph"/>
    <x v="2"/>
    <s v="Engineering"/>
    <s v="Manufacturing"/>
    <x v="1"/>
    <x v="2"/>
    <n v="52"/>
    <x v="0"/>
    <d v="2006-10-28T00:00:00"/>
    <n v="15"/>
    <x v="2"/>
    <n v="187992"/>
    <n v="0.28000000000000003"/>
    <s v="United States"/>
    <s v="Miami"/>
    <m/>
    <m/>
  </r>
  <r>
    <s v="E02391"/>
    <s v="Natalia Santos"/>
    <x v="9"/>
    <s v="Human Resources"/>
    <s v="Speciality Products"/>
    <x v="0"/>
    <x v="3"/>
    <n v="45"/>
    <x v="0"/>
    <d v="2019-02-25T00:00:00"/>
    <n v="2"/>
    <x v="0"/>
    <n v="249801"/>
    <n v="0.39"/>
    <s v="Brazil"/>
    <s v="Sao Paulo"/>
    <m/>
    <m/>
  </r>
  <r>
    <s v="E01429"/>
    <s v="Dylan Wilson"/>
    <x v="32"/>
    <s v="IT"/>
    <s v="Research &amp; Development"/>
    <x v="1"/>
    <x v="2"/>
    <n v="48"/>
    <x v="0"/>
    <d v="2006-09-27T00:00:00"/>
    <n v="0"/>
    <x v="0"/>
    <n v="76505"/>
    <n v="0"/>
    <s v="United States"/>
    <s v="Seattle"/>
    <d v="2007-04-08T00:00:00"/>
    <m/>
  </r>
  <r>
    <s v="E00494"/>
    <s v="Robert Alvarez"/>
    <x v="31"/>
    <s v="IT"/>
    <s v="Corporate"/>
    <x v="1"/>
    <x v="3"/>
    <n v="39"/>
    <x v="2"/>
    <d v="2016-10-21T00:00:00"/>
    <n v="5"/>
    <x v="0"/>
    <n v="84297"/>
    <n v="0"/>
    <s v="Brazil"/>
    <s v="Manaus"/>
    <m/>
    <m/>
  </r>
  <r>
    <s v="E00634"/>
    <s v="Samantha Chavez"/>
    <x v="4"/>
    <s v="Sales"/>
    <s v="Speciality Products"/>
    <x v="0"/>
    <x v="3"/>
    <n v="53"/>
    <x v="0"/>
    <d v="2017-01-09T00:00:00"/>
    <n v="3"/>
    <x v="0"/>
    <n v="75769"/>
    <n v="0"/>
    <s v="Brazil"/>
    <s v="Manaus"/>
    <d v="2020-07-17T00:00:00"/>
    <m/>
  </r>
  <r>
    <s v="E01249"/>
    <s v="Samuel Bailey"/>
    <x v="9"/>
    <s v="Accounting"/>
    <s v="Speciality Products"/>
    <x v="1"/>
    <x v="2"/>
    <n v="41"/>
    <x v="0"/>
    <d v="2013-08-17T00:00:00"/>
    <n v="8"/>
    <x v="4"/>
    <n v="235619"/>
    <n v="0.3"/>
    <s v="United States"/>
    <s v="Seattle"/>
    <m/>
    <m/>
  </r>
  <r>
    <s v="E04683"/>
    <s v="Ezekiel Delgado"/>
    <x v="2"/>
    <s v="Engineering"/>
    <s v="Speciality Products"/>
    <x v="1"/>
    <x v="3"/>
    <n v="40"/>
    <x v="2"/>
    <d v="2020-02-07T00:00:00"/>
    <n v="1"/>
    <x v="0"/>
    <n v="187187"/>
    <n v="0.18"/>
    <s v="Brazil"/>
    <s v="Manaus"/>
    <m/>
    <m/>
  </r>
  <r>
    <s v="E04732"/>
    <s v="Benjamin Ramirez"/>
    <x v="24"/>
    <s v="IT"/>
    <s v="Research &amp; Development"/>
    <x v="1"/>
    <x v="3"/>
    <n v="48"/>
    <x v="0"/>
    <d v="2005-07-27T00:00:00"/>
    <n v="0"/>
    <x v="0"/>
    <n v="68987"/>
    <n v="0"/>
    <s v="United States"/>
    <s v="Chicago"/>
    <d v="2006-04-22T00:00:00"/>
    <m/>
  </r>
  <r>
    <s v="E03834"/>
    <s v="Anthony Carter"/>
    <x v="2"/>
    <s v="Engineering"/>
    <s v="Speciality Products"/>
    <x v="1"/>
    <x v="2"/>
    <n v="41"/>
    <x v="0"/>
    <d v="2007-03-15T00:00:00"/>
    <n v="1"/>
    <x v="0"/>
    <n v="155926"/>
    <n v="0.24"/>
    <s v="United States"/>
    <s v="Columbus"/>
    <d v="2008-05-30T00:00:00"/>
    <m/>
  </r>
  <r>
    <s v="E02923"/>
    <s v="Ethan Tang"/>
    <x v="4"/>
    <s v="Accounting"/>
    <s v="Speciality Products"/>
    <x v="1"/>
    <x v="1"/>
    <n v="54"/>
    <x v="0"/>
    <d v="2016-05-04T00:00:00"/>
    <n v="5"/>
    <x v="0"/>
    <n v="93668"/>
    <n v="0"/>
    <s v="United States"/>
    <s v="Chicago"/>
    <m/>
    <m/>
  </r>
  <r>
    <s v="E02642"/>
    <s v="Sebastian Rogers"/>
    <x v="16"/>
    <s v="Human Resources"/>
    <s v="Research &amp; Development"/>
    <x v="1"/>
    <x v="2"/>
    <n v="38"/>
    <x v="2"/>
    <d v="2019-11-29T00:00:00"/>
    <n v="2"/>
    <x v="0"/>
    <n v="69647"/>
    <n v="0"/>
    <s v="United States"/>
    <s v="Miami"/>
    <d v="2022-04-20T00:00:00"/>
    <m/>
  </r>
  <r>
    <s v="E00981"/>
    <s v="Miles Thao"/>
    <x v="27"/>
    <s v="IT"/>
    <s v="Corporate"/>
    <x v="1"/>
    <x v="1"/>
    <n v="57"/>
    <x v="0"/>
    <d v="2003-06-26T00:00:00"/>
    <n v="18"/>
    <x v="5"/>
    <n v="63318"/>
    <n v="0"/>
    <s v="United States"/>
    <s v="Columbus"/>
    <m/>
    <m/>
  </r>
  <r>
    <s v="E04157"/>
    <s v="William Cao"/>
    <x v="4"/>
    <s v="Marketing"/>
    <s v="Manufacturing"/>
    <x v="1"/>
    <x v="1"/>
    <n v="63"/>
    <x v="3"/>
    <d v="2017-02-12T00:00:00"/>
    <n v="4"/>
    <x v="0"/>
    <n v="77629"/>
    <n v="0"/>
    <s v="China"/>
    <s v="Beijing"/>
    <m/>
    <m/>
  </r>
  <r>
    <s v="E03528"/>
    <s v="Leo Hsu"/>
    <x v="0"/>
    <s v="Human Resources"/>
    <s v="Manufacturing"/>
    <x v="1"/>
    <x v="1"/>
    <n v="62"/>
    <x v="3"/>
    <d v="2017-11-22T00:00:00"/>
    <n v="4"/>
    <x v="0"/>
    <n v="138808"/>
    <n v="0.15"/>
    <s v="China"/>
    <s v="Chongqing"/>
    <m/>
    <m/>
  </r>
  <r>
    <s v="E04547"/>
    <s v="Avery Grant"/>
    <x v="14"/>
    <s v="IT"/>
    <s v="Research &amp; Development"/>
    <x v="0"/>
    <x v="2"/>
    <n v="49"/>
    <x v="0"/>
    <d v="2014-03-05T00:00:00"/>
    <n v="7"/>
    <x v="4"/>
    <n v="88777"/>
    <n v="0"/>
    <s v="United States"/>
    <s v="Chicago"/>
    <m/>
    <m/>
  </r>
  <r>
    <s v="E04415"/>
    <s v="Penelope Fong"/>
    <x v="2"/>
    <s v="Accounting"/>
    <s v="Corporate"/>
    <x v="0"/>
    <x v="1"/>
    <n v="60"/>
    <x v="3"/>
    <d v="2004-05-14T00:00:00"/>
    <n v="17"/>
    <x v="5"/>
    <n v="186378"/>
    <n v="0.26"/>
    <s v="China"/>
    <s v="Chongqing"/>
    <m/>
    <m/>
  </r>
  <r>
    <s v="E04484"/>
    <s v="Vivian Thao"/>
    <x v="10"/>
    <s v="Engineering"/>
    <s v="Research &amp; Development"/>
    <x v="0"/>
    <x v="1"/>
    <n v="45"/>
    <x v="0"/>
    <d v="2015-04-23T00:00:00"/>
    <n v="6"/>
    <x v="4"/>
    <n v="60017"/>
    <n v="0"/>
    <s v="United States"/>
    <s v="Chicago"/>
    <m/>
    <m/>
  </r>
  <r>
    <s v="E02800"/>
    <s v="Eva Estrada"/>
    <x v="0"/>
    <s v="Sales"/>
    <s v="Speciality Products"/>
    <x v="0"/>
    <x v="3"/>
    <n v="45"/>
    <x v="0"/>
    <d v="2018-07-24T00:00:00"/>
    <n v="3"/>
    <x v="0"/>
    <n v="148991"/>
    <n v="0.12"/>
    <s v="Brazil"/>
    <s v="Sao Paulo"/>
    <m/>
    <m/>
  </r>
  <r>
    <s v="E04926"/>
    <s v="Emma Luna"/>
    <x v="17"/>
    <s v="Engineering"/>
    <s v="Speciality Products"/>
    <x v="0"/>
    <x v="3"/>
    <n v="52"/>
    <x v="0"/>
    <d v="2008-03-25T00:00:00"/>
    <n v="13"/>
    <x v="2"/>
    <n v="97398"/>
    <n v="0"/>
    <s v="Brazil"/>
    <s v="Manaus"/>
    <m/>
    <m/>
  </r>
  <r>
    <s v="E01268"/>
    <s v="Charlotte Wu"/>
    <x v="15"/>
    <s v="Human Resources"/>
    <s v="Manufacturing"/>
    <x v="0"/>
    <x v="1"/>
    <n v="63"/>
    <x v="3"/>
    <d v="2007-05-02T00:00:00"/>
    <n v="14"/>
    <x v="2"/>
    <n v="72805"/>
    <n v="0"/>
    <s v="China"/>
    <s v="Shanghai"/>
    <m/>
    <m/>
  </r>
  <r>
    <s v="E04853"/>
    <s v="Vivian Chu"/>
    <x v="26"/>
    <s v="Sales"/>
    <s v="Research &amp; Development"/>
    <x v="0"/>
    <x v="1"/>
    <n v="46"/>
    <x v="0"/>
    <d v="2021-01-17T00:00:00"/>
    <n v="0"/>
    <x v="0"/>
    <n v="72131"/>
    <n v="0"/>
    <s v="China"/>
    <s v="Shanghai"/>
    <m/>
    <m/>
  </r>
  <r>
    <s v="E01209"/>
    <s v="Jayden Williams"/>
    <x v="6"/>
    <s v="Human Resources"/>
    <s v="Manufacturing"/>
    <x v="1"/>
    <x v="2"/>
    <n v="64"/>
    <x v="3"/>
    <d v="1992-12-26T00:00:00"/>
    <n v="29"/>
    <x v="3"/>
    <n v="104668"/>
    <n v="0.08"/>
    <s v="United States"/>
    <s v="Columbus"/>
    <m/>
    <m/>
  </r>
  <r>
    <s v="E02024"/>
    <s v="Amelia Bell"/>
    <x v="4"/>
    <s v="Sales"/>
    <s v="Manufacturing"/>
    <x v="0"/>
    <x v="2"/>
    <n v="53"/>
    <x v="0"/>
    <d v="2017-08-05T00:00:00"/>
    <n v="4"/>
    <x v="0"/>
    <n v="89769"/>
    <n v="0"/>
    <s v="United States"/>
    <s v="Seattle"/>
    <m/>
    <m/>
  </r>
  <r>
    <s v="E02427"/>
    <s v="Addison Mehta"/>
    <x v="6"/>
    <s v="Sales"/>
    <s v="Corporate"/>
    <x v="0"/>
    <x v="1"/>
    <n v="27"/>
    <x v="1"/>
    <d v="2018-09-15T00:00:00"/>
    <n v="3"/>
    <x v="0"/>
    <n v="127616"/>
    <n v="7.0000000000000007E-2"/>
    <s v="United States"/>
    <s v="Columbus"/>
    <m/>
    <m/>
  </r>
  <r>
    <s v="E00276"/>
    <s v="Alexander Jackson"/>
    <x v="6"/>
    <s v="Human Resources"/>
    <s v="Corporate"/>
    <x v="1"/>
    <x v="2"/>
    <n v="45"/>
    <x v="0"/>
    <d v="2012-07-09T00:00:00"/>
    <n v="9"/>
    <x v="4"/>
    <n v="109883"/>
    <n v="7.0000000000000007E-2"/>
    <s v="United States"/>
    <s v="Columbus"/>
    <m/>
    <m/>
  </r>
  <r>
    <s v="E00951"/>
    <s v="Everly Lin"/>
    <x v="20"/>
    <s v="Human Resources"/>
    <s v="Manufacturing"/>
    <x v="0"/>
    <x v="1"/>
    <n v="25"/>
    <x v="1"/>
    <d v="2021-03-15T00:00:00"/>
    <n v="0"/>
    <x v="0"/>
    <n v="47974"/>
    <n v="0"/>
    <s v="China"/>
    <s v="Chongqing"/>
    <m/>
    <m/>
  </r>
  <r>
    <s v="E03248"/>
    <s v="Lyla Stewart"/>
    <x v="0"/>
    <s v="IT"/>
    <s v="Speciality Products"/>
    <x v="0"/>
    <x v="2"/>
    <n v="43"/>
    <x v="0"/>
    <d v="2015-03-27T00:00:00"/>
    <n v="6"/>
    <x v="4"/>
    <n v="120321"/>
    <n v="0.12"/>
    <s v="United States"/>
    <s v="Austin"/>
    <m/>
    <m/>
  </r>
  <r>
    <s v="E04444"/>
    <s v="Brooklyn Ruiz"/>
    <x v="12"/>
    <s v="IT"/>
    <s v="Manufacturing"/>
    <x v="0"/>
    <x v="3"/>
    <n v="61"/>
    <x v="3"/>
    <d v="2014-08-10T00:00:00"/>
    <n v="7"/>
    <x v="4"/>
    <n v="57446"/>
    <n v="0"/>
    <s v="United States"/>
    <s v="Phoenix"/>
    <m/>
    <m/>
  </r>
  <r>
    <s v="E02307"/>
    <s v="Skylar Evans"/>
    <x v="2"/>
    <s v="Accounting"/>
    <s v="Research &amp; Development"/>
    <x v="0"/>
    <x v="2"/>
    <n v="42"/>
    <x v="0"/>
    <d v="2009-06-04T00:00:00"/>
    <n v="12"/>
    <x v="2"/>
    <n v="174099"/>
    <n v="0.26"/>
    <s v="United States"/>
    <s v="Austin"/>
    <m/>
    <m/>
  </r>
  <r>
    <s v="E02375"/>
    <s v="Lincoln Huynh"/>
    <x v="0"/>
    <s v="Finance"/>
    <s v="Manufacturing"/>
    <x v="1"/>
    <x v="1"/>
    <n v="63"/>
    <x v="3"/>
    <d v="2002-02-08T00:00:00"/>
    <n v="19"/>
    <x v="5"/>
    <n v="128703"/>
    <n v="0.13"/>
    <s v="United States"/>
    <s v="Austin"/>
    <m/>
    <m/>
  </r>
  <r>
    <s v="E02276"/>
    <s v="Hazel Griffin"/>
    <x v="17"/>
    <s v="Engineering"/>
    <s v="Corporate"/>
    <x v="0"/>
    <x v="2"/>
    <n v="32"/>
    <x v="2"/>
    <d v="2015-11-09T00:00:00"/>
    <n v="6"/>
    <x v="4"/>
    <n v="65247"/>
    <n v="0"/>
    <s v="United States"/>
    <s v="Phoenix"/>
    <m/>
    <m/>
  </r>
  <r>
    <s v="E02649"/>
    <s v="Charles Gonzalez"/>
    <x v="10"/>
    <s v="Engineering"/>
    <s v="Research &amp; Development"/>
    <x v="1"/>
    <x v="3"/>
    <n v="27"/>
    <x v="1"/>
    <d v="2018-09-28T00:00:00"/>
    <n v="3"/>
    <x v="0"/>
    <n v="64247"/>
    <n v="0"/>
    <s v="Brazil"/>
    <s v="Rio de Janerio"/>
    <m/>
    <m/>
  </r>
  <r>
    <s v="E00503"/>
    <s v="Leah Patterson"/>
    <x v="6"/>
    <s v="Human Resources"/>
    <s v="Research &amp; Development"/>
    <x v="0"/>
    <x v="2"/>
    <n v="33"/>
    <x v="2"/>
    <d v="2012-06-11T00:00:00"/>
    <n v="9"/>
    <x v="4"/>
    <n v="118253"/>
    <n v="0.08"/>
    <s v="United States"/>
    <s v="Austin"/>
    <m/>
    <m/>
  </r>
  <r>
    <s v="E01706"/>
    <s v="Avery Sun"/>
    <x v="19"/>
    <s v="Engineering"/>
    <s v="Manufacturing"/>
    <x v="0"/>
    <x v="1"/>
    <n v="45"/>
    <x v="0"/>
    <d v="2004-03-11T00:00:00"/>
    <n v="17"/>
    <x v="5"/>
    <n v="109422"/>
    <n v="0"/>
    <s v="China"/>
    <s v="Chongqing"/>
    <m/>
    <m/>
  </r>
  <r>
    <s v="E00676"/>
    <s v="Isaac Yoon"/>
    <x v="6"/>
    <s v="Human Resources"/>
    <s v="Corporate"/>
    <x v="1"/>
    <x v="1"/>
    <n v="41"/>
    <x v="0"/>
    <d v="2019-02-06T00:00:00"/>
    <n v="2"/>
    <x v="0"/>
    <n v="126950"/>
    <n v="0.1"/>
    <s v="United States"/>
    <s v="Chicago"/>
    <m/>
    <m/>
  </r>
  <r>
    <s v="E02005"/>
    <s v="Isabella Bui"/>
    <x v="14"/>
    <s v="IT"/>
    <s v="Manufacturing"/>
    <x v="0"/>
    <x v="1"/>
    <n v="36"/>
    <x v="2"/>
    <d v="2014-11-21T00:00:00"/>
    <n v="7"/>
    <x v="4"/>
    <n v="97500"/>
    <n v="0"/>
    <s v="United States"/>
    <s v="Miami"/>
    <m/>
    <m/>
  </r>
  <r>
    <s v="E01895"/>
    <s v="Gabriel Zhou"/>
    <x v="12"/>
    <s v="IT"/>
    <s v="Manufacturing"/>
    <x v="1"/>
    <x v="1"/>
    <n v="25"/>
    <x v="1"/>
    <d v="2021-01-17T00:00:00"/>
    <n v="0"/>
    <x v="0"/>
    <n v="41844"/>
    <n v="0"/>
    <s v="China"/>
    <s v="Chongqing"/>
    <m/>
    <m/>
  </r>
  <r>
    <s v="E01396"/>
    <s v="Jack Vu"/>
    <x v="13"/>
    <s v="Accounting"/>
    <s v="Research &amp; Development"/>
    <x v="1"/>
    <x v="1"/>
    <n v="43"/>
    <x v="0"/>
    <d v="2014-02-10T00:00:00"/>
    <n v="7"/>
    <x v="4"/>
    <n v="58875"/>
    <n v="0"/>
    <s v="China"/>
    <s v="Chengdu"/>
    <m/>
    <m/>
  </r>
  <r>
    <s v="E00749"/>
    <s v="Valentina Moua"/>
    <x v="5"/>
    <s v="Sales"/>
    <s v="Manufacturing"/>
    <x v="0"/>
    <x v="1"/>
    <n v="37"/>
    <x v="2"/>
    <d v="2015-11-10T00:00:00"/>
    <n v="5"/>
    <x v="0"/>
    <n v="64204"/>
    <n v="0"/>
    <s v="United States"/>
    <s v="Columbus"/>
    <d v="2021-04-20T00:00:00"/>
    <m/>
  </r>
  <r>
    <s v="E01941"/>
    <s v="Quinn Trinh"/>
    <x v="13"/>
    <s v="Sales"/>
    <s v="Corporate"/>
    <x v="0"/>
    <x v="1"/>
    <n v="42"/>
    <x v="0"/>
    <d v="2010-05-09T00:00:00"/>
    <n v="4"/>
    <x v="0"/>
    <n v="67743"/>
    <n v="0"/>
    <s v="China"/>
    <s v="Beijing"/>
    <d v="2014-12-25T00:00:00"/>
    <m/>
  </r>
  <r>
    <s v="E03928"/>
    <s v="Miles Dang"/>
    <x v="12"/>
    <s v="IT"/>
    <s v="Speciality Products"/>
    <x v="1"/>
    <x v="1"/>
    <n v="61"/>
    <x v="3"/>
    <d v="2000-09-24T00:00:00"/>
    <n v="21"/>
    <x v="1"/>
    <n v="40063"/>
    <n v="0"/>
    <s v="United States"/>
    <s v="Miami"/>
    <m/>
    <m/>
  </r>
  <r>
    <s v="E04109"/>
    <s v="Leah Bryant"/>
    <x v="12"/>
    <s v="IT"/>
    <s v="Manufacturing"/>
    <x v="0"/>
    <x v="2"/>
    <n v="55"/>
    <x v="0"/>
    <d v="2004-04-30T00:00:00"/>
    <n v="17"/>
    <x v="5"/>
    <n v="40124"/>
    <n v="0"/>
    <s v="United States"/>
    <s v="Austin"/>
    <m/>
    <m/>
  </r>
  <r>
    <s v="E03994"/>
    <s v="Henry Jung"/>
    <x v="18"/>
    <s v="Engineering"/>
    <s v="Manufacturing"/>
    <x v="1"/>
    <x v="1"/>
    <n v="57"/>
    <x v="0"/>
    <d v="2018-02-26T00:00:00"/>
    <n v="3"/>
    <x v="0"/>
    <n v="103183"/>
    <n v="0"/>
    <s v="United States"/>
    <s v="Austin"/>
    <d v="2021-07-09T00:00:00"/>
    <m/>
  </r>
  <r>
    <s v="E00639"/>
    <s v="Benjamin Mai"/>
    <x v="27"/>
    <s v="IT"/>
    <s v="Corporate"/>
    <x v="1"/>
    <x v="1"/>
    <n v="54"/>
    <x v="0"/>
    <d v="1998-06-15T00:00:00"/>
    <n v="23"/>
    <x v="1"/>
    <n v="95239"/>
    <n v="0"/>
    <s v="United States"/>
    <s v="Phoenix"/>
    <m/>
    <m/>
  </r>
  <r>
    <s v="E04189"/>
    <s v="Ariana Kim"/>
    <x v="23"/>
    <s v="IT"/>
    <s v="Manufacturing"/>
    <x v="0"/>
    <x v="1"/>
    <n v="33"/>
    <x v="2"/>
    <d v="2014-06-29T00:00:00"/>
    <n v="7"/>
    <x v="4"/>
    <n v="96366"/>
    <n v="0"/>
    <s v="China"/>
    <s v="Chengdu"/>
    <m/>
    <m/>
  </r>
  <r>
    <s v="E02732"/>
    <s v="Alice Tran"/>
    <x v="7"/>
    <s v="Marketing"/>
    <s v="Corporate"/>
    <x v="0"/>
    <x v="1"/>
    <n v="39"/>
    <x v="2"/>
    <d v="2014-07-29T00:00:00"/>
    <n v="7"/>
    <x v="4"/>
    <n v="40897"/>
    <n v="0"/>
    <s v="United States"/>
    <s v="Seattle"/>
    <m/>
    <m/>
  </r>
  <r>
    <s v="E00324"/>
    <s v="Hailey Song"/>
    <x v="6"/>
    <s v="Finance"/>
    <s v="Research &amp; Development"/>
    <x v="0"/>
    <x v="1"/>
    <n v="37"/>
    <x v="2"/>
    <d v="2016-08-23T00:00:00"/>
    <n v="5"/>
    <x v="0"/>
    <n v="124928"/>
    <n v="0.06"/>
    <s v="China"/>
    <s v="Chongqing"/>
    <m/>
    <m/>
  </r>
  <r>
    <s v="E00518"/>
    <s v="Lydia Morales"/>
    <x v="6"/>
    <s v="Finance"/>
    <s v="Speciality Products"/>
    <x v="0"/>
    <x v="3"/>
    <n v="51"/>
    <x v="0"/>
    <d v="2013-06-14T00:00:00"/>
    <n v="8"/>
    <x v="4"/>
    <n v="108221"/>
    <n v="0.05"/>
    <s v="Brazil"/>
    <s v="Manaus"/>
    <m/>
    <m/>
  </r>
  <r>
    <s v="E01286"/>
    <s v="Liam Sanders"/>
    <x v="15"/>
    <s v="Human Resources"/>
    <s v="Corporate"/>
    <x v="1"/>
    <x v="2"/>
    <n v="46"/>
    <x v="0"/>
    <d v="2007-02-20T00:00:00"/>
    <n v="14"/>
    <x v="2"/>
    <n v="75579"/>
    <n v="0"/>
    <s v="United States"/>
    <s v="Seattle"/>
    <m/>
    <m/>
  </r>
  <r>
    <s v="E04564"/>
    <s v="Luke Sanchez"/>
    <x v="0"/>
    <s v="Human Resources"/>
    <s v="Manufacturing"/>
    <x v="1"/>
    <x v="3"/>
    <n v="41"/>
    <x v="0"/>
    <d v="2015-12-27T00:00:00"/>
    <n v="5"/>
    <x v="0"/>
    <n v="129903"/>
    <n v="0.13"/>
    <s v="Brazil"/>
    <s v="Sao Paulo"/>
    <m/>
    <m/>
  </r>
  <r>
    <s v="E02033"/>
    <s v="Grace Sun"/>
    <x v="2"/>
    <s v="Finance"/>
    <s v="Research &amp; Development"/>
    <x v="0"/>
    <x v="1"/>
    <n v="25"/>
    <x v="1"/>
    <d v="2021-04-17T00:00:00"/>
    <n v="0"/>
    <x v="0"/>
    <n v="186870"/>
    <n v="0.2"/>
    <s v="China"/>
    <s v="Shanghai"/>
    <m/>
    <m/>
  </r>
  <r>
    <s v="E00412"/>
    <s v="Ezra Banks"/>
    <x v="13"/>
    <s v="Sales"/>
    <s v="Research &amp; Development"/>
    <x v="1"/>
    <x v="2"/>
    <n v="37"/>
    <x v="2"/>
    <d v="2010-04-23T00:00:00"/>
    <n v="11"/>
    <x v="2"/>
    <n v="57531"/>
    <n v="0"/>
    <s v="United States"/>
    <s v="Chicago"/>
    <m/>
    <m/>
  </r>
  <r>
    <s v="E01844"/>
    <s v="Jayden Kang"/>
    <x v="7"/>
    <s v="Finance"/>
    <s v="Research &amp; Development"/>
    <x v="1"/>
    <x v="1"/>
    <n v="46"/>
    <x v="0"/>
    <d v="2011-04-24T00:00:00"/>
    <n v="10"/>
    <x v="4"/>
    <n v="55894"/>
    <n v="0"/>
    <s v="United States"/>
    <s v="Seattle"/>
    <m/>
    <m/>
  </r>
  <r>
    <s v="E00667"/>
    <s v="Skylar Shah"/>
    <x v="17"/>
    <s v="Engineering"/>
    <s v="Manufacturing"/>
    <x v="0"/>
    <x v="1"/>
    <n v="42"/>
    <x v="0"/>
    <d v="2012-04-27T00:00:00"/>
    <n v="9"/>
    <x v="4"/>
    <n v="72903"/>
    <n v="0"/>
    <s v="United States"/>
    <s v="Phoenix"/>
    <m/>
    <m/>
  </r>
  <r>
    <s v="E02639"/>
    <s v="Sebastian Le"/>
    <x v="7"/>
    <s v="Finance"/>
    <s v="Corporate"/>
    <x v="1"/>
    <x v="1"/>
    <n v="37"/>
    <x v="2"/>
    <d v="2015-11-09T00:00:00"/>
    <n v="6"/>
    <x v="4"/>
    <n v="45369"/>
    <n v="0"/>
    <s v="China"/>
    <s v="Beijing"/>
    <m/>
    <m/>
  </r>
  <r>
    <s v="E00287"/>
    <s v="Luca Nelson"/>
    <x v="6"/>
    <s v="Finance"/>
    <s v="Speciality Products"/>
    <x v="1"/>
    <x v="2"/>
    <n v="60"/>
    <x v="3"/>
    <d v="2010-06-15T00:00:00"/>
    <n v="11"/>
    <x v="2"/>
    <n v="106578"/>
    <n v="0.09"/>
    <s v="United States"/>
    <s v="Miami"/>
    <m/>
    <m/>
  </r>
  <r>
    <s v="E02235"/>
    <s v="Riley Ramirez"/>
    <x v="15"/>
    <s v="Human Resources"/>
    <s v="Research &amp; Development"/>
    <x v="0"/>
    <x v="3"/>
    <n v="52"/>
    <x v="0"/>
    <d v="1999-09-13T00:00:00"/>
    <n v="22"/>
    <x v="1"/>
    <n v="92994"/>
    <n v="0"/>
    <s v="United States"/>
    <s v="Chicago"/>
    <m/>
    <m/>
  </r>
  <r>
    <s v="E02720"/>
    <s v="Jaxon Fong"/>
    <x v="4"/>
    <s v="Sales"/>
    <s v="Speciality Products"/>
    <x v="1"/>
    <x v="1"/>
    <n v="59"/>
    <x v="0"/>
    <d v="1997-03-13T00:00:00"/>
    <n v="24"/>
    <x v="1"/>
    <n v="83685"/>
    <n v="0"/>
    <s v="China"/>
    <s v="Beijing"/>
    <m/>
    <m/>
  </r>
  <r>
    <s v="E03583"/>
    <s v="Kayden Jordan"/>
    <x v="21"/>
    <s v="IT"/>
    <s v="Research &amp; Development"/>
    <x v="1"/>
    <x v="2"/>
    <n v="48"/>
    <x v="0"/>
    <d v="2010-09-14T00:00:00"/>
    <n v="11"/>
    <x v="2"/>
    <n v="99335"/>
    <n v="0"/>
    <s v="United States"/>
    <s v="Phoenix"/>
    <m/>
    <m/>
  </r>
  <r>
    <s v="E01188"/>
    <s v="Alexander James"/>
    <x v="0"/>
    <s v="Human Resources"/>
    <s v="Manufacturing"/>
    <x v="1"/>
    <x v="2"/>
    <n v="42"/>
    <x v="0"/>
    <d v="2013-04-18T00:00:00"/>
    <n v="8"/>
    <x v="4"/>
    <n v="131179"/>
    <n v="0.15"/>
    <s v="United States"/>
    <s v="Columbus"/>
    <m/>
    <m/>
  </r>
  <r>
    <s v="E02428"/>
    <s v="Connor Luu"/>
    <x v="3"/>
    <s v="IT"/>
    <s v="Speciality Products"/>
    <x v="1"/>
    <x v="1"/>
    <n v="35"/>
    <x v="2"/>
    <d v="2016-05-03T00:00:00"/>
    <n v="5"/>
    <x v="0"/>
    <n v="73899"/>
    <n v="0.05"/>
    <s v="China"/>
    <s v="Chengdu"/>
    <m/>
    <m/>
  </r>
  <r>
    <s v="E03289"/>
    <s v="Christopher Lam"/>
    <x v="9"/>
    <s v="Accounting"/>
    <s v="Manufacturing"/>
    <x v="1"/>
    <x v="1"/>
    <n v="64"/>
    <x v="3"/>
    <d v="2013-03-29T00:00:00"/>
    <n v="8"/>
    <x v="4"/>
    <n v="252325"/>
    <n v="0.4"/>
    <s v="United States"/>
    <s v="Columbus"/>
    <m/>
    <m/>
  </r>
  <r>
    <s v="E01947"/>
    <s v="Sophie Owens"/>
    <x v="13"/>
    <s v="Finance"/>
    <s v="Research &amp; Development"/>
    <x v="0"/>
    <x v="2"/>
    <n v="30"/>
    <x v="1"/>
    <d v="2015-03-05T00:00:00"/>
    <n v="6"/>
    <x v="4"/>
    <n v="52697"/>
    <n v="0"/>
    <s v="United States"/>
    <s v="Seattle"/>
    <m/>
    <m/>
  </r>
  <r>
    <s v="E02024"/>
    <s v="Addison Perez"/>
    <x v="19"/>
    <s v="Engineering"/>
    <s v="Speciality Products"/>
    <x v="0"/>
    <x v="3"/>
    <n v="29"/>
    <x v="1"/>
    <d v="2020-09-25T00:00:00"/>
    <n v="1"/>
    <x v="0"/>
    <n v="123588"/>
    <n v="0"/>
    <s v="Brazil"/>
    <s v="Sao Paulo"/>
    <m/>
    <m/>
  </r>
  <r>
    <s v="E04249"/>
    <s v="Hadley Dang"/>
    <x v="9"/>
    <s v="Accounting"/>
    <s v="Corporate"/>
    <x v="0"/>
    <x v="1"/>
    <n v="47"/>
    <x v="0"/>
    <d v="2021-12-26T00:00:00"/>
    <n v="0"/>
    <x v="0"/>
    <n v="243568"/>
    <n v="0.33"/>
    <s v="United States"/>
    <s v="Austin"/>
    <m/>
    <m/>
  </r>
  <r>
    <s v="E01090"/>
    <s v="Ethan Mehta"/>
    <x v="2"/>
    <s v="Sales"/>
    <s v="Research &amp; Development"/>
    <x v="1"/>
    <x v="1"/>
    <n v="49"/>
    <x v="0"/>
    <d v="2001-07-20T00:00:00"/>
    <n v="20"/>
    <x v="5"/>
    <n v="199176"/>
    <n v="0.24"/>
    <s v="United States"/>
    <s v="Phoenix"/>
    <m/>
    <m/>
  </r>
  <r>
    <s v="E03830"/>
    <s v="Madison Her"/>
    <x v="1"/>
    <s v="IT"/>
    <s v="Speciality Products"/>
    <x v="0"/>
    <x v="1"/>
    <n v="56"/>
    <x v="0"/>
    <d v="1996-06-22T00:00:00"/>
    <n v="25"/>
    <x v="1"/>
    <n v="82806"/>
    <n v="0"/>
    <s v="United States"/>
    <s v="Seattle"/>
    <m/>
    <m/>
  </r>
  <r>
    <s v="E04363"/>
    <s v="Savannah Singh"/>
    <x v="2"/>
    <s v="Marketing"/>
    <s v="Speciality Products"/>
    <x v="0"/>
    <x v="1"/>
    <n v="53"/>
    <x v="0"/>
    <d v="1997-06-20T00:00:00"/>
    <n v="24"/>
    <x v="1"/>
    <n v="164399"/>
    <n v="0.25"/>
    <s v="United States"/>
    <s v="Seattle"/>
    <m/>
    <m/>
  </r>
  <r>
    <s v="E04920"/>
    <s v="Nevaeh Hsu"/>
    <x v="0"/>
    <s v="Human Resources"/>
    <s v="Manufacturing"/>
    <x v="0"/>
    <x v="1"/>
    <n v="32"/>
    <x v="2"/>
    <d v="2017-04-14T00:00:00"/>
    <n v="4"/>
    <x v="0"/>
    <n v="154956"/>
    <n v="0.13"/>
    <s v="United States"/>
    <s v="Phoenix"/>
    <m/>
    <m/>
  </r>
  <r>
    <s v="E03866"/>
    <s v="Jordan Zhu"/>
    <x v="0"/>
    <s v="Marketing"/>
    <s v="Manufacturing"/>
    <x v="1"/>
    <x v="1"/>
    <n v="32"/>
    <x v="2"/>
    <d v="2017-01-29T00:00:00"/>
    <n v="0"/>
    <x v="0"/>
    <n v="143970"/>
    <n v="0.12"/>
    <s v="United States"/>
    <s v="Seattle"/>
    <d v="2017-12-09T00:00:00"/>
    <m/>
  </r>
  <r>
    <s v="E03521"/>
    <s v="Jackson Navarro"/>
    <x v="2"/>
    <s v="Sales"/>
    <s v="Corporate"/>
    <x v="1"/>
    <x v="3"/>
    <n v="52"/>
    <x v="0"/>
    <d v="2020-09-25T00:00:00"/>
    <n v="1"/>
    <x v="0"/>
    <n v="163143"/>
    <n v="0.28000000000000003"/>
    <s v="Brazil"/>
    <s v="Sao Paulo"/>
    <m/>
    <m/>
  </r>
  <r>
    <s v="E04095"/>
    <s v="Sadie Patterson"/>
    <x v="4"/>
    <s v="Accounting"/>
    <s v="Speciality Products"/>
    <x v="0"/>
    <x v="2"/>
    <n v="38"/>
    <x v="2"/>
    <d v="2020-07-24T00:00:00"/>
    <n v="1"/>
    <x v="0"/>
    <n v="89390"/>
    <n v="0"/>
    <s v="United States"/>
    <s v="Seattle"/>
    <m/>
    <m/>
  </r>
  <r>
    <s v="E04079"/>
    <s v="Christopher Butler"/>
    <x v="23"/>
    <s v="IT"/>
    <s v="Manufacturing"/>
    <x v="1"/>
    <x v="2"/>
    <n v="41"/>
    <x v="0"/>
    <d v="2017-10-05T00:00:00"/>
    <n v="4"/>
    <x v="0"/>
    <n v="67468"/>
    <n v="0"/>
    <s v="United States"/>
    <s v="Miami"/>
    <m/>
    <m/>
  </r>
  <r>
    <s v="E01508"/>
    <s v="Penelope Rodriguez"/>
    <x v="11"/>
    <s v="Engineering"/>
    <s v="Manufacturing"/>
    <x v="0"/>
    <x v="3"/>
    <n v="49"/>
    <x v="0"/>
    <d v="2016-03-12T00:00:00"/>
    <n v="5"/>
    <x v="0"/>
    <n v="100810"/>
    <n v="0.12"/>
    <s v="Brazil"/>
    <s v="Rio de Janerio"/>
    <m/>
    <m/>
  </r>
  <r>
    <s v="E02259"/>
    <s v="Emily Lau"/>
    <x v="4"/>
    <s v="Finance"/>
    <s v="Manufacturing"/>
    <x v="0"/>
    <x v="1"/>
    <n v="35"/>
    <x v="2"/>
    <d v="2019-03-18T00:00:00"/>
    <n v="2"/>
    <x v="0"/>
    <n v="74779"/>
    <n v="0"/>
    <s v="United States"/>
    <s v="Phoenix"/>
    <m/>
    <m/>
  </r>
  <r>
    <s v="E04972"/>
    <s v="Sophie Oh"/>
    <x v="24"/>
    <s v="IT"/>
    <s v="Corporate"/>
    <x v="0"/>
    <x v="1"/>
    <n v="29"/>
    <x v="1"/>
    <d v="2017-11-09T00:00:00"/>
    <n v="4"/>
    <x v="0"/>
    <n v="63985"/>
    <n v="0"/>
    <s v="United States"/>
    <s v="Miami"/>
    <m/>
    <m/>
  </r>
  <r>
    <s v="E01834"/>
    <s v="Chloe Allen"/>
    <x v="29"/>
    <s v="IT"/>
    <s v="Manufacturing"/>
    <x v="0"/>
    <x v="2"/>
    <n v="64"/>
    <x v="3"/>
    <d v="2004-07-08T00:00:00"/>
    <n v="17"/>
    <x v="5"/>
    <n v="77903"/>
    <n v="0"/>
    <s v="United States"/>
    <s v="Seattle"/>
    <m/>
    <m/>
  </r>
  <r>
    <s v="E03124"/>
    <s v="Caleb Nelson"/>
    <x v="2"/>
    <s v="Marketing"/>
    <s v="Corporate"/>
    <x v="1"/>
    <x v="2"/>
    <n v="33"/>
    <x v="2"/>
    <d v="2017-06-12T00:00:00"/>
    <n v="4"/>
    <x v="0"/>
    <n v="164396"/>
    <n v="0.28999999999999998"/>
    <s v="United States"/>
    <s v="Columbus"/>
    <m/>
    <m/>
  </r>
  <r>
    <s v="E01898"/>
    <s v="Oliver Moua"/>
    <x v="30"/>
    <s v="IT"/>
    <s v="Corporate"/>
    <x v="1"/>
    <x v="1"/>
    <n v="29"/>
    <x v="1"/>
    <d v="2021-06-28T00:00:00"/>
    <n v="0"/>
    <x v="0"/>
    <n v="71234"/>
    <n v="0"/>
    <s v="United States"/>
    <s v="Seattle"/>
    <m/>
    <m/>
  </r>
  <r>
    <s v="E00342"/>
    <s v="Wesley Doan"/>
    <x v="6"/>
    <s v="Finance"/>
    <s v="Corporate"/>
    <x v="1"/>
    <x v="1"/>
    <n v="63"/>
    <x v="3"/>
    <d v="2004-04-19T00:00:00"/>
    <n v="17"/>
    <x v="5"/>
    <n v="122487"/>
    <n v="0.08"/>
    <s v="China"/>
    <s v="Shanghai"/>
    <m/>
    <m/>
  </r>
  <r>
    <s v="E03910"/>
    <s v="Nova Hsu"/>
    <x v="6"/>
    <s v="Human Resources"/>
    <s v="Speciality Products"/>
    <x v="0"/>
    <x v="1"/>
    <n v="32"/>
    <x v="2"/>
    <d v="2017-01-03T00:00:00"/>
    <n v="4"/>
    <x v="0"/>
    <n v="101870"/>
    <n v="0.1"/>
    <s v="United States"/>
    <s v="Phoenix"/>
    <m/>
    <m/>
  </r>
  <r>
    <s v="E00862"/>
    <s v="Levi Moreno"/>
    <x v="28"/>
    <s v="IT"/>
    <s v="Research &amp; Development"/>
    <x v="1"/>
    <x v="3"/>
    <n v="64"/>
    <x v="3"/>
    <d v="2020-06-27T00:00:00"/>
    <n v="1"/>
    <x v="0"/>
    <n v="40316"/>
    <n v="0"/>
    <s v="Brazil"/>
    <s v="Manaus"/>
    <m/>
    <m/>
  </r>
  <r>
    <s v="E02576"/>
    <s v="Gianna Ha"/>
    <x v="6"/>
    <s v="IT"/>
    <s v="Research &amp; Development"/>
    <x v="0"/>
    <x v="1"/>
    <n v="55"/>
    <x v="0"/>
    <d v="2005-02-08T00:00:00"/>
    <n v="16"/>
    <x v="5"/>
    <n v="115145"/>
    <n v="0.05"/>
    <s v="China"/>
    <s v="Chongqing"/>
    <m/>
    <m/>
  </r>
  <r>
    <s v="E00035"/>
    <s v="Lillian Gonzales"/>
    <x v="21"/>
    <s v="IT"/>
    <s v="Manufacturing"/>
    <x v="0"/>
    <x v="3"/>
    <n v="43"/>
    <x v="0"/>
    <d v="2009-03-13T00:00:00"/>
    <n v="12"/>
    <x v="2"/>
    <n v="62335"/>
    <n v="0"/>
    <s v="Brazil"/>
    <s v="Manaus"/>
    <m/>
    <m/>
  </r>
  <r>
    <s v="E01832"/>
    <s v="Ezra Singh"/>
    <x v="7"/>
    <s v="Finance"/>
    <s v="Manufacturing"/>
    <x v="1"/>
    <x v="1"/>
    <n v="56"/>
    <x v="0"/>
    <d v="2006-05-10T00:00:00"/>
    <n v="15"/>
    <x v="2"/>
    <n v="41561"/>
    <n v="0"/>
    <s v="United States"/>
    <s v="Austin"/>
    <m/>
    <m/>
  </r>
  <r>
    <s v="E01755"/>
    <s v="Audrey Patel"/>
    <x v="0"/>
    <s v="Finance"/>
    <s v="Speciality Products"/>
    <x v="0"/>
    <x v="1"/>
    <n v="37"/>
    <x v="2"/>
    <d v="2011-04-24T00:00:00"/>
    <n v="4"/>
    <x v="0"/>
    <n v="131183"/>
    <n v="0.14000000000000001"/>
    <s v="China"/>
    <s v="Shanghai"/>
    <d v="2016-03-16T00:00:00"/>
    <m/>
  </r>
  <r>
    <s v="E00465"/>
    <s v="Brooklyn Cho"/>
    <x v="1"/>
    <s v="IT"/>
    <s v="Manufacturing"/>
    <x v="0"/>
    <x v="1"/>
    <n v="45"/>
    <x v="0"/>
    <d v="2002-07-08T00:00:00"/>
    <n v="19"/>
    <x v="5"/>
    <n v="92655"/>
    <n v="0"/>
    <s v="China"/>
    <s v="Chengdu"/>
    <m/>
    <m/>
  </r>
  <r>
    <s v="E02391"/>
    <s v="Piper Ramos"/>
    <x v="0"/>
    <s v="Sales"/>
    <s v="Manufacturing"/>
    <x v="0"/>
    <x v="3"/>
    <n v="49"/>
    <x v="0"/>
    <d v="1996-04-02T00:00:00"/>
    <n v="25"/>
    <x v="1"/>
    <n v="157057"/>
    <n v="0.12"/>
    <s v="United States"/>
    <s v="Miami"/>
    <m/>
    <m/>
  </r>
  <r>
    <s v="E04697"/>
    <s v="Eleanor Williams"/>
    <x v="14"/>
    <s v="IT"/>
    <s v="Speciality Products"/>
    <x v="0"/>
    <x v="2"/>
    <n v="61"/>
    <x v="3"/>
    <d v="2005-02-09T00:00:00"/>
    <n v="16"/>
    <x v="5"/>
    <n v="64462"/>
    <n v="0"/>
    <s v="United States"/>
    <s v="Chicago"/>
    <m/>
    <m/>
  </r>
  <r>
    <s v="E00371"/>
    <s v="Melody Grant"/>
    <x v="10"/>
    <s v="Engineering"/>
    <s v="Corporate"/>
    <x v="0"/>
    <x v="2"/>
    <n v="41"/>
    <x v="0"/>
    <d v="2005-10-07T00:00:00"/>
    <n v="16"/>
    <x v="5"/>
    <n v="79352"/>
    <n v="0"/>
    <s v="United States"/>
    <s v="Seattle"/>
    <m/>
    <m/>
  </r>
  <r>
    <s v="E02992"/>
    <s v="Paisley Sanders"/>
    <x v="0"/>
    <s v="Marketing"/>
    <s v="Speciality Products"/>
    <x v="0"/>
    <x v="2"/>
    <n v="55"/>
    <x v="0"/>
    <d v="2001-03-27T00:00:00"/>
    <n v="20"/>
    <x v="5"/>
    <n v="157812"/>
    <n v="0.11"/>
    <s v="United States"/>
    <s v="Miami"/>
    <m/>
    <m/>
  </r>
  <r>
    <s v="E04369"/>
    <s v="Santiago f Gray"/>
    <x v="10"/>
    <s v="Engineering"/>
    <s v="Corporate"/>
    <x v="1"/>
    <x v="2"/>
    <n v="27"/>
    <x v="1"/>
    <d v="2018-09-11T00:00:00"/>
    <n v="3"/>
    <x v="0"/>
    <n v="80745"/>
    <n v="0"/>
    <s v="United States"/>
    <s v="Chicago"/>
    <m/>
    <m/>
  </r>
  <r>
    <s v="E00592"/>
    <s v="Josephine Richardson"/>
    <x v="27"/>
    <s v="IT"/>
    <s v="Manufacturing"/>
    <x v="0"/>
    <x v="2"/>
    <n v="57"/>
    <x v="0"/>
    <d v="1996-02-18T00:00:00"/>
    <n v="0"/>
    <x v="0"/>
    <n v="75354"/>
    <n v="0"/>
    <s v="United States"/>
    <s v="Austin"/>
    <d v="1996-12-14T00:00:00"/>
    <m/>
  </r>
  <r>
    <s v="E03532"/>
    <s v="Jaxson Santiago"/>
    <x v="11"/>
    <s v="Engineering"/>
    <s v="Research &amp; Development"/>
    <x v="1"/>
    <x v="3"/>
    <n v="56"/>
    <x v="0"/>
    <d v="2018-09-20T00:00:00"/>
    <n v="3"/>
    <x v="0"/>
    <n v="78938"/>
    <n v="0.14000000000000001"/>
    <s v="United States"/>
    <s v="Phoenix"/>
    <m/>
    <m/>
  </r>
  <r>
    <s v="E00863"/>
    <s v="Lincoln Ramos"/>
    <x v="19"/>
    <s v="Engineering"/>
    <s v="Corporate"/>
    <x v="1"/>
    <x v="3"/>
    <n v="59"/>
    <x v="0"/>
    <d v="2008-09-10T00:00:00"/>
    <n v="13"/>
    <x v="2"/>
    <n v="96313"/>
    <n v="0"/>
    <s v="United States"/>
    <s v="Austin"/>
    <m/>
    <m/>
  </r>
  <r>
    <s v="E03310"/>
    <s v="Dylan Campbell"/>
    <x v="2"/>
    <s v="Engineering"/>
    <s v="Speciality Products"/>
    <x v="1"/>
    <x v="2"/>
    <n v="45"/>
    <x v="0"/>
    <d v="2010-11-29T00:00:00"/>
    <n v="11"/>
    <x v="2"/>
    <n v="153767"/>
    <n v="0.27"/>
    <s v="United States"/>
    <s v="Phoenix"/>
    <m/>
    <m/>
  </r>
  <r>
    <s v="E01883"/>
    <s v="Olivia Gray"/>
    <x v="6"/>
    <s v="Marketing"/>
    <s v="Research &amp; Development"/>
    <x v="0"/>
    <x v="0"/>
    <n v="42"/>
    <x v="0"/>
    <d v="2015-09-19T00:00:00"/>
    <n v="6"/>
    <x v="4"/>
    <n v="103423"/>
    <n v="0.06"/>
    <s v="United States"/>
    <s v="Columbus"/>
    <m/>
    <m/>
  </r>
  <r>
    <s v="E01242"/>
    <s v="Emery Doan"/>
    <x v="8"/>
    <s v="Engineering"/>
    <s v="Corporate"/>
    <x v="0"/>
    <x v="1"/>
    <n v="25"/>
    <x v="1"/>
    <d v="2021-06-23T00:00:00"/>
    <n v="0"/>
    <x v="0"/>
    <n v="86464"/>
    <n v="0"/>
    <s v="China"/>
    <s v="Shanghai"/>
    <m/>
    <m/>
  </r>
  <r>
    <s v="E02535"/>
    <s v="Caroline Perez"/>
    <x v="8"/>
    <s v="Engineering"/>
    <s v="Corporate"/>
    <x v="0"/>
    <x v="3"/>
    <n v="29"/>
    <x v="1"/>
    <d v="2018-01-14T00:00:00"/>
    <n v="3"/>
    <x v="0"/>
    <n v="80516"/>
    <n v="0"/>
    <s v="Brazil"/>
    <s v="Sao Paulo"/>
    <m/>
    <m/>
  </r>
  <r>
    <s v="E00369"/>
    <s v="Genesis Woods"/>
    <x v="6"/>
    <s v="Human Resources"/>
    <s v="Speciality Products"/>
    <x v="0"/>
    <x v="0"/>
    <n v="33"/>
    <x v="2"/>
    <d v="2013-08-21T00:00:00"/>
    <n v="8"/>
    <x v="4"/>
    <n v="105390"/>
    <n v="0.06"/>
    <s v="United States"/>
    <s v="Columbus"/>
    <m/>
    <m/>
  </r>
  <r>
    <s v="E03332"/>
    <s v="Ruby Sun"/>
    <x v="21"/>
    <s v="IT"/>
    <s v="Manufacturing"/>
    <x v="0"/>
    <x v="1"/>
    <n v="50"/>
    <x v="0"/>
    <d v="2021-09-06T00:00:00"/>
    <n v="0"/>
    <x v="0"/>
    <n v="83418"/>
    <n v="0"/>
    <s v="China"/>
    <s v="Shanghai"/>
    <m/>
    <m/>
  </r>
  <r>
    <s v="E03278"/>
    <s v="Nevaeh James"/>
    <x v="29"/>
    <s v="IT"/>
    <s v="Speciality Products"/>
    <x v="0"/>
    <x v="2"/>
    <n v="45"/>
    <x v="0"/>
    <d v="2017-11-03T00:00:00"/>
    <n v="4"/>
    <x v="0"/>
    <n v="66660"/>
    <n v="0"/>
    <s v="United States"/>
    <s v="Austin"/>
    <m/>
    <m/>
  </r>
  <r>
    <s v="E02492"/>
    <s v="Parker Sandoval"/>
    <x v="6"/>
    <s v="Human Resources"/>
    <s v="Speciality Products"/>
    <x v="1"/>
    <x v="3"/>
    <n v="59"/>
    <x v="0"/>
    <d v="2015-06-10T00:00:00"/>
    <n v="6"/>
    <x v="4"/>
    <n v="101985"/>
    <n v="7.0000000000000007E-2"/>
    <s v="United States"/>
    <s v="Miami"/>
    <m/>
    <m/>
  </r>
  <r>
    <s v="E03055"/>
    <s v="Austin Rojas"/>
    <x v="9"/>
    <s v="Finance"/>
    <s v="Corporate"/>
    <x v="1"/>
    <x v="3"/>
    <n v="29"/>
    <x v="1"/>
    <d v="2018-12-05T00:00:00"/>
    <n v="3"/>
    <x v="0"/>
    <n v="199504"/>
    <n v="0.3"/>
    <s v="United States"/>
    <s v="Austin"/>
    <m/>
    <m/>
  </r>
  <r>
    <s v="E01943"/>
    <s v="Vivian Espinoza"/>
    <x v="0"/>
    <s v="Sales"/>
    <s v="Corporate"/>
    <x v="0"/>
    <x v="3"/>
    <n v="52"/>
    <x v="0"/>
    <d v="2006-10-05T00:00:00"/>
    <n v="12"/>
    <x v="2"/>
    <n v="147966"/>
    <n v="0.11"/>
    <s v="Brazil"/>
    <s v="Rio de Janerio"/>
    <d v="2019-05-23T00:00:00"/>
    <m/>
  </r>
  <r>
    <s v="E01388"/>
    <s v="Cooper Gupta"/>
    <x v="20"/>
    <s v="Human Resources"/>
    <s v="Speciality Products"/>
    <x v="1"/>
    <x v="1"/>
    <n v="58"/>
    <x v="0"/>
    <d v="2014-06-20T00:00:00"/>
    <n v="7"/>
    <x v="4"/>
    <n v="41728"/>
    <n v="0"/>
    <s v="China"/>
    <s v="Chongqing"/>
    <m/>
    <m/>
  </r>
  <r>
    <s v="E00717"/>
    <s v="Axel Santos"/>
    <x v="4"/>
    <s v="Accounting"/>
    <s v="Speciality Products"/>
    <x v="1"/>
    <x v="3"/>
    <n v="62"/>
    <x v="3"/>
    <d v="2011-02-17T00:00:00"/>
    <n v="10"/>
    <x v="4"/>
    <n v="94422"/>
    <n v="0"/>
    <s v="United States"/>
    <s v="Phoenix"/>
    <m/>
    <m/>
  </r>
  <r>
    <s v="E04637"/>
    <s v="Samuel Song"/>
    <x v="2"/>
    <s v="Sales"/>
    <s v="Corporate"/>
    <x v="1"/>
    <x v="1"/>
    <n v="31"/>
    <x v="2"/>
    <d v="2015-06-29T00:00:00"/>
    <n v="6"/>
    <x v="4"/>
    <n v="191026"/>
    <n v="0.16"/>
    <s v="United States"/>
    <s v="Columbus"/>
    <m/>
    <m/>
  </r>
  <r>
    <s v="E03240"/>
    <s v="Aiden Silva"/>
    <x v="9"/>
    <s v="IT"/>
    <s v="Research &amp; Development"/>
    <x v="1"/>
    <x v="3"/>
    <n v="42"/>
    <x v="0"/>
    <d v="2010-11-29T00:00:00"/>
    <n v="11"/>
    <x v="2"/>
    <n v="186725"/>
    <n v="0.32"/>
    <s v="Brazil"/>
    <s v="Manaus"/>
    <m/>
    <m/>
  </r>
  <r>
    <s v="E00340"/>
    <s v="Eliana Allen"/>
    <x v="20"/>
    <s v="Human Resources"/>
    <s v="Research &amp; Development"/>
    <x v="0"/>
    <x v="2"/>
    <n v="56"/>
    <x v="0"/>
    <d v="2009-08-20T00:00:00"/>
    <n v="12"/>
    <x v="2"/>
    <n v="52800"/>
    <n v="0"/>
    <s v="United States"/>
    <s v="Phoenix"/>
    <m/>
    <m/>
  </r>
  <r>
    <s v="E04751"/>
    <s v="Grayson James"/>
    <x v="19"/>
    <s v="Engineering"/>
    <s v="Speciality Products"/>
    <x v="1"/>
    <x v="2"/>
    <n v="54"/>
    <x v="0"/>
    <d v="2010-12-05T00:00:00"/>
    <n v="11"/>
    <x v="2"/>
    <n v="113982"/>
    <n v="0"/>
    <s v="United States"/>
    <s v="Seattle"/>
    <m/>
    <m/>
  </r>
  <r>
    <s v="E04636"/>
    <s v="Hailey Yee"/>
    <x v="5"/>
    <s v="Sales"/>
    <s v="Research &amp; Development"/>
    <x v="0"/>
    <x v="1"/>
    <n v="54"/>
    <x v="0"/>
    <d v="2021-03-16T00:00:00"/>
    <n v="0"/>
    <x v="0"/>
    <n v="56239"/>
    <n v="0"/>
    <s v="China"/>
    <s v="Chongqing"/>
    <m/>
    <m/>
  </r>
  <r>
    <s v="E00568"/>
    <s v="Ian Vargas"/>
    <x v="7"/>
    <s v="Sales"/>
    <s v="Manufacturing"/>
    <x v="1"/>
    <x v="3"/>
    <n v="26"/>
    <x v="1"/>
    <d v="2021-03-02T00:00:00"/>
    <n v="0"/>
    <x v="0"/>
    <n v="44732"/>
    <n v="0"/>
    <s v="Brazil"/>
    <s v="Rio de Janerio"/>
    <m/>
    <m/>
  </r>
  <r>
    <s v="E02938"/>
    <s v="John Trinh"/>
    <x v="2"/>
    <s v="Marketing"/>
    <s v="Corporate"/>
    <x v="1"/>
    <x v="1"/>
    <n v="49"/>
    <x v="0"/>
    <d v="2014-06-26T00:00:00"/>
    <n v="7"/>
    <x v="4"/>
    <n v="153961"/>
    <n v="0.25"/>
    <s v="China"/>
    <s v="Shanghai"/>
    <m/>
    <m/>
  </r>
  <r>
    <s v="E00555"/>
    <s v="Sofia Trinh"/>
    <x v="23"/>
    <s v="IT"/>
    <s v="Speciality Products"/>
    <x v="0"/>
    <x v="1"/>
    <n v="45"/>
    <x v="0"/>
    <d v="2006-12-18T00:00:00"/>
    <n v="15"/>
    <x v="2"/>
    <n v="68337"/>
    <n v="0"/>
    <s v="China"/>
    <s v="Chongqing"/>
    <m/>
    <m/>
  </r>
  <r>
    <s v="E01111"/>
    <s v="Santiago f Moua"/>
    <x v="0"/>
    <s v="Human Resources"/>
    <s v="Corporate"/>
    <x v="1"/>
    <x v="1"/>
    <n v="45"/>
    <x v="0"/>
    <d v="2010-05-07T00:00:00"/>
    <n v="11"/>
    <x v="2"/>
    <n v="145093"/>
    <n v="0.12"/>
    <s v="United States"/>
    <s v="Chicago"/>
    <m/>
    <m/>
  </r>
  <r>
    <s v="E03149"/>
    <s v="Layla Collins"/>
    <x v="30"/>
    <s v="IT"/>
    <s v="Speciality Products"/>
    <x v="0"/>
    <x v="2"/>
    <n v="26"/>
    <x v="1"/>
    <d v="2021-03-11T00:00:00"/>
    <n v="0"/>
    <x v="0"/>
    <n v="74170"/>
    <n v="0"/>
    <s v="United States"/>
    <s v="Austin"/>
    <m/>
    <m/>
  </r>
  <r>
    <s v="E00952"/>
    <s v="Jaxon Powell"/>
    <x v="17"/>
    <s v="Engineering"/>
    <s v="Research &amp; Development"/>
    <x v="1"/>
    <x v="2"/>
    <n v="59"/>
    <x v="0"/>
    <d v="1996-03-29T00:00:00"/>
    <n v="25"/>
    <x v="1"/>
    <n v="62605"/>
    <n v="0"/>
    <s v="United States"/>
    <s v="Austin"/>
    <m/>
    <m/>
  </r>
  <r>
    <s v="E04380"/>
    <s v="Naomi Washington"/>
    <x v="6"/>
    <s v="IT"/>
    <s v="Speciality Products"/>
    <x v="0"/>
    <x v="2"/>
    <n v="51"/>
    <x v="0"/>
    <d v="2020-03-13T00:00:00"/>
    <n v="1"/>
    <x v="0"/>
    <n v="107195"/>
    <n v="0.09"/>
    <s v="United States"/>
    <s v="Austin"/>
    <m/>
    <m/>
  </r>
  <r>
    <s v="E04095"/>
    <s v="Ryan Holmes"/>
    <x v="0"/>
    <s v="Marketing"/>
    <s v="Speciality Products"/>
    <x v="1"/>
    <x v="2"/>
    <n v="45"/>
    <x v="0"/>
    <d v="2018-01-11T00:00:00"/>
    <n v="3"/>
    <x v="0"/>
    <n v="127422"/>
    <n v="0.15"/>
    <s v="United States"/>
    <s v="Columbus"/>
    <m/>
    <m/>
  </r>
  <r>
    <s v="E04994"/>
    <s v="Bella Holmes"/>
    <x v="2"/>
    <s v="Accounting"/>
    <s v="Research &amp; Development"/>
    <x v="0"/>
    <x v="2"/>
    <n v="35"/>
    <x v="2"/>
    <d v="2017-06-26T00:00:00"/>
    <n v="4"/>
    <x v="0"/>
    <n v="161269"/>
    <n v="0.27"/>
    <s v="United States"/>
    <s v="Miami"/>
    <m/>
    <m/>
  </r>
  <r>
    <s v="E00447"/>
    <s v="Hailey Sanchez"/>
    <x v="9"/>
    <s v="Marketing"/>
    <s v="Corporate"/>
    <x v="0"/>
    <x v="3"/>
    <n v="32"/>
    <x v="2"/>
    <d v="2014-02-05T00:00:00"/>
    <n v="7"/>
    <x v="4"/>
    <n v="203445"/>
    <n v="0.34"/>
    <s v="Brazil"/>
    <s v="Manaus"/>
    <m/>
    <m/>
  </r>
  <r>
    <s v="E00089"/>
    <s v="Sofia Yoon"/>
    <x v="0"/>
    <s v="Human Resources"/>
    <s v="Research &amp; Development"/>
    <x v="0"/>
    <x v="1"/>
    <n v="37"/>
    <x v="2"/>
    <d v="2011-01-17T00:00:00"/>
    <n v="10"/>
    <x v="4"/>
    <n v="131353"/>
    <n v="0.11"/>
    <s v="China"/>
    <s v="Shanghai"/>
    <m/>
    <m/>
  </r>
  <r>
    <s v="E02035"/>
    <s v="Eli Rahman"/>
    <x v="31"/>
    <s v="IT"/>
    <s v="Manufacturing"/>
    <x v="1"/>
    <x v="1"/>
    <n v="45"/>
    <x v="0"/>
    <d v="2010-03-16T00:00:00"/>
    <n v="11"/>
    <x v="2"/>
    <n v="88182"/>
    <n v="0"/>
    <s v="China"/>
    <s v="Chengdu"/>
    <m/>
    <m/>
  </r>
  <r>
    <s v="E03595"/>
    <s v="Christopher Howard"/>
    <x v="14"/>
    <s v="IT"/>
    <s v="Speciality Products"/>
    <x v="1"/>
    <x v="2"/>
    <n v="61"/>
    <x v="3"/>
    <d v="2019-08-26T00:00:00"/>
    <n v="2"/>
    <x v="0"/>
    <n v="75780"/>
    <n v="0"/>
    <s v="United States"/>
    <s v="Seattle"/>
    <m/>
    <m/>
  </r>
  <r>
    <s v="E03611"/>
    <s v="Alice Mehta"/>
    <x v="13"/>
    <s v="Sales"/>
    <s v="Research &amp; Development"/>
    <x v="0"/>
    <x v="1"/>
    <n v="45"/>
    <x v="0"/>
    <d v="2019-04-02T00:00:00"/>
    <n v="2"/>
    <x v="0"/>
    <n v="52621"/>
    <n v="0"/>
    <s v="China"/>
    <s v="Beijing"/>
    <m/>
    <m/>
  </r>
  <r>
    <s v="E04464"/>
    <s v="Cooper Yoon"/>
    <x v="11"/>
    <s v="Engineering"/>
    <s v="Research &amp; Development"/>
    <x v="1"/>
    <x v="1"/>
    <n v="60"/>
    <x v="3"/>
    <d v="2018-02-15T00:00:00"/>
    <n v="3"/>
    <x v="0"/>
    <n v="106079"/>
    <n v="0.14000000000000001"/>
    <s v="United States"/>
    <s v="Austin"/>
    <d v="2021-04-09T00:00:00"/>
    <m/>
  </r>
  <r>
    <s v="E02135"/>
    <s v="John Delgado"/>
    <x v="21"/>
    <s v="IT"/>
    <s v="Corporate"/>
    <x v="1"/>
    <x v="3"/>
    <n v="30"/>
    <x v="1"/>
    <d v="2017-02-11T00:00:00"/>
    <n v="4"/>
    <x v="0"/>
    <n v="92058"/>
    <n v="0"/>
    <s v="United States"/>
    <s v="Austin"/>
    <m/>
    <m/>
  </r>
  <r>
    <s v="E01684"/>
    <s v="Jaxson Liang"/>
    <x v="17"/>
    <s v="Engineering"/>
    <s v="Manufacturing"/>
    <x v="1"/>
    <x v="1"/>
    <n v="64"/>
    <x v="3"/>
    <d v="2019-03-03T00:00:00"/>
    <n v="2"/>
    <x v="0"/>
    <n v="67114"/>
    <n v="0"/>
    <s v="United States"/>
    <s v="Phoenix"/>
    <m/>
    <m/>
  </r>
  <r>
    <s v="E02968"/>
    <s v="Caroline Santos"/>
    <x v="13"/>
    <s v="Finance"/>
    <s v="Research &amp; Development"/>
    <x v="0"/>
    <x v="3"/>
    <n v="25"/>
    <x v="1"/>
    <d v="2020-07-12T00:00:00"/>
    <n v="1"/>
    <x v="0"/>
    <n v="56565"/>
    <n v="0"/>
    <s v="Brazil"/>
    <s v="Sao Paulo"/>
    <m/>
    <m/>
  </r>
  <r>
    <s v="E03362"/>
    <s v="Lily Henderson"/>
    <x v="16"/>
    <s v="Human Resources"/>
    <s v="Manufacturing"/>
    <x v="0"/>
    <x v="2"/>
    <n v="61"/>
    <x v="3"/>
    <d v="2011-05-20T00:00:00"/>
    <n v="10"/>
    <x v="4"/>
    <n v="64937"/>
    <n v="0"/>
    <s v="United States"/>
    <s v="Phoenix"/>
    <m/>
    <m/>
  </r>
  <r>
    <s v="E01108"/>
    <s v="Hannah Martinez"/>
    <x v="6"/>
    <s v="Marketing"/>
    <s v="Manufacturing"/>
    <x v="0"/>
    <x v="3"/>
    <n v="65"/>
    <x v="3"/>
    <d v="2006-09-07T00:00:00"/>
    <n v="15"/>
    <x v="2"/>
    <n v="127626"/>
    <n v="0.1"/>
    <s v="United States"/>
    <s v="Miami"/>
    <m/>
    <m/>
  </r>
  <r>
    <s v="E02217"/>
    <s v="William Phillips"/>
    <x v="23"/>
    <s v="IT"/>
    <s v="Corporate"/>
    <x v="1"/>
    <x v="0"/>
    <n v="61"/>
    <x v="3"/>
    <d v="2004-01-27T00:00:00"/>
    <n v="17"/>
    <x v="5"/>
    <n v="88478"/>
    <n v="0"/>
    <s v="United States"/>
    <s v="Austin"/>
    <m/>
    <m/>
  </r>
  <r>
    <s v="E03519"/>
    <s v="Eliza Zheng"/>
    <x v="3"/>
    <s v="IT"/>
    <s v="Speciality Products"/>
    <x v="0"/>
    <x v="1"/>
    <n v="48"/>
    <x v="0"/>
    <d v="2014-04-20T00:00:00"/>
    <n v="7"/>
    <x v="4"/>
    <n v="91679"/>
    <n v="7.0000000000000007E-2"/>
    <s v="China"/>
    <s v="Chongqing"/>
    <m/>
    <m/>
  </r>
  <r>
    <s v="E01967"/>
    <s v="John Dang"/>
    <x v="2"/>
    <s v="Sales"/>
    <s v="Corporate"/>
    <x v="1"/>
    <x v="1"/>
    <n v="58"/>
    <x v="0"/>
    <d v="1992-03-19T00:00:00"/>
    <n v="29"/>
    <x v="3"/>
    <n v="199848"/>
    <n v="0.16"/>
    <s v="China"/>
    <s v="Chongqing"/>
    <m/>
    <m/>
  </r>
  <r>
    <s v="E01125"/>
    <s v="Joshua Yang"/>
    <x v="24"/>
    <s v="IT"/>
    <s v="Manufacturing"/>
    <x v="1"/>
    <x v="1"/>
    <n v="34"/>
    <x v="2"/>
    <d v="2018-11-10T00:00:00"/>
    <n v="3"/>
    <x v="0"/>
    <n v="61944"/>
    <n v="0"/>
    <s v="China"/>
    <s v="Shanghai"/>
    <m/>
    <m/>
  </r>
  <r>
    <s v="E03795"/>
    <s v="Hazel Young"/>
    <x v="0"/>
    <s v="Sales"/>
    <s v="Speciality Products"/>
    <x v="0"/>
    <x v="0"/>
    <n v="30"/>
    <x v="1"/>
    <d v="2017-08-13T00:00:00"/>
    <n v="4"/>
    <x v="0"/>
    <n v="154624"/>
    <n v="0.15"/>
    <s v="United States"/>
    <s v="Austin"/>
    <m/>
    <m/>
  </r>
  <r>
    <s v="E00508"/>
    <s v="Thomas Jung"/>
    <x v="4"/>
    <s v="Accounting"/>
    <s v="Research &amp; Development"/>
    <x v="1"/>
    <x v="1"/>
    <n v="50"/>
    <x v="0"/>
    <d v="2009-10-23T00:00:00"/>
    <n v="12"/>
    <x v="2"/>
    <n v="79447"/>
    <n v="0"/>
    <s v="China"/>
    <s v="Shanghai"/>
    <m/>
    <m/>
  </r>
  <r>
    <s v="E02047"/>
    <s v="Xavier Perez"/>
    <x v="4"/>
    <s v="Sales"/>
    <s v="Manufacturing"/>
    <x v="1"/>
    <x v="3"/>
    <n v="51"/>
    <x v="0"/>
    <d v="1998-02-26T00:00:00"/>
    <n v="23"/>
    <x v="1"/>
    <n v="71111"/>
    <n v="0"/>
    <s v="Brazil"/>
    <s v="Rio de Janerio"/>
    <m/>
    <m/>
  </r>
  <r>
    <s v="E01582"/>
    <s v="Elijah Coleman"/>
    <x v="0"/>
    <s v="Sales"/>
    <s v="Research &amp; Development"/>
    <x v="1"/>
    <x v="2"/>
    <n v="53"/>
    <x v="0"/>
    <d v="2014-10-19T00:00:00"/>
    <n v="7"/>
    <x v="4"/>
    <n v="159538"/>
    <n v="0.11"/>
    <s v="United States"/>
    <s v="Miami"/>
    <m/>
    <m/>
  </r>
  <r>
    <s v="E02563"/>
    <s v="Clara Sanchez"/>
    <x v="8"/>
    <s v="Engineering"/>
    <s v="Corporate"/>
    <x v="0"/>
    <x v="3"/>
    <n v="47"/>
    <x v="0"/>
    <d v="2018-10-02T00:00:00"/>
    <n v="3"/>
    <x v="0"/>
    <n v="111404"/>
    <n v="0"/>
    <s v="Brazil"/>
    <s v="Rio de Janerio"/>
    <m/>
    <m/>
  </r>
  <r>
    <s v="E04872"/>
    <s v="Isaac Stewart"/>
    <x v="2"/>
    <s v="Marketing"/>
    <s v="Speciality Products"/>
    <x v="1"/>
    <x v="2"/>
    <n v="25"/>
    <x v="1"/>
    <d v="2020-08-15T00:00:00"/>
    <n v="1"/>
    <x v="0"/>
    <n v="172007"/>
    <n v="0.26"/>
    <s v="United States"/>
    <s v="Miami"/>
    <m/>
    <m/>
  </r>
  <r>
    <s v="E03159"/>
    <s v="Claire Romero"/>
    <x v="9"/>
    <s v="Marketing"/>
    <s v="Manufacturing"/>
    <x v="0"/>
    <x v="3"/>
    <n v="37"/>
    <x v="2"/>
    <d v="2011-07-21T00:00:00"/>
    <n v="10"/>
    <x v="4"/>
    <n v="219474"/>
    <n v="0.36"/>
    <s v="Brazil"/>
    <s v="Manaus"/>
    <m/>
    <m/>
  </r>
  <r>
    <s v="E01337"/>
    <s v="Andrew Coleman"/>
    <x v="2"/>
    <s v="Finance"/>
    <s v="Corporate"/>
    <x v="1"/>
    <x v="2"/>
    <n v="41"/>
    <x v="0"/>
    <d v="2019-05-15T00:00:00"/>
    <n v="2"/>
    <x v="0"/>
    <n v="174415"/>
    <n v="0.23"/>
    <s v="United States"/>
    <s v="Miami"/>
    <m/>
    <m/>
  </r>
  <r>
    <s v="E00102"/>
    <s v="Riley Rojas"/>
    <x v="23"/>
    <s v="IT"/>
    <s v="Speciality Products"/>
    <x v="0"/>
    <x v="3"/>
    <n v="36"/>
    <x v="2"/>
    <d v="2021-01-21T00:00:00"/>
    <n v="0"/>
    <x v="0"/>
    <n v="90333"/>
    <n v="0"/>
    <s v="Brazil"/>
    <s v="Rio de Janerio"/>
    <m/>
    <m/>
  </r>
  <r>
    <s v="E03637"/>
    <s v="Landon Thao"/>
    <x v="16"/>
    <s v="Human Resources"/>
    <s v="Speciality Products"/>
    <x v="1"/>
    <x v="1"/>
    <n v="25"/>
    <x v="1"/>
    <d v="2021-01-21T00:00:00"/>
    <n v="0"/>
    <x v="0"/>
    <n v="67299"/>
    <n v="0"/>
    <s v="United States"/>
    <s v="Phoenix"/>
    <m/>
    <m/>
  </r>
  <r>
    <s v="E03455"/>
    <s v="Hadley Ford"/>
    <x v="28"/>
    <s v="IT"/>
    <s v="Research &amp; Development"/>
    <x v="0"/>
    <x v="2"/>
    <n v="52"/>
    <x v="0"/>
    <d v="2005-02-23T00:00:00"/>
    <n v="16"/>
    <x v="5"/>
    <n v="45286"/>
    <n v="0"/>
    <s v="United States"/>
    <s v="Chicago"/>
    <m/>
    <m/>
  </r>
  <r>
    <s v="E03354"/>
    <s v="Austin Brown"/>
    <x v="2"/>
    <s v="Marketing"/>
    <s v="Research &amp; Development"/>
    <x v="1"/>
    <x v="2"/>
    <n v="48"/>
    <x v="0"/>
    <d v="2007-08-08T00:00:00"/>
    <n v="14"/>
    <x v="2"/>
    <n v="194723"/>
    <n v="0.25"/>
    <s v="United States"/>
    <s v="Phoenix"/>
    <m/>
    <m/>
  </r>
  <r>
    <s v="E01225"/>
    <s v="Christian Fong"/>
    <x v="6"/>
    <s v="Sales"/>
    <s v="Research &amp; Development"/>
    <x v="1"/>
    <x v="1"/>
    <n v="49"/>
    <x v="0"/>
    <d v="2012-08-10T00:00:00"/>
    <n v="7"/>
    <x v="4"/>
    <n v="109850"/>
    <n v="7.0000000000000007E-2"/>
    <s v="China"/>
    <s v="Beijing"/>
    <d v="2020-02-04T00:00:00"/>
    <m/>
  </r>
  <r>
    <s v="E01264"/>
    <s v="Hazel Alvarez"/>
    <x v="20"/>
    <s v="Human Resources"/>
    <s v="Research &amp; Development"/>
    <x v="0"/>
    <x v="3"/>
    <n v="62"/>
    <x v="3"/>
    <d v="2014-04-19T00:00:00"/>
    <n v="7"/>
    <x v="4"/>
    <n v="45295"/>
    <n v="0"/>
    <s v="Brazil"/>
    <s v="Sao Paulo"/>
    <m/>
    <m/>
  </r>
  <r>
    <s v="E02274"/>
    <s v="Isabella Bailey"/>
    <x v="32"/>
    <s v="IT"/>
    <s v="Manufacturing"/>
    <x v="0"/>
    <x v="2"/>
    <n v="36"/>
    <x v="2"/>
    <d v="2010-08-23T00:00:00"/>
    <n v="11"/>
    <x v="2"/>
    <n v="61310"/>
    <n v="0"/>
    <s v="United States"/>
    <s v="Phoenix"/>
    <m/>
    <m/>
  </r>
  <r>
    <s v="E00480"/>
    <s v="Hadley Yee"/>
    <x v="20"/>
    <s v="Human Resources"/>
    <s v="Speciality Products"/>
    <x v="0"/>
    <x v="1"/>
    <n v="31"/>
    <x v="2"/>
    <d v="2018-03-12T00:00:00"/>
    <n v="3"/>
    <x v="0"/>
    <n v="47913"/>
    <n v="0"/>
    <s v="United States"/>
    <s v="Seattle"/>
    <m/>
    <m/>
  </r>
  <r>
    <s v="E00203"/>
    <s v="Julia Doan"/>
    <x v="20"/>
    <s v="Human Resources"/>
    <s v="Speciality Products"/>
    <x v="0"/>
    <x v="1"/>
    <n v="53"/>
    <x v="0"/>
    <d v="2017-09-07T00:00:00"/>
    <n v="0"/>
    <x v="0"/>
    <n v="46727"/>
    <n v="0"/>
    <s v="United States"/>
    <s v="Columbus"/>
    <d v="2018-05-31T00:00:00"/>
    <m/>
  </r>
  <r>
    <s v="E00647"/>
    <s v="Dylan Ali"/>
    <x v="0"/>
    <s v="Human Resources"/>
    <s v="Speciality Products"/>
    <x v="1"/>
    <x v="1"/>
    <n v="27"/>
    <x v="1"/>
    <d v="2021-04-16T00:00:00"/>
    <n v="0"/>
    <x v="0"/>
    <n v="133400"/>
    <n v="0.11"/>
    <s v="United States"/>
    <s v="Phoenix"/>
    <m/>
    <m/>
  </r>
  <r>
    <s v="E03296"/>
    <s v="Eloise Trinh"/>
    <x v="29"/>
    <s v="IT"/>
    <s v="Speciality Products"/>
    <x v="0"/>
    <x v="1"/>
    <n v="39"/>
    <x v="2"/>
    <d v="2020-04-22T00:00:00"/>
    <n v="1"/>
    <x v="0"/>
    <n v="90535"/>
    <n v="0"/>
    <s v="United States"/>
    <s v="Miami"/>
    <m/>
    <m/>
  </r>
  <r>
    <s v="E02453"/>
    <s v="Dylan Kumar"/>
    <x v="4"/>
    <s v="Marketing"/>
    <s v="Speciality Products"/>
    <x v="1"/>
    <x v="1"/>
    <n v="55"/>
    <x v="0"/>
    <d v="2006-07-11T00:00:00"/>
    <n v="15"/>
    <x v="2"/>
    <n v="93343"/>
    <n v="0"/>
    <s v="China"/>
    <s v="Chongqing"/>
    <m/>
    <m/>
  </r>
  <r>
    <s v="E00647"/>
    <s v="Emily Gupta"/>
    <x v="16"/>
    <s v="Human Resources"/>
    <s v="Corporate"/>
    <x v="0"/>
    <x v="1"/>
    <n v="44"/>
    <x v="0"/>
    <d v="2006-02-23T00:00:00"/>
    <n v="15"/>
    <x v="2"/>
    <n v="63705"/>
    <n v="0"/>
    <s v="United States"/>
    <s v="Miami"/>
    <m/>
    <m/>
  </r>
  <r>
    <s v="E02522"/>
    <s v="Silas Rivera"/>
    <x v="9"/>
    <s v="Sales"/>
    <s v="Corporate"/>
    <x v="1"/>
    <x v="3"/>
    <n v="48"/>
    <x v="0"/>
    <d v="2000-02-28T00:00:00"/>
    <n v="21"/>
    <x v="1"/>
    <n v="258081"/>
    <n v="0.3"/>
    <s v="United States"/>
    <s v="Chicago"/>
    <m/>
    <m/>
  </r>
  <r>
    <s v="E00459"/>
    <s v="Jackson Jordan"/>
    <x v="20"/>
    <s v="Human Resources"/>
    <s v="Research &amp; Development"/>
    <x v="1"/>
    <x v="0"/>
    <n v="48"/>
    <x v="0"/>
    <d v="2020-09-21T00:00:00"/>
    <n v="1"/>
    <x v="0"/>
    <n v="54654"/>
    <n v="0"/>
    <s v="United States"/>
    <s v="Phoenix"/>
    <m/>
    <m/>
  </r>
  <r>
    <s v="E03007"/>
    <s v="Isaac Joseph"/>
    <x v="7"/>
    <s v="Sales"/>
    <s v="Manufacturing"/>
    <x v="1"/>
    <x v="2"/>
    <n v="54"/>
    <x v="0"/>
    <d v="1998-09-24T00:00:00"/>
    <n v="23"/>
    <x v="1"/>
    <n v="58006"/>
    <n v="0"/>
    <s v="United States"/>
    <s v="Seattle"/>
    <m/>
    <m/>
  </r>
  <r>
    <s v="E00952"/>
    <s v="Leilani Thao"/>
    <x v="2"/>
    <s v="Human Resources"/>
    <s v="Speciality Products"/>
    <x v="0"/>
    <x v="1"/>
    <n v="38"/>
    <x v="2"/>
    <d v="2007-05-30T00:00:00"/>
    <n v="14"/>
    <x v="2"/>
    <n v="198562"/>
    <n v="0.22"/>
    <s v="United States"/>
    <s v="Seattle"/>
    <m/>
    <m/>
  </r>
  <r>
    <s v="E03863"/>
    <s v="Madeline Watson"/>
    <x v="5"/>
    <s v="Sales"/>
    <s v="Research &amp; Development"/>
    <x v="0"/>
    <x v="0"/>
    <n v="40"/>
    <x v="2"/>
    <d v="2009-05-27T00:00:00"/>
    <n v="12"/>
    <x v="2"/>
    <n v="62411"/>
    <n v="0"/>
    <s v="United States"/>
    <s v="Miami"/>
    <d v="2021-08-14T00:00:00"/>
    <m/>
  </r>
  <r>
    <s v="E02710"/>
    <s v="Silas Huang"/>
    <x v="11"/>
    <s v="Engineering"/>
    <s v="Research &amp; Development"/>
    <x v="1"/>
    <x v="1"/>
    <n v="57"/>
    <x v="0"/>
    <d v="1992-01-09T00:00:00"/>
    <n v="29"/>
    <x v="3"/>
    <n v="111299"/>
    <n v="0.12"/>
    <s v="United States"/>
    <s v="Miami"/>
    <m/>
    <m/>
  </r>
  <r>
    <s v="E01895"/>
    <s v="Peyton Walker"/>
    <x v="7"/>
    <s v="Marketing"/>
    <s v="Research &amp; Development"/>
    <x v="0"/>
    <x v="2"/>
    <n v="43"/>
    <x v="0"/>
    <d v="2019-07-13T00:00:00"/>
    <n v="2"/>
    <x v="0"/>
    <n v="41545"/>
    <n v="0"/>
    <s v="United States"/>
    <s v="Miami"/>
    <m/>
    <m/>
  </r>
  <r>
    <s v="E01339"/>
    <s v="Jeremiah Hernandez"/>
    <x v="24"/>
    <s v="IT"/>
    <s v="Manufacturing"/>
    <x v="1"/>
    <x v="3"/>
    <n v="26"/>
    <x v="1"/>
    <d v="2019-04-14T00:00:00"/>
    <n v="1"/>
    <x v="0"/>
    <n v="74467"/>
    <n v="0"/>
    <s v="United States"/>
    <s v="Columbus"/>
    <d v="2021-01-15T00:00:00"/>
    <m/>
  </r>
  <r>
    <s v="E02938"/>
    <s v="Jace Washington"/>
    <x v="6"/>
    <s v="Accounting"/>
    <s v="Research &amp; Development"/>
    <x v="1"/>
    <x v="2"/>
    <n v="44"/>
    <x v="0"/>
    <d v="2002-02-09T00:00:00"/>
    <n v="19"/>
    <x v="5"/>
    <n v="117545"/>
    <n v="0.06"/>
    <s v="United States"/>
    <s v="Phoenix"/>
    <m/>
    <m/>
  </r>
  <r>
    <s v="E03379"/>
    <s v="Landon Kim"/>
    <x v="6"/>
    <s v="Human Resources"/>
    <s v="Speciality Products"/>
    <x v="1"/>
    <x v="1"/>
    <n v="50"/>
    <x v="0"/>
    <d v="2012-03-15T00:00:00"/>
    <n v="9"/>
    <x v="4"/>
    <n v="117226"/>
    <n v="0.08"/>
    <s v="United States"/>
    <s v="Phoenix"/>
    <m/>
    <m/>
  </r>
  <r>
    <s v="E02153"/>
    <s v="Peyton Vasquez"/>
    <x v="7"/>
    <s v="Accounting"/>
    <s v="Corporate"/>
    <x v="0"/>
    <x v="3"/>
    <n v="26"/>
    <x v="1"/>
    <d v="2019-01-24T00:00:00"/>
    <n v="2"/>
    <x v="0"/>
    <n v="55767"/>
    <n v="0"/>
    <s v="United States"/>
    <s v="Phoenix"/>
    <m/>
    <m/>
  </r>
  <r>
    <s v="E00994"/>
    <s v="Charlotte Baker"/>
    <x v="13"/>
    <s v="Sales"/>
    <s v="Manufacturing"/>
    <x v="0"/>
    <x v="2"/>
    <n v="29"/>
    <x v="1"/>
    <d v="2016-11-17T00:00:00"/>
    <n v="5"/>
    <x v="0"/>
    <n v="60930"/>
    <n v="0"/>
    <s v="United States"/>
    <s v="Austin"/>
    <m/>
    <m/>
  </r>
  <r>
    <s v="E00943"/>
    <s v="Elena Mendoza"/>
    <x v="2"/>
    <s v="Sales"/>
    <s v="Speciality Products"/>
    <x v="0"/>
    <x v="3"/>
    <n v="27"/>
    <x v="1"/>
    <d v="2018-10-24T00:00:00"/>
    <n v="3"/>
    <x v="0"/>
    <n v="154973"/>
    <n v="0.28999999999999998"/>
    <s v="Brazil"/>
    <s v="Sao Paulo"/>
    <m/>
    <m/>
  </r>
  <r>
    <s v="E00869"/>
    <s v="Nova Lin"/>
    <x v="21"/>
    <s v="IT"/>
    <s v="Manufacturing"/>
    <x v="0"/>
    <x v="1"/>
    <n v="33"/>
    <x v="2"/>
    <d v="2017-10-21T00:00:00"/>
    <n v="4"/>
    <x v="0"/>
    <n v="69332"/>
    <n v="0"/>
    <s v="United States"/>
    <s v="Columbus"/>
    <m/>
    <m/>
  </r>
  <r>
    <s v="E03457"/>
    <s v="Ivy Desai"/>
    <x v="8"/>
    <s v="Engineering"/>
    <s v="Research &amp; Development"/>
    <x v="0"/>
    <x v="1"/>
    <n v="59"/>
    <x v="0"/>
    <d v="2001-04-09T00:00:00"/>
    <n v="20"/>
    <x v="5"/>
    <n v="119699"/>
    <n v="0"/>
    <s v="China"/>
    <s v="Shanghai"/>
    <m/>
    <m/>
  </r>
  <r>
    <s v="E02193"/>
    <s v="Josephine Acosta"/>
    <x v="2"/>
    <s v="Human Resources"/>
    <s v="Speciality Products"/>
    <x v="0"/>
    <x v="3"/>
    <n v="40"/>
    <x v="2"/>
    <d v="2020-09-20T00:00:00"/>
    <n v="1"/>
    <x v="0"/>
    <n v="198176"/>
    <n v="0.17"/>
    <s v="Brazil"/>
    <s v="Manaus"/>
    <m/>
    <m/>
  </r>
  <r>
    <s v="E00577"/>
    <s v="Nora Nunez"/>
    <x v="13"/>
    <s v="Finance"/>
    <s v="Research &amp; Development"/>
    <x v="0"/>
    <x v="3"/>
    <n v="45"/>
    <x v="0"/>
    <d v="2012-08-06T00:00:00"/>
    <n v="9"/>
    <x v="4"/>
    <n v="58586"/>
    <n v="0"/>
    <s v="Brazil"/>
    <s v="Sao Paulo"/>
    <m/>
    <m/>
  </r>
  <r>
    <s v="E00538"/>
    <s v="Caleb Xiong"/>
    <x v="26"/>
    <s v="Sales"/>
    <s v="Corporate"/>
    <x v="1"/>
    <x v="1"/>
    <n v="38"/>
    <x v="2"/>
    <d v="2011-11-28T00:00:00"/>
    <n v="10"/>
    <x v="4"/>
    <n v="74010"/>
    <n v="0"/>
    <s v="United States"/>
    <s v="Chicago"/>
    <m/>
    <m/>
  </r>
  <r>
    <s v="E01415"/>
    <s v="Henry Green"/>
    <x v="26"/>
    <s v="Sales"/>
    <s v="Speciality Products"/>
    <x v="1"/>
    <x v="2"/>
    <n v="32"/>
    <x v="2"/>
    <d v="2020-02-03T00:00:00"/>
    <n v="1"/>
    <x v="0"/>
    <n v="96598"/>
    <n v="0"/>
    <s v="United States"/>
    <s v="Phoenix"/>
    <m/>
    <m/>
  </r>
  <r>
    <s v="E00717"/>
    <s v="Madelyn Chan"/>
    <x v="6"/>
    <s v="Sales"/>
    <s v="Speciality Products"/>
    <x v="0"/>
    <x v="1"/>
    <n v="64"/>
    <x v="3"/>
    <d v="2003-05-21T00:00:00"/>
    <n v="18"/>
    <x v="5"/>
    <n v="106444"/>
    <n v="0.05"/>
    <s v="United States"/>
    <s v="Phoenix"/>
    <m/>
    <m/>
  </r>
  <r>
    <s v="E00225"/>
    <s v="Angel Delgado"/>
    <x v="2"/>
    <s v="Finance"/>
    <s v="Corporate"/>
    <x v="1"/>
    <x v="3"/>
    <n v="31"/>
    <x v="2"/>
    <d v="2017-08-10T00:00:00"/>
    <n v="4"/>
    <x v="0"/>
    <n v="156931"/>
    <n v="0.28000000000000003"/>
    <s v="United States"/>
    <s v="Seattle"/>
    <m/>
    <m/>
  </r>
  <r>
    <s v="E02889"/>
    <s v="Mia Herrera"/>
    <x v="2"/>
    <s v="Marketing"/>
    <s v="Research &amp; Development"/>
    <x v="0"/>
    <x v="3"/>
    <n v="43"/>
    <x v="0"/>
    <d v="2014-10-16T00:00:00"/>
    <n v="7"/>
    <x v="4"/>
    <n v="171360"/>
    <n v="0.23"/>
    <s v="Brazil"/>
    <s v="Manaus"/>
    <m/>
    <m/>
  </r>
  <r>
    <s v="E04978"/>
    <s v="Peyton Harris"/>
    <x v="14"/>
    <s v="IT"/>
    <s v="Research &amp; Development"/>
    <x v="0"/>
    <x v="2"/>
    <n v="45"/>
    <x v="0"/>
    <d v="2009-04-05T00:00:00"/>
    <n v="12"/>
    <x v="2"/>
    <n v="64505"/>
    <n v="0"/>
    <s v="United States"/>
    <s v="Miami"/>
    <m/>
    <m/>
  </r>
  <r>
    <s v="E04163"/>
    <s v="David Herrera"/>
    <x v="11"/>
    <s v="Engineering"/>
    <s v="Speciality Products"/>
    <x v="1"/>
    <x v="3"/>
    <n v="32"/>
    <x v="2"/>
    <d v="2021-10-09T00:00:00"/>
    <n v="0"/>
    <x v="0"/>
    <n v="102298"/>
    <n v="0.13"/>
    <s v="Brazil"/>
    <s v="Rio de Janerio"/>
    <m/>
    <m/>
  </r>
  <r>
    <s v="E01652"/>
    <s v="Avery Dominguez"/>
    <x v="0"/>
    <s v="Sales"/>
    <s v="Corporate"/>
    <x v="0"/>
    <x v="3"/>
    <n v="27"/>
    <x v="1"/>
    <d v="2019-09-13T00:00:00"/>
    <n v="2"/>
    <x v="0"/>
    <n v="133297"/>
    <n v="0.13"/>
    <s v="Brazil"/>
    <s v="Rio de Janerio"/>
    <m/>
    <m/>
  </r>
  <r>
    <s v="E00880"/>
    <s v="Grace Carter"/>
    <x v="0"/>
    <s v="Human Resources"/>
    <s v="Speciality Products"/>
    <x v="0"/>
    <x v="0"/>
    <n v="25"/>
    <x v="1"/>
    <d v="2021-03-17T00:00:00"/>
    <n v="0"/>
    <x v="0"/>
    <n v="155080"/>
    <n v="0.1"/>
    <s v="United States"/>
    <s v="Austin"/>
    <m/>
    <m/>
  </r>
  <r>
    <s v="E04335"/>
    <s v="Parker Allen"/>
    <x v="4"/>
    <s v="Sales"/>
    <s v="Speciality Products"/>
    <x v="1"/>
    <x v="2"/>
    <n v="31"/>
    <x v="2"/>
    <d v="2018-08-13T00:00:00"/>
    <n v="3"/>
    <x v="0"/>
    <n v="81828"/>
    <n v="0"/>
    <s v="United States"/>
    <s v="Miami"/>
    <m/>
    <m/>
  </r>
  <r>
    <s v="E01300"/>
    <s v="Sadie Lee"/>
    <x v="0"/>
    <s v="Marketing"/>
    <s v="Corporate"/>
    <x v="0"/>
    <x v="1"/>
    <n v="65"/>
    <x v="3"/>
    <d v="2000-10-24T00:00:00"/>
    <n v="21"/>
    <x v="1"/>
    <n v="149417"/>
    <n v="0.13"/>
    <s v="China"/>
    <s v="Chengdu"/>
    <m/>
    <m/>
  </r>
  <r>
    <s v="E03102"/>
    <s v="Cooper Valdez"/>
    <x v="6"/>
    <s v="Sales"/>
    <s v="Corporate"/>
    <x v="1"/>
    <x v="3"/>
    <n v="50"/>
    <x v="0"/>
    <d v="2012-04-25T00:00:00"/>
    <n v="9"/>
    <x v="4"/>
    <n v="113269"/>
    <n v="0.09"/>
    <s v="Brazil"/>
    <s v="Sao Paulo"/>
    <m/>
    <m/>
  </r>
  <r>
    <s v="E04089"/>
    <s v="Sebastian Fong"/>
    <x v="0"/>
    <s v="IT"/>
    <s v="Manufacturing"/>
    <x v="1"/>
    <x v="1"/>
    <n v="46"/>
    <x v="0"/>
    <d v="2017-12-16T00:00:00"/>
    <n v="4"/>
    <x v="0"/>
    <n v="136716"/>
    <n v="0.12"/>
    <s v="United States"/>
    <s v="Austin"/>
    <m/>
    <m/>
  </r>
  <r>
    <s v="E02059"/>
    <s v="Roman Munoz"/>
    <x v="0"/>
    <s v="Sales"/>
    <s v="Speciality Products"/>
    <x v="1"/>
    <x v="3"/>
    <n v="54"/>
    <x v="0"/>
    <d v="2011-10-20T00:00:00"/>
    <n v="10"/>
    <x v="4"/>
    <n v="122644"/>
    <n v="0.12"/>
    <s v="United States"/>
    <s v="Austin"/>
    <m/>
    <m/>
  </r>
  <r>
    <s v="E03894"/>
    <s v="Charlotte Chang"/>
    <x v="6"/>
    <s v="Sales"/>
    <s v="Research &amp; Development"/>
    <x v="0"/>
    <x v="1"/>
    <n v="50"/>
    <x v="0"/>
    <d v="2000-05-07T00:00:00"/>
    <n v="21"/>
    <x v="1"/>
    <n v="106428"/>
    <n v="7.0000000000000007E-2"/>
    <s v="United States"/>
    <s v="Chicago"/>
    <m/>
    <m/>
  </r>
  <r>
    <s v="E03106"/>
    <s v="Xavier Davis"/>
    <x v="9"/>
    <s v="Finance"/>
    <s v="Corporate"/>
    <x v="1"/>
    <x v="2"/>
    <n v="36"/>
    <x v="2"/>
    <d v="2009-01-17T00:00:00"/>
    <n v="12"/>
    <x v="2"/>
    <n v="238236"/>
    <n v="0.31"/>
    <s v="United States"/>
    <s v="Seattle"/>
    <m/>
    <m/>
  </r>
  <r>
    <s v="E01350"/>
    <s v="Natalie Carter"/>
    <x v="2"/>
    <s v="Finance"/>
    <s v="Corporate"/>
    <x v="0"/>
    <x v="2"/>
    <n v="64"/>
    <x v="3"/>
    <d v="2012-12-21T00:00:00"/>
    <n v="9"/>
    <x v="4"/>
    <n v="153253"/>
    <n v="0.24"/>
    <s v="United States"/>
    <s v="Austin"/>
    <m/>
    <m/>
  </r>
  <r>
    <s v="E02900"/>
    <s v="Elena Richardson"/>
    <x v="6"/>
    <s v="Accounting"/>
    <s v="Manufacturing"/>
    <x v="0"/>
    <x v="2"/>
    <n v="34"/>
    <x v="2"/>
    <d v="2014-10-03T00:00:00"/>
    <n v="7"/>
    <x v="4"/>
    <n v="103707"/>
    <n v="0.09"/>
    <s v="United States"/>
    <s v="Columbus"/>
    <m/>
    <m/>
  </r>
  <r>
    <s v="E02202"/>
    <s v="Emilia Bailey"/>
    <x v="9"/>
    <s v="Accounting"/>
    <s v="Speciality Products"/>
    <x v="0"/>
    <x v="2"/>
    <n v="41"/>
    <x v="0"/>
    <d v="2012-08-09T00:00:00"/>
    <n v="9"/>
    <x v="4"/>
    <n v="245360"/>
    <n v="0.37"/>
    <s v="United States"/>
    <s v="Austin"/>
    <m/>
    <m/>
  </r>
  <r>
    <s v="E02696"/>
    <s v="Ryan Lu"/>
    <x v="25"/>
    <s v="Engineering"/>
    <s v="Speciality Products"/>
    <x v="1"/>
    <x v="1"/>
    <n v="25"/>
    <x v="1"/>
    <d v="2021-07-08T00:00:00"/>
    <n v="0"/>
    <x v="0"/>
    <n v="67275"/>
    <n v="0"/>
    <s v="United States"/>
    <s v="Columbus"/>
    <m/>
    <m/>
  </r>
  <r>
    <s v="E01722"/>
    <s v="Asher Huynh"/>
    <x v="6"/>
    <s v="IT"/>
    <s v="Manufacturing"/>
    <x v="1"/>
    <x v="1"/>
    <n v="45"/>
    <x v="0"/>
    <d v="2015-01-22T00:00:00"/>
    <n v="6"/>
    <x v="4"/>
    <n v="101288"/>
    <n v="0.1"/>
    <s v="United States"/>
    <s v="Phoenix"/>
    <m/>
    <m/>
  </r>
  <r>
    <s v="E04562"/>
    <s v="Kinsley Martinez"/>
    <x v="2"/>
    <s v="Human Resources"/>
    <s v="Speciality Products"/>
    <x v="0"/>
    <x v="3"/>
    <n v="52"/>
    <x v="0"/>
    <d v="1993-08-28T00:00:00"/>
    <n v="28"/>
    <x v="3"/>
    <n v="177443"/>
    <n v="0.25"/>
    <s v="Brazil"/>
    <s v="Sao Paulo"/>
    <m/>
    <m/>
  </r>
  <r>
    <s v="E00640"/>
    <s v="Paisley Bryant"/>
    <x v="21"/>
    <s v="IT"/>
    <s v="Manufacturing"/>
    <x v="0"/>
    <x v="0"/>
    <n v="37"/>
    <x v="2"/>
    <d v="2016-04-27T00:00:00"/>
    <n v="5"/>
    <x v="0"/>
    <n v="91400"/>
    <n v="0"/>
    <s v="United States"/>
    <s v="Chicago"/>
    <m/>
    <m/>
  </r>
  <r>
    <s v="E02554"/>
    <s v="Joshua Ramirez"/>
    <x v="9"/>
    <s v="Human Resources"/>
    <s v="Corporate"/>
    <x v="1"/>
    <x v="3"/>
    <n v="44"/>
    <x v="0"/>
    <d v="2007-09-10T00:00:00"/>
    <n v="14"/>
    <x v="2"/>
    <n v="181247"/>
    <n v="0.33"/>
    <s v="Brazil"/>
    <s v="Sao Paulo"/>
    <m/>
    <m/>
  </r>
  <r>
    <s v="E03412"/>
    <s v="Joshua Martin"/>
    <x v="0"/>
    <s v="Human Resources"/>
    <s v="Research &amp; Development"/>
    <x v="1"/>
    <x v="0"/>
    <n v="42"/>
    <x v="0"/>
    <d v="2003-10-20T00:00:00"/>
    <n v="18"/>
    <x v="5"/>
    <n v="135558"/>
    <n v="0.14000000000000001"/>
    <s v="United States"/>
    <s v="Phoenix"/>
    <m/>
    <m/>
  </r>
  <r>
    <s v="E04670"/>
    <s v="Angel Do"/>
    <x v="30"/>
    <s v="IT"/>
    <s v="Speciality Products"/>
    <x v="1"/>
    <x v="1"/>
    <n v="34"/>
    <x v="2"/>
    <d v="2019-09-20T00:00:00"/>
    <n v="2"/>
    <x v="0"/>
    <n v="94735"/>
    <n v="0"/>
    <s v="China"/>
    <s v="Beijing"/>
    <m/>
    <m/>
  </r>
  <r>
    <s v="E03580"/>
    <s v="Maverick Medina"/>
    <x v="13"/>
    <s v="Sales"/>
    <s v="Manufacturing"/>
    <x v="1"/>
    <x v="3"/>
    <n v="39"/>
    <x v="2"/>
    <d v="2007-05-27T00:00:00"/>
    <n v="14"/>
    <x v="2"/>
    <n v="51234"/>
    <n v="0"/>
    <s v="United States"/>
    <s v="Seattle"/>
    <m/>
    <m/>
  </r>
  <r>
    <s v="E00446"/>
    <s v="Isaac Han"/>
    <x v="9"/>
    <s v="Human Resources"/>
    <s v="Speciality Products"/>
    <x v="1"/>
    <x v="1"/>
    <n v="31"/>
    <x v="2"/>
    <d v="2015-01-14T00:00:00"/>
    <n v="6"/>
    <x v="4"/>
    <n v="230025"/>
    <n v="0.34"/>
    <s v="United States"/>
    <s v="Phoenix"/>
    <m/>
    <m/>
  </r>
  <r>
    <s v="E02363"/>
    <s v="Eliza Liang"/>
    <x v="0"/>
    <s v="Human Resources"/>
    <s v="Speciality Products"/>
    <x v="0"/>
    <x v="1"/>
    <n v="36"/>
    <x v="2"/>
    <d v="2010-03-11T00:00:00"/>
    <n v="11"/>
    <x v="2"/>
    <n v="134006"/>
    <n v="0.13"/>
    <s v="China"/>
    <s v="Beijing"/>
    <m/>
    <m/>
  </r>
  <r>
    <s v="E03718"/>
    <s v="Zoe Zhou"/>
    <x v="6"/>
    <s v="Finance"/>
    <s v="Corporate"/>
    <x v="0"/>
    <x v="1"/>
    <n v="61"/>
    <x v="3"/>
    <d v="2009-10-06T00:00:00"/>
    <n v="12"/>
    <x v="2"/>
    <n v="103096"/>
    <n v="7.0000000000000007E-2"/>
    <s v="China"/>
    <s v="Beijing"/>
    <m/>
    <m/>
  </r>
  <r>
    <s v="E01749"/>
    <s v="Nathan Lee"/>
    <x v="7"/>
    <s v="Accounting"/>
    <s v="Manufacturing"/>
    <x v="1"/>
    <x v="1"/>
    <n v="29"/>
    <x v="1"/>
    <d v="2016-08-20T00:00:00"/>
    <n v="5"/>
    <x v="0"/>
    <n v="58703"/>
    <n v="0"/>
    <s v="United States"/>
    <s v="Columbus"/>
    <m/>
    <m/>
  </r>
  <r>
    <s v="E02888"/>
    <s v="Elijah Ramos"/>
    <x v="0"/>
    <s v="IT"/>
    <s v="Speciality Products"/>
    <x v="1"/>
    <x v="3"/>
    <n v="33"/>
    <x v="2"/>
    <d v="2012-12-24T00:00:00"/>
    <n v="9"/>
    <x v="4"/>
    <n v="132544"/>
    <n v="0.1"/>
    <s v="Brazil"/>
    <s v="Rio de Janerio"/>
    <m/>
    <m/>
  </r>
  <r>
    <s v="E01338"/>
    <s v="Jaxson Coleman"/>
    <x v="6"/>
    <s v="Finance"/>
    <s v="Manufacturing"/>
    <x v="1"/>
    <x v="2"/>
    <n v="32"/>
    <x v="2"/>
    <d v="2020-04-15T00:00:00"/>
    <n v="1"/>
    <x v="0"/>
    <n v="126671"/>
    <n v="0.09"/>
    <s v="United States"/>
    <s v="Miami"/>
    <m/>
    <m/>
  </r>
  <r>
    <s v="E03000"/>
    <s v="Hailey Hong"/>
    <x v="5"/>
    <s v="Sales"/>
    <s v="Research &amp; Development"/>
    <x v="0"/>
    <x v="1"/>
    <n v="33"/>
    <x v="2"/>
    <d v="2021-01-22T00:00:00"/>
    <n v="0"/>
    <x v="0"/>
    <n v="56405"/>
    <n v="0"/>
    <s v="United States"/>
    <s v="Chicago"/>
    <m/>
    <m/>
  </r>
  <r>
    <s v="E01611"/>
    <s v="Gabriella Zhu"/>
    <x v="3"/>
    <s v="IT"/>
    <s v="Speciality Products"/>
    <x v="0"/>
    <x v="1"/>
    <n v="36"/>
    <x v="2"/>
    <d v="2014-11-29T00:00:00"/>
    <n v="7"/>
    <x v="4"/>
    <n v="88730"/>
    <n v="0.08"/>
    <s v="China"/>
    <s v="Chongqing"/>
    <m/>
    <m/>
  </r>
  <r>
    <s v="E02684"/>
    <s v="Aaron Maldonado"/>
    <x v="13"/>
    <s v="Finance"/>
    <s v="Manufacturing"/>
    <x v="1"/>
    <x v="3"/>
    <n v="39"/>
    <x v="2"/>
    <d v="2008-09-17T00:00:00"/>
    <n v="13"/>
    <x v="2"/>
    <n v="62861"/>
    <n v="0"/>
    <s v="United States"/>
    <s v="Seattle"/>
    <m/>
    <m/>
  </r>
  <r>
    <s v="E02561"/>
    <s v="Samantha Vargas"/>
    <x v="2"/>
    <s v="Human Resources"/>
    <s v="Corporate"/>
    <x v="0"/>
    <x v="3"/>
    <n v="53"/>
    <x v="0"/>
    <d v="2006-07-21T00:00:00"/>
    <n v="15"/>
    <x v="2"/>
    <n v="151246"/>
    <n v="0.21"/>
    <s v="Brazil"/>
    <s v="Sao Paulo"/>
    <m/>
    <m/>
  </r>
  <r>
    <s v="E03168"/>
    <s v="Nora Le"/>
    <x v="0"/>
    <s v="IT"/>
    <s v="Manufacturing"/>
    <x v="0"/>
    <x v="1"/>
    <n v="53"/>
    <x v="0"/>
    <d v="1997-04-12T00:00:00"/>
    <n v="24"/>
    <x v="1"/>
    <n v="154388"/>
    <n v="0.1"/>
    <s v="United States"/>
    <s v="Seattle"/>
    <m/>
    <m/>
  </r>
  <r>
    <s v="E00758"/>
    <s v="Alice Roberts"/>
    <x v="2"/>
    <s v="Human Resources"/>
    <s v="Manufacturing"/>
    <x v="0"/>
    <x v="2"/>
    <n v="54"/>
    <x v="0"/>
    <d v="1994-09-26T00:00:00"/>
    <n v="9"/>
    <x v="4"/>
    <n v="162978"/>
    <n v="0.17"/>
    <s v="United States"/>
    <s v="Miami"/>
    <d v="2004-05-24T00:00:00"/>
    <m/>
  </r>
  <r>
    <s v="E03691"/>
    <s v="Colton Garcia"/>
    <x v="29"/>
    <s v="IT"/>
    <s v="Speciality Products"/>
    <x v="1"/>
    <x v="3"/>
    <n v="55"/>
    <x v="0"/>
    <d v="1993-11-17T00:00:00"/>
    <n v="28"/>
    <x v="3"/>
    <n v="80170"/>
    <n v="0"/>
    <s v="United States"/>
    <s v="Miami"/>
    <m/>
    <m/>
  </r>
  <r>
    <s v="E01488"/>
    <s v="Stella Lai"/>
    <x v="4"/>
    <s v="Accounting"/>
    <s v="Manufacturing"/>
    <x v="0"/>
    <x v="1"/>
    <n v="44"/>
    <x v="0"/>
    <d v="2021-04-28T00:00:00"/>
    <n v="0"/>
    <x v="0"/>
    <n v="98520"/>
    <n v="0"/>
    <s v="United States"/>
    <s v="Miami"/>
    <m/>
    <m/>
  </r>
  <r>
    <s v="E04415"/>
    <s v="Leonardo Luong"/>
    <x v="6"/>
    <s v="Finance"/>
    <s v="Manufacturing"/>
    <x v="1"/>
    <x v="1"/>
    <n v="52"/>
    <x v="0"/>
    <d v="1999-12-29T00:00:00"/>
    <n v="21"/>
    <x v="1"/>
    <n v="116527"/>
    <n v="7.0000000000000007E-2"/>
    <s v="United States"/>
    <s v="Phoenix"/>
    <m/>
    <m/>
  </r>
  <r>
    <s v="E03278"/>
    <s v="Nicholas Wong"/>
    <x v="2"/>
    <s v="Sales"/>
    <s v="Research &amp; Development"/>
    <x v="1"/>
    <x v="1"/>
    <n v="27"/>
    <x v="1"/>
    <d v="2019-11-07T00:00:00"/>
    <n v="2"/>
    <x v="0"/>
    <n v="174607"/>
    <n v="0.28999999999999998"/>
    <s v="United States"/>
    <s v="Columbus"/>
    <m/>
    <m/>
  </r>
  <r>
    <s v="E00282"/>
    <s v="Jeremiah Castillo"/>
    <x v="13"/>
    <s v="Accounting"/>
    <s v="Research &amp; Development"/>
    <x v="1"/>
    <x v="3"/>
    <n v="58"/>
    <x v="0"/>
    <d v="2006-04-12T00:00:00"/>
    <n v="15"/>
    <x v="2"/>
    <n v="64202"/>
    <n v="0"/>
    <s v="United States"/>
    <s v="Columbus"/>
    <m/>
    <m/>
  </r>
  <r>
    <s v="E03305"/>
    <s v="Cooper Jiang"/>
    <x v="13"/>
    <s v="Accounting"/>
    <s v="Corporate"/>
    <x v="1"/>
    <x v="1"/>
    <n v="49"/>
    <x v="0"/>
    <d v="2019-07-25T00:00:00"/>
    <n v="1"/>
    <x v="0"/>
    <n v="50883"/>
    <n v="0"/>
    <s v="China"/>
    <s v="Chongqing"/>
    <d v="2021-03-02T00:00:00"/>
    <m/>
  </r>
  <r>
    <s v="E00559"/>
    <s v="Penelope Silva"/>
    <x v="23"/>
    <s v="IT"/>
    <s v="Speciality Products"/>
    <x v="0"/>
    <x v="3"/>
    <n v="36"/>
    <x v="2"/>
    <d v="2016-11-03T00:00:00"/>
    <n v="5"/>
    <x v="0"/>
    <n v="94618"/>
    <n v="0"/>
    <s v="United States"/>
    <s v="Columbus"/>
    <m/>
    <m/>
  </r>
  <r>
    <s v="E02558"/>
    <s v="Jose Richardson"/>
    <x v="2"/>
    <s v="Marketing"/>
    <s v="Research &amp; Development"/>
    <x v="1"/>
    <x v="2"/>
    <n v="26"/>
    <x v="1"/>
    <d v="2019-10-15T00:00:00"/>
    <n v="2"/>
    <x v="0"/>
    <n v="151556"/>
    <n v="0.2"/>
    <s v="United States"/>
    <s v="Miami"/>
    <m/>
    <m/>
  </r>
  <r>
    <s v="E00956"/>
    <s v="Eleanor Chau"/>
    <x v="25"/>
    <s v="Engineering"/>
    <s v="Research &amp; Development"/>
    <x v="0"/>
    <x v="1"/>
    <n v="37"/>
    <x v="2"/>
    <d v="2020-03-08T00:00:00"/>
    <n v="1"/>
    <x v="0"/>
    <n v="80659"/>
    <n v="0"/>
    <s v="United States"/>
    <s v="Phoenix"/>
    <m/>
    <m/>
  </r>
  <r>
    <s v="E03858"/>
    <s v="John Cho"/>
    <x v="2"/>
    <s v="Human Resources"/>
    <s v="Speciality Products"/>
    <x v="1"/>
    <x v="1"/>
    <n v="47"/>
    <x v="0"/>
    <d v="2019-11-03T00:00:00"/>
    <n v="2"/>
    <x v="0"/>
    <n v="195385"/>
    <n v="0.21"/>
    <s v="China"/>
    <s v="Chengdu"/>
    <m/>
    <m/>
  </r>
  <r>
    <s v="E02221"/>
    <s v="Julian Delgado"/>
    <x v="28"/>
    <s v="IT"/>
    <s v="Speciality Products"/>
    <x v="1"/>
    <x v="3"/>
    <n v="29"/>
    <x v="1"/>
    <d v="2016-05-19T00:00:00"/>
    <n v="5"/>
    <x v="0"/>
    <n v="52693"/>
    <n v="0"/>
    <s v="Brazil"/>
    <s v="Rio de Janerio"/>
    <m/>
    <m/>
  </r>
  <r>
    <s v="E00126"/>
    <s v="Isabella Scott"/>
    <x v="32"/>
    <s v="IT"/>
    <s v="Research &amp; Development"/>
    <x v="0"/>
    <x v="2"/>
    <n v="58"/>
    <x v="0"/>
    <d v="2016-04-26T00:00:00"/>
    <n v="5"/>
    <x v="0"/>
    <n v="72045"/>
    <n v="0"/>
    <s v="United States"/>
    <s v="Phoenix"/>
    <m/>
    <m/>
  </r>
  <r>
    <s v="E02627"/>
    <s v="Parker Avila"/>
    <x v="13"/>
    <s v="Marketing"/>
    <s v="Manufacturing"/>
    <x v="1"/>
    <x v="3"/>
    <n v="47"/>
    <x v="0"/>
    <d v="2005-11-28T00:00:00"/>
    <n v="16"/>
    <x v="5"/>
    <n v="62749"/>
    <n v="0"/>
    <s v="Brazil"/>
    <s v="Manaus"/>
    <m/>
    <m/>
  </r>
  <r>
    <s v="E03778"/>
    <s v="Luke Vu"/>
    <x v="0"/>
    <s v="Marketing"/>
    <s v="Speciality Products"/>
    <x v="1"/>
    <x v="1"/>
    <n v="52"/>
    <x v="0"/>
    <d v="2018-06-04T00:00:00"/>
    <n v="3"/>
    <x v="0"/>
    <n v="154884"/>
    <n v="0.1"/>
    <s v="China"/>
    <s v="Shanghai"/>
    <m/>
    <m/>
  </r>
  <r>
    <s v="E00481"/>
    <s v="Jameson Nelson"/>
    <x v="23"/>
    <s v="IT"/>
    <s v="Research &amp; Development"/>
    <x v="1"/>
    <x v="2"/>
    <n v="61"/>
    <x v="3"/>
    <d v="2016-03-08T00:00:00"/>
    <n v="5"/>
    <x v="0"/>
    <n v="96566"/>
    <n v="0"/>
    <s v="United States"/>
    <s v="Columbus"/>
    <m/>
    <m/>
  </r>
  <r>
    <s v="E02833"/>
    <s v="Adrian Fernandez"/>
    <x v="28"/>
    <s v="IT"/>
    <s v="Research &amp; Development"/>
    <x v="1"/>
    <x v="3"/>
    <n v="45"/>
    <x v="0"/>
    <d v="2001-08-23T00:00:00"/>
    <n v="20"/>
    <x v="5"/>
    <n v="54994"/>
    <n v="0"/>
    <s v="United States"/>
    <s v="Columbus"/>
    <m/>
    <m/>
  </r>
  <r>
    <s v="E03902"/>
    <s v="Madison Hunter"/>
    <x v="32"/>
    <s v="IT"/>
    <s v="Corporate"/>
    <x v="0"/>
    <x v="2"/>
    <n v="40"/>
    <x v="2"/>
    <d v="2012-02-05T00:00:00"/>
    <n v="9"/>
    <x v="4"/>
    <n v="61523"/>
    <n v="0"/>
    <s v="United States"/>
    <s v="Columbus"/>
    <m/>
    <m/>
  </r>
  <r>
    <s v="E02310"/>
    <s v="Jordan Phillips"/>
    <x v="9"/>
    <s v="Human Resources"/>
    <s v="Corporate"/>
    <x v="1"/>
    <x v="0"/>
    <n v="45"/>
    <x v="0"/>
    <d v="2010-12-12T00:00:00"/>
    <n v="11"/>
    <x v="2"/>
    <n v="190512"/>
    <n v="0.32"/>
    <s v="United States"/>
    <s v="Columbus"/>
    <m/>
    <m/>
  </r>
  <r>
    <s v="E02661"/>
    <s v="Maya Chan"/>
    <x v="8"/>
    <s v="Engineering"/>
    <s v="Speciality Products"/>
    <x v="0"/>
    <x v="1"/>
    <n v="37"/>
    <x v="2"/>
    <d v="2013-02-13T00:00:00"/>
    <n v="8"/>
    <x v="4"/>
    <n v="124827"/>
    <n v="0"/>
    <s v="China"/>
    <s v="Beijing"/>
    <m/>
    <m/>
  </r>
  <r>
    <s v="E00836"/>
    <s v="Wesley King"/>
    <x v="6"/>
    <s v="Accounting"/>
    <s v="Manufacturing"/>
    <x v="1"/>
    <x v="2"/>
    <n v="57"/>
    <x v="0"/>
    <d v="2019-01-19T00:00:00"/>
    <n v="2"/>
    <x v="0"/>
    <n v="101577"/>
    <n v="0.05"/>
    <s v="United States"/>
    <s v="Chicago"/>
    <m/>
    <m/>
  </r>
  <r>
    <s v="E00682"/>
    <s v="Sofia Fernandez"/>
    <x v="6"/>
    <s v="Accounting"/>
    <s v="Manufacturing"/>
    <x v="0"/>
    <x v="3"/>
    <n v="44"/>
    <x v="0"/>
    <d v="2005-10-17T00:00:00"/>
    <n v="16"/>
    <x v="5"/>
    <n v="105223"/>
    <n v="0.1"/>
    <s v="United States"/>
    <s v="Phoenix"/>
    <m/>
    <m/>
  </r>
  <r>
    <s v="E00287"/>
    <s v="Maverick Figueroa"/>
    <x v="30"/>
    <s v="IT"/>
    <s v="Corporate"/>
    <x v="1"/>
    <x v="3"/>
    <n v="48"/>
    <x v="0"/>
    <d v="2008-07-06T00:00:00"/>
    <n v="13"/>
    <x v="2"/>
    <n v="94815"/>
    <n v="0"/>
    <s v="United States"/>
    <s v="Chicago"/>
    <m/>
    <m/>
  </r>
  <r>
    <s v="E00785"/>
    <s v="Hannah Hoang"/>
    <x v="6"/>
    <s v="Accounting"/>
    <s v="Speciality Products"/>
    <x v="0"/>
    <x v="1"/>
    <n v="25"/>
    <x v="1"/>
    <d v="2021-12-15T00:00:00"/>
    <n v="0"/>
    <x v="0"/>
    <n v="114893"/>
    <n v="0.06"/>
    <s v="China"/>
    <s v="Chengdu"/>
    <m/>
    <m/>
  </r>
  <r>
    <s v="E04598"/>
    <s v="Violet Garcia"/>
    <x v="4"/>
    <s v="Marketing"/>
    <s v="Speciality Products"/>
    <x v="0"/>
    <x v="3"/>
    <n v="35"/>
    <x v="2"/>
    <d v="2017-01-10T00:00:00"/>
    <n v="4"/>
    <x v="0"/>
    <n v="80622"/>
    <n v="0"/>
    <s v="United States"/>
    <s v="Austin"/>
    <m/>
    <m/>
  </r>
  <r>
    <s v="E03247"/>
    <s v="Aaliyah Mai"/>
    <x v="9"/>
    <s v="IT"/>
    <s v="Speciality Products"/>
    <x v="0"/>
    <x v="1"/>
    <n v="57"/>
    <x v="0"/>
    <d v="2016-11-11T00:00:00"/>
    <n v="0"/>
    <x v="0"/>
    <n v="246589"/>
    <n v="0.33"/>
    <s v="United States"/>
    <s v="Phoenix"/>
    <d v="2017-03-26T00:00:00"/>
    <m/>
  </r>
  <r>
    <s v="E02703"/>
    <s v="Austin Vang"/>
    <x v="6"/>
    <s v="Marketing"/>
    <s v="Speciality Products"/>
    <x v="1"/>
    <x v="1"/>
    <n v="49"/>
    <x v="0"/>
    <d v="2018-05-20T00:00:00"/>
    <n v="0"/>
    <x v="0"/>
    <n v="119397"/>
    <n v="0.09"/>
    <s v="China"/>
    <s v="Beijing"/>
    <d v="2019-03-14T00:00:00"/>
    <m/>
  </r>
  <r>
    <s v="E02191"/>
    <s v="Maria Sun"/>
    <x v="2"/>
    <s v="Sales"/>
    <s v="Corporate"/>
    <x v="0"/>
    <x v="1"/>
    <n v="25"/>
    <x v="1"/>
    <d v="2021-12-19T00:00:00"/>
    <n v="0"/>
    <x v="0"/>
    <n v="150666"/>
    <n v="0.23"/>
    <s v="China"/>
    <s v="Chengdu"/>
    <m/>
    <m/>
  </r>
  <r>
    <s v="E00156"/>
    <s v="Madelyn Scott"/>
    <x v="0"/>
    <s v="IT"/>
    <s v="Research &amp; Development"/>
    <x v="0"/>
    <x v="2"/>
    <n v="46"/>
    <x v="0"/>
    <d v="2002-01-09T00:00:00"/>
    <n v="19"/>
    <x v="5"/>
    <n v="148035"/>
    <n v="0.14000000000000001"/>
    <s v="United States"/>
    <s v="Phoenix"/>
    <m/>
    <m/>
  </r>
  <r>
    <s v="E03349"/>
    <s v="Dylan Chin"/>
    <x v="2"/>
    <s v="Finance"/>
    <s v="Corporate"/>
    <x v="1"/>
    <x v="1"/>
    <n v="60"/>
    <x v="3"/>
    <d v="2017-06-05T00:00:00"/>
    <n v="4"/>
    <x v="0"/>
    <n v="158898"/>
    <n v="0.18"/>
    <s v="United States"/>
    <s v="Miami"/>
    <m/>
    <m/>
  </r>
  <r>
    <s v="E04032"/>
    <s v="Emery Zhang"/>
    <x v="17"/>
    <s v="Engineering"/>
    <s v="Corporate"/>
    <x v="0"/>
    <x v="1"/>
    <n v="45"/>
    <x v="0"/>
    <d v="2012-02-28T00:00:00"/>
    <n v="9"/>
    <x v="4"/>
    <n v="89659"/>
    <n v="0"/>
    <s v="China"/>
    <s v="Beijing"/>
    <m/>
    <m/>
  </r>
  <r>
    <s v="E00005"/>
    <s v="Riley Washington"/>
    <x v="2"/>
    <s v="Sales"/>
    <s v="Speciality Products"/>
    <x v="0"/>
    <x v="2"/>
    <n v="39"/>
    <x v="2"/>
    <d v="2007-04-29T00:00:00"/>
    <n v="14"/>
    <x v="2"/>
    <n v="171487"/>
    <n v="0.23"/>
    <s v="United States"/>
    <s v="Phoenix"/>
    <m/>
    <m/>
  </r>
  <r>
    <s v="E04354"/>
    <s v="Raelynn Rios"/>
    <x v="9"/>
    <s v="Sales"/>
    <s v="Manufacturing"/>
    <x v="0"/>
    <x v="3"/>
    <n v="43"/>
    <x v="0"/>
    <d v="2016-08-21T00:00:00"/>
    <n v="5"/>
    <x v="0"/>
    <n v="258498"/>
    <n v="0.35"/>
    <s v="United States"/>
    <s v="Columbus"/>
    <m/>
    <m/>
  </r>
  <r>
    <s v="E01578"/>
    <s v="Anthony Hong"/>
    <x v="0"/>
    <s v="IT"/>
    <s v="Research &amp; Development"/>
    <x v="1"/>
    <x v="1"/>
    <n v="37"/>
    <x v="2"/>
    <d v="2010-11-29T00:00:00"/>
    <n v="11"/>
    <x v="2"/>
    <n v="146961"/>
    <n v="0.11"/>
    <s v="United States"/>
    <s v="Columbus"/>
    <m/>
    <m/>
  </r>
  <r>
    <s v="E03430"/>
    <s v="Leo Herrera"/>
    <x v="15"/>
    <s v="Human Resources"/>
    <s v="Research &amp; Development"/>
    <x v="1"/>
    <x v="3"/>
    <n v="48"/>
    <x v="0"/>
    <d v="1998-04-22T00:00:00"/>
    <n v="6"/>
    <x v="4"/>
    <n v="85369"/>
    <n v="0"/>
    <s v="Brazil"/>
    <s v="Manaus"/>
    <d v="2004-11-27T00:00:00"/>
    <m/>
  </r>
  <r>
    <s v="E03058"/>
    <s v="Robert Wright"/>
    <x v="1"/>
    <s v="IT"/>
    <s v="Manufacturing"/>
    <x v="1"/>
    <x v="2"/>
    <n v="30"/>
    <x v="1"/>
    <d v="2015-06-14T00:00:00"/>
    <n v="6"/>
    <x v="4"/>
    <n v="67489"/>
    <n v="0"/>
    <s v="United States"/>
    <s v="Chicago"/>
    <m/>
    <m/>
  </r>
  <r>
    <s v="E04762"/>
    <s v="Audrey Richardson"/>
    <x v="2"/>
    <s v="IT"/>
    <s v="Manufacturing"/>
    <x v="0"/>
    <x v="2"/>
    <n v="46"/>
    <x v="0"/>
    <d v="2018-10-06T00:00:00"/>
    <n v="3"/>
    <x v="0"/>
    <n v="166259"/>
    <n v="0.17"/>
    <s v="United States"/>
    <s v="Chicago"/>
    <m/>
    <m/>
  </r>
  <r>
    <s v="E01148"/>
    <s v="Scarlett Kumar"/>
    <x v="28"/>
    <s v="IT"/>
    <s v="Corporate"/>
    <x v="0"/>
    <x v="1"/>
    <n v="55"/>
    <x v="0"/>
    <d v="2009-01-07T00:00:00"/>
    <n v="12"/>
    <x v="2"/>
    <n v="47032"/>
    <n v="0"/>
    <s v="United States"/>
    <s v="Columbus"/>
    <m/>
    <m/>
  </r>
  <r>
    <s v="E03094"/>
    <s v="Wesley Young"/>
    <x v="4"/>
    <s v="Marketing"/>
    <s v="Speciality Products"/>
    <x v="1"/>
    <x v="2"/>
    <n v="33"/>
    <x v="2"/>
    <d v="2016-09-18T00:00:00"/>
    <n v="5"/>
    <x v="0"/>
    <n v="98427"/>
    <n v="0"/>
    <s v="United States"/>
    <s v="Columbus"/>
    <m/>
    <m/>
  </r>
  <r>
    <s v="E01909"/>
    <s v="Lillian Khan"/>
    <x v="7"/>
    <s v="Finance"/>
    <s v="Speciality Products"/>
    <x v="0"/>
    <x v="1"/>
    <n v="44"/>
    <x v="0"/>
    <d v="2010-05-31T00:00:00"/>
    <n v="7"/>
    <x v="4"/>
    <n v="47387"/>
    <n v="0"/>
    <s v="China"/>
    <s v="Chengdu"/>
    <d v="2018-01-08T00:00:00"/>
    <m/>
  </r>
  <r>
    <s v="E04398"/>
    <s v="Oliver Yang"/>
    <x v="2"/>
    <s v="Marketing"/>
    <s v="Speciality Products"/>
    <x v="1"/>
    <x v="1"/>
    <n v="31"/>
    <x v="2"/>
    <d v="2019-06-10T00:00:00"/>
    <n v="2"/>
    <x v="0"/>
    <n v="176710"/>
    <n v="0.15"/>
    <s v="United States"/>
    <s v="Miami"/>
    <m/>
    <m/>
  </r>
  <r>
    <s v="E02521"/>
    <s v="Lily Nguyen"/>
    <x v="4"/>
    <s v="Finance"/>
    <s v="Speciality Products"/>
    <x v="0"/>
    <x v="1"/>
    <n v="33"/>
    <x v="2"/>
    <d v="2012-01-28T00:00:00"/>
    <n v="9"/>
    <x v="4"/>
    <n v="95960"/>
    <n v="0"/>
    <s v="China"/>
    <s v="Chengdu"/>
    <m/>
    <m/>
  </r>
  <r>
    <s v="E03545"/>
    <s v="Sofia Cheng"/>
    <x v="9"/>
    <s v="Accounting"/>
    <s v="Corporate"/>
    <x v="0"/>
    <x v="1"/>
    <n v="63"/>
    <x v="3"/>
    <d v="2020-07-26T00:00:00"/>
    <n v="1"/>
    <x v="0"/>
    <n v="216195"/>
    <n v="0.31"/>
    <s v="United States"/>
    <s v="Miami"/>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AD7FDE-D0FE-43DD-A015-54C501B1CEBA}" name="Pt_Gender"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8">
    <pivotField dataField="1" showAll="0"/>
    <pivotField showAll="0"/>
    <pivotField showAll="0"/>
    <pivotField showAll="0"/>
    <pivotField showAll="0"/>
    <pivotField axis="axisRow" showAll="0">
      <items count="3">
        <item x="0"/>
        <item x="1"/>
        <item t="default"/>
      </items>
    </pivotField>
    <pivotField showAll="0"/>
    <pivotField showAll="0"/>
    <pivotField showAll="0"/>
    <pivotField numFmtId="14" showAll="0"/>
    <pivotField numFmtId="1" showAll="0"/>
    <pivotField showAll="0">
      <items count="7">
        <item x="0"/>
        <item x="4"/>
        <item x="2"/>
        <item x="5"/>
        <item x="1"/>
        <item x="3"/>
        <item t="default"/>
      </items>
    </pivotField>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EEID" fld="0" subtotal="count" baseField="0" baseItem="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1FAD0-AB3B-4644-BB3E-4F8B25B853ED}" name="PivotTable5"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2:L36" firstHeaderRow="1" firstDataRow="1" firstDataCol="1"/>
  <pivotFields count="18">
    <pivotField showAll="0"/>
    <pivotField showAll="0"/>
    <pivotField axis="axisRow" showAll="0" sortType="a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5">
        <item x="1"/>
        <item x="0"/>
        <item x="2"/>
        <item x="3"/>
        <item t="default"/>
      </items>
    </pivotField>
    <pivotField showAll="0"/>
    <pivotField showAll="0">
      <items count="7">
        <item x="1"/>
        <item x="2"/>
        <item x="0"/>
        <item x="3"/>
        <item m="1" x="4"/>
        <item m="1" x="5"/>
        <item t="default"/>
      </items>
    </pivotField>
    <pivotField numFmtId="14" showAll="0"/>
    <pivotField numFmtId="1" showAll="0"/>
    <pivotField showAll="0">
      <items count="7">
        <item x="0"/>
        <item x="4"/>
        <item x="2"/>
        <item x="5"/>
        <item x="1"/>
        <item x="3"/>
        <item t="default"/>
      </items>
    </pivotField>
    <pivotField dataField="1" showAll="0"/>
    <pivotField showAll="0"/>
    <pivotField showAll="0"/>
    <pivotField showAll="0"/>
    <pivotField showAll="0"/>
    <pivotField showAll="0"/>
  </pivotFields>
  <rowFields count="1">
    <field x="2"/>
  </rowFields>
  <rowItems count="34">
    <i>
      <x v="14"/>
    </i>
    <i>
      <x v="29"/>
    </i>
    <i>
      <x v="4"/>
    </i>
    <i>
      <x v="1"/>
    </i>
    <i>
      <x v="13"/>
    </i>
    <i>
      <x/>
    </i>
    <i>
      <x v="2"/>
    </i>
    <i>
      <x v="19"/>
    </i>
    <i>
      <x v="31"/>
    </i>
    <i>
      <x v="17"/>
    </i>
    <i>
      <x v="8"/>
    </i>
    <i>
      <x v="23"/>
    </i>
    <i>
      <x v="12"/>
    </i>
    <i>
      <x v="28"/>
    </i>
    <i>
      <x v="30"/>
    </i>
    <i>
      <x v="18"/>
    </i>
    <i>
      <x v="6"/>
    </i>
    <i>
      <x v="15"/>
    </i>
    <i>
      <x v="22"/>
    </i>
    <i>
      <x v="21"/>
    </i>
    <i>
      <x v="11"/>
    </i>
    <i>
      <x v="26"/>
    </i>
    <i>
      <x v="25"/>
    </i>
    <i>
      <x v="24"/>
    </i>
    <i>
      <x v="5"/>
    </i>
    <i>
      <x v="3"/>
    </i>
    <i>
      <x v="7"/>
    </i>
    <i>
      <x v="20"/>
    </i>
    <i>
      <x v="10"/>
    </i>
    <i>
      <x v="16"/>
    </i>
    <i>
      <x v="27"/>
    </i>
    <i>
      <x v="9"/>
    </i>
    <i>
      <x v="32"/>
    </i>
    <i t="grand">
      <x/>
    </i>
  </rowItems>
  <colItems count="1">
    <i/>
  </colItems>
  <dataFields count="1">
    <dataField name="Average of Annual Salary" fld="12" subtotal="average" baseField="2" baseItem="0"/>
  </dataFields>
  <formats count="1">
    <format dxfId="36">
      <pivotArea collapsedLevelsAreSubtotals="1" fieldPosition="0">
        <references count="1">
          <reference field="2"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0EC593-0176-467E-8FFE-C72D891C7CB6}" name="PT_Race"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B38" firstHeaderRow="1" firstDataRow="1" firstDataCol="1"/>
  <pivotFields count="18">
    <pivotField dataField="1" showAll="0"/>
    <pivotField showAll="0"/>
    <pivotField showAll="0"/>
    <pivotField showAll="0"/>
    <pivotField showAll="0"/>
    <pivotField showAll="0"/>
    <pivotField axis="axisRow" showAll="0">
      <items count="5">
        <item x="1"/>
        <item x="0"/>
        <item x="2"/>
        <item x="3"/>
        <item t="default"/>
      </items>
    </pivotField>
    <pivotField showAll="0"/>
    <pivotField showAll="0"/>
    <pivotField numFmtId="14" showAll="0"/>
    <pivotField numFmtId="1"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EEID"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2" format="9">
      <pivotArea type="data" outline="0" fieldPosition="0">
        <references count="2">
          <reference field="4294967294" count="1" selected="0">
            <x v="0"/>
          </reference>
          <reference field="6"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6" count="1" selected="0">
            <x v="0"/>
          </reference>
        </references>
      </pivotArea>
    </chartFormat>
    <chartFormat chart="3" format="12">
      <pivotArea type="data" outline="0" fieldPosition="0">
        <references count="2">
          <reference field="4294967294" count="1" selected="0">
            <x v="0"/>
          </reference>
          <reference field="6" count="1" selected="0">
            <x v="1"/>
          </reference>
        </references>
      </pivotArea>
    </chartFormat>
    <chartFormat chart="3" format="13">
      <pivotArea type="data" outline="0" fieldPosition="0">
        <references count="2">
          <reference field="4294967294" count="1" selected="0">
            <x v="0"/>
          </reference>
          <reference field="6" count="1" selected="0">
            <x v="2"/>
          </reference>
        </references>
      </pivotArea>
    </chartFormat>
    <chartFormat chart="3"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E9159F-CB08-45BA-845A-12E72F6683EB}" name="PT_AgeRange"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B23" firstHeaderRow="1" firstDataRow="1" firstDataCol="1"/>
  <pivotFields count="18">
    <pivotField dataField="1" showAll="0"/>
    <pivotField showAll="0"/>
    <pivotField showAll="0"/>
    <pivotField showAll="0"/>
    <pivotField showAll="0"/>
    <pivotField showAll="0"/>
    <pivotField showAll="0"/>
    <pivotField showAll="0"/>
    <pivotField axis="axisRow" showAll="0" sortType="ascending">
      <items count="7">
        <item x="1"/>
        <item x="2"/>
        <item x="0"/>
        <item x="3"/>
        <item m="1" x="4"/>
        <item m="1" x="5"/>
        <item t="default"/>
      </items>
    </pivotField>
    <pivotField numFmtId="14" showAll="0"/>
    <pivotField numFmtId="1"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EEI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5"/>
          </reference>
        </references>
      </pivotArea>
    </chartFormat>
    <chartFormat chart="0" format="2">
      <pivotArea type="data" outline="0" fieldPosition="0">
        <references count="2">
          <reference field="4294967294" count="1" selected="0">
            <x v="0"/>
          </reference>
          <reference field="8" count="1" selected="0">
            <x v="4"/>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8" count="1" selected="0">
            <x v="0"/>
          </reference>
        </references>
      </pivotArea>
    </chartFormat>
    <chartFormat chart="2" format="12">
      <pivotArea type="data" outline="0" fieldPosition="0">
        <references count="2">
          <reference field="4294967294" count="1" selected="0">
            <x v="0"/>
          </reference>
          <reference field="8" count="1" selected="0">
            <x v="1"/>
          </reference>
        </references>
      </pivotArea>
    </chartFormat>
    <chartFormat chart="2" format="13">
      <pivotArea type="data" outline="0" fieldPosition="0">
        <references count="2">
          <reference field="4294967294" count="1" selected="0">
            <x v="0"/>
          </reference>
          <reference field="8" count="1" selected="0">
            <x v="2"/>
          </reference>
        </references>
      </pivotArea>
    </chartFormat>
    <chartFormat chart="2"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D08761-0970-4C5E-827D-D2A8C17545BB}" autoFormatId="16" applyNumberFormats="0" applyBorderFormats="0" applyFontFormats="0" applyPatternFormats="0" applyAlignmentFormats="0" applyWidthHeightFormats="0">
  <queryTableRefresh nextId="15">
    <queryTableFields count="14">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0" name="Annual Salary" tableColumnId="10"/>
      <queryTableField id="11" name="Bonus %" tableColumnId="11"/>
      <queryTableField id="12" name="Country" tableColumnId="12"/>
      <queryTableField id="13" name="City" tableColumnId="13"/>
      <queryTableField id="14" name="Exit Date"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07AECB0-9A31-410E-B5BD-B98D6CC08B3A}" autoFormatId="16" applyNumberFormats="0" applyBorderFormats="0" applyFontFormats="0" applyPatternFormats="0" applyAlignmentFormats="0" applyWidthHeightFormats="0">
  <queryTableRefresh nextId="19" unboundColumnsRight="1">
    <queryTableFields count="18">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15" dataBound="0" tableColumnId="16"/>
      <queryTableField id="9" name="Hire Date" tableColumnId="9"/>
      <queryTableField id="16" dataBound="0" tableColumnId="17"/>
      <queryTableField id="18" dataBound="0" tableColumnId="15"/>
      <queryTableField id="10" name="Annual Salary" tableColumnId="10"/>
      <queryTableField id="11" name="Bonus %" tableColumnId="11"/>
      <queryTableField id="12" name="Country" tableColumnId="12"/>
      <queryTableField id="13" name="City" tableColumnId="13"/>
      <queryTableField id="14" name="Exit Date" tableColumnId="14"/>
      <queryTableField id="17"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F0BAE2-2325-4704-8D44-127D718E00D1}" sourceName="Gender">
  <pivotTables>
    <pivotTable tabId="3" name="PivotTable5"/>
  </pivotTables>
  <data>
    <tabular pivotCacheId="318215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C176F481-7F4B-4313-92B1-0A8E62CB33C6}" sourceName="Ethnicity">
  <pivotTables>
    <pivotTable tabId="3" name="PivotTable5"/>
  </pivotTables>
  <data>
    <tabular pivotCacheId="318215413">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s_in_Company_range" xr10:uid="{930AB66C-2E23-4C6F-9E6D-34C678996DDE}" sourceName="Yrs in Company[range]">
  <pivotTables>
    <pivotTable tabId="3" name="PivotTable5"/>
    <pivotTable tabId="3" name="Pt_Gender"/>
  </pivotTables>
  <data>
    <tabular pivotCacheId="318215413">
      <items count="6">
        <i x="0" s="1"/>
        <i x="4" s="1"/>
        <i x="2" s="1"/>
        <i x="5"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ade" xr10:uid="{2B776C08-137F-49F8-A481-5C840AB49777}" sourceName="Age Grade">
  <pivotTables>
    <pivotTable tabId="3" name="PivotTable5"/>
  </pivotTables>
  <data>
    <tabular pivotCacheId="318215413">
      <items count="6">
        <i x="1" s="1"/>
        <i x="2" s="1"/>
        <i x="0" s="1"/>
        <i x="3" s="1"/>
        <i x="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56639DE-5821-4178-AC4E-29864C5ED8CD}" cache="Slicer_Gender" caption="Gender" rowHeight="241300"/>
  <slicer name="Ethnicity" xr10:uid="{95621893-FA88-48A9-8688-DC69BF6DC1FE}" cache="Slicer_Ethnicity" caption="Ethnicity" rowHeight="241300"/>
  <slicer name="Yrs in Company[range]" xr10:uid="{8BF3B4A7-50BC-498E-A2C4-8A8E663618E0}" cache="Slicer_Yrs_in_Company_range" caption="Yrs in Company[range]" rowHeight="241300"/>
  <slicer name="Age Grade" xr10:uid="{DEACFCE6-2A82-441C-B19E-F7389CEE5FDC}" cache="Slicer_Age_Grade" caption="Age Grade"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E44E99A-CAB0-46F6-8F19-08418A01F9F0}" cache="Slicer_Gender" caption="Gender" rowHeight="241300"/>
  <slicer name="Yrs in Company[range] 1" xr10:uid="{441EBB2E-55A6-4B02-9A86-C0750BCAA6AE}" cache="Slicer_Yrs_in_Company_range" caption="Yrs in Company[range]" rowHeight="241300"/>
  <slicer name="Age Grade 1" xr10:uid="{1D42E4D6-1E60-499B-8461-6D10BF98EBE1}" cache="Slicer_Age_Grade" caption="Age Gra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D8AC9A-498C-4CEC-9090-3D16D393F87D}" name="TBL_Employees" displayName="TBL_Employees" ref="A1:N992" tableType="queryTable" totalsRowShown="0">
  <autoFilter ref="A1:N992" xr:uid="{998BC927-651F-4A7E-BB99-3D79D41BB19C}"/>
  <tableColumns count="14">
    <tableColumn id="1" xr3:uid="{45D0AE34-3C76-46B7-ACB6-9BF49076BD1E}" uniqueName="1" name="EEID" queryTableFieldId="1" dataDxfId="22"/>
    <tableColumn id="2" xr3:uid="{D96D2A95-2A22-471E-8E5D-F9B98A909CA2}" uniqueName="2" name="Full Name" queryTableFieldId="2" dataDxfId="21"/>
    <tableColumn id="3" xr3:uid="{DDF50FCD-48C3-41BD-BEAB-37F208FCF6E0}" uniqueName="3" name="Job Title" queryTableFieldId="3" dataDxfId="20"/>
    <tableColumn id="4" xr3:uid="{C87A8855-562C-4D2D-8AC6-205B8B2B0647}" uniqueName="4" name="Department" queryTableFieldId="4" dataDxfId="19"/>
    <tableColumn id="5" xr3:uid="{FCB4CD69-2FF9-40A1-9DF2-83731265F6B4}" uniqueName="5" name="Business Unit" queryTableFieldId="5" dataDxfId="18"/>
    <tableColumn id="6" xr3:uid="{6146FB80-B550-46E4-9211-B140C1BE77C1}" uniqueName="6" name="Gender" queryTableFieldId="6" dataDxfId="17"/>
    <tableColumn id="7" xr3:uid="{FA0452CE-3119-4D62-90AF-6152E970BE00}" uniqueName="7" name="Ethnicity" queryTableFieldId="7" dataDxfId="16"/>
    <tableColumn id="8" xr3:uid="{EAF391B7-1BAF-43A9-9AB3-E9633FF1B1DE}" uniqueName="8" name="Age" queryTableFieldId="8"/>
    <tableColumn id="9" xr3:uid="{C2F4A6BB-2285-4B7E-8AE7-02304BDAAAFD}" uniqueName="9" name="Hire Date" queryTableFieldId="9" dataDxfId="15"/>
    <tableColumn id="10" xr3:uid="{C8C4A2A0-4F67-4563-8D4B-581F2226E9BB}" uniqueName="10" name="Annual Salary" queryTableFieldId="10"/>
    <tableColumn id="11" xr3:uid="{02BF29B9-8020-4A4F-B957-A42D2203C0A0}" uniqueName="11" name="Bonus %" queryTableFieldId="11"/>
    <tableColumn id="12" xr3:uid="{2AAA701D-10AE-4054-8345-DD35F92A907B}" uniqueName="12" name="Country" queryTableFieldId="12" dataDxfId="14"/>
    <tableColumn id="13" xr3:uid="{A1566630-D3BB-479B-A596-95DDF2558E58}" uniqueName="13" name="City" queryTableFieldId="13" dataDxfId="13"/>
    <tableColumn id="14" xr3:uid="{3AE2E8F0-F592-4122-BCF2-2EF472F46516}" uniqueName="14" name="Exit Date" queryTableFieldId="14"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31766E-A6F8-4A4C-982F-153CFC9B3DF8}" name="TBL_Employees3" displayName="TBL_Employees3" ref="A1:R992" tableType="queryTable" totalsRowShown="0">
  <autoFilter ref="A1:R992" xr:uid="{5ECAB632-0457-4EF7-A57A-C5C8E77946AC}"/>
  <tableColumns count="18">
    <tableColumn id="1" xr3:uid="{26812DF6-1CB9-41E1-8094-0BA59340FA75}" uniqueName="1" name="EEID" queryTableFieldId="1" dataDxfId="34"/>
    <tableColumn id="2" xr3:uid="{3AE7BF29-4367-41AE-B6FE-720FF57A8197}" uniqueName="2" name="Full Name" queryTableFieldId="2" dataDxfId="33"/>
    <tableColumn id="3" xr3:uid="{14C3B5A1-5120-4944-9010-FBA655823734}" uniqueName="3" name="Job Title" queryTableFieldId="3" dataDxfId="32"/>
    <tableColumn id="4" xr3:uid="{90B86ECC-D804-46C9-A144-7DC736F08BAB}" uniqueName="4" name="Department" queryTableFieldId="4" dataDxfId="31"/>
    <tableColumn id="5" xr3:uid="{03CB5C30-8DEB-4955-8AB4-53BC3E1D804A}" uniqueName="5" name="Business Unit" queryTableFieldId="5" dataDxfId="30"/>
    <tableColumn id="6" xr3:uid="{13E425F4-4C41-47BE-9349-D74A9FEC1556}" uniqueName="6" name="Gender" queryTableFieldId="6" dataDxfId="29"/>
    <tableColumn id="7" xr3:uid="{4BCC9295-88D4-4E92-8969-E25B0ADDD0CE}" uniqueName="7" name="Ethnicity" queryTableFieldId="7" dataDxfId="28"/>
    <tableColumn id="8" xr3:uid="{755A34CE-4E53-4F6A-8FCE-5218B847BF6B}" uniqueName="8" name="Age" queryTableFieldId="8"/>
    <tableColumn id="16" xr3:uid="{F86D8DB8-04E8-4FD9-AD53-AF361C8E3B17}" uniqueName="16" name="Age Grade" queryTableFieldId="15" dataDxfId="35">
      <calculatedColumnFormula>_xlfn.IFS(TBL_Employees3[[#This Row],[Age]]&lt;31,"Less than 30", TBL_Employees3[[#This Row],[Age]]&lt;41, "Less than 40", TBL_Employees3[[#This Row],[Age]]&lt;60, "Middle Age", TBL_Employees3[[#This Row],[Age]]&gt;=60,"Senior")</calculatedColumnFormula>
    </tableColumn>
    <tableColumn id="9" xr3:uid="{C12A73D8-7541-4183-898F-D0B118FFC6B2}" uniqueName="9" name="Hire Date" queryTableFieldId="9" dataDxfId="27"/>
    <tableColumn id="17" xr3:uid="{5B3A351A-7449-47F3-BFC0-6ECE0A937742}" uniqueName="17" name="Yrs in Company" queryTableFieldId="16" dataDxfId="26">
      <calculatedColumnFormula>IF(ISBLANK(Q2),DATEDIF(J2,$R$2,"y"),DATEDIF(J2,Q2,"y"))</calculatedColumnFormula>
    </tableColumn>
    <tableColumn id="15" xr3:uid="{2FA289D0-28EF-4A66-A703-D96CF72FEF44}" uniqueName="15" name="Yrs in Company[range]" queryTableFieldId="18" dataDxfId="10">
      <calculatedColumnFormula>_xlfn.IFS(K2&lt;6,"0-5yrs",K2&lt;11,"06-10yrs",K2&lt;16,"11-15yrs",K2&lt;21,"16-20yrs",K2&lt;26,"21-25yrs",K2&gt;=26,"26yrs &amp; Above")</calculatedColumnFormula>
    </tableColumn>
    <tableColumn id="10" xr3:uid="{8336292C-4C78-4D7B-B562-99F04B8D8E1D}" uniqueName="10" name="Annual Salary" queryTableFieldId="10" dataDxfId="11"/>
    <tableColumn id="11" xr3:uid="{A19B22AA-B1D6-4F7A-AEFC-CF82DED2601B}" uniqueName="11" name="Bonus %" queryTableFieldId="11"/>
    <tableColumn id="12" xr3:uid="{9CF28029-9EBA-4AF3-80B4-A46AC8080486}" uniqueName="12" name="Country" queryTableFieldId="12" dataDxfId="25"/>
    <tableColumn id="13" xr3:uid="{48CB8F12-3BB8-4F92-9F24-457129870503}" uniqueName="13" name="City" queryTableFieldId="13" dataDxfId="24"/>
    <tableColumn id="14" xr3:uid="{9EC9AA2D-ADAA-4347-A1CE-D34C0D5AF6BF}" uniqueName="14" name="Exit Date" queryTableFieldId="14" dataDxfId="23"/>
    <tableColumn id="18" xr3:uid="{8EF53A58-4F82-4141-9B45-DE7BFDB374A0}" uniqueName="18" name="Last Hire Date"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474A-54AB-4092-8E3F-9E62DA162619}">
  <dimension ref="A1:N992"/>
  <sheetViews>
    <sheetView topLeftCell="D1" workbookViewId="0"/>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14</v>
      </c>
      <c r="B2" s="1" t="s">
        <v>15</v>
      </c>
      <c r="C2" s="1" t="s">
        <v>16</v>
      </c>
      <c r="D2" s="1" t="s">
        <v>17</v>
      </c>
      <c r="E2" s="1" t="s">
        <v>18</v>
      </c>
      <c r="F2" s="1" t="s">
        <v>19</v>
      </c>
      <c r="G2" s="1" t="s">
        <v>20</v>
      </c>
      <c r="H2">
        <v>55</v>
      </c>
      <c r="I2" s="2">
        <v>42468</v>
      </c>
      <c r="J2">
        <v>141604</v>
      </c>
      <c r="K2">
        <v>0.15</v>
      </c>
      <c r="L2" s="1" t="s">
        <v>21</v>
      </c>
      <c r="M2" s="1" t="s">
        <v>22</v>
      </c>
      <c r="N2" s="2">
        <v>44485</v>
      </c>
    </row>
    <row r="3" spans="1:14" x14ac:dyDescent="0.25">
      <c r="A3" s="1" t="s">
        <v>23</v>
      </c>
      <c r="B3" s="1" t="s">
        <v>24</v>
      </c>
      <c r="C3" s="1" t="s">
        <v>25</v>
      </c>
      <c r="D3" s="1" t="s">
        <v>17</v>
      </c>
      <c r="E3" s="1" t="s">
        <v>26</v>
      </c>
      <c r="F3" s="1" t="s">
        <v>27</v>
      </c>
      <c r="G3" s="1" t="s">
        <v>28</v>
      </c>
      <c r="H3">
        <v>59</v>
      </c>
      <c r="I3" s="2">
        <v>35763</v>
      </c>
      <c r="J3">
        <v>99975</v>
      </c>
      <c r="K3">
        <v>0</v>
      </c>
      <c r="L3" s="1" t="s">
        <v>29</v>
      </c>
      <c r="M3" s="1" t="s">
        <v>30</v>
      </c>
      <c r="N3" s="2"/>
    </row>
    <row r="4" spans="1:14" x14ac:dyDescent="0.25">
      <c r="A4" s="1" t="s">
        <v>31</v>
      </c>
      <c r="B4" s="1" t="s">
        <v>32</v>
      </c>
      <c r="C4" s="1" t="s">
        <v>33</v>
      </c>
      <c r="D4" s="1" t="s">
        <v>34</v>
      </c>
      <c r="E4" s="1" t="s">
        <v>35</v>
      </c>
      <c r="F4" s="1" t="s">
        <v>19</v>
      </c>
      <c r="G4" s="1" t="s">
        <v>36</v>
      </c>
      <c r="H4">
        <v>50</v>
      </c>
      <c r="I4" s="2">
        <v>39016</v>
      </c>
      <c r="J4">
        <v>163099</v>
      </c>
      <c r="K4">
        <v>0.2</v>
      </c>
      <c r="L4" s="1" t="s">
        <v>21</v>
      </c>
      <c r="M4" s="1" t="s">
        <v>37</v>
      </c>
      <c r="N4" s="2"/>
    </row>
    <row r="5" spans="1:14" x14ac:dyDescent="0.25">
      <c r="A5" s="1" t="s">
        <v>38</v>
      </c>
      <c r="B5" s="1" t="s">
        <v>39</v>
      </c>
      <c r="C5" s="1" t="s">
        <v>40</v>
      </c>
      <c r="D5" s="1" t="s">
        <v>17</v>
      </c>
      <c r="E5" s="1" t="s">
        <v>26</v>
      </c>
      <c r="F5" s="1" t="s">
        <v>19</v>
      </c>
      <c r="G5" s="1" t="s">
        <v>36</v>
      </c>
      <c r="H5">
        <v>26</v>
      </c>
      <c r="I5" s="2">
        <v>43735</v>
      </c>
      <c r="J5">
        <v>84913</v>
      </c>
      <c r="K5">
        <v>7.0000000000000007E-2</v>
      </c>
      <c r="L5" s="1" t="s">
        <v>21</v>
      </c>
      <c r="M5" s="1" t="s">
        <v>37</v>
      </c>
      <c r="N5" s="2"/>
    </row>
    <row r="6" spans="1:14" x14ac:dyDescent="0.25">
      <c r="A6" s="1" t="s">
        <v>41</v>
      </c>
      <c r="B6" s="1" t="s">
        <v>42</v>
      </c>
      <c r="C6" s="1" t="s">
        <v>43</v>
      </c>
      <c r="D6" s="1" t="s">
        <v>34</v>
      </c>
      <c r="E6" s="1" t="s">
        <v>26</v>
      </c>
      <c r="F6" s="1" t="s">
        <v>27</v>
      </c>
      <c r="G6" s="1" t="s">
        <v>28</v>
      </c>
      <c r="H6">
        <v>55</v>
      </c>
      <c r="I6" s="2">
        <v>35023</v>
      </c>
      <c r="J6">
        <v>95409</v>
      </c>
      <c r="K6">
        <v>0</v>
      </c>
      <c r="L6" s="1" t="s">
        <v>21</v>
      </c>
      <c r="M6" s="1" t="s">
        <v>44</v>
      </c>
      <c r="N6" s="2"/>
    </row>
    <row r="7" spans="1:14" x14ac:dyDescent="0.25">
      <c r="A7" s="1" t="s">
        <v>45</v>
      </c>
      <c r="B7" s="1" t="s">
        <v>46</v>
      </c>
      <c r="C7" s="1" t="s">
        <v>47</v>
      </c>
      <c r="D7" s="1" t="s">
        <v>48</v>
      </c>
      <c r="E7" s="1" t="s">
        <v>49</v>
      </c>
      <c r="F7" s="1" t="s">
        <v>27</v>
      </c>
      <c r="G7" s="1" t="s">
        <v>28</v>
      </c>
      <c r="H7">
        <v>57</v>
      </c>
      <c r="I7" s="2">
        <v>42759</v>
      </c>
      <c r="J7">
        <v>50994</v>
      </c>
      <c r="K7">
        <v>0</v>
      </c>
      <c r="L7" s="1" t="s">
        <v>29</v>
      </c>
      <c r="M7" s="1" t="s">
        <v>30</v>
      </c>
      <c r="N7" s="2"/>
    </row>
    <row r="8" spans="1:14" x14ac:dyDescent="0.25">
      <c r="A8" s="1" t="s">
        <v>50</v>
      </c>
      <c r="B8" s="1" t="s">
        <v>51</v>
      </c>
      <c r="C8" s="1" t="s">
        <v>52</v>
      </c>
      <c r="D8" s="1" t="s">
        <v>17</v>
      </c>
      <c r="E8" s="1" t="s">
        <v>49</v>
      </c>
      <c r="F8" s="1" t="s">
        <v>19</v>
      </c>
      <c r="G8" s="1" t="s">
        <v>36</v>
      </c>
      <c r="H8">
        <v>27</v>
      </c>
      <c r="I8" s="2">
        <v>44013</v>
      </c>
      <c r="J8">
        <v>119746</v>
      </c>
      <c r="K8">
        <v>0.1</v>
      </c>
      <c r="L8" s="1" t="s">
        <v>21</v>
      </c>
      <c r="M8" s="1" t="s">
        <v>44</v>
      </c>
      <c r="N8" s="2"/>
    </row>
    <row r="9" spans="1:14" x14ac:dyDescent="0.25">
      <c r="A9" s="1" t="s">
        <v>53</v>
      </c>
      <c r="B9" s="1" t="s">
        <v>54</v>
      </c>
      <c r="C9" s="1" t="s">
        <v>55</v>
      </c>
      <c r="D9" s="1" t="s">
        <v>34</v>
      </c>
      <c r="E9" s="1" t="s">
        <v>26</v>
      </c>
      <c r="F9" s="1" t="s">
        <v>27</v>
      </c>
      <c r="G9" s="1" t="s">
        <v>20</v>
      </c>
      <c r="H9">
        <v>25</v>
      </c>
      <c r="I9" s="2">
        <v>43967</v>
      </c>
      <c r="J9">
        <v>41336</v>
      </c>
      <c r="K9">
        <v>0</v>
      </c>
      <c r="L9" s="1" t="s">
        <v>21</v>
      </c>
      <c r="M9" s="1" t="s">
        <v>56</v>
      </c>
      <c r="N9" s="2">
        <v>44336</v>
      </c>
    </row>
    <row r="10" spans="1:14" x14ac:dyDescent="0.25">
      <c r="A10" s="1" t="s">
        <v>57</v>
      </c>
      <c r="B10" s="1" t="s">
        <v>58</v>
      </c>
      <c r="C10" s="1" t="s">
        <v>52</v>
      </c>
      <c r="D10" s="1" t="s">
        <v>59</v>
      </c>
      <c r="E10" s="1" t="s">
        <v>26</v>
      </c>
      <c r="F10" s="1" t="s">
        <v>27</v>
      </c>
      <c r="G10" s="1" t="s">
        <v>36</v>
      </c>
      <c r="H10">
        <v>29</v>
      </c>
      <c r="I10" s="2">
        <v>43490</v>
      </c>
      <c r="J10">
        <v>113527</v>
      </c>
      <c r="K10">
        <v>0.06</v>
      </c>
      <c r="L10" s="1" t="s">
        <v>21</v>
      </c>
      <c r="M10" s="1" t="s">
        <v>60</v>
      </c>
      <c r="N10" s="2"/>
    </row>
    <row r="11" spans="1:14" x14ac:dyDescent="0.25">
      <c r="A11" s="1" t="s">
        <v>61</v>
      </c>
      <c r="B11" s="1" t="s">
        <v>62</v>
      </c>
      <c r="C11" s="1" t="s">
        <v>43</v>
      </c>
      <c r="D11" s="1" t="s">
        <v>34</v>
      </c>
      <c r="E11" s="1" t="s">
        <v>35</v>
      </c>
      <c r="F11" s="1" t="s">
        <v>19</v>
      </c>
      <c r="G11" s="1" t="s">
        <v>36</v>
      </c>
      <c r="H11">
        <v>34</v>
      </c>
      <c r="I11" s="2">
        <v>43264</v>
      </c>
      <c r="J11">
        <v>77203</v>
      </c>
      <c r="K11">
        <v>0</v>
      </c>
      <c r="L11" s="1" t="s">
        <v>21</v>
      </c>
      <c r="M11" s="1" t="s">
        <v>37</v>
      </c>
      <c r="N11" s="2"/>
    </row>
    <row r="12" spans="1:14" x14ac:dyDescent="0.25">
      <c r="A12" s="1" t="s">
        <v>63</v>
      </c>
      <c r="B12" s="1" t="s">
        <v>64</v>
      </c>
      <c r="C12" s="1" t="s">
        <v>16</v>
      </c>
      <c r="D12" s="1" t="s">
        <v>65</v>
      </c>
      <c r="E12" s="1" t="s">
        <v>26</v>
      </c>
      <c r="F12" s="1" t="s">
        <v>19</v>
      </c>
      <c r="G12" s="1" t="s">
        <v>28</v>
      </c>
      <c r="H12">
        <v>36</v>
      </c>
      <c r="I12" s="2">
        <v>39855</v>
      </c>
      <c r="J12">
        <v>157333</v>
      </c>
      <c r="K12">
        <v>0.15</v>
      </c>
      <c r="L12" s="1" t="s">
        <v>21</v>
      </c>
      <c r="M12" s="1" t="s">
        <v>56</v>
      </c>
      <c r="N12" s="2"/>
    </row>
    <row r="13" spans="1:14" x14ac:dyDescent="0.25">
      <c r="A13" s="1" t="s">
        <v>66</v>
      </c>
      <c r="B13" s="1" t="s">
        <v>67</v>
      </c>
      <c r="C13" s="1" t="s">
        <v>68</v>
      </c>
      <c r="D13" s="1" t="s">
        <v>69</v>
      </c>
      <c r="E13" s="1" t="s">
        <v>35</v>
      </c>
      <c r="F13" s="1" t="s">
        <v>19</v>
      </c>
      <c r="G13" s="1" t="s">
        <v>36</v>
      </c>
      <c r="H13">
        <v>27</v>
      </c>
      <c r="I13" s="2">
        <v>44490</v>
      </c>
      <c r="J13">
        <v>109851</v>
      </c>
      <c r="K13">
        <v>0</v>
      </c>
      <c r="L13" s="1" t="s">
        <v>21</v>
      </c>
      <c r="M13" s="1" t="s">
        <v>22</v>
      </c>
      <c r="N13" s="2"/>
    </row>
    <row r="14" spans="1:14" x14ac:dyDescent="0.25">
      <c r="A14" s="1" t="s">
        <v>70</v>
      </c>
      <c r="B14" s="1" t="s">
        <v>71</v>
      </c>
      <c r="C14" s="1" t="s">
        <v>52</v>
      </c>
      <c r="D14" s="1" t="s">
        <v>65</v>
      </c>
      <c r="E14" s="1" t="s">
        <v>26</v>
      </c>
      <c r="F14" s="1" t="s">
        <v>27</v>
      </c>
      <c r="G14" s="1" t="s">
        <v>36</v>
      </c>
      <c r="H14">
        <v>59</v>
      </c>
      <c r="I14" s="2">
        <v>36233</v>
      </c>
      <c r="J14">
        <v>105086</v>
      </c>
      <c r="K14">
        <v>0.09</v>
      </c>
      <c r="L14" s="1" t="s">
        <v>21</v>
      </c>
      <c r="M14" s="1" t="s">
        <v>60</v>
      </c>
      <c r="N14" s="2"/>
    </row>
    <row r="15" spans="1:14" x14ac:dyDescent="0.25">
      <c r="A15" s="1" t="s">
        <v>72</v>
      </c>
      <c r="B15" s="1" t="s">
        <v>73</v>
      </c>
      <c r="C15" s="1" t="s">
        <v>16</v>
      </c>
      <c r="D15" s="1" t="s">
        <v>34</v>
      </c>
      <c r="E15" s="1" t="s">
        <v>18</v>
      </c>
      <c r="F15" s="1" t="s">
        <v>19</v>
      </c>
      <c r="G15" s="1" t="s">
        <v>28</v>
      </c>
      <c r="H15">
        <v>51</v>
      </c>
      <c r="I15" s="2">
        <v>44357</v>
      </c>
      <c r="J15">
        <v>146742</v>
      </c>
      <c r="K15">
        <v>0.1</v>
      </c>
      <c r="L15" s="1" t="s">
        <v>29</v>
      </c>
      <c r="M15" s="1" t="s">
        <v>74</v>
      </c>
      <c r="N15" s="2"/>
    </row>
    <row r="16" spans="1:14" x14ac:dyDescent="0.25">
      <c r="A16" s="1" t="s">
        <v>75</v>
      </c>
      <c r="B16" s="1" t="s">
        <v>76</v>
      </c>
      <c r="C16" s="1" t="s">
        <v>43</v>
      </c>
      <c r="D16" s="1" t="s">
        <v>59</v>
      </c>
      <c r="E16" s="1" t="s">
        <v>35</v>
      </c>
      <c r="F16" s="1" t="s">
        <v>27</v>
      </c>
      <c r="G16" s="1" t="s">
        <v>28</v>
      </c>
      <c r="H16">
        <v>31</v>
      </c>
      <c r="I16" s="2">
        <v>43043</v>
      </c>
      <c r="J16">
        <v>97078</v>
      </c>
      <c r="K16">
        <v>0</v>
      </c>
      <c r="L16" s="1" t="s">
        <v>21</v>
      </c>
      <c r="M16" s="1" t="s">
        <v>60</v>
      </c>
      <c r="N16" s="2">
        <v>43899</v>
      </c>
    </row>
    <row r="17" spans="1:14" x14ac:dyDescent="0.25">
      <c r="A17" s="1" t="s">
        <v>77</v>
      </c>
      <c r="B17" s="1" t="s">
        <v>78</v>
      </c>
      <c r="C17" s="1" t="s">
        <v>79</v>
      </c>
      <c r="D17" s="1" t="s">
        <v>80</v>
      </c>
      <c r="E17" s="1" t="s">
        <v>18</v>
      </c>
      <c r="F17" s="1" t="s">
        <v>19</v>
      </c>
      <c r="G17" s="1" t="s">
        <v>28</v>
      </c>
      <c r="H17">
        <v>41</v>
      </c>
      <c r="I17" s="2">
        <v>41346</v>
      </c>
      <c r="J17">
        <v>249270</v>
      </c>
      <c r="K17">
        <v>0.3</v>
      </c>
      <c r="L17" s="1" t="s">
        <v>21</v>
      </c>
      <c r="M17" s="1" t="s">
        <v>22</v>
      </c>
      <c r="N17" s="2"/>
    </row>
    <row r="18" spans="1:14" x14ac:dyDescent="0.25">
      <c r="A18" s="1" t="s">
        <v>81</v>
      </c>
      <c r="B18" s="1" t="s">
        <v>82</v>
      </c>
      <c r="C18" s="1" t="s">
        <v>33</v>
      </c>
      <c r="D18" s="1" t="s">
        <v>34</v>
      </c>
      <c r="E18" s="1" t="s">
        <v>18</v>
      </c>
      <c r="F18" s="1" t="s">
        <v>19</v>
      </c>
      <c r="G18" s="1" t="s">
        <v>20</v>
      </c>
      <c r="H18">
        <v>65</v>
      </c>
      <c r="I18" s="2">
        <v>37319</v>
      </c>
      <c r="J18">
        <v>175837</v>
      </c>
      <c r="K18">
        <v>0.2</v>
      </c>
      <c r="L18" s="1" t="s">
        <v>21</v>
      </c>
      <c r="M18" s="1" t="s">
        <v>44</v>
      </c>
      <c r="N18" s="2"/>
    </row>
    <row r="19" spans="1:14" x14ac:dyDescent="0.25">
      <c r="A19" s="1" t="s">
        <v>83</v>
      </c>
      <c r="B19" s="1" t="s">
        <v>84</v>
      </c>
      <c r="C19" s="1" t="s">
        <v>16</v>
      </c>
      <c r="D19" s="1" t="s">
        <v>80</v>
      </c>
      <c r="E19" s="1" t="s">
        <v>35</v>
      </c>
      <c r="F19" s="1" t="s">
        <v>19</v>
      </c>
      <c r="G19" s="1" t="s">
        <v>85</v>
      </c>
      <c r="H19">
        <v>64</v>
      </c>
      <c r="I19" s="2">
        <v>37956</v>
      </c>
      <c r="J19">
        <v>154828</v>
      </c>
      <c r="K19">
        <v>0.13</v>
      </c>
      <c r="L19" s="1" t="s">
        <v>21</v>
      </c>
      <c r="M19" s="1" t="s">
        <v>22</v>
      </c>
      <c r="N19" s="2"/>
    </row>
    <row r="20" spans="1:14" x14ac:dyDescent="0.25">
      <c r="A20" s="1" t="s">
        <v>86</v>
      </c>
      <c r="B20" s="1" t="s">
        <v>87</v>
      </c>
      <c r="C20" s="1" t="s">
        <v>33</v>
      </c>
      <c r="D20" s="1" t="s">
        <v>17</v>
      </c>
      <c r="E20" s="1" t="s">
        <v>49</v>
      </c>
      <c r="F20" s="1" t="s">
        <v>27</v>
      </c>
      <c r="G20" s="1" t="s">
        <v>36</v>
      </c>
      <c r="H20">
        <v>64</v>
      </c>
      <c r="I20" s="2">
        <v>41581</v>
      </c>
      <c r="J20">
        <v>186503</v>
      </c>
      <c r="K20">
        <v>0.24</v>
      </c>
      <c r="L20" s="1" t="s">
        <v>21</v>
      </c>
      <c r="M20" s="1" t="s">
        <v>88</v>
      </c>
      <c r="N20" s="2"/>
    </row>
    <row r="21" spans="1:14" x14ac:dyDescent="0.25">
      <c r="A21" s="1" t="s">
        <v>89</v>
      </c>
      <c r="B21" s="1" t="s">
        <v>90</v>
      </c>
      <c r="C21" s="1" t="s">
        <v>33</v>
      </c>
      <c r="D21" s="1" t="s">
        <v>48</v>
      </c>
      <c r="E21" s="1" t="s">
        <v>18</v>
      </c>
      <c r="F21" s="1" t="s">
        <v>27</v>
      </c>
      <c r="G21" s="1" t="s">
        <v>28</v>
      </c>
      <c r="H21">
        <v>45</v>
      </c>
      <c r="I21" s="2">
        <v>37446</v>
      </c>
      <c r="J21">
        <v>166331</v>
      </c>
      <c r="K21">
        <v>0.18</v>
      </c>
      <c r="L21" s="1" t="s">
        <v>29</v>
      </c>
      <c r="M21" s="1" t="s">
        <v>30</v>
      </c>
      <c r="N21" s="2"/>
    </row>
    <row r="22" spans="1:14" x14ac:dyDescent="0.25">
      <c r="A22" s="1" t="s">
        <v>91</v>
      </c>
      <c r="B22" s="1" t="s">
        <v>92</v>
      </c>
      <c r="C22" s="1" t="s">
        <v>16</v>
      </c>
      <c r="D22" s="1" t="s">
        <v>17</v>
      </c>
      <c r="E22" s="1" t="s">
        <v>26</v>
      </c>
      <c r="F22" s="1" t="s">
        <v>27</v>
      </c>
      <c r="G22" s="1" t="s">
        <v>85</v>
      </c>
      <c r="H22">
        <v>56</v>
      </c>
      <c r="I22" s="2">
        <v>40917</v>
      </c>
      <c r="J22">
        <v>146140</v>
      </c>
      <c r="K22">
        <v>0.1</v>
      </c>
      <c r="L22" s="1" t="s">
        <v>93</v>
      </c>
      <c r="M22" s="1" t="s">
        <v>94</v>
      </c>
      <c r="N22" s="2"/>
    </row>
    <row r="23" spans="1:14" x14ac:dyDescent="0.25">
      <c r="A23" s="1" t="s">
        <v>95</v>
      </c>
      <c r="B23" s="1" t="s">
        <v>96</v>
      </c>
      <c r="C23" s="1" t="s">
        <v>33</v>
      </c>
      <c r="D23" s="1" t="s">
        <v>48</v>
      </c>
      <c r="E23" s="1" t="s">
        <v>26</v>
      </c>
      <c r="F23" s="1" t="s">
        <v>19</v>
      </c>
      <c r="G23" s="1" t="s">
        <v>85</v>
      </c>
      <c r="H23">
        <v>36</v>
      </c>
      <c r="I23" s="2">
        <v>44288</v>
      </c>
      <c r="J23">
        <v>151703</v>
      </c>
      <c r="K23">
        <v>0.21</v>
      </c>
      <c r="L23" s="1" t="s">
        <v>21</v>
      </c>
      <c r="M23" s="1" t="s">
        <v>56</v>
      </c>
      <c r="N23" s="2"/>
    </row>
    <row r="24" spans="1:14" x14ac:dyDescent="0.25">
      <c r="A24" s="1" t="s">
        <v>97</v>
      </c>
      <c r="B24" s="1" t="s">
        <v>98</v>
      </c>
      <c r="C24" s="1" t="s">
        <v>33</v>
      </c>
      <c r="D24" s="1" t="s">
        <v>17</v>
      </c>
      <c r="E24" s="1" t="s">
        <v>18</v>
      </c>
      <c r="F24" s="1" t="s">
        <v>27</v>
      </c>
      <c r="G24" s="1" t="s">
        <v>85</v>
      </c>
      <c r="H24">
        <v>59</v>
      </c>
      <c r="I24" s="2">
        <v>37400</v>
      </c>
      <c r="J24">
        <v>172787</v>
      </c>
      <c r="K24">
        <v>0.28000000000000003</v>
      </c>
      <c r="L24" s="1" t="s">
        <v>93</v>
      </c>
      <c r="M24" s="1" t="s">
        <v>99</v>
      </c>
      <c r="N24" s="2"/>
    </row>
    <row r="25" spans="1:14" x14ac:dyDescent="0.25">
      <c r="A25" s="1" t="s">
        <v>100</v>
      </c>
      <c r="B25" s="1" t="s">
        <v>101</v>
      </c>
      <c r="C25" s="1" t="s">
        <v>55</v>
      </c>
      <c r="D25" s="1" t="s">
        <v>48</v>
      </c>
      <c r="E25" s="1" t="s">
        <v>35</v>
      </c>
      <c r="F25" s="1" t="s">
        <v>27</v>
      </c>
      <c r="G25" s="1" t="s">
        <v>36</v>
      </c>
      <c r="H25">
        <v>37</v>
      </c>
      <c r="I25" s="2">
        <v>43713</v>
      </c>
      <c r="J25">
        <v>49998</v>
      </c>
      <c r="K25">
        <v>0</v>
      </c>
      <c r="L25" s="1" t="s">
        <v>21</v>
      </c>
      <c r="M25" s="1" t="s">
        <v>22</v>
      </c>
      <c r="N25" s="2"/>
    </row>
    <row r="26" spans="1:14" x14ac:dyDescent="0.25">
      <c r="A26" s="1" t="s">
        <v>102</v>
      </c>
      <c r="B26" s="1" t="s">
        <v>103</v>
      </c>
      <c r="C26" s="1" t="s">
        <v>79</v>
      </c>
      <c r="D26" s="1" t="s">
        <v>48</v>
      </c>
      <c r="E26" s="1" t="s">
        <v>35</v>
      </c>
      <c r="F26" s="1" t="s">
        <v>27</v>
      </c>
      <c r="G26" s="1" t="s">
        <v>28</v>
      </c>
      <c r="H26">
        <v>44</v>
      </c>
      <c r="I26" s="2">
        <v>41700</v>
      </c>
      <c r="J26">
        <v>207172</v>
      </c>
      <c r="K26">
        <v>0.31</v>
      </c>
      <c r="L26" s="1" t="s">
        <v>29</v>
      </c>
      <c r="M26" s="1" t="s">
        <v>30</v>
      </c>
      <c r="N26" s="2"/>
    </row>
    <row r="27" spans="1:14" x14ac:dyDescent="0.25">
      <c r="A27" s="1" t="s">
        <v>104</v>
      </c>
      <c r="B27" s="1" t="s">
        <v>105</v>
      </c>
      <c r="C27" s="1" t="s">
        <v>33</v>
      </c>
      <c r="D27" s="1" t="s">
        <v>65</v>
      </c>
      <c r="E27" s="1" t="s">
        <v>35</v>
      </c>
      <c r="F27" s="1" t="s">
        <v>27</v>
      </c>
      <c r="G27" s="1" t="s">
        <v>20</v>
      </c>
      <c r="H27">
        <v>41</v>
      </c>
      <c r="I27" s="2">
        <v>42111</v>
      </c>
      <c r="J27">
        <v>152239</v>
      </c>
      <c r="K27">
        <v>0.23</v>
      </c>
      <c r="L27" s="1" t="s">
        <v>21</v>
      </c>
      <c r="M27" s="1" t="s">
        <v>88</v>
      </c>
      <c r="N27" s="2"/>
    </row>
    <row r="28" spans="1:14" x14ac:dyDescent="0.25">
      <c r="A28" s="1" t="s">
        <v>106</v>
      </c>
      <c r="B28" s="1" t="s">
        <v>107</v>
      </c>
      <c r="C28" s="1" t="s">
        <v>108</v>
      </c>
      <c r="D28" s="1" t="s">
        <v>69</v>
      </c>
      <c r="E28" s="1" t="s">
        <v>49</v>
      </c>
      <c r="F28" s="1" t="s">
        <v>19</v>
      </c>
      <c r="G28" s="1" t="s">
        <v>85</v>
      </c>
      <c r="H28">
        <v>56</v>
      </c>
      <c r="I28" s="2">
        <v>38388</v>
      </c>
      <c r="J28">
        <v>98581</v>
      </c>
      <c r="K28">
        <v>0</v>
      </c>
      <c r="L28" s="1" t="s">
        <v>93</v>
      </c>
      <c r="M28" s="1" t="s">
        <v>99</v>
      </c>
      <c r="N28" s="2"/>
    </row>
    <row r="29" spans="1:14" x14ac:dyDescent="0.25">
      <c r="A29" s="1" t="s">
        <v>109</v>
      </c>
      <c r="B29" s="1" t="s">
        <v>110</v>
      </c>
      <c r="C29" s="1" t="s">
        <v>79</v>
      </c>
      <c r="D29" s="1" t="s">
        <v>69</v>
      </c>
      <c r="E29" s="1" t="s">
        <v>35</v>
      </c>
      <c r="F29" s="1" t="s">
        <v>27</v>
      </c>
      <c r="G29" s="1" t="s">
        <v>28</v>
      </c>
      <c r="H29">
        <v>43</v>
      </c>
      <c r="I29" s="2">
        <v>38145</v>
      </c>
      <c r="J29">
        <v>246231</v>
      </c>
      <c r="K29">
        <v>0.31</v>
      </c>
      <c r="L29" s="1" t="s">
        <v>21</v>
      </c>
      <c r="M29" s="1" t="s">
        <v>22</v>
      </c>
      <c r="N29" s="2"/>
    </row>
    <row r="30" spans="1:14" x14ac:dyDescent="0.25">
      <c r="A30" s="1" t="s">
        <v>111</v>
      </c>
      <c r="B30" s="1" t="s">
        <v>112</v>
      </c>
      <c r="C30" s="1" t="s">
        <v>113</v>
      </c>
      <c r="D30" s="1" t="s">
        <v>69</v>
      </c>
      <c r="E30" s="1" t="s">
        <v>35</v>
      </c>
      <c r="F30" s="1" t="s">
        <v>27</v>
      </c>
      <c r="G30" s="1" t="s">
        <v>28</v>
      </c>
      <c r="H30">
        <v>64</v>
      </c>
      <c r="I30" s="2">
        <v>35403</v>
      </c>
      <c r="J30">
        <v>99354</v>
      </c>
      <c r="K30">
        <v>0.12</v>
      </c>
      <c r="L30" s="1" t="s">
        <v>29</v>
      </c>
      <c r="M30" s="1" t="s">
        <v>114</v>
      </c>
      <c r="N30" s="2"/>
    </row>
    <row r="31" spans="1:14" x14ac:dyDescent="0.25">
      <c r="A31" s="1" t="s">
        <v>115</v>
      </c>
      <c r="B31" s="1" t="s">
        <v>116</v>
      </c>
      <c r="C31" s="1" t="s">
        <v>79</v>
      </c>
      <c r="D31" s="1" t="s">
        <v>17</v>
      </c>
      <c r="E31" s="1" t="s">
        <v>49</v>
      </c>
      <c r="F31" s="1" t="s">
        <v>27</v>
      </c>
      <c r="G31" s="1" t="s">
        <v>28</v>
      </c>
      <c r="H31">
        <v>63</v>
      </c>
      <c r="I31" s="2">
        <v>41040</v>
      </c>
      <c r="J31">
        <v>231141</v>
      </c>
      <c r="K31">
        <v>0.34</v>
      </c>
      <c r="L31" s="1" t="s">
        <v>29</v>
      </c>
      <c r="M31" s="1" t="s">
        <v>114</v>
      </c>
      <c r="N31" s="2"/>
    </row>
    <row r="32" spans="1:14" x14ac:dyDescent="0.25">
      <c r="A32" s="1" t="s">
        <v>117</v>
      </c>
      <c r="B32" s="1" t="s">
        <v>118</v>
      </c>
      <c r="C32" s="1" t="s">
        <v>119</v>
      </c>
      <c r="D32" s="1" t="s">
        <v>17</v>
      </c>
      <c r="E32" s="1" t="s">
        <v>18</v>
      </c>
      <c r="F32" s="1" t="s">
        <v>27</v>
      </c>
      <c r="G32" s="1" t="s">
        <v>28</v>
      </c>
      <c r="H32">
        <v>28</v>
      </c>
      <c r="I32" s="2">
        <v>42911</v>
      </c>
      <c r="J32">
        <v>54775</v>
      </c>
      <c r="K32">
        <v>0</v>
      </c>
      <c r="L32" s="1" t="s">
        <v>21</v>
      </c>
      <c r="M32" s="1" t="s">
        <v>88</v>
      </c>
      <c r="N32" s="2"/>
    </row>
    <row r="33" spans="1:14" x14ac:dyDescent="0.25">
      <c r="A33" s="1" t="s">
        <v>120</v>
      </c>
      <c r="B33" s="1" t="s">
        <v>121</v>
      </c>
      <c r="C33" s="1" t="s">
        <v>55</v>
      </c>
      <c r="D33" s="1" t="s">
        <v>34</v>
      </c>
      <c r="E33" s="1" t="s">
        <v>26</v>
      </c>
      <c r="F33" s="1" t="s">
        <v>27</v>
      </c>
      <c r="G33" s="1" t="s">
        <v>85</v>
      </c>
      <c r="H33">
        <v>65</v>
      </c>
      <c r="I33" s="2">
        <v>38123</v>
      </c>
      <c r="J33">
        <v>55499</v>
      </c>
      <c r="K33">
        <v>0</v>
      </c>
      <c r="L33" s="1" t="s">
        <v>93</v>
      </c>
      <c r="M33" s="1" t="s">
        <v>94</v>
      </c>
      <c r="N33" s="2"/>
    </row>
    <row r="34" spans="1:14" x14ac:dyDescent="0.25">
      <c r="A34" s="1" t="s">
        <v>122</v>
      </c>
      <c r="B34" s="1" t="s">
        <v>123</v>
      </c>
      <c r="C34" s="1" t="s">
        <v>124</v>
      </c>
      <c r="D34" s="1" t="s">
        <v>48</v>
      </c>
      <c r="E34" s="1" t="s">
        <v>18</v>
      </c>
      <c r="F34" s="1" t="s">
        <v>27</v>
      </c>
      <c r="G34" s="1" t="s">
        <v>36</v>
      </c>
      <c r="H34">
        <v>61</v>
      </c>
      <c r="I34" s="2">
        <v>39640</v>
      </c>
      <c r="J34">
        <v>66521</v>
      </c>
      <c r="K34">
        <v>0</v>
      </c>
      <c r="L34" s="1" t="s">
        <v>21</v>
      </c>
      <c r="M34" s="1" t="s">
        <v>22</v>
      </c>
      <c r="N34" s="2"/>
    </row>
    <row r="35" spans="1:14" x14ac:dyDescent="0.25">
      <c r="A35" s="1" t="s">
        <v>125</v>
      </c>
      <c r="B35" s="1" t="s">
        <v>126</v>
      </c>
      <c r="C35" s="1" t="s">
        <v>47</v>
      </c>
      <c r="D35" s="1" t="s">
        <v>48</v>
      </c>
      <c r="E35" s="1" t="s">
        <v>35</v>
      </c>
      <c r="F35" s="1" t="s">
        <v>27</v>
      </c>
      <c r="G35" s="1" t="s">
        <v>28</v>
      </c>
      <c r="H35">
        <v>30</v>
      </c>
      <c r="I35" s="2">
        <v>42642</v>
      </c>
      <c r="J35">
        <v>59100</v>
      </c>
      <c r="K35">
        <v>0</v>
      </c>
      <c r="L35" s="1" t="s">
        <v>29</v>
      </c>
      <c r="M35" s="1" t="s">
        <v>30</v>
      </c>
      <c r="N35" s="2"/>
    </row>
    <row r="36" spans="1:14" x14ac:dyDescent="0.25">
      <c r="A36" s="1" t="s">
        <v>127</v>
      </c>
      <c r="B36" s="1" t="s">
        <v>128</v>
      </c>
      <c r="C36" s="1" t="s">
        <v>55</v>
      </c>
      <c r="D36" s="1" t="s">
        <v>34</v>
      </c>
      <c r="E36" s="1" t="s">
        <v>18</v>
      </c>
      <c r="F36" s="1" t="s">
        <v>19</v>
      </c>
      <c r="G36" s="1" t="s">
        <v>36</v>
      </c>
      <c r="H36">
        <v>27</v>
      </c>
      <c r="I36" s="2">
        <v>43226</v>
      </c>
      <c r="J36">
        <v>49011</v>
      </c>
      <c r="K36">
        <v>0</v>
      </c>
      <c r="L36" s="1" t="s">
        <v>21</v>
      </c>
      <c r="M36" s="1" t="s">
        <v>37</v>
      </c>
      <c r="N36" s="2"/>
    </row>
    <row r="37" spans="1:14" x14ac:dyDescent="0.25">
      <c r="A37" s="1" t="s">
        <v>129</v>
      </c>
      <c r="B37" s="1" t="s">
        <v>130</v>
      </c>
      <c r="C37" s="1" t="s">
        <v>131</v>
      </c>
      <c r="D37" s="1" t="s">
        <v>17</v>
      </c>
      <c r="E37" s="1" t="s">
        <v>26</v>
      </c>
      <c r="F37" s="1" t="s">
        <v>19</v>
      </c>
      <c r="G37" s="1" t="s">
        <v>36</v>
      </c>
      <c r="H37">
        <v>32</v>
      </c>
      <c r="I37" s="2">
        <v>41681</v>
      </c>
      <c r="J37">
        <v>99575</v>
      </c>
      <c r="K37">
        <v>0</v>
      </c>
      <c r="L37" s="1" t="s">
        <v>21</v>
      </c>
      <c r="M37" s="1" t="s">
        <v>60</v>
      </c>
      <c r="N37" s="2"/>
    </row>
    <row r="38" spans="1:14" x14ac:dyDescent="0.25">
      <c r="A38" s="1" t="s">
        <v>132</v>
      </c>
      <c r="B38" s="1" t="s">
        <v>133</v>
      </c>
      <c r="C38" s="1" t="s">
        <v>68</v>
      </c>
      <c r="D38" s="1" t="s">
        <v>69</v>
      </c>
      <c r="E38" s="1" t="s">
        <v>26</v>
      </c>
      <c r="F38" s="1" t="s">
        <v>19</v>
      </c>
      <c r="G38" s="1" t="s">
        <v>28</v>
      </c>
      <c r="H38">
        <v>34</v>
      </c>
      <c r="I38" s="2">
        <v>43815</v>
      </c>
      <c r="J38">
        <v>99989</v>
      </c>
      <c r="K38">
        <v>0</v>
      </c>
      <c r="L38" s="1" t="s">
        <v>29</v>
      </c>
      <c r="M38" s="1" t="s">
        <v>134</v>
      </c>
      <c r="N38" s="2"/>
    </row>
    <row r="39" spans="1:14" x14ac:dyDescent="0.25">
      <c r="A39" s="1" t="s">
        <v>135</v>
      </c>
      <c r="B39" s="1" t="s">
        <v>136</v>
      </c>
      <c r="C39" s="1" t="s">
        <v>79</v>
      </c>
      <c r="D39" s="1" t="s">
        <v>80</v>
      </c>
      <c r="E39" s="1" t="s">
        <v>18</v>
      </c>
      <c r="F39" s="1" t="s">
        <v>27</v>
      </c>
      <c r="G39" s="1" t="s">
        <v>36</v>
      </c>
      <c r="H39">
        <v>27</v>
      </c>
      <c r="I39" s="2">
        <v>43758</v>
      </c>
      <c r="J39">
        <v>256420</v>
      </c>
      <c r="K39">
        <v>0.3</v>
      </c>
      <c r="L39" s="1" t="s">
        <v>21</v>
      </c>
      <c r="M39" s="1" t="s">
        <v>44</v>
      </c>
      <c r="N39" s="2"/>
    </row>
    <row r="40" spans="1:14" x14ac:dyDescent="0.25">
      <c r="A40" s="1" t="s">
        <v>137</v>
      </c>
      <c r="B40" s="1" t="s">
        <v>138</v>
      </c>
      <c r="C40" s="1" t="s">
        <v>25</v>
      </c>
      <c r="D40" s="1" t="s">
        <v>17</v>
      </c>
      <c r="E40" s="1" t="s">
        <v>26</v>
      </c>
      <c r="F40" s="1" t="s">
        <v>19</v>
      </c>
      <c r="G40" s="1" t="s">
        <v>85</v>
      </c>
      <c r="H40">
        <v>35</v>
      </c>
      <c r="I40" s="2">
        <v>41409</v>
      </c>
      <c r="J40">
        <v>78940</v>
      </c>
      <c r="K40">
        <v>0</v>
      </c>
      <c r="L40" s="1" t="s">
        <v>21</v>
      </c>
      <c r="M40" s="1" t="s">
        <v>56</v>
      </c>
      <c r="N40" s="2"/>
    </row>
    <row r="41" spans="1:14" x14ac:dyDescent="0.25">
      <c r="A41" s="1" t="s">
        <v>139</v>
      </c>
      <c r="B41" s="1" t="s">
        <v>140</v>
      </c>
      <c r="C41" s="1" t="s">
        <v>131</v>
      </c>
      <c r="D41" s="1" t="s">
        <v>17</v>
      </c>
      <c r="E41" s="1" t="s">
        <v>49</v>
      </c>
      <c r="F41" s="1" t="s">
        <v>19</v>
      </c>
      <c r="G41" s="1" t="s">
        <v>85</v>
      </c>
      <c r="H41">
        <v>57</v>
      </c>
      <c r="I41" s="2">
        <v>34337</v>
      </c>
      <c r="J41">
        <v>82872</v>
      </c>
      <c r="K41">
        <v>0</v>
      </c>
      <c r="L41" s="1" t="s">
        <v>93</v>
      </c>
      <c r="M41" s="1" t="s">
        <v>94</v>
      </c>
      <c r="N41" s="2"/>
    </row>
    <row r="42" spans="1:14" x14ac:dyDescent="0.25">
      <c r="A42" s="1" t="s">
        <v>141</v>
      </c>
      <c r="B42" s="1" t="s">
        <v>142</v>
      </c>
      <c r="C42" s="1" t="s">
        <v>143</v>
      </c>
      <c r="D42" s="1" t="s">
        <v>65</v>
      </c>
      <c r="E42" s="1" t="s">
        <v>35</v>
      </c>
      <c r="F42" s="1" t="s">
        <v>27</v>
      </c>
      <c r="G42" s="1" t="s">
        <v>28</v>
      </c>
      <c r="H42">
        <v>30</v>
      </c>
      <c r="I42" s="2">
        <v>42884</v>
      </c>
      <c r="J42">
        <v>86317</v>
      </c>
      <c r="K42">
        <v>0</v>
      </c>
      <c r="L42" s="1" t="s">
        <v>29</v>
      </c>
      <c r="M42" s="1" t="s">
        <v>134</v>
      </c>
      <c r="N42" s="2">
        <v>42932</v>
      </c>
    </row>
    <row r="43" spans="1:14" x14ac:dyDescent="0.25">
      <c r="A43" s="1" t="s">
        <v>144</v>
      </c>
      <c r="B43" s="1" t="s">
        <v>145</v>
      </c>
      <c r="C43" s="1" t="s">
        <v>52</v>
      </c>
      <c r="D43" s="1" t="s">
        <v>80</v>
      </c>
      <c r="E43" s="1" t="s">
        <v>35</v>
      </c>
      <c r="F43" s="1" t="s">
        <v>19</v>
      </c>
      <c r="G43" s="1" t="s">
        <v>36</v>
      </c>
      <c r="H43">
        <v>53</v>
      </c>
      <c r="I43" s="2">
        <v>41601</v>
      </c>
      <c r="J43">
        <v>113135</v>
      </c>
      <c r="K43">
        <v>0.05</v>
      </c>
      <c r="L43" s="1" t="s">
        <v>21</v>
      </c>
      <c r="M43" s="1" t="s">
        <v>60</v>
      </c>
      <c r="N43" s="2"/>
    </row>
    <row r="44" spans="1:14" x14ac:dyDescent="0.25">
      <c r="A44" s="1" t="s">
        <v>146</v>
      </c>
      <c r="B44" s="1" t="s">
        <v>147</v>
      </c>
      <c r="C44" s="1" t="s">
        <v>79</v>
      </c>
      <c r="D44" s="1" t="s">
        <v>17</v>
      </c>
      <c r="E44" s="1" t="s">
        <v>35</v>
      </c>
      <c r="F44" s="1" t="s">
        <v>27</v>
      </c>
      <c r="G44" s="1" t="s">
        <v>36</v>
      </c>
      <c r="H44">
        <v>52</v>
      </c>
      <c r="I44" s="2">
        <v>38664</v>
      </c>
      <c r="J44">
        <v>199808</v>
      </c>
      <c r="K44">
        <v>0.32</v>
      </c>
      <c r="L44" s="1" t="s">
        <v>21</v>
      </c>
      <c r="M44" s="1" t="s">
        <v>22</v>
      </c>
      <c r="N44" s="2"/>
    </row>
    <row r="45" spans="1:14" x14ac:dyDescent="0.25">
      <c r="A45" s="1" t="s">
        <v>148</v>
      </c>
      <c r="B45" s="1" t="s">
        <v>149</v>
      </c>
      <c r="C45" s="1" t="s">
        <v>47</v>
      </c>
      <c r="D45" s="1" t="s">
        <v>48</v>
      </c>
      <c r="E45" s="1" t="s">
        <v>35</v>
      </c>
      <c r="F45" s="1" t="s">
        <v>27</v>
      </c>
      <c r="G45" s="1" t="s">
        <v>28</v>
      </c>
      <c r="H45">
        <v>37</v>
      </c>
      <c r="I45" s="2">
        <v>41592</v>
      </c>
      <c r="J45">
        <v>56037</v>
      </c>
      <c r="K45">
        <v>0</v>
      </c>
      <c r="L45" s="1" t="s">
        <v>29</v>
      </c>
      <c r="M45" s="1" t="s">
        <v>74</v>
      </c>
      <c r="N45" s="2"/>
    </row>
    <row r="46" spans="1:14" x14ac:dyDescent="0.25">
      <c r="A46" s="1" t="s">
        <v>150</v>
      </c>
      <c r="B46" s="1" t="s">
        <v>151</v>
      </c>
      <c r="C46" s="1" t="s">
        <v>16</v>
      </c>
      <c r="D46" s="1" t="s">
        <v>80</v>
      </c>
      <c r="E46" s="1" t="s">
        <v>18</v>
      </c>
      <c r="F46" s="1" t="s">
        <v>19</v>
      </c>
      <c r="G46" s="1" t="s">
        <v>36</v>
      </c>
      <c r="H46">
        <v>29</v>
      </c>
      <c r="I46" s="2">
        <v>43609</v>
      </c>
      <c r="J46">
        <v>122350</v>
      </c>
      <c r="K46">
        <v>0.12</v>
      </c>
      <c r="L46" s="1" t="s">
        <v>21</v>
      </c>
      <c r="M46" s="1" t="s">
        <v>44</v>
      </c>
      <c r="N46" s="2"/>
    </row>
    <row r="47" spans="1:14" x14ac:dyDescent="0.25">
      <c r="A47" s="1" t="s">
        <v>152</v>
      </c>
      <c r="B47" s="1" t="s">
        <v>153</v>
      </c>
      <c r="C47" s="1" t="s">
        <v>131</v>
      </c>
      <c r="D47" s="1" t="s">
        <v>17</v>
      </c>
      <c r="E47" s="1" t="s">
        <v>18</v>
      </c>
      <c r="F47" s="1" t="s">
        <v>27</v>
      </c>
      <c r="G47" s="1" t="s">
        <v>36</v>
      </c>
      <c r="H47">
        <v>40</v>
      </c>
      <c r="I47" s="2">
        <v>40486</v>
      </c>
      <c r="J47">
        <v>92952</v>
      </c>
      <c r="K47">
        <v>0</v>
      </c>
      <c r="L47" s="1" t="s">
        <v>21</v>
      </c>
      <c r="M47" s="1" t="s">
        <v>22</v>
      </c>
      <c r="N47" s="2"/>
    </row>
    <row r="48" spans="1:14" x14ac:dyDescent="0.25">
      <c r="A48" s="1" t="s">
        <v>154</v>
      </c>
      <c r="B48" s="1" t="s">
        <v>155</v>
      </c>
      <c r="C48" s="1" t="s">
        <v>40</v>
      </c>
      <c r="D48" s="1" t="s">
        <v>17</v>
      </c>
      <c r="E48" s="1" t="s">
        <v>49</v>
      </c>
      <c r="F48" s="1" t="s">
        <v>27</v>
      </c>
      <c r="G48" s="1" t="s">
        <v>85</v>
      </c>
      <c r="H48">
        <v>32</v>
      </c>
      <c r="I48" s="2">
        <v>41353</v>
      </c>
      <c r="J48">
        <v>79921</v>
      </c>
      <c r="K48">
        <v>0.05</v>
      </c>
      <c r="L48" s="1" t="s">
        <v>21</v>
      </c>
      <c r="M48" s="1" t="s">
        <v>60</v>
      </c>
      <c r="N48" s="2"/>
    </row>
    <row r="49" spans="1:14" x14ac:dyDescent="0.25">
      <c r="A49" s="1" t="s">
        <v>156</v>
      </c>
      <c r="B49" s="1" t="s">
        <v>157</v>
      </c>
      <c r="C49" s="1" t="s">
        <v>33</v>
      </c>
      <c r="D49" s="1" t="s">
        <v>17</v>
      </c>
      <c r="E49" s="1" t="s">
        <v>18</v>
      </c>
      <c r="F49" s="1" t="s">
        <v>19</v>
      </c>
      <c r="G49" s="1" t="s">
        <v>20</v>
      </c>
      <c r="H49">
        <v>37</v>
      </c>
      <c r="I49" s="2">
        <v>40076</v>
      </c>
      <c r="J49">
        <v>167199</v>
      </c>
      <c r="K49">
        <v>0.2</v>
      </c>
      <c r="L49" s="1" t="s">
        <v>21</v>
      </c>
      <c r="M49" s="1" t="s">
        <v>22</v>
      </c>
      <c r="N49" s="2"/>
    </row>
    <row r="50" spans="1:14" x14ac:dyDescent="0.25">
      <c r="A50" s="1" t="s">
        <v>158</v>
      </c>
      <c r="B50" s="1" t="s">
        <v>159</v>
      </c>
      <c r="C50" s="1" t="s">
        <v>108</v>
      </c>
      <c r="D50" s="1" t="s">
        <v>69</v>
      </c>
      <c r="E50" s="1" t="s">
        <v>18</v>
      </c>
      <c r="F50" s="1" t="s">
        <v>27</v>
      </c>
      <c r="G50" s="1" t="s">
        <v>36</v>
      </c>
      <c r="H50">
        <v>52</v>
      </c>
      <c r="I50" s="2">
        <v>41199</v>
      </c>
      <c r="J50">
        <v>71476</v>
      </c>
      <c r="K50">
        <v>0</v>
      </c>
      <c r="L50" s="1" t="s">
        <v>21</v>
      </c>
      <c r="M50" s="1" t="s">
        <v>44</v>
      </c>
      <c r="N50" s="2"/>
    </row>
    <row r="51" spans="1:14" x14ac:dyDescent="0.25">
      <c r="A51" s="1" t="s">
        <v>160</v>
      </c>
      <c r="B51" s="1" t="s">
        <v>161</v>
      </c>
      <c r="C51" s="1" t="s">
        <v>33</v>
      </c>
      <c r="D51" s="1" t="s">
        <v>69</v>
      </c>
      <c r="E51" s="1" t="s">
        <v>26</v>
      </c>
      <c r="F51" s="1" t="s">
        <v>19</v>
      </c>
      <c r="G51" s="1" t="s">
        <v>36</v>
      </c>
      <c r="H51">
        <v>45</v>
      </c>
      <c r="I51" s="2">
        <v>41941</v>
      </c>
      <c r="J51">
        <v>189420</v>
      </c>
      <c r="K51">
        <v>0.2</v>
      </c>
      <c r="L51" s="1" t="s">
        <v>21</v>
      </c>
      <c r="M51" s="1" t="s">
        <v>22</v>
      </c>
      <c r="N51" s="2"/>
    </row>
    <row r="52" spans="1:14" x14ac:dyDescent="0.25">
      <c r="A52" s="1" t="s">
        <v>162</v>
      </c>
      <c r="B52" s="1" t="s">
        <v>163</v>
      </c>
      <c r="C52" s="1" t="s">
        <v>164</v>
      </c>
      <c r="D52" s="1" t="s">
        <v>65</v>
      </c>
      <c r="E52" s="1" t="s">
        <v>18</v>
      </c>
      <c r="F52" s="1" t="s">
        <v>19</v>
      </c>
      <c r="G52" s="1" t="s">
        <v>36</v>
      </c>
      <c r="H52">
        <v>64</v>
      </c>
      <c r="I52" s="2">
        <v>37184</v>
      </c>
      <c r="J52">
        <v>64057</v>
      </c>
      <c r="K52">
        <v>0</v>
      </c>
      <c r="L52" s="1" t="s">
        <v>21</v>
      </c>
      <c r="M52" s="1" t="s">
        <v>44</v>
      </c>
      <c r="N52" s="2"/>
    </row>
    <row r="53" spans="1:14" x14ac:dyDescent="0.25">
      <c r="A53" s="1" t="s">
        <v>165</v>
      </c>
      <c r="B53" s="1" t="s">
        <v>166</v>
      </c>
      <c r="C53" s="1" t="s">
        <v>124</v>
      </c>
      <c r="D53" s="1" t="s">
        <v>80</v>
      </c>
      <c r="E53" s="1" t="s">
        <v>26</v>
      </c>
      <c r="F53" s="1" t="s">
        <v>19</v>
      </c>
      <c r="G53" s="1" t="s">
        <v>20</v>
      </c>
      <c r="H53">
        <v>27</v>
      </c>
      <c r="I53" s="2">
        <v>44460</v>
      </c>
      <c r="J53">
        <v>68728</v>
      </c>
      <c r="K53">
        <v>0</v>
      </c>
      <c r="L53" s="1" t="s">
        <v>21</v>
      </c>
      <c r="M53" s="1" t="s">
        <v>44</v>
      </c>
      <c r="N53" s="2"/>
    </row>
    <row r="54" spans="1:14" x14ac:dyDescent="0.25">
      <c r="A54" s="1" t="s">
        <v>167</v>
      </c>
      <c r="B54" s="1" t="s">
        <v>168</v>
      </c>
      <c r="C54" s="1" t="s">
        <v>16</v>
      </c>
      <c r="D54" s="1" t="s">
        <v>17</v>
      </c>
      <c r="E54" s="1" t="s">
        <v>26</v>
      </c>
      <c r="F54" s="1" t="s">
        <v>19</v>
      </c>
      <c r="G54" s="1" t="s">
        <v>28</v>
      </c>
      <c r="H54">
        <v>25</v>
      </c>
      <c r="I54" s="2">
        <v>44379</v>
      </c>
      <c r="J54">
        <v>125633</v>
      </c>
      <c r="K54">
        <v>0.11</v>
      </c>
      <c r="L54" s="1" t="s">
        <v>29</v>
      </c>
      <c r="M54" s="1" t="s">
        <v>114</v>
      </c>
      <c r="N54" s="2"/>
    </row>
    <row r="55" spans="1:14" x14ac:dyDescent="0.25">
      <c r="A55" s="1" t="s">
        <v>169</v>
      </c>
      <c r="B55" s="1" t="s">
        <v>170</v>
      </c>
      <c r="C55" s="1" t="s">
        <v>124</v>
      </c>
      <c r="D55" s="1" t="s">
        <v>80</v>
      </c>
      <c r="E55" s="1" t="s">
        <v>26</v>
      </c>
      <c r="F55" s="1" t="s">
        <v>27</v>
      </c>
      <c r="G55" s="1" t="s">
        <v>85</v>
      </c>
      <c r="H55">
        <v>35</v>
      </c>
      <c r="I55" s="2">
        <v>40678</v>
      </c>
      <c r="J55">
        <v>66889</v>
      </c>
      <c r="K55">
        <v>0</v>
      </c>
      <c r="L55" s="1" t="s">
        <v>21</v>
      </c>
      <c r="M55" s="1" t="s">
        <v>88</v>
      </c>
      <c r="N55" s="2"/>
    </row>
    <row r="56" spans="1:14" x14ac:dyDescent="0.25">
      <c r="A56" s="1" t="s">
        <v>171</v>
      </c>
      <c r="B56" s="1" t="s">
        <v>172</v>
      </c>
      <c r="C56" s="1" t="s">
        <v>33</v>
      </c>
      <c r="D56" s="1" t="s">
        <v>59</v>
      </c>
      <c r="E56" s="1" t="s">
        <v>18</v>
      </c>
      <c r="F56" s="1" t="s">
        <v>19</v>
      </c>
      <c r="G56" s="1" t="s">
        <v>28</v>
      </c>
      <c r="H56">
        <v>36</v>
      </c>
      <c r="I56" s="2">
        <v>42276</v>
      </c>
      <c r="J56">
        <v>178700</v>
      </c>
      <c r="K56">
        <v>0.28999999999999998</v>
      </c>
      <c r="L56" s="1" t="s">
        <v>21</v>
      </c>
      <c r="M56" s="1" t="s">
        <v>22</v>
      </c>
      <c r="N56" s="2"/>
    </row>
    <row r="57" spans="1:14" x14ac:dyDescent="0.25">
      <c r="A57" s="1" t="s">
        <v>173</v>
      </c>
      <c r="B57" s="1" t="s">
        <v>174</v>
      </c>
      <c r="C57" s="1" t="s">
        <v>175</v>
      </c>
      <c r="D57" s="1" t="s">
        <v>69</v>
      </c>
      <c r="E57" s="1" t="s">
        <v>18</v>
      </c>
      <c r="F57" s="1" t="s">
        <v>19</v>
      </c>
      <c r="G57" s="1" t="s">
        <v>36</v>
      </c>
      <c r="H57">
        <v>33</v>
      </c>
      <c r="I57" s="2">
        <v>43456</v>
      </c>
      <c r="J57">
        <v>83990</v>
      </c>
      <c r="K57">
        <v>0</v>
      </c>
      <c r="L57" s="1" t="s">
        <v>21</v>
      </c>
      <c r="M57" s="1" t="s">
        <v>37</v>
      </c>
      <c r="N57" s="2"/>
    </row>
    <row r="58" spans="1:14" x14ac:dyDescent="0.25">
      <c r="A58" s="1" t="s">
        <v>176</v>
      </c>
      <c r="B58" s="1" t="s">
        <v>177</v>
      </c>
      <c r="C58" s="1" t="s">
        <v>178</v>
      </c>
      <c r="D58" s="1" t="s">
        <v>69</v>
      </c>
      <c r="E58" s="1" t="s">
        <v>49</v>
      </c>
      <c r="F58" s="1" t="s">
        <v>19</v>
      </c>
      <c r="G58" s="1" t="s">
        <v>36</v>
      </c>
      <c r="H58">
        <v>52</v>
      </c>
      <c r="I58" s="2">
        <v>38696</v>
      </c>
      <c r="J58">
        <v>102043</v>
      </c>
      <c r="K58">
        <v>0</v>
      </c>
      <c r="L58" s="1" t="s">
        <v>21</v>
      </c>
      <c r="M58" s="1" t="s">
        <v>37</v>
      </c>
      <c r="N58" s="2"/>
    </row>
    <row r="59" spans="1:14" x14ac:dyDescent="0.25">
      <c r="A59" s="1" t="s">
        <v>179</v>
      </c>
      <c r="B59" s="1" t="s">
        <v>180</v>
      </c>
      <c r="C59" s="1" t="s">
        <v>181</v>
      </c>
      <c r="D59" s="1" t="s">
        <v>69</v>
      </c>
      <c r="E59" s="1" t="s">
        <v>26</v>
      </c>
      <c r="F59" s="1" t="s">
        <v>19</v>
      </c>
      <c r="G59" s="1" t="s">
        <v>28</v>
      </c>
      <c r="H59">
        <v>46</v>
      </c>
      <c r="I59" s="2">
        <v>37041</v>
      </c>
      <c r="J59">
        <v>90678</v>
      </c>
      <c r="K59">
        <v>0</v>
      </c>
      <c r="L59" s="1" t="s">
        <v>21</v>
      </c>
      <c r="M59" s="1" t="s">
        <v>88</v>
      </c>
      <c r="N59" s="2"/>
    </row>
    <row r="60" spans="1:14" x14ac:dyDescent="0.25">
      <c r="A60" s="1" t="s">
        <v>182</v>
      </c>
      <c r="B60" s="1" t="s">
        <v>183</v>
      </c>
      <c r="C60" s="1" t="s">
        <v>184</v>
      </c>
      <c r="D60" s="1" t="s">
        <v>65</v>
      </c>
      <c r="E60" s="1" t="s">
        <v>26</v>
      </c>
      <c r="F60" s="1" t="s">
        <v>19</v>
      </c>
      <c r="G60" s="1" t="s">
        <v>20</v>
      </c>
      <c r="H60">
        <v>46</v>
      </c>
      <c r="I60" s="2">
        <v>39681</v>
      </c>
      <c r="J60">
        <v>59067</v>
      </c>
      <c r="K60">
        <v>0</v>
      </c>
      <c r="L60" s="1" t="s">
        <v>21</v>
      </c>
      <c r="M60" s="1" t="s">
        <v>56</v>
      </c>
      <c r="N60" s="2"/>
    </row>
    <row r="61" spans="1:14" x14ac:dyDescent="0.25">
      <c r="A61" s="1" t="s">
        <v>185</v>
      </c>
      <c r="B61" s="1" t="s">
        <v>186</v>
      </c>
      <c r="C61" s="1" t="s">
        <v>16</v>
      </c>
      <c r="D61" s="1" t="s">
        <v>80</v>
      </c>
      <c r="E61" s="1" t="s">
        <v>18</v>
      </c>
      <c r="F61" s="1" t="s">
        <v>27</v>
      </c>
      <c r="G61" s="1" t="s">
        <v>28</v>
      </c>
      <c r="H61">
        <v>45</v>
      </c>
      <c r="I61" s="2">
        <v>44266</v>
      </c>
      <c r="J61">
        <v>135062</v>
      </c>
      <c r="K61">
        <v>0.15</v>
      </c>
      <c r="L61" s="1" t="s">
        <v>29</v>
      </c>
      <c r="M61" s="1" t="s">
        <v>134</v>
      </c>
      <c r="N61" s="2"/>
    </row>
    <row r="62" spans="1:14" x14ac:dyDescent="0.25">
      <c r="A62" s="1" t="s">
        <v>187</v>
      </c>
      <c r="B62" s="1" t="s">
        <v>188</v>
      </c>
      <c r="C62" s="1" t="s">
        <v>16</v>
      </c>
      <c r="D62" s="1" t="s">
        <v>17</v>
      </c>
      <c r="E62" s="1" t="s">
        <v>49</v>
      </c>
      <c r="F62" s="1" t="s">
        <v>19</v>
      </c>
      <c r="G62" s="1" t="s">
        <v>85</v>
      </c>
      <c r="H62">
        <v>55</v>
      </c>
      <c r="I62" s="2">
        <v>38945</v>
      </c>
      <c r="J62">
        <v>159044</v>
      </c>
      <c r="K62">
        <v>0.1</v>
      </c>
      <c r="L62" s="1" t="s">
        <v>93</v>
      </c>
      <c r="M62" s="1" t="s">
        <v>94</v>
      </c>
      <c r="N62" s="2"/>
    </row>
    <row r="63" spans="1:14" x14ac:dyDescent="0.25">
      <c r="A63" s="1" t="s">
        <v>189</v>
      </c>
      <c r="B63" s="1" t="s">
        <v>190</v>
      </c>
      <c r="C63" s="1" t="s">
        <v>43</v>
      </c>
      <c r="D63" s="1" t="s">
        <v>59</v>
      </c>
      <c r="E63" s="1" t="s">
        <v>26</v>
      </c>
      <c r="F63" s="1" t="s">
        <v>19</v>
      </c>
      <c r="G63" s="1" t="s">
        <v>85</v>
      </c>
      <c r="H63">
        <v>44</v>
      </c>
      <c r="I63" s="2">
        <v>43467</v>
      </c>
      <c r="J63">
        <v>74691</v>
      </c>
      <c r="K63">
        <v>0</v>
      </c>
      <c r="L63" s="1" t="s">
        <v>93</v>
      </c>
      <c r="M63" s="1" t="s">
        <v>94</v>
      </c>
      <c r="N63" s="2">
        <v>44020</v>
      </c>
    </row>
    <row r="64" spans="1:14" x14ac:dyDescent="0.25">
      <c r="A64" s="1" t="s">
        <v>191</v>
      </c>
      <c r="B64" s="1" t="s">
        <v>192</v>
      </c>
      <c r="C64" s="1" t="s">
        <v>113</v>
      </c>
      <c r="D64" s="1" t="s">
        <v>69</v>
      </c>
      <c r="E64" s="1" t="s">
        <v>49</v>
      </c>
      <c r="F64" s="1" t="s">
        <v>19</v>
      </c>
      <c r="G64" s="1" t="s">
        <v>85</v>
      </c>
      <c r="H64">
        <v>44</v>
      </c>
      <c r="I64" s="2">
        <v>39800</v>
      </c>
      <c r="J64">
        <v>92753</v>
      </c>
      <c r="K64">
        <v>0.13</v>
      </c>
      <c r="L64" s="1" t="s">
        <v>21</v>
      </c>
      <c r="M64" s="1" t="s">
        <v>60</v>
      </c>
      <c r="N64" s="2">
        <v>44371</v>
      </c>
    </row>
    <row r="65" spans="1:14" x14ac:dyDescent="0.25">
      <c r="A65" s="1" t="s">
        <v>193</v>
      </c>
      <c r="B65" s="1" t="s">
        <v>194</v>
      </c>
      <c r="C65" s="1" t="s">
        <v>79</v>
      </c>
      <c r="D65" s="1" t="s">
        <v>65</v>
      </c>
      <c r="E65" s="1" t="s">
        <v>35</v>
      </c>
      <c r="F65" s="1" t="s">
        <v>27</v>
      </c>
      <c r="G65" s="1" t="s">
        <v>20</v>
      </c>
      <c r="H65">
        <v>45</v>
      </c>
      <c r="I65" s="2">
        <v>41493</v>
      </c>
      <c r="J65">
        <v>236946</v>
      </c>
      <c r="K65">
        <v>0.37</v>
      </c>
      <c r="L65" s="1" t="s">
        <v>21</v>
      </c>
      <c r="M65" s="1" t="s">
        <v>22</v>
      </c>
      <c r="N65" s="2"/>
    </row>
    <row r="66" spans="1:14" x14ac:dyDescent="0.25">
      <c r="A66" s="1" t="s">
        <v>195</v>
      </c>
      <c r="B66" s="1" t="s">
        <v>196</v>
      </c>
      <c r="C66" s="1" t="s">
        <v>55</v>
      </c>
      <c r="D66" s="1" t="s">
        <v>34</v>
      </c>
      <c r="E66" s="1" t="s">
        <v>49</v>
      </c>
      <c r="F66" s="1" t="s">
        <v>19</v>
      </c>
      <c r="G66" s="1" t="s">
        <v>20</v>
      </c>
      <c r="H66">
        <v>36</v>
      </c>
      <c r="I66" s="2">
        <v>44435</v>
      </c>
      <c r="J66">
        <v>48906</v>
      </c>
      <c r="K66">
        <v>0</v>
      </c>
      <c r="L66" s="1" t="s">
        <v>21</v>
      </c>
      <c r="M66" s="1" t="s">
        <v>56</v>
      </c>
      <c r="N66" s="2"/>
    </row>
    <row r="67" spans="1:14" x14ac:dyDescent="0.25">
      <c r="A67" s="1" t="s">
        <v>197</v>
      </c>
      <c r="B67" s="1" t="s">
        <v>198</v>
      </c>
      <c r="C67" s="1" t="s">
        <v>43</v>
      </c>
      <c r="D67" s="1" t="s">
        <v>48</v>
      </c>
      <c r="E67" s="1" t="s">
        <v>49</v>
      </c>
      <c r="F67" s="1" t="s">
        <v>19</v>
      </c>
      <c r="G67" s="1" t="s">
        <v>36</v>
      </c>
      <c r="H67">
        <v>38</v>
      </c>
      <c r="I67" s="2">
        <v>39474</v>
      </c>
      <c r="J67">
        <v>80024</v>
      </c>
      <c r="K67">
        <v>0</v>
      </c>
      <c r="L67" s="1" t="s">
        <v>21</v>
      </c>
      <c r="M67" s="1" t="s">
        <v>88</v>
      </c>
      <c r="N67" s="2"/>
    </row>
    <row r="68" spans="1:14" x14ac:dyDescent="0.25">
      <c r="A68" s="1" t="s">
        <v>199</v>
      </c>
      <c r="B68" s="1" t="s">
        <v>200</v>
      </c>
      <c r="C68" s="1" t="s">
        <v>164</v>
      </c>
      <c r="D68" s="1" t="s">
        <v>65</v>
      </c>
      <c r="E68" s="1" t="s">
        <v>35</v>
      </c>
      <c r="F68" s="1" t="s">
        <v>19</v>
      </c>
      <c r="G68" s="1" t="s">
        <v>36</v>
      </c>
      <c r="H68">
        <v>41</v>
      </c>
      <c r="I68" s="2">
        <v>40109</v>
      </c>
      <c r="J68">
        <v>54415</v>
      </c>
      <c r="K68">
        <v>0</v>
      </c>
      <c r="L68" s="1" t="s">
        <v>21</v>
      </c>
      <c r="M68" s="1" t="s">
        <v>22</v>
      </c>
      <c r="N68" s="2">
        <v>41661</v>
      </c>
    </row>
    <row r="69" spans="1:14" x14ac:dyDescent="0.25">
      <c r="A69" s="1" t="s">
        <v>201</v>
      </c>
      <c r="B69" s="1" t="s">
        <v>202</v>
      </c>
      <c r="C69" s="1" t="s">
        <v>52</v>
      </c>
      <c r="D69" s="1" t="s">
        <v>80</v>
      </c>
      <c r="E69" s="1" t="s">
        <v>18</v>
      </c>
      <c r="F69" s="1" t="s">
        <v>19</v>
      </c>
      <c r="G69" s="1" t="s">
        <v>28</v>
      </c>
      <c r="H69">
        <v>30</v>
      </c>
      <c r="I69" s="2">
        <v>42484</v>
      </c>
      <c r="J69">
        <v>120341</v>
      </c>
      <c r="K69">
        <v>7.0000000000000007E-2</v>
      </c>
      <c r="L69" s="1" t="s">
        <v>21</v>
      </c>
      <c r="M69" s="1" t="s">
        <v>22</v>
      </c>
      <c r="N69" s="2"/>
    </row>
    <row r="70" spans="1:14" x14ac:dyDescent="0.25">
      <c r="A70" s="1" t="s">
        <v>203</v>
      </c>
      <c r="B70" s="1" t="s">
        <v>204</v>
      </c>
      <c r="C70" s="1" t="s">
        <v>79</v>
      </c>
      <c r="D70" s="1" t="s">
        <v>17</v>
      </c>
      <c r="E70" s="1" t="s">
        <v>35</v>
      </c>
      <c r="F70" s="1" t="s">
        <v>19</v>
      </c>
      <c r="G70" s="1" t="s">
        <v>85</v>
      </c>
      <c r="H70">
        <v>43</v>
      </c>
      <c r="I70" s="2">
        <v>40029</v>
      </c>
      <c r="J70">
        <v>208415</v>
      </c>
      <c r="K70">
        <v>0.35</v>
      </c>
      <c r="L70" s="1" t="s">
        <v>21</v>
      </c>
      <c r="M70" s="1" t="s">
        <v>22</v>
      </c>
      <c r="N70" s="2"/>
    </row>
    <row r="71" spans="1:14" x14ac:dyDescent="0.25">
      <c r="A71" s="1" t="s">
        <v>205</v>
      </c>
      <c r="B71" s="1" t="s">
        <v>206</v>
      </c>
      <c r="C71" s="1" t="s">
        <v>207</v>
      </c>
      <c r="D71" s="1" t="s">
        <v>17</v>
      </c>
      <c r="E71" s="1" t="s">
        <v>35</v>
      </c>
      <c r="F71" s="1" t="s">
        <v>19</v>
      </c>
      <c r="G71" s="1" t="s">
        <v>28</v>
      </c>
      <c r="H71">
        <v>32</v>
      </c>
      <c r="I71" s="2">
        <v>43835</v>
      </c>
      <c r="J71">
        <v>78844</v>
      </c>
      <c r="K71">
        <v>0</v>
      </c>
      <c r="L71" s="1" t="s">
        <v>21</v>
      </c>
      <c r="M71" s="1" t="s">
        <v>22</v>
      </c>
      <c r="N71" s="2"/>
    </row>
    <row r="72" spans="1:14" x14ac:dyDescent="0.25">
      <c r="A72" s="1" t="s">
        <v>208</v>
      </c>
      <c r="B72" s="1" t="s">
        <v>209</v>
      </c>
      <c r="C72" s="1" t="s">
        <v>175</v>
      </c>
      <c r="D72" s="1" t="s">
        <v>69</v>
      </c>
      <c r="E72" s="1" t="s">
        <v>26</v>
      </c>
      <c r="F72" s="1" t="s">
        <v>27</v>
      </c>
      <c r="G72" s="1" t="s">
        <v>36</v>
      </c>
      <c r="H72">
        <v>58</v>
      </c>
      <c r="I72" s="2">
        <v>37399</v>
      </c>
      <c r="J72">
        <v>76354</v>
      </c>
      <c r="K72">
        <v>0</v>
      </c>
      <c r="L72" s="1" t="s">
        <v>21</v>
      </c>
      <c r="M72" s="1" t="s">
        <v>44</v>
      </c>
      <c r="N72" s="2">
        <v>44465</v>
      </c>
    </row>
    <row r="73" spans="1:14" x14ac:dyDescent="0.25">
      <c r="A73" s="1" t="s">
        <v>210</v>
      </c>
      <c r="B73" s="1" t="s">
        <v>211</v>
      </c>
      <c r="C73" s="1" t="s">
        <v>33</v>
      </c>
      <c r="D73" s="1" t="s">
        <v>34</v>
      </c>
      <c r="E73" s="1" t="s">
        <v>35</v>
      </c>
      <c r="F73" s="1" t="s">
        <v>19</v>
      </c>
      <c r="G73" s="1" t="s">
        <v>85</v>
      </c>
      <c r="H73">
        <v>37</v>
      </c>
      <c r="I73" s="2">
        <v>43493</v>
      </c>
      <c r="J73">
        <v>165927</v>
      </c>
      <c r="K73">
        <v>0.2</v>
      </c>
      <c r="L73" s="1" t="s">
        <v>21</v>
      </c>
      <c r="M73" s="1" t="s">
        <v>44</v>
      </c>
      <c r="N73" s="2"/>
    </row>
    <row r="74" spans="1:14" x14ac:dyDescent="0.25">
      <c r="A74" s="1" t="s">
        <v>212</v>
      </c>
      <c r="B74" s="1" t="s">
        <v>213</v>
      </c>
      <c r="C74" s="1" t="s">
        <v>52</v>
      </c>
      <c r="D74" s="1" t="s">
        <v>59</v>
      </c>
      <c r="E74" s="1" t="s">
        <v>35</v>
      </c>
      <c r="F74" s="1" t="s">
        <v>19</v>
      </c>
      <c r="G74" s="1" t="s">
        <v>85</v>
      </c>
      <c r="H74">
        <v>38</v>
      </c>
      <c r="I74" s="2">
        <v>44516</v>
      </c>
      <c r="J74">
        <v>109812</v>
      </c>
      <c r="K74">
        <v>0.09</v>
      </c>
      <c r="L74" s="1" t="s">
        <v>93</v>
      </c>
      <c r="M74" s="1" t="s">
        <v>94</v>
      </c>
      <c r="N74" s="2"/>
    </row>
    <row r="75" spans="1:14" x14ac:dyDescent="0.25">
      <c r="A75" s="1" t="s">
        <v>214</v>
      </c>
      <c r="B75" s="1" t="s">
        <v>215</v>
      </c>
      <c r="C75" s="1" t="s">
        <v>68</v>
      </c>
      <c r="D75" s="1" t="s">
        <v>69</v>
      </c>
      <c r="E75" s="1" t="s">
        <v>49</v>
      </c>
      <c r="F75" s="1" t="s">
        <v>27</v>
      </c>
      <c r="G75" s="1" t="s">
        <v>28</v>
      </c>
      <c r="H75">
        <v>55</v>
      </c>
      <c r="I75" s="2">
        <v>36041</v>
      </c>
      <c r="J75">
        <v>86299</v>
      </c>
      <c r="K75">
        <v>0</v>
      </c>
      <c r="L75" s="1" t="s">
        <v>21</v>
      </c>
      <c r="M75" s="1" t="s">
        <v>22</v>
      </c>
      <c r="N75" s="2"/>
    </row>
    <row r="76" spans="1:14" x14ac:dyDescent="0.25">
      <c r="A76" s="1" t="s">
        <v>216</v>
      </c>
      <c r="B76" s="1" t="s">
        <v>217</v>
      </c>
      <c r="C76" s="1" t="s">
        <v>79</v>
      </c>
      <c r="D76" s="1" t="s">
        <v>80</v>
      </c>
      <c r="E76" s="1" t="s">
        <v>18</v>
      </c>
      <c r="F76" s="1" t="s">
        <v>27</v>
      </c>
      <c r="G76" s="1" t="s">
        <v>85</v>
      </c>
      <c r="H76">
        <v>57</v>
      </c>
      <c r="I76" s="2">
        <v>37828</v>
      </c>
      <c r="J76">
        <v>206624</v>
      </c>
      <c r="K76">
        <v>0.4</v>
      </c>
      <c r="L76" s="1" t="s">
        <v>93</v>
      </c>
      <c r="M76" s="1" t="s">
        <v>218</v>
      </c>
      <c r="N76" s="2"/>
    </row>
    <row r="77" spans="1:14" x14ac:dyDescent="0.25">
      <c r="A77" s="1" t="s">
        <v>219</v>
      </c>
      <c r="B77" s="1" t="s">
        <v>220</v>
      </c>
      <c r="C77" s="1" t="s">
        <v>119</v>
      </c>
      <c r="D77" s="1" t="s">
        <v>17</v>
      </c>
      <c r="E77" s="1" t="s">
        <v>26</v>
      </c>
      <c r="F77" s="1" t="s">
        <v>27</v>
      </c>
      <c r="G77" s="1" t="s">
        <v>85</v>
      </c>
      <c r="H77">
        <v>36</v>
      </c>
      <c r="I77" s="2">
        <v>40535</v>
      </c>
      <c r="J77">
        <v>53215</v>
      </c>
      <c r="K77">
        <v>0</v>
      </c>
      <c r="L77" s="1" t="s">
        <v>93</v>
      </c>
      <c r="M77" s="1" t="s">
        <v>218</v>
      </c>
      <c r="N77" s="2">
        <v>41725</v>
      </c>
    </row>
    <row r="78" spans="1:14" x14ac:dyDescent="0.25">
      <c r="A78" s="1" t="s">
        <v>221</v>
      </c>
      <c r="B78" s="1" t="s">
        <v>222</v>
      </c>
      <c r="C78" s="1" t="s">
        <v>223</v>
      </c>
      <c r="D78" s="1" t="s">
        <v>69</v>
      </c>
      <c r="E78" s="1" t="s">
        <v>18</v>
      </c>
      <c r="F78" s="1" t="s">
        <v>19</v>
      </c>
      <c r="G78" s="1" t="s">
        <v>28</v>
      </c>
      <c r="H78">
        <v>30</v>
      </c>
      <c r="I78" s="2">
        <v>42877</v>
      </c>
      <c r="J78">
        <v>86858</v>
      </c>
      <c r="K78">
        <v>0</v>
      </c>
      <c r="L78" s="1" t="s">
        <v>29</v>
      </c>
      <c r="M78" s="1" t="s">
        <v>30</v>
      </c>
      <c r="N78" s="2">
        <v>43016</v>
      </c>
    </row>
    <row r="79" spans="1:14" x14ac:dyDescent="0.25">
      <c r="A79" s="1" t="s">
        <v>224</v>
      </c>
      <c r="B79" s="1" t="s">
        <v>225</v>
      </c>
      <c r="C79" s="1" t="s">
        <v>40</v>
      </c>
      <c r="D79" s="1" t="s">
        <v>17</v>
      </c>
      <c r="E79" s="1" t="s">
        <v>26</v>
      </c>
      <c r="F79" s="1" t="s">
        <v>27</v>
      </c>
      <c r="G79" s="1" t="s">
        <v>28</v>
      </c>
      <c r="H79">
        <v>40</v>
      </c>
      <c r="I79" s="2">
        <v>39265</v>
      </c>
      <c r="J79">
        <v>93971</v>
      </c>
      <c r="K79">
        <v>0.08</v>
      </c>
      <c r="L79" s="1" t="s">
        <v>29</v>
      </c>
      <c r="M79" s="1" t="s">
        <v>30</v>
      </c>
      <c r="N79" s="2"/>
    </row>
    <row r="80" spans="1:14" x14ac:dyDescent="0.25">
      <c r="A80" s="1" t="s">
        <v>226</v>
      </c>
      <c r="B80" s="1" t="s">
        <v>227</v>
      </c>
      <c r="C80" s="1" t="s">
        <v>124</v>
      </c>
      <c r="D80" s="1" t="s">
        <v>34</v>
      </c>
      <c r="E80" s="1" t="s">
        <v>49</v>
      </c>
      <c r="F80" s="1" t="s">
        <v>27</v>
      </c>
      <c r="G80" s="1" t="s">
        <v>85</v>
      </c>
      <c r="H80">
        <v>34</v>
      </c>
      <c r="I80" s="2">
        <v>42182</v>
      </c>
      <c r="J80">
        <v>57008</v>
      </c>
      <c r="K80">
        <v>0</v>
      </c>
      <c r="L80" s="1" t="s">
        <v>21</v>
      </c>
      <c r="M80" s="1" t="s">
        <v>44</v>
      </c>
      <c r="N80" s="2"/>
    </row>
    <row r="81" spans="1:14" x14ac:dyDescent="0.25">
      <c r="A81" s="1" t="s">
        <v>228</v>
      </c>
      <c r="B81" s="1" t="s">
        <v>229</v>
      </c>
      <c r="C81" s="1" t="s">
        <v>16</v>
      </c>
      <c r="D81" s="1" t="s">
        <v>34</v>
      </c>
      <c r="E81" s="1" t="s">
        <v>26</v>
      </c>
      <c r="F81" s="1" t="s">
        <v>27</v>
      </c>
      <c r="G81" s="1" t="s">
        <v>85</v>
      </c>
      <c r="H81">
        <v>60</v>
      </c>
      <c r="I81" s="2">
        <v>42270</v>
      </c>
      <c r="J81">
        <v>141899</v>
      </c>
      <c r="K81">
        <v>0.15</v>
      </c>
      <c r="L81" s="1" t="s">
        <v>21</v>
      </c>
      <c r="M81" s="1" t="s">
        <v>44</v>
      </c>
      <c r="N81" s="2"/>
    </row>
    <row r="82" spans="1:14" x14ac:dyDescent="0.25">
      <c r="A82" s="1" t="s">
        <v>230</v>
      </c>
      <c r="B82" s="1" t="s">
        <v>231</v>
      </c>
      <c r="C82" s="1" t="s">
        <v>124</v>
      </c>
      <c r="D82" s="1" t="s">
        <v>80</v>
      </c>
      <c r="E82" s="1" t="s">
        <v>49</v>
      </c>
      <c r="F82" s="1" t="s">
        <v>27</v>
      </c>
      <c r="G82" s="1" t="s">
        <v>20</v>
      </c>
      <c r="H82">
        <v>41</v>
      </c>
      <c r="I82" s="2">
        <v>42626</v>
      </c>
      <c r="J82">
        <v>64847</v>
      </c>
      <c r="K82">
        <v>0</v>
      </c>
      <c r="L82" s="1" t="s">
        <v>21</v>
      </c>
      <c r="M82" s="1" t="s">
        <v>56</v>
      </c>
      <c r="N82" s="2"/>
    </row>
    <row r="83" spans="1:14" x14ac:dyDescent="0.25">
      <c r="A83" s="1" t="s">
        <v>232</v>
      </c>
      <c r="B83" s="1" t="s">
        <v>233</v>
      </c>
      <c r="C83" s="1" t="s">
        <v>113</v>
      </c>
      <c r="D83" s="1" t="s">
        <v>69</v>
      </c>
      <c r="E83" s="1" t="s">
        <v>18</v>
      </c>
      <c r="F83" s="1" t="s">
        <v>27</v>
      </c>
      <c r="G83" s="1" t="s">
        <v>36</v>
      </c>
      <c r="H83">
        <v>53</v>
      </c>
      <c r="I83" s="2">
        <v>33702</v>
      </c>
      <c r="J83">
        <v>116878</v>
      </c>
      <c r="K83">
        <v>0.11</v>
      </c>
      <c r="L83" s="1" t="s">
        <v>21</v>
      </c>
      <c r="M83" s="1" t="s">
        <v>56</v>
      </c>
      <c r="N83" s="2"/>
    </row>
    <row r="84" spans="1:14" x14ac:dyDescent="0.25">
      <c r="A84" s="1" t="s">
        <v>234</v>
      </c>
      <c r="B84" s="1" t="s">
        <v>235</v>
      </c>
      <c r="C84" s="1" t="s">
        <v>108</v>
      </c>
      <c r="D84" s="1" t="s">
        <v>69</v>
      </c>
      <c r="E84" s="1" t="s">
        <v>35</v>
      </c>
      <c r="F84" s="1" t="s">
        <v>27</v>
      </c>
      <c r="G84" s="1" t="s">
        <v>20</v>
      </c>
      <c r="H84">
        <v>45</v>
      </c>
      <c r="I84" s="2">
        <v>38388</v>
      </c>
      <c r="J84">
        <v>70505</v>
      </c>
      <c r="K84">
        <v>0</v>
      </c>
      <c r="L84" s="1" t="s">
        <v>21</v>
      </c>
      <c r="M84" s="1" t="s">
        <v>60</v>
      </c>
      <c r="N84" s="2"/>
    </row>
    <row r="85" spans="1:14" x14ac:dyDescent="0.25">
      <c r="A85" s="1" t="s">
        <v>236</v>
      </c>
      <c r="B85" s="1" t="s">
        <v>237</v>
      </c>
      <c r="C85" s="1" t="s">
        <v>33</v>
      </c>
      <c r="D85" s="1" t="s">
        <v>69</v>
      </c>
      <c r="E85" s="1" t="s">
        <v>18</v>
      </c>
      <c r="F85" s="1" t="s">
        <v>19</v>
      </c>
      <c r="G85" s="1" t="s">
        <v>85</v>
      </c>
      <c r="H85">
        <v>30</v>
      </c>
      <c r="I85" s="2">
        <v>42512</v>
      </c>
      <c r="J85">
        <v>189702</v>
      </c>
      <c r="K85">
        <v>0.28000000000000003</v>
      </c>
      <c r="L85" s="1" t="s">
        <v>93</v>
      </c>
      <c r="M85" s="1" t="s">
        <v>94</v>
      </c>
      <c r="N85" s="2">
        <v>44186</v>
      </c>
    </row>
    <row r="86" spans="1:14" x14ac:dyDescent="0.25">
      <c r="A86" s="1" t="s">
        <v>238</v>
      </c>
      <c r="B86" s="1" t="s">
        <v>239</v>
      </c>
      <c r="C86" s="1" t="s">
        <v>33</v>
      </c>
      <c r="D86" s="1" t="s">
        <v>59</v>
      </c>
      <c r="E86" s="1" t="s">
        <v>35</v>
      </c>
      <c r="F86" s="1" t="s">
        <v>27</v>
      </c>
      <c r="G86" s="1" t="s">
        <v>36</v>
      </c>
      <c r="H86">
        <v>26</v>
      </c>
      <c r="I86" s="2">
        <v>44040</v>
      </c>
      <c r="J86">
        <v>180664</v>
      </c>
      <c r="K86">
        <v>0.27</v>
      </c>
      <c r="L86" s="1" t="s">
        <v>21</v>
      </c>
      <c r="M86" s="1" t="s">
        <v>37</v>
      </c>
      <c r="N86" s="2"/>
    </row>
    <row r="87" spans="1:14" x14ac:dyDescent="0.25">
      <c r="A87" s="1" t="s">
        <v>240</v>
      </c>
      <c r="B87" s="1" t="s">
        <v>241</v>
      </c>
      <c r="C87" s="1" t="s">
        <v>184</v>
      </c>
      <c r="D87" s="1" t="s">
        <v>65</v>
      </c>
      <c r="E87" s="1" t="s">
        <v>26</v>
      </c>
      <c r="F87" s="1" t="s">
        <v>19</v>
      </c>
      <c r="G87" s="1" t="s">
        <v>28</v>
      </c>
      <c r="H87">
        <v>45</v>
      </c>
      <c r="I87" s="2">
        <v>37972</v>
      </c>
      <c r="J87">
        <v>48345</v>
      </c>
      <c r="K87">
        <v>0</v>
      </c>
      <c r="L87" s="1" t="s">
        <v>29</v>
      </c>
      <c r="M87" s="1" t="s">
        <v>134</v>
      </c>
      <c r="N87" s="2"/>
    </row>
    <row r="88" spans="1:14" x14ac:dyDescent="0.25">
      <c r="A88" s="1" t="s">
        <v>242</v>
      </c>
      <c r="B88" s="1" t="s">
        <v>243</v>
      </c>
      <c r="C88" s="1" t="s">
        <v>33</v>
      </c>
      <c r="D88" s="1" t="s">
        <v>65</v>
      </c>
      <c r="E88" s="1" t="s">
        <v>26</v>
      </c>
      <c r="F88" s="1" t="s">
        <v>27</v>
      </c>
      <c r="G88" s="1" t="s">
        <v>28</v>
      </c>
      <c r="H88">
        <v>42</v>
      </c>
      <c r="I88" s="2">
        <v>41655</v>
      </c>
      <c r="J88">
        <v>152214</v>
      </c>
      <c r="K88">
        <v>0.3</v>
      </c>
      <c r="L88" s="1" t="s">
        <v>29</v>
      </c>
      <c r="M88" s="1" t="s">
        <v>114</v>
      </c>
      <c r="N88" s="2"/>
    </row>
    <row r="89" spans="1:14" x14ac:dyDescent="0.25">
      <c r="A89" s="1" t="s">
        <v>244</v>
      </c>
      <c r="B89" s="1" t="s">
        <v>245</v>
      </c>
      <c r="C89" s="1" t="s">
        <v>207</v>
      </c>
      <c r="D89" s="1" t="s">
        <v>17</v>
      </c>
      <c r="E89" s="1" t="s">
        <v>49</v>
      </c>
      <c r="F89" s="1" t="s">
        <v>19</v>
      </c>
      <c r="G89" s="1" t="s">
        <v>85</v>
      </c>
      <c r="H89">
        <v>41</v>
      </c>
      <c r="I89" s="2">
        <v>39931</v>
      </c>
      <c r="J89">
        <v>69803</v>
      </c>
      <c r="K89">
        <v>0</v>
      </c>
      <c r="L89" s="1" t="s">
        <v>93</v>
      </c>
      <c r="M89" s="1" t="s">
        <v>94</v>
      </c>
      <c r="N89" s="2"/>
    </row>
    <row r="90" spans="1:14" x14ac:dyDescent="0.25">
      <c r="A90" s="1" t="s">
        <v>246</v>
      </c>
      <c r="B90" s="1" t="s">
        <v>247</v>
      </c>
      <c r="C90" s="1" t="s">
        <v>248</v>
      </c>
      <c r="D90" s="1" t="s">
        <v>17</v>
      </c>
      <c r="E90" s="1" t="s">
        <v>49</v>
      </c>
      <c r="F90" s="1" t="s">
        <v>19</v>
      </c>
      <c r="G90" s="1" t="s">
        <v>85</v>
      </c>
      <c r="H90">
        <v>48</v>
      </c>
      <c r="I90" s="2">
        <v>43650</v>
      </c>
      <c r="J90">
        <v>76588</v>
      </c>
      <c r="K90">
        <v>0</v>
      </c>
      <c r="L90" s="1" t="s">
        <v>93</v>
      </c>
      <c r="M90" s="1" t="s">
        <v>99</v>
      </c>
      <c r="N90" s="2"/>
    </row>
    <row r="91" spans="1:14" x14ac:dyDescent="0.25">
      <c r="A91" s="1" t="s">
        <v>249</v>
      </c>
      <c r="B91" s="1" t="s">
        <v>250</v>
      </c>
      <c r="C91" s="1" t="s">
        <v>251</v>
      </c>
      <c r="D91" s="1" t="s">
        <v>17</v>
      </c>
      <c r="E91" s="1" t="s">
        <v>26</v>
      </c>
      <c r="F91" s="1" t="s">
        <v>27</v>
      </c>
      <c r="G91" s="1" t="s">
        <v>36</v>
      </c>
      <c r="H91">
        <v>29</v>
      </c>
      <c r="I91" s="2">
        <v>43444</v>
      </c>
      <c r="J91">
        <v>84596</v>
      </c>
      <c r="K91">
        <v>0</v>
      </c>
      <c r="L91" s="1" t="s">
        <v>21</v>
      </c>
      <c r="M91" s="1" t="s">
        <v>56</v>
      </c>
      <c r="N91" s="2"/>
    </row>
    <row r="92" spans="1:14" x14ac:dyDescent="0.25">
      <c r="A92" s="1" t="s">
        <v>252</v>
      </c>
      <c r="B92" s="1" t="s">
        <v>253</v>
      </c>
      <c r="C92" s="1" t="s">
        <v>52</v>
      </c>
      <c r="D92" s="1" t="s">
        <v>80</v>
      </c>
      <c r="E92" s="1" t="s">
        <v>18</v>
      </c>
      <c r="F92" s="1" t="s">
        <v>27</v>
      </c>
      <c r="G92" s="1" t="s">
        <v>28</v>
      </c>
      <c r="H92">
        <v>27</v>
      </c>
      <c r="I92" s="2">
        <v>43368</v>
      </c>
      <c r="J92">
        <v>114441</v>
      </c>
      <c r="K92">
        <v>0.1</v>
      </c>
      <c r="L92" s="1" t="s">
        <v>29</v>
      </c>
      <c r="M92" s="1" t="s">
        <v>30</v>
      </c>
      <c r="N92" s="2">
        <v>43821</v>
      </c>
    </row>
    <row r="93" spans="1:14" x14ac:dyDescent="0.25">
      <c r="A93" s="1" t="s">
        <v>254</v>
      </c>
      <c r="B93" s="1" t="s">
        <v>255</v>
      </c>
      <c r="C93" s="1" t="s">
        <v>16</v>
      </c>
      <c r="D93" s="1" t="s">
        <v>34</v>
      </c>
      <c r="E93" s="1" t="s">
        <v>35</v>
      </c>
      <c r="F93" s="1" t="s">
        <v>19</v>
      </c>
      <c r="G93" s="1" t="s">
        <v>28</v>
      </c>
      <c r="H93">
        <v>33</v>
      </c>
      <c r="I93" s="2">
        <v>43211</v>
      </c>
      <c r="J93">
        <v>140402</v>
      </c>
      <c r="K93">
        <v>0.15</v>
      </c>
      <c r="L93" s="1" t="s">
        <v>29</v>
      </c>
      <c r="M93" s="1" t="s">
        <v>114</v>
      </c>
      <c r="N93" s="2"/>
    </row>
    <row r="94" spans="1:14" x14ac:dyDescent="0.25">
      <c r="A94" s="1" t="s">
        <v>256</v>
      </c>
      <c r="B94" s="1" t="s">
        <v>257</v>
      </c>
      <c r="C94" s="1" t="s">
        <v>124</v>
      </c>
      <c r="D94" s="1" t="s">
        <v>34</v>
      </c>
      <c r="E94" s="1" t="s">
        <v>49</v>
      </c>
      <c r="F94" s="1" t="s">
        <v>19</v>
      </c>
      <c r="G94" s="1" t="s">
        <v>85</v>
      </c>
      <c r="H94">
        <v>26</v>
      </c>
      <c r="I94" s="2">
        <v>43578</v>
      </c>
      <c r="J94">
        <v>59817</v>
      </c>
      <c r="K94">
        <v>0</v>
      </c>
      <c r="L94" s="1" t="s">
        <v>93</v>
      </c>
      <c r="M94" s="1" t="s">
        <v>218</v>
      </c>
      <c r="N94" s="2"/>
    </row>
    <row r="95" spans="1:14" x14ac:dyDescent="0.25">
      <c r="A95" s="1" t="s">
        <v>258</v>
      </c>
      <c r="B95" s="1" t="s">
        <v>259</v>
      </c>
      <c r="C95" s="1" t="s">
        <v>47</v>
      </c>
      <c r="D95" s="1" t="s">
        <v>48</v>
      </c>
      <c r="E95" s="1" t="s">
        <v>26</v>
      </c>
      <c r="F95" s="1" t="s">
        <v>27</v>
      </c>
      <c r="G95" s="1" t="s">
        <v>28</v>
      </c>
      <c r="H95">
        <v>31</v>
      </c>
      <c r="I95" s="2">
        <v>42938</v>
      </c>
      <c r="J95">
        <v>55854</v>
      </c>
      <c r="K95">
        <v>0</v>
      </c>
      <c r="L95" s="1" t="s">
        <v>21</v>
      </c>
      <c r="M95" s="1" t="s">
        <v>60</v>
      </c>
      <c r="N95" s="2"/>
    </row>
    <row r="96" spans="1:14" x14ac:dyDescent="0.25">
      <c r="A96" s="1" t="s">
        <v>260</v>
      </c>
      <c r="B96" s="1" t="s">
        <v>261</v>
      </c>
      <c r="C96" s="1" t="s">
        <v>143</v>
      </c>
      <c r="D96" s="1" t="s">
        <v>65</v>
      </c>
      <c r="E96" s="1" t="s">
        <v>18</v>
      </c>
      <c r="F96" s="1" t="s">
        <v>27</v>
      </c>
      <c r="G96" s="1" t="s">
        <v>28</v>
      </c>
      <c r="H96">
        <v>53</v>
      </c>
      <c r="I96" s="2">
        <v>37576</v>
      </c>
      <c r="J96">
        <v>95998</v>
      </c>
      <c r="K96">
        <v>0</v>
      </c>
      <c r="L96" s="1" t="s">
        <v>21</v>
      </c>
      <c r="M96" s="1" t="s">
        <v>22</v>
      </c>
      <c r="N96" s="2"/>
    </row>
    <row r="97" spans="1:14" x14ac:dyDescent="0.25">
      <c r="A97" s="1" t="s">
        <v>262</v>
      </c>
      <c r="B97" s="1" t="s">
        <v>263</v>
      </c>
      <c r="C97" s="1" t="s">
        <v>16</v>
      </c>
      <c r="D97" s="1" t="s">
        <v>48</v>
      </c>
      <c r="E97" s="1" t="s">
        <v>26</v>
      </c>
      <c r="F97" s="1" t="s">
        <v>19</v>
      </c>
      <c r="G97" s="1" t="s">
        <v>28</v>
      </c>
      <c r="H97">
        <v>34</v>
      </c>
      <c r="I97" s="2">
        <v>42116</v>
      </c>
      <c r="J97">
        <v>154941</v>
      </c>
      <c r="K97">
        <v>0.13</v>
      </c>
      <c r="L97" s="1" t="s">
        <v>21</v>
      </c>
      <c r="M97" s="1" t="s">
        <v>44</v>
      </c>
      <c r="N97" s="2"/>
    </row>
    <row r="98" spans="1:14" x14ac:dyDescent="0.25">
      <c r="A98" s="1" t="s">
        <v>264</v>
      </c>
      <c r="B98" s="1" t="s">
        <v>265</v>
      </c>
      <c r="C98" s="1" t="s">
        <v>248</v>
      </c>
      <c r="D98" s="1" t="s">
        <v>17</v>
      </c>
      <c r="E98" s="1" t="s">
        <v>26</v>
      </c>
      <c r="F98" s="1" t="s">
        <v>19</v>
      </c>
      <c r="G98" s="1" t="s">
        <v>85</v>
      </c>
      <c r="H98">
        <v>32</v>
      </c>
      <c r="I98" s="2">
        <v>44474</v>
      </c>
      <c r="J98">
        <v>88072</v>
      </c>
      <c r="K98">
        <v>0</v>
      </c>
      <c r="L98" s="1" t="s">
        <v>93</v>
      </c>
      <c r="M98" s="1" t="s">
        <v>218</v>
      </c>
      <c r="N98" s="2"/>
    </row>
    <row r="99" spans="1:14" x14ac:dyDescent="0.25">
      <c r="A99" s="1" t="s">
        <v>266</v>
      </c>
      <c r="B99" s="1" t="s">
        <v>267</v>
      </c>
      <c r="C99" s="1" t="s">
        <v>40</v>
      </c>
      <c r="D99" s="1" t="s">
        <v>17</v>
      </c>
      <c r="E99" s="1" t="s">
        <v>18</v>
      </c>
      <c r="F99" s="1" t="s">
        <v>27</v>
      </c>
      <c r="G99" s="1" t="s">
        <v>28</v>
      </c>
      <c r="H99">
        <v>28</v>
      </c>
      <c r="I99" s="2">
        <v>43977</v>
      </c>
      <c r="J99">
        <v>67925</v>
      </c>
      <c r="K99">
        <v>0.08</v>
      </c>
      <c r="L99" s="1" t="s">
        <v>29</v>
      </c>
      <c r="M99" s="1" t="s">
        <v>74</v>
      </c>
      <c r="N99" s="2"/>
    </row>
    <row r="100" spans="1:14" x14ac:dyDescent="0.25">
      <c r="A100" s="1" t="s">
        <v>268</v>
      </c>
      <c r="B100" s="1" t="s">
        <v>269</v>
      </c>
      <c r="C100" s="1" t="s">
        <v>79</v>
      </c>
      <c r="D100" s="1" t="s">
        <v>48</v>
      </c>
      <c r="E100" s="1" t="s">
        <v>26</v>
      </c>
      <c r="F100" s="1" t="s">
        <v>19</v>
      </c>
      <c r="G100" s="1" t="s">
        <v>36</v>
      </c>
      <c r="H100">
        <v>31</v>
      </c>
      <c r="I100" s="2">
        <v>44063</v>
      </c>
      <c r="J100">
        <v>219693</v>
      </c>
      <c r="K100">
        <v>0.3</v>
      </c>
      <c r="L100" s="1" t="s">
        <v>21</v>
      </c>
      <c r="M100" s="1" t="s">
        <v>60</v>
      </c>
      <c r="N100" s="2"/>
    </row>
    <row r="101" spans="1:14" x14ac:dyDescent="0.25">
      <c r="A101" s="1" t="s">
        <v>270</v>
      </c>
      <c r="B101" s="1" t="s">
        <v>271</v>
      </c>
      <c r="C101" s="1" t="s">
        <v>223</v>
      </c>
      <c r="D101" s="1" t="s">
        <v>69</v>
      </c>
      <c r="E101" s="1" t="s">
        <v>18</v>
      </c>
      <c r="F101" s="1" t="s">
        <v>19</v>
      </c>
      <c r="G101" s="1" t="s">
        <v>36</v>
      </c>
      <c r="H101">
        <v>45</v>
      </c>
      <c r="I101" s="2">
        <v>41386</v>
      </c>
      <c r="J101">
        <v>61773</v>
      </c>
      <c r="K101">
        <v>0</v>
      </c>
      <c r="L101" s="1" t="s">
        <v>21</v>
      </c>
      <c r="M101" s="1" t="s">
        <v>22</v>
      </c>
      <c r="N101" s="2"/>
    </row>
    <row r="102" spans="1:14" x14ac:dyDescent="0.25">
      <c r="A102" s="1" t="s">
        <v>272</v>
      </c>
      <c r="B102" s="1" t="s">
        <v>273</v>
      </c>
      <c r="C102" s="1" t="s">
        <v>40</v>
      </c>
      <c r="D102" s="1" t="s">
        <v>17</v>
      </c>
      <c r="E102" s="1" t="s">
        <v>35</v>
      </c>
      <c r="F102" s="1" t="s">
        <v>19</v>
      </c>
      <c r="G102" s="1" t="s">
        <v>28</v>
      </c>
      <c r="H102">
        <v>48</v>
      </c>
      <c r="I102" s="2">
        <v>39091</v>
      </c>
      <c r="J102">
        <v>74546</v>
      </c>
      <c r="K102">
        <v>0.09</v>
      </c>
      <c r="L102" s="1" t="s">
        <v>21</v>
      </c>
      <c r="M102" s="1" t="s">
        <v>22</v>
      </c>
      <c r="N102" s="2"/>
    </row>
    <row r="103" spans="1:14" x14ac:dyDescent="0.25">
      <c r="A103" s="1" t="s">
        <v>274</v>
      </c>
      <c r="B103" s="1" t="s">
        <v>275</v>
      </c>
      <c r="C103" s="1" t="s">
        <v>276</v>
      </c>
      <c r="D103" s="1" t="s">
        <v>69</v>
      </c>
      <c r="E103" s="1" t="s">
        <v>35</v>
      </c>
      <c r="F103" s="1" t="s">
        <v>27</v>
      </c>
      <c r="G103" s="1" t="s">
        <v>20</v>
      </c>
      <c r="H103">
        <v>56</v>
      </c>
      <c r="I103" s="2">
        <v>42031</v>
      </c>
      <c r="J103">
        <v>62575</v>
      </c>
      <c r="K103">
        <v>0</v>
      </c>
      <c r="L103" s="1" t="s">
        <v>21</v>
      </c>
      <c r="M103" s="1" t="s">
        <v>56</v>
      </c>
      <c r="N103" s="2"/>
    </row>
    <row r="104" spans="1:14" x14ac:dyDescent="0.25">
      <c r="A104" s="1" t="s">
        <v>277</v>
      </c>
      <c r="B104" s="1" t="s">
        <v>278</v>
      </c>
      <c r="C104" s="1" t="s">
        <v>33</v>
      </c>
      <c r="D104" s="1" t="s">
        <v>65</v>
      </c>
      <c r="E104" s="1" t="s">
        <v>49</v>
      </c>
      <c r="F104" s="1" t="s">
        <v>19</v>
      </c>
      <c r="G104" s="1" t="s">
        <v>28</v>
      </c>
      <c r="H104">
        <v>27</v>
      </c>
      <c r="I104" s="2">
        <v>44250</v>
      </c>
      <c r="J104">
        <v>199041</v>
      </c>
      <c r="K104">
        <v>0.16</v>
      </c>
      <c r="L104" s="1" t="s">
        <v>29</v>
      </c>
      <c r="M104" s="1" t="s">
        <v>114</v>
      </c>
      <c r="N104" s="2"/>
    </row>
    <row r="105" spans="1:14" x14ac:dyDescent="0.25">
      <c r="A105" s="1" t="s">
        <v>279</v>
      </c>
      <c r="B105" s="1" t="s">
        <v>280</v>
      </c>
      <c r="C105" s="1" t="s">
        <v>124</v>
      </c>
      <c r="D105" s="1" t="s">
        <v>59</v>
      </c>
      <c r="E105" s="1" t="s">
        <v>35</v>
      </c>
      <c r="F105" s="1" t="s">
        <v>27</v>
      </c>
      <c r="G105" s="1" t="s">
        <v>36</v>
      </c>
      <c r="H105">
        <v>55</v>
      </c>
      <c r="I105" s="2">
        <v>39177</v>
      </c>
      <c r="J105">
        <v>52310</v>
      </c>
      <c r="K105">
        <v>0</v>
      </c>
      <c r="L105" s="1" t="s">
        <v>21</v>
      </c>
      <c r="M105" s="1" t="s">
        <v>56</v>
      </c>
      <c r="N105" s="2">
        <v>43385</v>
      </c>
    </row>
    <row r="106" spans="1:14" x14ac:dyDescent="0.25">
      <c r="A106" s="1" t="s">
        <v>281</v>
      </c>
      <c r="B106" s="1" t="s">
        <v>282</v>
      </c>
      <c r="C106" s="1" t="s">
        <v>16</v>
      </c>
      <c r="D106" s="1" t="s">
        <v>34</v>
      </c>
      <c r="E106" s="1" t="s">
        <v>35</v>
      </c>
      <c r="F106" s="1" t="s">
        <v>27</v>
      </c>
      <c r="G106" s="1" t="s">
        <v>20</v>
      </c>
      <c r="H106">
        <v>64</v>
      </c>
      <c r="I106" s="2">
        <v>41454</v>
      </c>
      <c r="J106">
        <v>159571</v>
      </c>
      <c r="K106">
        <v>0.1</v>
      </c>
      <c r="L106" s="1" t="s">
        <v>21</v>
      </c>
      <c r="M106" s="1" t="s">
        <v>88</v>
      </c>
      <c r="N106" s="2"/>
    </row>
    <row r="107" spans="1:14" x14ac:dyDescent="0.25">
      <c r="A107" s="1" t="s">
        <v>283</v>
      </c>
      <c r="B107" s="1" t="s">
        <v>284</v>
      </c>
      <c r="C107" s="1" t="s">
        <v>175</v>
      </c>
      <c r="D107" s="1" t="s">
        <v>69</v>
      </c>
      <c r="E107" s="1" t="s">
        <v>18</v>
      </c>
      <c r="F107" s="1" t="s">
        <v>19</v>
      </c>
      <c r="G107" s="1" t="s">
        <v>85</v>
      </c>
      <c r="H107">
        <v>50</v>
      </c>
      <c r="I107" s="2">
        <v>35726</v>
      </c>
      <c r="J107">
        <v>91763</v>
      </c>
      <c r="K107">
        <v>0</v>
      </c>
      <c r="L107" s="1" t="s">
        <v>21</v>
      </c>
      <c r="M107" s="1" t="s">
        <v>60</v>
      </c>
      <c r="N107" s="2"/>
    </row>
    <row r="108" spans="1:14" x14ac:dyDescent="0.25">
      <c r="A108" s="1" t="s">
        <v>285</v>
      </c>
      <c r="B108" s="1" t="s">
        <v>286</v>
      </c>
      <c r="C108" s="1" t="s">
        <v>276</v>
      </c>
      <c r="D108" s="1" t="s">
        <v>69</v>
      </c>
      <c r="E108" s="1" t="s">
        <v>49</v>
      </c>
      <c r="F108" s="1" t="s">
        <v>19</v>
      </c>
      <c r="G108" s="1" t="s">
        <v>36</v>
      </c>
      <c r="H108">
        <v>51</v>
      </c>
      <c r="I108" s="2">
        <v>35055</v>
      </c>
      <c r="J108">
        <v>96475</v>
      </c>
      <c r="K108">
        <v>0</v>
      </c>
      <c r="L108" s="1" t="s">
        <v>21</v>
      </c>
      <c r="M108" s="1" t="s">
        <v>60</v>
      </c>
      <c r="N108" s="2"/>
    </row>
    <row r="109" spans="1:14" x14ac:dyDescent="0.25">
      <c r="A109" s="1" t="s">
        <v>287</v>
      </c>
      <c r="B109" s="1" t="s">
        <v>288</v>
      </c>
      <c r="C109" s="1" t="s">
        <v>68</v>
      </c>
      <c r="D109" s="1" t="s">
        <v>69</v>
      </c>
      <c r="E109" s="1" t="s">
        <v>26</v>
      </c>
      <c r="F109" s="1" t="s">
        <v>27</v>
      </c>
      <c r="G109" s="1" t="s">
        <v>36</v>
      </c>
      <c r="H109">
        <v>36</v>
      </c>
      <c r="I109" s="2">
        <v>42706</v>
      </c>
      <c r="J109">
        <v>113781</v>
      </c>
      <c r="K109">
        <v>0</v>
      </c>
      <c r="L109" s="1" t="s">
        <v>21</v>
      </c>
      <c r="M109" s="1" t="s">
        <v>88</v>
      </c>
      <c r="N109" s="2"/>
    </row>
    <row r="110" spans="1:14" x14ac:dyDescent="0.25">
      <c r="A110" s="1" t="s">
        <v>289</v>
      </c>
      <c r="B110" s="1" t="s">
        <v>290</v>
      </c>
      <c r="C110" s="1" t="s">
        <v>33</v>
      </c>
      <c r="D110" s="1" t="s">
        <v>34</v>
      </c>
      <c r="E110" s="1" t="s">
        <v>18</v>
      </c>
      <c r="F110" s="1" t="s">
        <v>27</v>
      </c>
      <c r="G110" s="1" t="s">
        <v>28</v>
      </c>
      <c r="H110">
        <v>42</v>
      </c>
      <c r="I110" s="2">
        <v>37636</v>
      </c>
      <c r="J110">
        <v>166599</v>
      </c>
      <c r="K110">
        <v>0.26</v>
      </c>
      <c r="L110" s="1" t="s">
        <v>21</v>
      </c>
      <c r="M110" s="1" t="s">
        <v>22</v>
      </c>
      <c r="N110" s="2"/>
    </row>
    <row r="111" spans="1:14" x14ac:dyDescent="0.25">
      <c r="A111" s="1" t="s">
        <v>291</v>
      </c>
      <c r="B111" s="1" t="s">
        <v>292</v>
      </c>
      <c r="C111" s="1" t="s">
        <v>293</v>
      </c>
      <c r="D111" s="1" t="s">
        <v>48</v>
      </c>
      <c r="E111" s="1" t="s">
        <v>49</v>
      </c>
      <c r="F111" s="1" t="s">
        <v>19</v>
      </c>
      <c r="G111" s="1" t="s">
        <v>28</v>
      </c>
      <c r="H111">
        <v>41</v>
      </c>
      <c r="I111" s="2">
        <v>38398</v>
      </c>
      <c r="J111">
        <v>95372</v>
      </c>
      <c r="K111">
        <v>0</v>
      </c>
      <c r="L111" s="1" t="s">
        <v>29</v>
      </c>
      <c r="M111" s="1" t="s">
        <v>74</v>
      </c>
      <c r="N111" s="2"/>
    </row>
    <row r="112" spans="1:14" x14ac:dyDescent="0.25">
      <c r="A112" s="1" t="s">
        <v>294</v>
      </c>
      <c r="B112" s="1" t="s">
        <v>295</v>
      </c>
      <c r="C112" s="1" t="s">
        <v>33</v>
      </c>
      <c r="D112" s="1" t="s">
        <v>17</v>
      </c>
      <c r="E112" s="1" t="s">
        <v>18</v>
      </c>
      <c r="F112" s="1" t="s">
        <v>19</v>
      </c>
      <c r="G112" s="1" t="s">
        <v>28</v>
      </c>
      <c r="H112">
        <v>29</v>
      </c>
      <c r="I112" s="2">
        <v>44052</v>
      </c>
      <c r="J112">
        <v>161203</v>
      </c>
      <c r="K112">
        <v>0.15</v>
      </c>
      <c r="L112" s="1" t="s">
        <v>29</v>
      </c>
      <c r="M112" s="1" t="s">
        <v>134</v>
      </c>
      <c r="N112" s="2"/>
    </row>
    <row r="113" spans="1:14" x14ac:dyDescent="0.25">
      <c r="A113" s="1" t="s">
        <v>296</v>
      </c>
      <c r="B113" s="1" t="s">
        <v>297</v>
      </c>
      <c r="C113" s="1" t="s">
        <v>298</v>
      </c>
      <c r="D113" s="1" t="s">
        <v>17</v>
      </c>
      <c r="E113" s="1" t="s">
        <v>26</v>
      </c>
      <c r="F113" s="1" t="s">
        <v>19</v>
      </c>
      <c r="G113" s="1" t="s">
        <v>36</v>
      </c>
      <c r="H113">
        <v>44</v>
      </c>
      <c r="I113" s="2">
        <v>39064</v>
      </c>
      <c r="J113">
        <v>74738</v>
      </c>
      <c r="K113">
        <v>0</v>
      </c>
      <c r="L113" s="1" t="s">
        <v>21</v>
      </c>
      <c r="M113" s="1" t="s">
        <v>56</v>
      </c>
      <c r="N113" s="2"/>
    </row>
    <row r="114" spans="1:14" x14ac:dyDescent="0.25">
      <c r="A114" s="1" t="s">
        <v>299</v>
      </c>
      <c r="B114" s="1" t="s">
        <v>300</v>
      </c>
      <c r="C114" s="1" t="s">
        <v>33</v>
      </c>
      <c r="D114" s="1" t="s">
        <v>48</v>
      </c>
      <c r="E114" s="1" t="s">
        <v>18</v>
      </c>
      <c r="F114" s="1" t="s">
        <v>19</v>
      </c>
      <c r="G114" s="1" t="s">
        <v>28</v>
      </c>
      <c r="H114">
        <v>41</v>
      </c>
      <c r="I114" s="2">
        <v>43322</v>
      </c>
      <c r="J114">
        <v>171173</v>
      </c>
      <c r="K114">
        <v>0.21</v>
      </c>
      <c r="L114" s="1" t="s">
        <v>21</v>
      </c>
      <c r="M114" s="1" t="s">
        <v>88</v>
      </c>
      <c r="N114" s="2"/>
    </row>
    <row r="115" spans="1:14" x14ac:dyDescent="0.25">
      <c r="A115" s="1" t="s">
        <v>301</v>
      </c>
      <c r="B115" s="1" t="s">
        <v>302</v>
      </c>
      <c r="C115" s="1" t="s">
        <v>79</v>
      </c>
      <c r="D115" s="1" t="s">
        <v>48</v>
      </c>
      <c r="E115" s="1" t="s">
        <v>49</v>
      </c>
      <c r="F115" s="1" t="s">
        <v>27</v>
      </c>
      <c r="G115" s="1" t="s">
        <v>85</v>
      </c>
      <c r="H115">
        <v>61</v>
      </c>
      <c r="I115" s="2">
        <v>43732</v>
      </c>
      <c r="J115">
        <v>201464</v>
      </c>
      <c r="K115">
        <v>0.37</v>
      </c>
      <c r="L115" s="1" t="s">
        <v>21</v>
      </c>
      <c r="M115" s="1" t="s">
        <v>37</v>
      </c>
      <c r="N115" s="2"/>
    </row>
    <row r="116" spans="1:14" x14ac:dyDescent="0.25">
      <c r="A116" s="1" t="s">
        <v>303</v>
      </c>
      <c r="B116" s="1" t="s">
        <v>304</v>
      </c>
      <c r="C116" s="1" t="s">
        <v>33</v>
      </c>
      <c r="D116" s="1" t="s">
        <v>65</v>
      </c>
      <c r="E116" s="1" t="s">
        <v>49</v>
      </c>
      <c r="F116" s="1" t="s">
        <v>27</v>
      </c>
      <c r="G116" s="1" t="s">
        <v>36</v>
      </c>
      <c r="H116">
        <v>50</v>
      </c>
      <c r="I116" s="2">
        <v>35998</v>
      </c>
      <c r="J116">
        <v>174895</v>
      </c>
      <c r="K116">
        <v>0.15</v>
      </c>
      <c r="L116" s="1" t="s">
        <v>21</v>
      </c>
      <c r="M116" s="1" t="s">
        <v>37</v>
      </c>
      <c r="N116" s="2"/>
    </row>
    <row r="117" spans="1:14" x14ac:dyDescent="0.25">
      <c r="A117" s="1" t="s">
        <v>305</v>
      </c>
      <c r="B117" s="1" t="s">
        <v>306</v>
      </c>
      <c r="C117" s="1" t="s">
        <v>16</v>
      </c>
      <c r="D117" s="1" t="s">
        <v>17</v>
      </c>
      <c r="E117" s="1" t="s">
        <v>26</v>
      </c>
      <c r="F117" s="1" t="s">
        <v>19</v>
      </c>
      <c r="G117" s="1" t="s">
        <v>28</v>
      </c>
      <c r="H117">
        <v>49</v>
      </c>
      <c r="I117" s="2">
        <v>38825</v>
      </c>
      <c r="J117">
        <v>134486</v>
      </c>
      <c r="K117">
        <v>0.14000000000000001</v>
      </c>
      <c r="L117" s="1" t="s">
        <v>21</v>
      </c>
      <c r="M117" s="1" t="s">
        <v>60</v>
      </c>
      <c r="N117" s="2"/>
    </row>
    <row r="118" spans="1:14" x14ac:dyDescent="0.25">
      <c r="A118" s="1" t="s">
        <v>307</v>
      </c>
      <c r="B118" s="1" t="s">
        <v>308</v>
      </c>
      <c r="C118" s="1" t="s">
        <v>43</v>
      </c>
      <c r="D118" s="1" t="s">
        <v>34</v>
      </c>
      <c r="E118" s="1" t="s">
        <v>26</v>
      </c>
      <c r="F118" s="1" t="s">
        <v>19</v>
      </c>
      <c r="G118" s="1" t="s">
        <v>85</v>
      </c>
      <c r="H118">
        <v>60</v>
      </c>
      <c r="I118" s="2">
        <v>39137</v>
      </c>
      <c r="J118">
        <v>71699</v>
      </c>
      <c r="K118">
        <v>0</v>
      </c>
      <c r="L118" s="1" t="s">
        <v>93</v>
      </c>
      <c r="M118" s="1" t="s">
        <v>94</v>
      </c>
      <c r="N118" s="2"/>
    </row>
    <row r="119" spans="1:14" x14ac:dyDescent="0.25">
      <c r="A119" s="1" t="s">
        <v>309</v>
      </c>
      <c r="B119" s="1" t="s">
        <v>310</v>
      </c>
      <c r="C119" s="1" t="s">
        <v>43</v>
      </c>
      <c r="D119" s="1" t="s">
        <v>80</v>
      </c>
      <c r="E119" s="1" t="s">
        <v>49</v>
      </c>
      <c r="F119" s="1" t="s">
        <v>19</v>
      </c>
      <c r="G119" s="1" t="s">
        <v>85</v>
      </c>
      <c r="H119">
        <v>42</v>
      </c>
      <c r="I119" s="2">
        <v>44198</v>
      </c>
      <c r="J119">
        <v>94430</v>
      </c>
      <c r="K119">
        <v>0</v>
      </c>
      <c r="L119" s="1" t="s">
        <v>21</v>
      </c>
      <c r="M119" s="1" t="s">
        <v>22</v>
      </c>
      <c r="N119" s="2"/>
    </row>
    <row r="120" spans="1:14" x14ac:dyDescent="0.25">
      <c r="A120" s="1" t="s">
        <v>311</v>
      </c>
      <c r="B120" s="1" t="s">
        <v>312</v>
      </c>
      <c r="C120" s="1" t="s">
        <v>52</v>
      </c>
      <c r="D120" s="1" t="s">
        <v>34</v>
      </c>
      <c r="E120" s="1" t="s">
        <v>49</v>
      </c>
      <c r="F120" s="1" t="s">
        <v>27</v>
      </c>
      <c r="G120" s="1" t="s">
        <v>28</v>
      </c>
      <c r="H120">
        <v>39</v>
      </c>
      <c r="I120" s="2">
        <v>40192</v>
      </c>
      <c r="J120">
        <v>103504</v>
      </c>
      <c r="K120">
        <v>7.0000000000000007E-2</v>
      </c>
      <c r="L120" s="1" t="s">
        <v>29</v>
      </c>
      <c r="M120" s="1" t="s">
        <v>134</v>
      </c>
      <c r="N120" s="2"/>
    </row>
    <row r="121" spans="1:14" x14ac:dyDescent="0.25">
      <c r="A121" s="1" t="s">
        <v>313</v>
      </c>
      <c r="B121" s="1" t="s">
        <v>314</v>
      </c>
      <c r="C121" s="1" t="s">
        <v>131</v>
      </c>
      <c r="D121" s="1" t="s">
        <v>17</v>
      </c>
      <c r="E121" s="1" t="s">
        <v>26</v>
      </c>
      <c r="F121" s="1" t="s">
        <v>19</v>
      </c>
      <c r="G121" s="1" t="s">
        <v>28</v>
      </c>
      <c r="H121">
        <v>55</v>
      </c>
      <c r="I121" s="2">
        <v>38573</v>
      </c>
      <c r="J121">
        <v>92771</v>
      </c>
      <c r="K121">
        <v>0</v>
      </c>
      <c r="L121" s="1" t="s">
        <v>21</v>
      </c>
      <c r="M121" s="1" t="s">
        <v>56</v>
      </c>
      <c r="N121" s="2"/>
    </row>
    <row r="122" spans="1:14" x14ac:dyDescent="0.25">
      <c r="A122" s="1" t="s">
        <v>315</v>
      </c>
      <c r="B122" s="1" t="s">
        <v>316</v>
      </c>
      <c r="C122" s="1" t="s">
        <v>124</v>
      </c>
      <c r="D122" s="1" t="s">
        <v>34</v>
      </c>
      <c r="E122" s="1" t="s">
        <v>35</v>
      </c>
      <c r="F122" s="1" t="s">
        <v>19</v>
      </c>
      <c r="G122" s="1" t="s">
        <v>85</v>
      </c>
      <c r="H122">
        <v>39</v>
      </c>
      <c r="I122" s="2">
        <v>38813</v>
      </c>
      <c r="J122">
        <v>71531</v>
      </c>
      <c r="K122">
        <v>0</v>
      </c>
      <c r="L122" s="1" t="s">
        <v>21</v>
      </c>
      <c r="M122" s="1" t="s">
        <v>88</v>
      </c>
      <c r="N122" s="2"/>
    </row>
    <row r="123" spans="1:14" x14ac:dyDescent="0.25">
      <c r="A123" s="1" t="s">
        <v>317</v>
      </c>
      <c r="B123" s="1" t="s">
        <v>318</v>
      </c>
      <c r="C123" s="1" t="s">
        <v>207</v>
      </c>
      <c r="D123" s="1" t="s">
        <v>17</v>
      </c>
      <c r="E123" s="1" t="s">
        <v>35</v>
      </c>
      <c r="F123" s="1" t="s">
        <v>27</v>
      </c>
      <c r="G123" s="1" t="s">
        <v>20</v>
      </c>
      <c r="H123">
        <v>28</v>
      </c>
      <c r="I123" s="2">
        <v>43530</v>
      </c>
      <c r="J123">
        <v>90304</v>
      </c>
      <c r="K123">
        <v>0</v>
      </c>
      <c r="L123" s="1" t="s">
        <v>21</v>
      </c>
      <c r="M123" s="1" t="s">
        <v>37</v>
      </c>
      <c r="N123" s="2"/>
    </row>
    <row r="124" spans="1:14" x14ac:dyDescent="0.25">
      <c r="A124" s="1" t="s">
        <v>319</v>
      </c>
      <c r="B124" s="1" t="s">
        <v>320</v>
      </c>
      <c r="C124" s="1" t="s">
        <v>52</v>
      </c>
      <c r="D124" s="1" t="s">
        <v>80</v>
      </c>
      <c r="E124" s="1" t="s">
        <v>26</v>
      </c>
      <c r="F124" s="1" t="s">
        <v>19</v>
      </c>
      <c r="G124" s="1" t="s">
        <v>36</v>
      </c>
      <c r="H124">
        <v>65</v>
      </c>
      <c r="I124" s="2">
        <v>40793</v>
      </c>
      <c r="J124">
        <v>104903</v>
      </c>
      <c r="K124">
        <v>0.1</v>
      </c>
      <c r="L124" s="1" t="s">
        <v>21</v>
      </c>
      <c r="M124" s="1" t="s">
        <v>88</v>
      </c>
      <c r="N124" s="2"/>
    </row>
    <row r="125" spans="1:14" x14ac:dyDescent="0.25">
      <c r="A125" s="1" t="s">
        <v>321</v>
      </c>
      <c r="B125" s="1" t="s">
        <v>322</v>
      </c>
      <c r="C125" s="1" t="s">
        <v>55</v>
      </c>
      <c r="D125" s="1" t="s">
        <v>34</v>
      </c>
      <c r="E125" s="1" t="s">
        <v>49</v>
      </c>
      <c r="F125" s="1" t="s">
        <v>19</v>
      </c>
      <c r="G125" s="1" t="s">
        <v>28</v>
      </c>
      <c r="H125">
        <v>52</v>
      </c>
      <c r="I125" s="2">
        <v>43515</v>
      </c>
      <c r="J125">
        <v>55859</v>
      </c>
      <c r="K125">
        <v>0</v>
      </c>
      <c r="L125" s="1" t="s">
        <v>29</v>
      </c>
      <c r="M125" s="1" t="s">
        <v>114</v>
      </c>
      <c r="N125" s="2"/>
    </row>
    <row r="126" spans="1:14" x14ac:dyDescent="0.25">
      <c r="A126" s="1" t="s">
        <v>323</v>
      </c>
      <c r="B126" s="1" t="s">
        <v>324</v>
      </c>
      <c r="C126" s="1" t="s">
        <v>181</v>
      </c>
      <c r="D126" s="1" t="s">
        <v>69</v>
      </c>
      <c r="E126" s="1" t="s">
        <v>49</v>
      </c>
      <c r="F126" s="1" t="s">
        <v>19</v>
      </c>
      <c r="G126" s="1" t="s">
        <v>85</v>
      </c>
      <c r="H126">
        <v>62</v>
      </c>
      <c r="I126" s="2">
        <v>39002</v>
      </c>
      <c r="J126">
        <v>79785</v>
      </c>
      <c r="K126">
        <v>0</v>
      </c>
      <c r="L126" s="1" t="s">
        <v>21</v>
      </c>
      <c r="M126" s="1" t="s">
        <v>60</v>
      </c>
      <c r="N126" s="2"/>
    </row>
    <row r="127" spans="1:14" x14ac:dyDescent="0.25">
      <c r="A127" s="1" t="s">
        <v>325</v>
      </c>
      <c r="B127" s="1" t="s">
        <v>326</v>
      </c>
      <c r="C127" s="1" t="s">
        <v>43</v>
      </c>
      <c r="D127" s="1" t="s">
        <v>80</v>
      </c>
      <c r="E127" s="1" t="s">
        <v>49</v>
      </c>
      <c r="F127" s="1" t="s">
        <v>19</v>
      </c>
      <c r="G127" s="1" t="s">
        <v>28</v>
      </c>
      <c r="H127">
        <v>39</v>
      </c>
      <c r="I127" s="2">
        <v>39391</v>
      </c>
      <c r="J127">
        <v>99017</v>
      </c>
      <c r="K127">
        <v>0</v>
      </c>
      <c r="L127" s="1" t="s">
        <v>29</v>
      </c>
      <c r="M127" s="1" t="s">
        <v>114</v>
      </c>
      <c r="N127" s="2"/>
    </row>
    <row r="128" spans="1:14" x14ac:dyDescent="0.25">
      <c r="A128" s="1" t="s">
        <v>327</v>
      </c>
      <c r="B128" s="1" t="s">
        <v>328</v>
      </c>
      <c r="C128" s="1" t="s">
        <v>329</v>
      </c>
      <c r="D128" s="1" t="s">
        <v>17</v>
      </c>
      <c r="E128" s="1" t="s">
        <v>26</v>
      </c>
      <c r="F128" s="1" t="s">
        <v>19</v>
      </c>
      <c r="G128" s="1" t="s">
        <v>36</v>
      </c>
      <c r="H128">
        <v>63</v>
      </c>
      <c r="I128" s="2">
        <v>33695</v>
      </c>
      <c r="J128">
        <v>53809</v>
      </c>
      <c r="K128">
        <v>0</v>
      </c>
      <c r="L128" s="1" t="s">
        <v>21</v>
      </c>
      <c r="M128" s="1" t="s">
        <v>44</v>
      </c>
      <c r="N128" s="2"/>
    </row>
    <row r="129" spans="1:14" x14ac:dyDescent="0.25">
      <c r="A129" s="1" t="s">
        <v>330</v>
      </c>
      <c r="B129" s="1" t="s">
        <v>331</v>
      </c>
      <c r="C129" s="1" t="s">
        <v>175</v>
      </c>
      <c r="D129" s="1" t="s">
        <v>69</v>
      </c>
      <c r="E129" s="1" t="s">
        <v>35</v>
      </c>
      <c r="F129" s="1" t="s">
        <v>27</v>
      </c>
      <c r="G129" s="1" t="s">
        <v>28</v>
      </c>
      <c r="H129">
        <v>27</v>
      </c>
      <c r="I129" s="2">
        <v>43937</v>
      </c>
      <c r="J129">
        <v>71864</v>
      </c>
      <c r="K129">
        <v>0</v>
      </c>
      <c r="L129" s="1" t="s">
        <v>29</v>
      </c>
      <c r="M129" s="1" t="s">
        <v>134</v>
      </c>
      <c r="N129" s="2"/>
    </row>
    <row r="130" spans="1:14" x14ac:dyDescent="0.25">
      <c r="A130" s="1" t="s">
        <v>332</v>
      </c>
      <c r="B130" s="1" t="s">
        <v>333</v>
      </c>
      <c r="C130" s="1" t="s">
        <v>79</v>
      </c>
      <c r="D130" s="1" t="s">
        <v>34</v>
      </c>
      <c r="E130" s="1" t="s">
        <v>49</v>
      </c>
      <c r="F130" s="1" t="s">
        <v>19</v>
      </c>
      <c r="G130" s="1" t="s">
        <v>28</v>
      </c>
      <c r="H130">
        <v>37</v>
      </c>
      <c r="I130" s="2">
        <v>40883</v>
      </c>
      <c r="J130">
        <v>225558</v>
      </c>
      <c r="K130">
        <v>0.33</v>
      </c>
      <c r="L130" s="1" t="s">
        <v>29</v>
      </c>
      <c r="M130" s="1" t="s">
        <v>74</v>
      </c>
      <c r="N130" s="2"/>
    </row>
    <row r="131" spans="1:14" x14ac:dyDescent="0.25">
      <c r="A131" s="1" t="s">
        <v>334</v>
      </c>
      <c r="B131" s="1" t="s">
        <v>335</v>
      </c>
      <c r="C131" s="1" t="s">
        <v>16</v>
      </c>
      <c r="D131" s="1" t="s">
        <v>17</v>
      </c>
      <c r="E131" s="1" t="s">
        <v>26</v>
      </c>
      <c r="F131" s="1" t="s">
        <v>27</v>
      </c>
      <c r="G131" s="1" t="s">
        <v>36</v>
      </c>
      <c r="H131">
        <v>37</v>
      </c>
      <c r="I131" s="2">
        <v>41695</v>
      </c>
      <c r="J131">
        <v>128984</v>
      </c>
      <c r="K131">
        <v>0.12</v>
      </c>
      <c r="L131" s="1" t="s">
        <v>21</v>
      </c>
      <c r="M131" s="1" t="s">
        <v>56</v>
      </c>
      <c r="N131" s="2">
        <v>44317</v>
      </c>
    </row>
    <row r="132" spans="1:14" x14ac:dyDescent="0.25">
      <c r="A132" s="1" t="s">
        <v>336</v>
      </c>
      <c r="B132" s="1" t="s">
        <v>337</v>
      </c>
      <c r="C132" s="1" t="s">
        <v>175</v>
      </c>
      <c r="D132" s="1" t="s">
        <v>69</v>
      </c>
      <c r="E132" s="1" t="s">
        <v>35</v>
      </c>
      <c r="F132" s="1" t="s">
        <v>27</v>
      </c>
      <c r="G132" s="1" t="s">
        <v>85</v>
      </c>
      <c r="H132">
        <v>46</v>
      </c>
      <c r="I132" s="2">
        <v>36331</v>
      </c>
      <c r="J132">
        <v>96997</v>
      </c>
      <c r="K132">
        <v>0</v>
      </c>
      <c r="L132" s="1" t="s">
        <v>93</v>
      </c>
      <c r="M132" s="1" t="s">
        <v>218</v>
      </c>
      <c r="N132" s="2"/>
    </row>
    <row r="133" spans="1:14" x14ac:dyDescent="0.25">
      <c r="A133" s="1" t="s">
        <v>338</v>
      </c>
      <c r="B133" s="1" t="s">
        <v>339</v>
      </c>
      <c r="C133" s="1" t="s">
        <v>33</v>
      </c>
      <c r="D133" s="1" t="s">
        <v>65</v>
      </c>
      <c r="E133" s="1" t="s">
        <v>26</v>
      </c>
      <c r="F133" s="1" t="s">
        <v>19</v>
      </c>
      <c r="G133" s="1" t="s">
        <v>85</v>
      </c>
      <c r="H133">
        <v>54</v>
      </c>
      <c r="I133" s="2">
        <v>43122</v>
      </c>
      <c r="J133">
        <v>176294</v>
      </c>
      <c r="K133">
        <v>0.28000000000000003</v>
      </c>
      <c r="L133" s="1" t="s">
        <v>21</v>
      </c>
      <c r="M133" s="1" t="s">
        <v>60</v>
      </c>
      <c r="N133" s="2"/>
    </row>
    <row r="134" spans="1:14" x14ac:dyDescent="0.25">
      <c r="A134" s="1" t="s">
        <v>340</v>
      </c>
      <c r="B134" s="1" t="s">
        <v>341</v>
      </c>
      <c r="C134" s="1" t="s">
        <v>55</v>
      </c>
      <c r="D134" s="1" t="s">
        <v>48</v>
      </c>
      <c r="E134" s="1" t="s">
        <v>18</v>
      </c>
      <c r="F134" s="1" t="s">
        <v>19</v>
      </c>
      <c r="G134" s="1" t="s">
        <v>28</v>
      </c>
      <c r="H134">
        <v>30</v>
      </c>
      <c r="I134" s="2">
        <v>44241</v>
      </c>
      <c r="J134">
        <v>48340</v>
      </c>
      <c r="K134">
        <v>0</v>
      </c>
      <c r="L134" s="1" t="s">
        <v>29</v>
      </c>
      <c r="M134" s="1" t="s">
        <v>114</v>
      </c>
      <c r="N134" s="2"/>
    </row>
    <row r="135" spans="1:14" x14ac:dyDescent="0.25">
      <c r="A135" s="1" t="s">
        <v>342</v>
      </c>
      <c r="B135" s="1" t="s">
        <v>343</v>
      </c>
      <c r="C135" s="1" t="s">
        <v>79</v>
      </c>
      <c r="D135" s="1" t="s">
        <v>69</v>
      </c>
      <c r="E135" s="1" t="s">
        <v>49</v>
      </c>
      <c r="F135" s="1" t="s">
        <v>19</v>
      </c>
      <c r="G135" s="1" t="s">
        <v>85</v>
      </c>
      <c r="H135">
        <v>28</v>
      </c>
      <c r="I135" s="2">
        <v>42922</v>
      </c>
      <c r="J135">
        <v>240488</v>
      </c>
      <c r="K135">
        <v>0.4</v>
      </c>
      <c r="L135" s="1" t="s">
        <v>93</v>
      </c>
      <c r="M135" s="1" t="s">
        <v>99</v>
      </c>
      <c r="N135" s="2"/>
    </row>
    <row r="136" spans="1:14" x14ac:dyDescent="0.25">
      <c r="A136" s="1" t="s">
        <v>344</v>
      </c>
      <c r="B136" s="1" t="s">
        <v>345</v>
      </c>
      <c r="C136" s="1" t="s">
        <v>131</v>
      </c>
      <c r="D136" s="1" t="s">
        <v>17</v>
      </c>
      <c r="E136" s="1" t="s">
        <v>26</v>
      </c>
      <c r="F136" s="1" t="s">
        <v>27</v>
      </c>
      <c r="G136" s="1" t="s">
        <v>36</v>
      </c>
      <c r="H136">
        <v>40</v>
      </c>
      <c r="I136" s="2">
        <v>40565</v>
      </c>
      <c r="J136">
        <v>97339</v>
      </c>
      <c r="K136">
        <v>0</v>
      </c>
      <c r="L136" s="1" t="s">
        <v>21</v>
      </c>
      <c r="M136" s="1" t="s">
        <v>60</v>
      </c>
      <c r="N136" s="2"/>
    </row>
    <row r="137" spans="1:14" x14ac:dyDescent="0.25">
      <c r="A137" s="1" t="s">
        <v>346</v>
      </c>
      <c r="B137" s="1" t="s">
        <v>347</v>
      </c>
      <c r="C137" s="1" t="s">
        <v>79</v>
      </c>
      <c r="D137" s="1" t="s">
        <v>65</v>
      </c>
      <c r="E137" s="1" t="s">
        <v>26</v>
      </c>
      <c r="F137" s="1" t="s">
        <v>19</v>
      </c>
      <c r="G137" s="1" t="s">
        <v>28</v>
      </c>
      <c r="H137">
        <v>49</v>
      </c>
      <c r="I137" s="2">
        <v>37680</v>
      </c>
      <c r="J137">
        <v>211291</v>
      </c>
      <c r="K137">
        <v>0.37</v>
      </c>
      <c r="L137" s="1" t="s">
        <v>29</v>
      </c>
      <c r="M137" s="1" t="s">
        <v>30</v>
      </c>
      <c r="N137" s="2"/>
    </row>
    <row r="138" spans="1:14" x14ac:dyDescent="0.25">
      <c r="A138" s="1" t="s">
        <v>348</v>
      </c>
      <c r="B138" s="1" t="s">
        <v>349</v>
      </c>
      <c r="C138" s="1" t="s">
        <v>79</v>
      </c>
      <c r="D138" s="1" t="s">
        <v>48</v>
      </c>
      <c r="E138" s="1" t="s">
        <v>18</v>
      </c>
      <c r="F138" s="1" t="s">
        <v>27</v>
      </c>
      <c r="G138" s="1" t="s">
        <v>85</v>
      </c>
      <c r="H138">
        <v>39</v>
      </c>
      <c r="I138" s="2">
        <v>40778</v>
      </c>
      <c r="J138">
        <v>249506</v>
      </c>
      <c r="K138">
        <v>0.3</v>
      </c>
      <c r="L138" s="1" t="s">
        <v>93</v>
      </c>
      <c r="M138" s="1" t="s">
        <v>99</v>
      </c>
      <c r="N138" s="2"/>
    </row>
    <row r="139" spans="1:14" x14ac:dyDescent="0.25">
      <c r="A139" s="1" t="s">
        <v>350</v>
      </c>
      <c r="B139" s="1" t="s">
        <v>351</v>
      </c>
      <c r="C139" s="1" t="s">
        <v>108</v>
      </c>
      <c r="D139" s="1" t="s">
        <v>69</v>
      </c>
      <c r="E139" s="1" t="s">
        <v>35</v>
      </c>
      <c r="F139" s="1" t="s">
        <v>27</v>
      </c>
      <c r="G139" s="1" t="s">
        <v>28</v>
      </c>
      <c r="H139">
        <v>61</v>
      </c>
      <c r="I139" s="2">
        <v>37582</v>
      </c>
      <c r="J139">
        <v>80950</v>
      </c>
      <c r="K139">
        <v>0</v>
      </c>
      <c r="L139" s="1" t="s">
        <v>29</v>
      </c>
      <c r="M139" s="1" t="s">
        <v>30</v>
      </c>
      <c r="N139" s="2"/>
    </row>
    <row r="140" spans="1:14" x14ac:dyDescent="0.25">
      <c r="A140" s="1" t="s">
        <v>352</v>
      </c>
      <c r="B140" s="1" t="s">
        <v>353</v>
      </c>
      <c r="C140" s="1" t="s">
        <v>178</v>
      </c>
      <c r="D140" s="1" t="s">
        <v>69</v>
      </c>
      <c r="E140" s="1" t="s">
        <v>18</v>
      </c>
      <c r="F140" s="1" t="s">
        <v>19</v>
      </c>
      <c r="G140" s="1" t="s">
        <v>28</v>
      </c>
      <c r="H140">
        <v>46</v>
      </c>
      <c r="I140" s="2">
        <v>44206</v>
      </c>
      <c r="J140">
        <v>86538</v>
      </c>
      <c r="K140">
        <v>0</v>
      </c>
      <c r="L140" s="1" t="s">
        <v>29</v>
      </c>
      <c r="M140" s="1" t="s">
        <v>134</v>
      </c>
      <c r="N140" s="2"/>
    </row>
    <row r="141" spans="1:14" x14ac:dyDescent="0.25">
      <c r="A141" s="1" t="s">
        <v>354</v>
      </c>
      <c r="B141" s="1" t="s">
        <v>355</v>
      </c>
      <c r="C141" s="1" t="s">
        <v>43</v>
      </c>
      <c r="D141" s="1" t="s">
        <v>80</v>
      </c>
      <c r="E141" s="1" t="s">
        <v>35</v>
      </c>
      <c r="F141" s="1" t="s">
        <v>19</v>
      </c>
      <c r="G141" s="1" t="s">
        <v>36</v>
      </c>
      <c r="H141">
        <v>35</v>
      </c>
      <c r="I141" s="2">
        <v>43715</v>
      </c>
      <c r="J141">
        <v>70992</v>
      </c>
      <c r="K141">
        <v>0</v>
      </c>
      <c r="L141" s="1" t="s">
        <v>21</v>
      </c>
      <c r="M141" s="1" t="s">
        <v>60</v>
      </c>
      <c r="N141" s="2"/>
    </row>
    <row r="142" spans="1:14" x14ac:dyDescent="0.25">
      <c r="A142" s="1" t="s">
        <v>356</v>
      </c>
      <c r="B142" s="1" t="s">
        <v>357</v>
      </c>
      <c r="C142" s="1" t="s">
        <v>79</v>
      </c>
      <c r="D142" s="1" t="s">
        <v>69</v>
      </c>
      <c r="E142" s="1" t="s">
        <v>49</v>
      </c>
      <c r="F142" s="1" t="s">
        <v>27</v>
      </c>
      <c r="G142" s="1" t="s">
        <v>36</v>
      </c>
      <c r="H142">
        <v>33</v>
      </c>
      <c r="I142" s="2">
        <v>42173</v>
      </c>
      <c r="J142">
        <v>205314</v>
      </c>
      <c r="K142">
        <v>0.3</v>
      </c>
      <c r="L142" s="1" t="s">
        <v>21</v>
      </c>
      <c r="M142" s="1" t="s">
        <v>88</v>
      </c>
      <c r="N142" s="2"/>
    </row>
    <row r="143" spans="1:14" x14ac:dyDescent="0.25">
      <c r="A143" s="1" t="s">
        <v>358</v>
      </c>
      <c r="B143" s="1" t="s">
        <v>359</v>
      </c>
      <c r="C143" s="1" t="s">
        <v>79</v>
      </c>
      <c r="D143" s="1" t="s">
        <v>65</v>
      </c>
      <c r="E143" s="1" t="s">
        <v>49</v>
      </c>
      <c r="F143" s="1" t="s">
        <v>19</v>
      </c>
      <c r="G143" s="1" t="s">
        <v>28</v>
      </c>
      <c r="H143">
        <v>61</v>
      </c>
      <c r="I143" s="2">
        <v>42804</v>
      </c>
      <c r="J143">
        <v>196951</v>
      </c>
      <c r="K143">
        <v>0.33</v>
      </c>
      <c r="L143" s="1" t="s">
        <v>29</v>
      </c>
      <c r="M143" s="1" t="s">
        <v>114</v>
      </c>
      <c r="N143" s="2"/>
    </row>
    <row r="144" spans="1:14" x14ac:dyDescent="0.25">
      <c r="A144" s="1" t="s">
        <v>360</v>
      </c>
      <c r="B144" s="1" t="s">
        <v>361</v>
      </c>
      <c r="C144" s="1" t="s">
        <v>251</v>
      </c>
      <c r="D144" s="1" t="s">
        <v>17</v>
      </c>
      <c r="E144" s="1" t="s">
        <v>35</v>
      </c>
      <c r="F144" s="1" t="s">
        <v>27</v>
      </c>
      <c r="G144" s="1" t="s">
        <v>28</v>
      </c>
      <c r="H144">
        <v>45</v>
      </c>
      <c r="I144" s="2">
        <v>38613</v>
      </c>
      <c r="J144">
        <v>67686</v>
      </c>
      <c r="K144">
        <v>0</v>
      </c>
      <c r="L144" s="1" t="s">
        <v>29</v>
      </c>
      <c r="M144" s="1" t="s">
        <v>114</v>
      </c>
      <c r="N144" s="2"/>
    </row>
    <row r="145" spans="1:14" x14ac:dyDescent="0.25">
      <c r="A145" s="1" t="s">
        <v>362</v>
      </c>
      <c r="B145" s="1" t="s">
        <v>363</v>
      </c>
      <c r="C145" s="1" t="s">
        <v>25</v>
      </c>
      <c r="D145" s="1" t="s">
        <v>17</v>
      </c>
      <c r="E145" s="1" t="s">
        <v>18</v>
      </c>
      <c r="F145" s="1" t="s">
        <v>27</v>
      </c>
      <c r="G145" s="1" t="s">
        <v>85</v>
      </c>
      <c r="H145">
        <v>51</v>
      </c>
      <c r="I145" s="2">
        <v>39553</v>
      </c>
      <c r="J145">
        <v>86431</v>
      </c>
      <c r="K145">
        <v>0</v>
      </c>
      <c r="L145" s="1" t="s">
        <v>21</v>
      </c>
      <c r="M145" s="1" t="s">
        <v>88</v>
      </c>
      <c r="N145" s="2"/>
    </row>
    <row r="146" spans="1:14" x14ac:dyDescent="0.25">
      <c r="A146" s="1" t="s">
        <v>364</v>
      </c>
      <c r="B146" s="1" t="s">
        <v>365</v>
      </c>
      <c r="C146" s="1" t="s">
        <v>52</v>
      </c>
      <c r="D146" s="1" t="s">
        <v>65</v>
      </c>
      <c r="E146" s="1" t="s">
        <v>26</v>
      </c>
      <c r="F146" s="1" t="s">
        <v>27</v>
      </c>
      <c r="G146" s="1" t="s">
        <v>28</v>
      </c>
      <c r="H146">
        <v>55</v>
      </c>
      <c r="I146" s="2">
        <v>35019</v>
      </c>
      <c r="J146">
        <v>125936</v>
      </c>
      <c r="K146">
        <v>0.08</v>
      </c>
      <c r="L146" s="1" t="s">
        <v>29</v>
      </c>
      <c r="M146" s="1" t="s">
        <v>30</v>
      </c>
      <c r="N146" s="2"/>
    </row>
    <row r="147" spans="1:14" x14ac:dyDescent="0.25">
      <c r="A147" s="1" t="s">
        <v>366</v>
      </c>
      <c r="B147" s="1" t="s">
        <v>367</v>
      </c>
      <c r="C147" s="1" t="s">
        <v>16</v>
      </c>
      <c r="D147" s="1" t="s">
        <v>48</v>
      </c>
      <c r="E147" s="1" t="s">
        <v>49</v>
      </c>
      <c r="F147" s="1" t="s">
        <v>19</v>
      </c>
      <c r="G147" s="1" t="s">
        <v>36</v>
      </c>
      <c r="H147">
        <v>46</v>
      </c>
      <c r="I147" s="2">
        <v>41473</v>
      </c>
      <c r="J147">
        <v>149712</v>
      </c>
      <c r="K147">
        <v>0.14000000000000001</v>
      </c>
      <c r="L147" s="1" t="s">
        <v>21</v>
      </c>
      <c r="M147" s="1" t="s">
        <v>88</v>
      </c>
      <c r="N147" s="2"/>
    </row>
    <row r="148" spans="1:14" x14ac:dyDescent="0.25">
      <c r="A148" s="1" t="s">
        <v>368</v>
      </c>
      <c r="B148" s="1" t="s">
        <v>369</v>
      </c>
      <c r="C148" s="1" t="s">
        <v>175</v>
      </c>
      <c r="D148" s="1" t="s">
        <v>69</v>
      </c>
      <c r="E148" s="1" t="s">
        <v>35</v>
      </c>
      <c r="F148" s="1" t="s">
        <v>27</v>
      </c>
      <c r="G148" s="1" t="s">
        <v>36</v>
      </c>
      <c r="H148">
        <v>30</v>
      </c>
      <c r="I148" s="2">
        <v>44471</v>
      </c>
      <c r="J148">
        <v>88758</v>
      </c>
      <c r="K148">
        <v>0</v>
      </c>
      <c r="L148" s="1" t="s">
        <v>21</v>
      </c>
      <c r="M148" s="1" t="s">
        <v>22</v>
      </c>
      <c r="N148" s="2"/>
    </row>
    <row r="149" spans="1:14" x14ac:dyDescent="0.25">
      <c r="A149" s="1" t="s">
        <v>210</v>
      </c>
      <c r="B149" s="1" t="s">
        <v>370</v>
      </c>
      <c r="C149" s="1" t="s">
        <v>371</v>
      </c>
      <c r="D149" s="1" t="s">
        <v>17</v>
      </c>
      <c r="E149" s="1" t="s">
        <v>18</v>
      </c>
      <c r="F149" s="1" t="s">
        <v>27</v>
      </c>
      <c r="G149" s="1" t="s">
        <v>28</v>
      </c>
      <c r="H149">
        <v>54</v>
      </c>
      <c r="I149" s="2">
        <v>41468</v>
      </c>
      <c r="J149">
        <v>83639</v>
      </c>
      <c r="K149">
        <v>0</v>
      </c>
      <c r="L149" s="1" t="s">
        <v>29</v>
      </c>
      <c r="M149" s="1" t="s">
        <v>114</v>
      </c>
      <c r="N149" s="2"/>
    </row>
    <row r="150" spans="1:14" x14ac:dyDescent="0.25">
      <c r="A150" s="1" t="s">
        <v>372</v>
      </c>
      <c r="B150" s="1" t="s">
        <v>373</v>
      </c>
      <c r="C150" s="1" t="s">
        <v>248</v>
      </c>
      <c r="D150" s="1" t="s">
        <v>17</v>
      </c>
      <c r="E150" s="1" t="s">
        <v>18</v>
      </c>
      <c r="F150" s="1" t="s">
        <v>19</v>
      </c>
      <c r="G150" s="1" t="s">
        <v>36</v>
      </c>
      <c r="H150">
        <v>54</v>
      </c>
      <c r="I150" s="2">
        <v>35933</v>
      </c>
      <c r="J150">
        <v>68268</v>
      </c>
      <c r="K150">
        <v>0</v>
      </c>
      <c r="L150" s="1" t="s">
        <v>21</v>
      </c>
      <c r="M150" s="1" t="s">
        <v>44</v>
      </c>
      <c r="N150" s="2"/>
    </row>
    <row r="151" spans="1:14" x14ac:dyDescent="0.25">
      <c r="A151" s="1" t="s">
        <v>374</v>
      </c>
      <c r="B151" s="1" t="s">
        <v>375</v>
      </c>
      <c r="C151" s="1" t="s">
        <v>175</v>
      </c>
      <c r="D151" s="1" t="s">
        <v>69</v>
      </c>
      <c r="E151" s="1" t="s">
        <v>26</v>
      </c>
      <c r="F151" s="1" t="s">
        <v>27</v>
      </c>
      <c r="G151" s="1" t="s">
        <v>85</v>
      </c>
      <c r="H151">
        <v>45</v>
      </c>
      <c r="I151" s="2">
        <v>37313</v>
      </c>
      <c r="J151">
        <v>75819</v>
      </c>
      <c r="K151">
        <v>0</v>
      </c>
      <c r="L151" s="1" t="s">
        <v>93</v>
      </c>
      <c r="M151" s="1" t="s">
        <v>218</v>
      </c>
      <c r="N151" s="2"/>
    </row>
    <row r="152" spans="1:14" x14ac:dyDescent="0.25">
      <c r="A152" s="1" t="s">
        <v>376</v>
      </c>
      <c r="B152" s="1" t="s">
        <v>377</v>
      </c>
      <c r="C152" s="1" t="s">
        <v>43</v>
      </c>
      <c r="D152" s="1" t="s">
        <v>48</v>
      </c>
      <c r="E152" s="1" t="s">
        <v>35</v>
      </c>
      <c r="F152" s="1" t="s">
        <v>19</v>
      </c>
      <c r="G152" s="1" t="s">
        <v>36</v>
      </c>
      <c r="H152">
        <v>49</v>
      </c>
      <c r="I152" s="2">
        <v>35200</v>
      </c>
      <c r="J152">
        <v>86658</v>
      </c>
      <c r="K152">
        <v>0</v>
      </c>
      <c r="L152" s="1" t="s">
        <v>21</v>
      </c>
      <c r="M152" s="1" t="s">
        <v>44</v>
      </c>
      <c r="N152" s="2"/>
    </row>
    <row r="153" spans="1:14" x14ac:dyDescent="0.25">
      <c r="A153" s="1" t="s">
        <v>378</v>
      </c>
      <c r="B153" s="1" t="s">
        <v>379</v>
      </c>
      <c r="C153" s="1" t="s">
        <v>124</v>
      </c>
      <c r="D153" s="1" t="s">
        <v>34</v>
      </c>
      <c r="E153" s="1" t="s">
        <v>18</v>
      </c>
      <c r="F153" s="1" t="s">
        <v>27</v>
      </c>
      <c r="G153" s="1" t="s">
        <v>28</v>
      </c>
      <c r="H153">
        <v>55</v>
      </c>
      <c r="I153" s="2">
        <v>41714</v>
      </c>
      <c r="J153">
        <v>74552</v>
      </c>
      <c r="K153">
        <v>0</v>
      </c>
      <c r="L153" s="1" t="s">
        <v>29</v>
      </c>
      <c r="M153" s="1" t="s">
        <v>134</v>
      </c>
      <c r="N153" s="2"/>
    </row>
    <row r="154" spans="1:14" x14ac:dyDescent="0.25">
      <c r="A154" s="1" t="s">
        <v>380</v>
      </c>
      <c r="B154" s="1" t="s">
        <v>381</v>
      </c>
      <c r="C154" s="1" t="s">
        <v>131</v>
      </c>
      <c r="D154" s="1" t="s">
        <v>17</v>
      </c>
      <c r="E154" s="1" t="s">
        <v>26</v>
      </c>
      <c r="F154" s="1" t="s">
        <v>19</v>
      </c>
      <c r="G154" s="1" t="s">
        <v>28</v>
      </c>
      <c r="H154">
        <v>62</v>
      </c>
      <c r="I154" s="2">
        <v>39887</v>
      </c>
      <c r="J154">
        <v>82839</v>
      </c>
      <c r="K154">
        <v>0</v>
      </c>
      <c r="L154" s="1" t="s">
        <v>21</v>
      </c>
      <c r="M154" s="1" t="s">
        <v>56</v>
      </c>
      <c r="N154" s="2"/>
    </row>
    <row r="155" spans="1:14" x14ac:dyDescent="0.25">
      <c r="A155" s="1" t="s">
        <v>382</v>
      </c>
      <c r="B155" s="1" t="s">
        <v>383</v>
      </c>
      <c r="C155" s="1" t="s">
        <v>248</v>
      </c>
      <c r="D155" s="1" t="s">
        <v>17</v>
      </c>
      <c r="E155" s="1" t="s">
        <v>35</v>
      </c>
      <c r="F155" s="1" t="s">
        <v>19</v>
      </c>
      <c r="G155" s="1" t="s">
        <v>36</v>
      </c>
      <c r="H155">
        <v>28</v>
      </c>
      <c r="I155" s="2">
        <v>44477</v>
      </c>
      <c r="J155">
        <v>64475</v>
      </c>
      <c r="K155">
        <v>0</v>
      </c>
      <c r="L155" s="1" t="s">
        <v>21</v>
      </c>
      <c r="M155" s="1" t="s">
        <v>44</v>
      </c>
      <c r="N155" s="2"/>
    </row>
    <row r="156" spans="1:14" x14ac:dyDescent="0.25">
      <c r="A156" s="1" t="s">
        <v>384</v>
      </c>
      <c r="B156" s="1" t="s">
        <v>385</v>
      </c>
      <c r="C156" s="1" t="s">
        <v>248</v>
      </c>
      <c r="D156" s="1" t="s">
        <v>17</v>
      </c>
      <c r="E156" s="1" t="s">
        <v>26</v>
      </c>
      <c r="F156" s="1" t="s">
        <v>27</v>
      </c>
      <c r="G156" s="1" t="s">
        <v>28</v>
      </c>
      <c r="H156">
        <v>33</v>
      </c>
      <c r="I156" s="2">
        <v>44036</v>
      </c>
      <c r="J156">
        <v>69453</v>
      </c>
      <c r="K156">
        <v>0</v>
      </c>
      <c r="L156" s="1" t="s">
        <v>29</v>
      </c>
      <c r="M156" s="1" t="s">
        <v>134</v>
      </c>
      <c r="N156" s="2"/>
    </row>
    <row r="157" spans="1:14" x14ac:dyDescent="0.25">
      <c r="A157" s="1" t="s">
        <v>386</v>
      </c>
      <c r="B157" s="1" t="s">
        <v>387</v>
      </c>
      <c r="C157" s="1" t="s">
        <v>52</v>
      </c>
      <c r="D157" s="1" t="s">
        <v>17</v>
      </c>
      <c r="E157" s="1" t="s">
        <v>49</v>
      </c>
      <c r="F157" s="1" t="s">
        <v>27</v>
      </c>
      <c r="G157" s="1" t="s">
        <v>36</v>
      </c>
      <c r="H157">
        <v>32</v>
      </c>
      <c r="I157" s="2">
        <v>41642</v>
      </c>
      <c r="J157">
        <v>127148</v>
      </c>
      <c r="K157">
        <v>0.1</v>
      </c>
      <c r="L157" s="1" t="s">
        <v>21</v>
      </c>
      <c r="M157" s="1" t="s">
        <v>56</v>
      </c>
      <c r="N157" s="2"/>
    </row>
    <row r="158" spans="1:14" x14ac:dyDescent="0.25">
      <c r="A158" s="1" t="s">
        <v>388</v>
      </c>
      <c r="B158" s="1" t="s">
        <v>389</v>
      </c>
      <c r="C158" s="1" t="s">
        <v>79</v>
      </c>
      <c r="D158" s="1" t="s">
        <v>34</v>
      </c>
      <c r="E158" s="1" t="s">
        <v>35</v>
      </c>
      <c r="F158" s="1" t="s">
        <v>19</v>
      </c>
      <c r="G158" s="1" t="s">
        <v>36</v>
      </c>
      <c r="H158">
        <v>32</v>
      </c>
      <c r="I158" s="2">
        <v>43102</v>
      </c>
      <c r="J158">
        <v>190253</v>
      </c>
      <c r="K158">
        <v>0.33</v>
      </c>
      <c r="L158" s="1" t="s">
        <v>21</v>
      </c>
      <c r="M158" s="1" t="s">
        <v>60</v>
      </c>
      <c r="N158" s="2"/>
    </row>
    <row r="159" spans="1:14" x14ac:dyDescent="0.25">
      <c r="A159" s="1" t="s">
        <v>228</v>
      </c>
      <c r="B159" s="1" t="s">
        <v>390</v>
      </c>
      <c r="C159" s="1" t="s">
        <v>52</v>
      </c>
      <c r="D159" s="1" t="s">
        <v>59</v>
      </c>
      <c r="E159" s="1" t="s">
        <v>18</v>
      </c>
      <c r="F159" s="1" t="s">
        <v>27</v>
      </c>
      <c r="G159" s="1" t="s">
        <v>36</v>
      </c>
      <c r="H159">
        <v>55</v>
      </c>
      <c r="I159" s="2">
        <v>36644</v>
      </c>
      <c r="J159">
        <v>115798</v>
      </c>
      <c r="K159">
        <v>0.05</v>
      </c>
      <c r="L159" s="1" t="s">
        <v>21</v>
      </c>
      <c r="M159" s="1" t="s">
        <v>56</v>
      </c>
      <c r="N159" s="2"/>
    </row>
    <row r="160" spans="1:14" x14ac:dyDescent="0.25">
      <c r="A160" s="1" t="s">
        <v>246</v>
      </c>
      <c r="B160" s="1" t="s">
        <v>391</v>
      </c>
      <c r="C160" s="1" t="s">
        <v>143</v>
      </c>
      <c r="D160" s="1" t="s">
        <v>65</v>
      </c>
      <c r="E160" s="1" t="s">
        <v>18</v>
      </c>
      <c r="F160" s="1" t="s">
        <v>19</v>
      </c>
      <c r="G160" s="1" t="s">
        <v>28</v>
      </c>
      <c r="H160">
        <v>58</v>
      </c>
      <c r="I160" s="2">
        <v>34567</v>
      </c>
      <c r="J160">
        <v>93102</v>
      </c>
      <c r="K160">
        <v>0</v>
      </c>
      <c r="L160" s="1" t="s">
        <v>21</v>
      </c>
      <c r="M160" s="1" t="s">
        <v>22</v>
      </c>
      <c r="N160" s="2">
        <v>41621</v>
      </c>
    </row>
    <row r="161" spans="1:14" x14ac:dyDescent="0.25">
      <c r="A161" s="1" t="s">
        <v>392</v>
      </c>
      <c r="B161" s="1" t="s">
        <v>393</v>
      </c>
      <c r="C161" s="1" t="s">
        <v>113</v>
      </c>
      <c r="D161" s="1" t="s">
        <v>69</v>
      </c>
      <c r="E161" s="1" t="s">
        <v>35</v>
      </c>
      <c r="F161" s="1" t="s">
        <v>27</v>
      </c>
      <c r="G161" s="1" t="s">
        <v>28</v>
      </c>
      <c r="H161">
        <v>34</v>
      </c>
      <c r="I161" s="2">
        <v>43055</v>
      </c>
      <c r="J161">
        <v>110054</v>
      </c>
      <c r="K161">
        <v>0.15</v>
      </c>
      <c r="L161" s="1" t="s">
        <v>21</v>
      </c>
      <c r="M161" s="1" t="s">
        <v>56</v>
      </c>
      <c r="N161" s="2"/>
    </row>
    <row r="162" spans="1:14" x14ac:dyDescent="0.25">
      <c r="A162" s="1" t="s">
        <v>394</v>
      </c>
      <c r="B162" s="1" t="s">
        <v>395</v>
      </c>
      <c r="C162" s="1" t="s">
        <v>108</v>
      </c>
      <c r="D162" s="1" t="s">
        <v>69</v>
      </c>
      <c r="E162" s="1" t="s">
        <v>18</v>
      </c>
      <c r="F162" s="1" t="s">
        <v>19</v>
      </c>
      <c r="G162" s="1" t="s">
        <v>20</v>
      </c>
      <c r="H162">
        <v>27</v>
      </c>
      <c r="I162" s="2">
        <v>44224</v>
      </c>
      <c r="J162">
        <v>95786</v>
      </c>
      <c r="K162">
        <v>0</v>
      </c>
      <c r="L162" s="1" t="s">
        <v>21</v>
      </c>
      <c r="M162" s="1" t="s">
        <v>37</v>
      </c>
      <c r="N162" s="2"/>
    </row>
    <row r="163" spans="1:14" x14ac:dyDescent="0.25">
      <c r="A163" s="1" t="s">
        <v>396</v>
      </c>
      <c r="B163" s="1" t="s">
        <v>397</v>
      </c>
      <c r="C163" s="1" t="s">
        <v>43</v>
      </c>
      <c r="D163" s="1" t="s">
        <v>48</v>
      </c>
      <c r="E163" s="1" t="s">
        <v>35</v>
      </c>
      <c r="F163" s="1" t="s">
        <v>27</v>
      </c>
      <c r="G163" s="1" t="s">
        <v>85</v>
      </c>
      <c r="H163">
        <v>61</v>
      </c>
      <c r="I163" s="2">
        <v>42858</v>
      </c>
      <c r="J163">
        <v>90855</v>
      </c>
      <c r="K163">
        <v>0</v>
      </c>
      <c r="L163" s="1" t="s">
        <v>93</v>
      </c>
      <c r="M163" s="1" t="s">
        <v>218</v>
      </c>
      <c r="N163" s="2"/>
    </row>
    <row r="164" spans="1:14" x14ac:dyDescent="0.25">
      <c r="A164" s="1" t="s">
        <v>398</v>
      </c>
      <c r="B164" s="1" t="s">
        <v>399</v>
      </c>
      <c r="C164" s="1" t="s">
        <v>131</v>
      </c>
      <c r="D164" s="1" t="s">
        <v>17</v>
      </c>
      <c r="E164" s="1" t="s">
        <v>26</v>
      </c>
      <c r="F164" s="1" t="s">
        <v>27</v>
      </c>
      <c r="G164" s="1" t="s">
        <v>85</v>
      </c>
      <c r="H164">
        <v>47</v>
      </c>
      <c r="I164" s="2">
        <v>36233</v>
      </c>
      <c r="J164">
        <v>92897</v>
      </c>
      <c r="K164">
        <v>0</v>
      </c>
      <c r="L164" s="1" t="s">
        <v>93</v>
      </c>
      <c r="M164" s="1" t="s">
        <v>218</v>
      </c>
      <c r="N164" s="2"/>
    </row>
    <row r="165" spans="1:14" x14ac:dyDescent="0.25">
      <c r="A165" s="1" t="s">
        <v>400</v>
      </c>
      <c r="B165" s="1" t="s">
        <v>401</v>
      </c>
      <c r="C165" s="1" t="s">
        <v>79</v>
      </c>
      <c r="D165" s="1" t="s">
        <v>80</v>
      </c>
      <c r="E165" s="1" t="s">
        <v>35</v>
      </c>
      <c r="F165" s="1" t="s">
        <v>27</v>
      </c>
      <c r="G165" s="1" t="s">
        <v>28</v>
      </c>
      <c r="H165">
        <v>40</v>
      </c>
      <c r="I165" s="2">
        <v>39872</v>
      </c>
      <c r="J165">
        <v>242919</v>
      </c>
      <c r="K165">
        <v>0.31</v>
      </c>
      <c r="L165" s="1" t="s">
        <v>29</v>
      </c>
      <c r="M165" s="1" t="s">
        <v>30</v>
      </c>
      <c r="N165" s="2"/>
    </row>
    <row r="166" spans="1:14" x14ac:dyDescent="0.25">
      <c r="A166" s="1" t="s">
        <v>402</v>
      </c>
      <c r="B166" s="1" t="s">
        <v>403</v>
      </c>
      <c r="C166" s="1" t="s">
        <v>33</v>
      </c>
      <c r="D166" s="1" t="s">
        <v>69</v>
      </c>
      <c r="E166" s="1" t="s">
        <v>35</v>
      </c>
      <c r="F166" s="1" t="s">
        <v>27</v>
      </c>
      <c r="G166" s="1" t="s">
        <v>36</v>
      </c>
      <c r="H166">
        <v>30</v>
      </c>
      <c r="I166" s="2">
        <v>43240</v>
      </c>
      <c r="J166">
        <v>184368</v>
      </c>
      <c r="K166">
        <v>0.28999999999999998</v>
      </c>
      <c r="L166" s="1" t="s">
        <v>21</v>
      </c>
      <c r="M166" s="1" t="s">
        <v>60</v>
      </c>
      <c r="N166" s="2"/>
    </row>
    <row r="167" spans="1:14" x14ac:dyDescent="0.25">
      <c r="A167" s="1" t="s">
        <v>404</v>
      </c>
      <c r="B167" s="1" t="s">
        <v>405</v>
      </c>
      <c r="C167" s="1" t="s">
        <v>16</v>
      </c>
      <c r="D167" s="1" t="s">
        <v>34</v>
      </c>
      <c r="E167" s="1" t="s">
        <v>49</v>
      </c>
      <c r="F167" s="1" t="s">
        <v>27</v>
      </c>
      <c r="G167" s="1" t="s">
        <v>85</v>
      </c>
      <c r="H167">
        <v>45</v>
      </c>
      <c r="I167" s="2">
        <v>44554</v>
      </c>
      <c r="J167">
        <v>144754</v>
      </c>
      <c r="K167">
        <v>0.15</v>
      </c>
      <c r="L167" s="1" t="s">
        <v>21</v>
      </c>
      <c r="M167" s="1" t="s">
        <v>44</v>
      </c>
      <c r="N167" s="2"/>
    </row>
    <row r="168" spans="1:14" x14ac:dyDescent="0.25">
      <c r="A168" s="1" t="s">
        <v>406</v>
      </c>
      <c r="B168" s="1" t="s">
        <v>407</v>
      </c>
      <c r="C168" s="1" t="s">
        <v>293</v>
      </c>
      <c r="D168" s="1" t="s">
        <v>48</v>
      </c>
      <c r="E168" s="1" t="s">
        <v>18</v>
      </c>
      <c r="F168" s="1" t="s">
        <v>19</v>
      </c>
      <c r="G168" s="1" t="s">
        <v>36</v>
      </c>
      <c r="H168">
        <v>30</v>
      </c>
      <c r="I168" s="2">
        <v>42722</v>
      </c>
      <c r="J168">
        <v>89458</v>
      </c>
      <c r="K168">
        <v>0</v>
      </c>
      <c r="L168" s="1" t="s">
        <v>21</v>
      </c>
      <c r="M168" s="1" t="s">
        <v>60</v>
      </c>
      <c r="N168" s="2"/>
    </row>
    <row r="169" spans="1:14" x14ac:dyDescent="0.25">
      <c r="A169" s="1" t="s">
        <v>408</v>
      </c>
      <c r="B169" s="1" t="s">
        <v>409</v>
      </c>
      <c r="C169" s="1" t="s">
        <v>79</v>
      </c>
      <c r="D169" s="1" t="s">
        <v>59</v>
      </c>
      <c r="E169" s="1" t="s">
        <v>49</v>
      </c>
      <c r="F169" s="1" t="s">
        <v>19</v>
      </c>
      <c r="G169" s="1" t="s">
        <v>28</v>
      </c>
      <c r="H169">
        <v>56</v>
      </c>
      <c r="I169" s="2">
        <v>41714</v>
      </c>
      <c r="J169">
        <v>190815</v>
      </c>
      <c r="K169">
        <v>0.4</v>
      </c>
      <c r="L169" s="1" t="s">
        <v>21</v>
      </c>
      <c r="M169" s="1" t="s">
        <v>60</v>
      </c>
      <c r="N169" s="2"/>
    </row>
    <row r="170" spans="1:14" x14ac:dyDescent="0.25">
      <c r="A170" s="1" t="s">
        <v>410</v>
      </c>
      <c r="B170" s="1" t="s">
        <v>411</v>
      </c>
      <c r="C170" s="1" t="s">
        <v>143</v>
      </c>
      <c r="D170" s="1" t="s">
        <v>65</v>
      </c>
      <c r="E170" s="1" t="s">
        <v>26</v>
      </c>
      <c r="F170" s="1" t="s">
        <v>19</v>
      </c>
      <c r="G170" s="1" t="s">
        <v>85</v>
      </c>
      <c r="H170">
        <v>45</v>
      </c>
      <c r="I170" s="2">
        <v>39437</v>
      </c>
      <c r="J170">
        <v>93840</v>
      </c>
      <c r="K170">
        <v>0</v>
      </c>
      <c r="L170" s="1" t="s">
        <v>93</v>
      </c>
      <c r="M170" s="1" t="s">
        <v>94</v>
      </c>
      <c r="N170" s="2"/>
    </row>
    <row r="171" spans="1:14" x14ac:dyDescent="0.25">
      <c r="A171" s="1" t="s">
        <v>412</v>
      </c>
      <c r="B171" s="1" t="s">
        <v>413</v>
      </c>
      <c r="C171" s="1" t="s">
        <v>25</v>
      </c>
      <c r="D171" s="1" t="s">
        <v>17</v>
      </c>
      <c r="E171" s="1" t="s">
        <v>18</v>
      </c>
      <c r="F171" s="1" t="s">
        <v>27</v>
      </c>
      <c r="G171" s="1" t="s">
        <v>28</v>
      </c>
      <c r="H171">
        <v>46</v>
      </c>
      <c r="I171" s="2">
        <v>44495</v>
      </c>
      <c r="J171">
        <v>94790</v>
      </c>
      <c r="K171">
        <v>0</v>
      </c>
      <c r="L171" s="1" t="s">
        <v>29</v>
      </c>
      <c r="M171" s="1" t="s">
        <v>30</v>
      </c>
      <c r="N171" s="2"/>
    </row>
    <row r="172" spans="1:14" x14ac:dyDescent="0.25">
      <c r="A172" s="1" t="s">
        <v>414</v>
      </c>
      <c r="B172" s="1" t="s">
        <v>415</v>
      </c>
      <c r="C172" s="1" t="s">
        <v>79</v>
      </c>
      <c r="D172" s="1" t="s">
        <v>65</v>
      </c>
      <c r="E172" s="1" t="s">
        <v>18</v>
      </c>
      <c r="F172" s="1" t="s">
        <v>27</v>
      </c>
      <c r="G172" s="1" t="s">
        <v>28</v>
      </c>
      <c r="H172">
        <v>48</v>
      </c>
      <c r="I172" s="2">
        <v>41706</v>
      </c>
      <c r="J172">
        <v>197367</v>
      </c>
      <c r="K172">
        <v>0.39</v>
      </c>
      <c r="L172" s="1" t="s">
        <v>21</v>
      </c>
      <c r="M172" s="1" t="s">
        <v>60</v>
      </c>
      <c r="N172" s="2"/>
    </row>
    <row r="173" spans="1:14" x14ac:dyDescent="0.25">
      <c r="A173" s="1" t="s">
        <v>416</v>
      </c>
      <c r="B173" s="1" t="s">
        <v>417</v>
      </c>
      <c r="C173" s="1" t="s">
        <v>33</v>
      </c>
      <c r="D173" s="1" t="s">
        <v>59</v>
      </c>
      <c r="E173" s="1" t="s">
        <v>26</v>
      </c>
      <c r="F173" s="1" t="s">
        <v>19</v>
      </c>
      <c r="G173" s="1" t="s">
        <v>85</v>
      </c>
      <c r="H173">
        <v>27</v>
      </c>
      <c r="I173" s="2">
        <v>43276</v>
      </c>
      <c r="J173">
        <v>174097</v>
      </c>
      <c r="K173">
        <v>0.21</v>
      </c>
      <c r="L173" s="1" t="s">
        <v>21</v>
      </c>
      <c r="M173" s="1" t="s">
        <v>44</v>
      </c>
      <c r="N173" s="2"/>
    </row>
    <row r="174" spans="1:14" x14ac:dyDescent="0.25">
      <c r="A174" s="1" t="s">
        <v>418</v>
      </c>
      <c r="B174" s="1" t="s">
        <v>419</v>
      </c>
      <c r="C174" s="1" t="s">
        <v>52</v>
      </c>
      <c r="D174" s="1" t="s">
        <v>17</v>
      </c>
      <c r="E174" s="1" t="s">
        <v>35</v>
      </c>
      <c r="F174" s="1" t="s">
        <v>27</v>
      </c>
      <c r="G174" s="1" t="s">
        <v>85</v>
      </c>
      <c r="H174">
        <v>53</v>
      </c>
      <c r="I174" s="2">
        <v>39021</v>
      </c>
      <c r="J174">
        <v>120128</v>
      </c>
      <c r="K174">
        <v>0.1</v>
      </c>
      <c r="L174" s="1" t="s">
        <v>21</v>
      </c>
      <c r="M174" s="1" t="s">
        <v>60</v>
      </c>
      <c r="N174" s="2"/>
    </row>
    <row r="175" spans="1:14" x14ac:dyDescent="0.25">
      <c r="A175" s="1" t="s">
        <v>420</v>
      </c>
      <c r="B175" s="1" t="s">
        <v>421</v>
      </c>
      <c r="C175" s="1" t="s">
        <v>52</v>
      </c>
      <c r="D175" s="1" t="s">
        <v>80</v>
      </c>
      <c r="E175" s="1" t="s">
        <v>26</v>
      </c>
      <c r="F175" s="1" t="s">
        <v>19</v>
      </c>
      <c r="G175" s="1" t="s">
        <v>36</v>
      </c>
      <c r="H175">
        <v>59</v>
      </c>
      <c r="I175" s="2">
        <v>39197</v>
      </c>
      <c r="J175">
        <v>129708</v>
      </c>
      <c r="K175">
        <v>0.05</v>
      </c>
      <c r="L175" s="1" t="s">
        <v>21</v>
      </c>
      <c r="M175" s="1" t="s">
        <v>56</v>
      </c>
      <c r="N175" s="2"/>
    </row>
    <row r="176" spans="1:14" x14ac:dyDescent="0.25">
      <c r="A176" s="1" t="s">
        <v>422</v>
      </c>
      <c r="B176" s="1" t="s">
        <v>423</v>
      </c>
      <c r="C176" s="1" t="s">
        <v>52</v>
      </c>
      <c r="D176" s="1" t="s">
        <v>80</v>
      </c>
      <c r="E176" s="1" t="s">
        <v>18</v>
      </c>
      <c r="F176" s="1" t="s">
        <v>27</v>
      </c>
      <c r="G176" s="1" t="s">
        <v>28</v>
      </c>
      <c r="H176">
        <v>55</v>
      </c>
      <c r="I176" s="2">
        <v>34595</v>
      </c>
      <c r="J176">
        <v>102270</v>
      </c>
      <c r="K176">
        <v>0.1</v>
      </c>
      <c r="L176" s="1" t="s">
        <v>21</v>
      </c>
      <c r="M176" s="1" t="s">
        <v>37</v>
      </c>
      <c r="N176" s="2"/>
    </row>
    <row r="177" spans="1:14" x14ac:dyDescent="0.25">
      <c r="A177" s="1" t="s">
        <v>424</v>
      </c>
      <c r="B177" s="1" t="s">
        <v>425</v>
      </c>
      <c r="C177" s="1" t="s">
        <v>79</v>
      </c>
      <c r="D177" s="1" t="s">
        <v>34</v>
      </c>
      <c r="E177" s="1" t="s">
        <v>35</v>
      </c>
      <c r="F177" s="1" t="s">
        <v>19</v>
      </c>
      <c r="G177" s="1" t="s">
        <v>28</v>
      </c>
      <c r="H177">
        <v>43</v>
      </c>
      <c r="I177" s="2">
        <v>38564</v>
      </c>
      <c r="J177">
        <v>249686</v>
      </c>
      <c r="K177">
        <v>0.31</v>
      </c>
      <c r="L177" s="1" t="s">
        <v>29</v>
      </c>
      <c r="M177" s="1" t="s">
        <v>30</v>
      </c>
      <c r="N177" s="2"/>
    </row>
    <row r="178" spans="1:14" x14ac:dyDescent="0.25">
      <c r="A178" s="1" t="s">
        <v>426</v>
      </c>
      <c r="B178" s="1" t="s">
        <v>427</v>
      </c>
      <c r="C178" s="1" t="s">
        <v>55</v>
      </c>
      <c r="D178" s="1" t="s">
        <v>34</v>
      </c>
      <c r="E178" s="1" t="s">
        <v>26</v>
      </c>
      <c r="F178" s="1" t="s">
        <v>19</v>
      </c>
      <c r="G178" s="1" t="s">
        <v>28</v>
      </c>
      <c r="H178">
        <v>55</v>
      </c>
      <c r="I178" s="2">
        <v>37343</v>
      </c>
      <c r="J178">
        <v>50475</v>
      </c>
      <c r="K178">
        <v>0</v>
      </c>
      <c r="L178" s="1" t="s">
        <v>21</v>
      </c>
      <c r="M178" s="1" t="s">
        <v>88</v>
      </c>
      <c r="N178" s="2"/>
    </row>
    <row r="179" spans="1:14" x14ac:dyDescent="0.25">
      <c r="A179" s="1" t="s">
        <v>428</v>
      </c>
      <c r="B179" s="1" t="s">
        <v>429</v>
      </c>
      <c r="C179" s="1" t="s">
        <v>52</v>
      </c>
      <c r="D179" s="1" t="s">
        <v>80</v>
      </c>
      <c r="E179" s="1" t="s">
        <v>18</v>
      </c>
      <c r="F179" s="1" t="s">
        <v>27</v>
      </c>
      <c r="G179" s="1" t="s">
        <v>36</v>
      </c>
      <c r="H179">
        <v>51</v>
      </c>
      <c r="I179" s="2">
        <v>44014</v>
      </c>
      <c r="J179">
        <v>100099</v>
      </c>
      <c r="K179">
        <v>0.08</v>
      </c>
      <c r="L179" s="1" t="s">
        <v>21</v>
      </c>
      <c r="M179" s="1" t="s">
        <v>56</v>
      </c>
      <c r="N179" s="2"/>
    </row>
    <row r="180" spans="1:14" x14ac:dyDescent="0.25">
      <c r="A180" s="1" t="s">
        <v>430</v>
      </c>
      <c r="B180" s="1" t="s">
        <v>431</v>
      </c>
      <c r="C180" s="1" t="s">
        <v>119</v>
      </c>
      <c r="D180" s="1" t="s">
        <v>17</v>
      </c>
      <c r="E180" s="1" t="s">
        <v>26</v>
      </c>
      <c r="F180" s="1" t="s">
        <v>19</v>
      </c>
      <c r="G180" s="1" t="s">
        <v>36</v>
      </c>
      <c r="H180">
        <v>54</v>
      </c>
      <c r="I180" s="2">
        <v>42731</v>
      </c>
      <c r="J180">
        <v>41673</v>
      </c>
      <c r="K180">
        <v>0</v>
      </c>
      <c r="L180" s="1" t="s">
        <v>21</v>
      </c>
      <c r="M180" s="1" t="s">
        <v>56</v>
      </c>
      <c r="N180" s="2"/>
    </row>
    <row r="181" spans="1:14" x14ac:dyDescent="0.25">
      <c r="A181" s="1" t="s">
        <v>432</v>
      </c>
      <c r="B181" s="1" t="s">
        <v>433</v>
      </c>
      <c r="C181" s="1" t="s">
        <v>43</v>
      </c>
      <c r="D181" s="1" t="s">
        <v>80</v>
      </c>
      <c r="E181" s="1" t="s">
        <v>35</v>
      </c>
      <c r="F181" s="1" t="s">
        <v>19</v>
      </c>
      <c r="G181" s="1" t="s">
        <v>28</v>
      </c>
      <c r="H181">
        <v>47</v>
      </c>
      <c r="I181" s="2">
        <v>42928</v>
      </c>
      <c r="J181">
        <v>70996</v>
      </c>
      <c r="K181">
        <v>0</v>
      </c>
      <c r="L181" s="1" t="s">
        <v>29</v>
      </c>
      <c r="M181" s="1" t="s">
        <v>134</v>
      </c>
      <c r="N181" s="2"/>
    </row>
    <row r="182" spans="1:14" x14ac:dyDescent="0.25">
      <c r="A182" s="1" t="s">
        <v>434</v>
      </c>
      <c r="B182" s="1" t="s">
        <v>435</v>
      </c>
      <c r="C182" s="1" t="s">
        <v>55</v>
      </c>
      <c r="D182" s="1" t="s">
        <v>80</v>
      </c>
      <c r="E182" s="1" t="s">
        <v>49</v>
      </c>
      <c r="F182" s="1" t="s">
        <v>27</v>
      </c>
      <c r="G182" s="1" t="s">
        <v>36</v>
      </c>
      <c r="H182">
        <v>55</v>
      </c>
      <c r="I182" s="2">
        <v>38328</v>
      </c>
      <c r="J182">
        <v>40752</v>
      </c>
      <c r="K182">
        <v>0</v>
      </c>
      <c r="L182" s="1" t="s">
        <v>21</v>
      </c>
      <c r="M182" s="1" t="s">
        <v>44</v>
      </c>
      <c r="N182" s="2"/>
    </row>
    <row r="183" spans="1:14" x14ac:dyDescent="0.25">
      <c r="A183" s="1" t="s">
        <v>436</v>
      </c>
      <c r="B183" s="1" t="s">
        <v>437</v>
      </c>
      <c r="C183" s="1" t="s">
        <v>251</v>
      </c>
      <c r="D183" s="1" t="s">
        <v>17</v>
      </c>
      <c r="E183" s="1" t="s">
        <v>26</v>
      </c>
      <c r="F183" s="1" t="s">
        <v>19</v>
      </c>
      <c r="G183" s="1" t="s">
        <v>28</v>
      </c>
      <c r="H183">
        <v>50</v>
      </c>
      <c r="I183" s="2">
        <v>36914</v>
      </c>
      <c r="J183">
        <v>97537</v>
      </c>
      <c r="K183">
        <v>0</v>
      </c>
      <c r="L183" s="1" t="s">
        <v>29</v>
      </c>
      <c r="M183" s="1" t="s">
        <v>134</v>
      </c>
      <c r="N183" s="2"/>
    </row>
    <row r="184" spans="1:14" x14ac:dyDescent="0.25">
      <c r="A184" s="1" t="s">
        <v>438</v>
      </c>
      <c r="B184" s="1" t="s">
        <v>439</v>
      </c>
      <c r="C184" s="1" t="s">
        <v>440</v>
      </c>
      <c r="D184" s="1" t="s">
        <v>17</v>
      </c>
      <c r="E184" s="1" t="s">
        <v>18</v>
      </c>
      <c r="F184" s="1" t="s">
        <v>27</v>
      </c>
      <c r="G184" s="1" t="s">
        <v>28</v>
      </c>
      <c r="H184">
        <v>31</v>
      </c>
      <c r="I184" s="2">
        <v>44086</v>
      </c>
      <c r="J184">
        <v>96567</v>
      </c>
      <c r="K184">
        <v>0</v>
      </c>
      <c r="L184" s="1" t="s">
        <v>29</v>
      </c>
      <c r="M184" s="1" t="s">
        <v>74</v>
      </c>
      <c r="N184" s="2"/>
    </row>
    <row r="185" spans="1:14" x14ac:dyDescent="0.25">
      <c r="A185" s="1" t="s">
        <v>100</v>
      </c>
      <c r="B185" s="1" t="s">
        <v>441</v>
      </c>
      <c r="C185" s="1" t="s">
        <v>329</v>
      </c>
      <c r="D185" s="1" t="s">
        <v>17</v>
      </c>
      <c r="E185" s="1" t="s">
        <v>35</v>
      </c>
      <c r="F185" s="1" t="s">
        <v>27</v>
      </c>
      <c r="G185" s="1" t="s">
        <v>28</v>
      </c>
      <c r="H185">
        <v>47</v>
      </c>
      <c r="I185" s="2">
        <v>36229</v>
      </c>
      <c r="J185">
        <v>49404</v>
      </c>
      <c r="K185">
        <v>0</v>
      </c>
      <c r="L185" s="1" t="s">
        <v>29</v>
      </c>
      <c r="M185" s="1" t="s">
        <v>114</v>
      </c>
      <c r="N185" s="2"/>
    </row>
    <row r="186" spans="1:14" x14ac:dyDescent="0.25">
      <c r="A186" s="1" t="s">
        <v>442</v>
      </c>
      <c r="B186" s="1" t="s">
        <v>443</v>
      </c>
      <c r="C186" s="1" t="s">
        <v>440</v>
      </c>
      <c r="D186" s="1" t="s">
        <v>17</v>
      </c>
      <c r="E186" s="1" t="s">
        <v>18</v>
      </c>
      <c r="F186" s="1" t="s">
        <v>27</v>
      </c>
      <c r="G186" s="1" t="s">
        <v>85</v>
      </c>
      <c r="H186">
        <v>29</v>
      </c>
      <c r="I186" s="2">
        <v>43753</v>
      </c>
      <c r="J186">
        <v>66819</v>
      </c>
      <c r="K186">
        <v>0</v>
      </c>
      <c r="L186" s="1" t="s">
        <v>93</v>
      </c>
      <c r="M186" s="1" t="s">
        <v>99</v>
      </c>
      <c r="N186" s="2"/>
    </row>
    <row r="187" spans="1:14" x14ac:dyDescent="0.25">
      <c r="A187" s="1" t="s">
        <v>444</v>
      </c>
      <c r="B187" s="1" t="s">
        <v>445</v>
      </c>
      <c r="C187" s="1" t="s">
        <v>55</v>
      </c>
      <c r="D187" s="1" t="s">
        <v>80</v>
      </c>
      <c r="E187" s="1" t="s">
        <v>35</v>
      </c>
      <c r="F187" s="1" t="s">
        <v>27</v>
      </c>
      <c r="G187" s="1" t="s">
        <v>85</v>
      </c>
      <c r="H187">
        <v>38</v>
      </c>
      <c r="I187" s="2">
        <v>42492</v>
      </c>
      <c r="J187">
        <v>50784</v>
      </c>
      <c r="K187">
        <v>0</v>
      </c>
      <c r="L187" s="1" t="s">
        <v>93</v>
      </c>
      <c r="M187" s="1" t="s">
        <v>99</v>
      </c>
      <c r="N187" s="2"/>
    </row>
    <row r="188" spans="1:14" x14ac:dyDescent="0.25">
      <c r="A188" s="1" t="s">
        <v>446</v>
      </c>
      <c r="B188" s="1" t="s">
        <v>447</v>
      </c>
      <c r="C188" s="1" t="s">
        <v>16</v>
      </c>
      <c r="D188" s="1" t="s">
        <v>65</v>
      </c>
      <c r="E188" s="1" t="s">
        <v>18</v>
      </c>
      <c r="F188" s="1" t="s">
        <v>27</v>
      </c>
      <c r="G188" s="1" t="s">
        <v>85</v>
      </c>
      <c r="H188">
        <v>29</v>
      </c>
      <c r="I188" s="2">
        <v>43594</v>
      </c>
      <c r="J188">
        <v>125828</v>
      </c>
      <c r="K188">
        <v>0.15</v>
      </c>
      <c r="L188" s="1" t="s">
        <v>93</v>
      </c>
      <c r="M188" s="1" t="s">
        <v>218</v>
      </c>
      <c r="N188" s="2"/>
    </row>
    <row r="189" spans="1:14" x14ac:dyDescent="0.25">
      <c r="A189" s="1" t="s">
        <v>448</v>
      </c>
      <c r="B189" s="1" t="s">
        <v>449</v>
      </c>
      <c r="C189" s="1" t="s">
        <v>143</v>
      </c>
      <c r="D189" s="1" t="s">
        <v>65</v>
      </c>
      <c r="E189" s="1" t="s">
        <v>26</v>
      </c>
      <c r="F189" s="1" t="s">
        <v>27</v>
      </c>
      <c r="G189" s="1" t="s">
        <v>36</v>
      </c>
      <c r="H189">
        <v>33</v>
      </c>
      <c r="I189" s="2">
        <v>42951</v>
      </c>
      <c r="J189">
        <v>92610</v>
      </c>
      <c r="K189">
        <v>0</v>
      </c>
      <c r="L189" s="1" t="s">
        <v>21</v>
      </c>
      <c r="M189" s="1" t="s">
        <v>88</v>
      </c>
      <c r="N189" s="2"/>
    </row>
    <row r="190" spans="1:14" x14ac:dyDescent="0.25">
      <c r="A190" s="1" t="s">
        <v>450</v>
      </c>
      <c r="B190" s="1" t="s">
        <v>451</v>
      </c>
      <c r="C190" s="1" t="s">
        <v>16</v>
      </c>
      <c r="D190" s="1" t="s">
        <v>48</v>
      </c>
      <c r="E190" s="1" t="s">
        <v>35</v>
      </c>
      <c r="F190" s="1" t="s">
        <v>27</v>
      </c>
      <c r="G190" s="1" t="s">
        <v>36</v>
      </c>
      <c r="H190">
        <v>50</v>
      </c>
      <c r="I190" s="2">
        <v>37705</v>
      </c>
      <c r="J190">
        <v>123405</v>
      </c>
      <c r="K190">
        <v>0.13</v>
      </c>
      <c r="L190" s="1" t="s">
        <v>21</v>
      </c>
      <c r="M190" s="1" t="s">
        <v>88</v>
      </c>
      <c r="N190" s="2"/>
    </row>
    <row r="191" spans="1:14" x14ac:dyDescent="0.25">
      <c r="A191" s="1" t="s">
        <v>452</v>
      </c>
      <c r="B191" s="1" t="s">
        <v>453</v>
      </c>
      <c r="C191" s="1" t="s">
        <v>47</v>
      </c>
      <c r="D191" s="1" t="s">
        <v>48</v>
      </c>
      <c r="E191" s="1" t="s">
        <v>26</v>
      </c>
      <c r="F191" s="1" t="s">
        <v>19</v>
      </c>
      <c r="G191" s="1" t="s">
        <v>28</v>
      </c>
      <c r="H191">
        <v>46</v>
      </c>
      <c r="I191" s="2">
        <v>38066</v>
      </c>
      <c r="J191">
        <v>73004</v>
      </c>
      <c r="K191">
        <v>0</v>
      </c>
      <c r="L191" s="1" t="s">
        <v>29</v>
      </c>
      <c r="M191" s="1" t="s">
        <v>114</v>
      </c>
      <c r="N191" s="2"/>
    </row>
    <row r="192" spans="1:14" x14ac:dyDescent="0.25">
      <c r="A192" s="1" t="s">
        <v>454</v>
      </c>
      <c r="B192" s="1" t="s">
        <v>455</v>
      </c>
      <c r="C192" s="1" t="s">
        <v>113</v>
      </c>
      <c r="D192" s="1" t="s">
        <v>69</v>
      </c>
      <c r="E192" s="1" t="s">
        <v>49</v>
      </c>
      <c r="F192" s="1" t="s">
        <v>27</v>
      </c>
      <c r="G192" s="1" t="s">
        <v>28</v>
      </c>
      <c r="H192">
        <v>57</v>
      </c>
      <c r="I192" s="2">
        <v>36275</v>
      </c>
      <c r="J192">
        <v>95061</v>
      </c>
      <c r="K192">
        <v>0.1</v>
      </c>
      <c r="L192" s="1" t="s">
        <v>29</v>
      </c>
      <c r="M192" s="1" t="s">
        <v>74</v>
      </c>
      <c r="N192" s="2"/>
    </row>
    <row r="193" spans="1:14" x14ac:dyDescent="0.25">
      <c r="A193" s="1" t="s">
        <v>456</v>
      </c>
      <c r="B193" s="1" t="s">
        <v>457</v>
      </c>
      <c r="C193" s="1" t="s">
        <v>33</v>
      </c>
      <c r="D193" s="1" t="s">
        <v>48</v>
      </c>
      <c r="E193" s="1" t="s">
        <v>49</v>
      </c>
      <c r="F193" s="1" t="s">
        <v>19</v>
      </c>
      <c r="G193" s="1" t="s">
        <v>85</v>
      </c>
      <c r="H193">
        <v>49</v>
      </c>
      <c r="I193" s="2">
        <v>35887</v>
      </c>
      <c r="J193">
        <v>160832</v>
      </c>
      <c r="K193">
        <v>0.3</v>
      </c>
      <c r="L193" s="1" t="s">
        <v>21</v>
      </c>
      <c r="M193" s="1" t="s">
        <v>44</v>
      </c>
      <c r="N193" s="2"/>
    </row>
    <row r="194" spans="1:14" x14ac:dyDescent="0.25">
      <c r="A194" s="1" t="s">
        <v>458</v>
      </c>
      <c r="B194" s="1" t="s">
        <v>459</v>
      </c>
      <c r="C194" s="1" t="s">
        <v>460</v>
      </c>
      <c r="D194" s="1" t="s">
        <v>17</v>
      </c>
      <c r="E194" s="1" t="s">
        <v>26</v>
      </c>
      <c r="F194" s="1" t="s">
        <v>27</v>
      </c>
      <c r="G194" s="1" t="s">
        <v>20</v>
      </c>
      <c r="H194">
        <v>54</v>
      </c>
      <c r="I194" s="2">
        <v>40540</v>
      </c>
      <c r="J194">
        <v>64417</v>
      </c>
      <c r="K194">
        <v>0</v>
      </c>
      <c r="L194" s="1" t="s">
        <v>21</v>
      </c>
      <c r="M194" s="1" t="s">
        <v>88</v>
      </c>
      <c r="N194" s="2"/>
    </row>
    <row r="195" spans="1:14" x14ac:dyDescent="0.25">
      <c r="A195" s="1" t="s">
        <v>461</v>
      </c>
      <c r="B195" s="1" t="s">
        <v>462</v>
      </c>
      <c r="C195" s="1" t="s">
        <v>52</v>
      </c>
      <c r="D195" s="1" t="s">
        <v>48</v>
      </c>
      <c r="E195" s="1" t="s">
        <v>49</v>
      </c>
      <c r="F195" s="1" t="s">
        <v>27</v>
      </c>
      <c r="G195" s="1" t="s">
        <v>28</v>
      </c>
      <c r="H195">
        <v>28</v>
      </c>
      <c r="I195" s="2">
        <v>44274</v>
      </c>
      <c r="J195">
        <v>127543</v>
      </c>
      <c r="K195">
        <v>0.06</v>
      </c>
      <c r="L195" s="1" t="s">
        <v>29</v>
      </c>
      <c r="M195" s="1" t="s">
        <v>74</v>
      </c>
      <c r="N195" s="2"/>
    </row>
    <row r="196" spans="1:14" x14ac:dyDescent="0.25">
      <c r="A196" s="1" t="s">
        <v>463</v>
      </c>
      <c r="B196" s="1" t="s">
        <v>464</v>
      </c>
      <c r="C196" s="1" t="s">
        <v>55</v>
      </c>
      <c r="D196" s="1" t="s">
        <v>80</v>
      </c>
      <c r="E196" s="1" t="s">
        <v>26</v>
      </c>
      <c r="F196" s="1" t="s">
        <v>27</v>
      </c>
      <c r="G196" s="1" t="s">
        <v>85</v>
      </c>
      <c r="H196">
        <v>30</v>
      </c>
      <c r="I196" s="2">
        <v>43272</v>
      </c>
      <c r="J196">
        <v>56154</v>
      </c>
      <c r="K196">
        <v>0</v>
      </c>
      <c r="L196" s="1" t="s">
        <v>93</v>
      </c>
      <c r="M196" s="1" t="s">
        <v>218</v>
      </c>
      <c r="N196" s="2"/>
    </row>
    <row r="197" spans="1:14" x14ac:dyDescent="0.25">
      <c r="A197" s="1" t="s">
        <v>465</v>
      </c>
      <c r="B197" s="1" t="s">
        <v>466</v>
      </c>
      <c r="C197" s="1" t="s">
        <v>79</v>
      </c>
      <c r="D197" s="1" t="s">
        <v>48</v>
      </c>
      <c r="E197" s="1" t="s">
        <v>26</v>
      </c>
      <c r="F197" s="1" t="s">
        <v>19</v>
      </c>
      <c r="G197" s="1" t="s">
        <v>28</v>
      </c>
      <c r="H197">
        <v>36</v>
      </c>
      <c r="I197" s="2">
        <v>41692</v>
      </c>
      <c r="J197">
        <v>218530</v>
      </c>
      <c r="K197">
        <v>0.3</v>
      </c>
      <c r="L197" s="1" t="s">
        <v>29</v>
      </c>
      <c r="M197" s="1" t="s">
        <v>74</v>
      </c>
      <c r="N197" s="2"/>
    </row>
    <row r="198" spans="1:14" x14ac:dyDescent="0.25">
      <c r="A198" s="1" t="s">
        <v>467</v>
      </c>
      <c r="B198" s="1" t="s">
        <v>468</v>
      </c>
      <c r="C198" s="1" t="s">
        <v>460</v>
      </c>
      <c r="D198" s="1" t="s">
        <v>17</v>
      </c>
      <c r="E198" s="1" t="s">
        <v>26</v>
      </c>
      <c r="F198" s="1" t="s">
        <v>19</v>
      </c>
      <c r="G198" s="1" t="s">
        <v>85</v>
      </c>
      <c r="H198">
        <v>36</v>
      </c>
      <c r="I198" s="2">
        <v>43818</v>
      </c>
      <c r="J198">
        <v>91954</v>
      </c>
      <c r="K198">
        <v>0</v>
      </c>
      <c r="L198" s="1" t="s">
        <v>21</v>
      </c>
      <c r="M198" s="1" t="s">
        <v>88</v>
      </c>
      <c r="N198" s="2"/>
    </row>
    <row r="199" spans="1:14" x14ac:dyDescent="0.25">
      <c r="A199" s="1" t="s">
        <v>469</v>
      </c>
      <c r="B199" s="1" t="s">
        <v>470</v>
      </c>
      <c r="C199" s="1" t="s">
        <v>79</v>
      </c>
      <c r="D199" s="1" t="s">
        <v>80</v>
      </c>
      <c r="E199" s="1" t="s">
        <v>49</v>
      </c>
      <c r="F199" s="1" t="s">
        <v>19</v>
      </c>
      <c r="G199" s="1" t="s">
        <v>20</v>
      </c>
      <c r="H199">
        <v>30</v>
      </c>
      <c r="I199" s="2">
        <v>42634</v>
      </c>
      <c r="J199">
        <v>221217</v>
      </c>
      <c r="K199">
        <v>0.32</v>
      </c>
      <c r="L199" s="1" t="s">
        <v>21</v>
      </c>
      <c r="M199" s="1" t="s">
        <v>88</v>
      </c>
      <c r="N199" s="2">
        <v>43003</v>
      </c>
    </row>
    <row r="200" spans="1:14" x14ac:dyDescent="0.25">
      <c r="A200" s="1" t="s">
        <v>471</v>
      </c>
      <c r="B200" s="1" t="s">
        <v>472</v>
      </c>
      <c r="C200" s="1" t="s">
        <v>298</v>
      </c>
      <c r="D200" s="1" t="s">
        <v>17</v>
      </c>
      <c r="E200" s="1" t="s">
        <v>26</v>
      </c>
      <c r="F200" s="1" t="s">
        <v>27</v>
      </c>
      <c r="G200" s="1" t="s">
        <v>85</v>
      </c>
      <c r="H200">
        <v>29</v>
      </c>
      <c r="I200" s="2">
        <v>42866</v>
      </c>
      <c r="J200">
        <v>87536</v>
      </c>
      <c r="K200">
        <v>0</v>
      </c>
      <c r="L200" s="1" t="s">
        <v>21</v>
      </c>
      <c r="M200" s="1" t="s">
        <v>22</v>
      </c>
      <c r="N200" s="2"/>
    </row>
    <row r="201" spans="1:14" x14ac:dyDescent="0.25">
      <c r="A201" s="1" t="s">
        <v>473</v>
      </c>
      <c r="B201" s="1" t="s">
        <v>474</v>
      </c>
      <c r="C201" s="1" t="s">
        <v>55</v>
      </c>
      <c r="D201" s="1" t="s">
        <v>48</v>
      </c>
      <c r="E201" s="1" t="s">
        <v>49</v>
      </c>
      <c r="F201" s="1" t="s">
        <v>19</v>
      </c>
      <c r="G201" s="1" t="s">
        <v>85</v>
      </c>
      <c r="H201">
        <v>47</v>
      </c>
      <c r="I201" s="2">
        <v>42164</v>
      </c>
      <c r="J201">
        <v>41429</v>
      </c>
      <c r="K201">
        <v>0</v>
      </c>
      <c r="L201" s="1" t="s">
        <v>21</v>
      </c>
      <c r="M201" s="1" t="s">
        <v>22</v>
      </c>
      <c r="N201" s="2"/>
    </row>
    <row r="202" spans="1:14" x14ac:dyDescent="0.25">
      <c r="A202" s="1" t="s">
        <v>475</v>
      </c>
      <c r="B202" s="1" t="s">
        <v>476</v>
      </c>
      <c r="C202" s="1" t="s">
        <v>79</v>
      </c>
      <c r="D202" s="1" t="s">
        <v>69</v>
      </c>
      <c r="E202" s="1" t="s">
        <v>26</v>
      </c>
      <c r="F202" s="1" t="s">
        <v>27</v>
      </c>
      <c r="G202" s="1" t="s">
        <v>28</v>
      </c>
      <c r="H202">
        <v>35</v>
      </c>
      <c r="I202" s="2">
        <v>40826</v>
      </c>
      <c r="J202">
        <v>245482</v>
      </c>
      <c r="K202">
        <v>0.39</v>
      </c>
      <c r="L202" s="1" t="s">
        <v>21</v>
      </c>
      <c r="M202" s="1" t="s">
        <v>22</v>
      </c>
      <c r="N202" s="2"/>
    </row>
    <row r="203" spans="1:14" x14ac:dyDescent="0.25">
      <c r="A203" s="1" t="s">
        <v>477</v>
      </c>
      <c r="B203" s="1" t="s">
        <v>478</v>
      </c>
      <c r="C203" s="1" t="s">
        <v>276</v>
      </c>
      <c r="D203" s="1" t="s">
        <v>69</v>
      </c>
      <c r="E203" s="1" t="s">
        <v>26</v>
      </c>
      <c r="F203" s="1" t="s">
        <v>19</v>
      </c>
      <c r="G203" s="1" t="s">
        <v>36</v>
      </c>
      <c r="H203">
        <v>25</v>
      </c>
      <c r="I203" s="2">
        <v>43850</v>
      </c>
      <c r="J203">
        <v>71359</v>
      </c>
      <c r="K203">
        <v>0</v>
      </c>
      <c r="L203" s="1" t="s">
        <v>21</v>
      </c>
      <c r="M203" s="1" t="s">
        <v>44</v>
      </c>
      <c r="N203" s="2"/>
    </row>
    <row r="204" spans="1:14" x14ac:dyDescent="0.25">
      <c r="A204" s="1" t="s">
        <v>479</v>
      </c>
      <c r="B204" s="1" t="s">
        <v>480</v>
      </c>
      <c r="C204" s="1" t="s">
        <v>33</v>
      </c>
      <c r="D204" s="1" t="s">
        <v>69</v>
      </c>
      <c r="E204" s="1" t="s">
        <v>35</v>
      </c>
      <c r="F204" s="1" t="s">
        <v>27</v>
      </c>
      <c r="G204" s="1" t="s">
        <v>28</v>
      </c>
      <c r="H204">
        <v>45</v>
      </c>
      <c r="I204" s="2">
        <v>41879</v>
      </c>
      <c r="J204">
        <v>183161</v>
      </c>
      <c r="K204">
        <v>0.22</v>
      </c>
      <c r="L204" s="1" t="s">
        <v>21</v>
      </c>
      <c r="M204" s="1" t="s">
        <v>56</v>
      </c>
      <c r="N204" s="2"/>
    </row>
    <row r="205" spans="1:14" x14ac:dyDescent="0.25">
      <c r="A205" s="1" t="s">
        <v>481</v>
      </c>
      <c r="B205" s="1" t="s">
        <v>482</v>
      </c>
      <c r="C205" s="1" t="s">
        <v>483</v>
      </c>
      <c r="D205" s="1" t="s">
        <v>17</v>
      </c>
      <c r="E205" s="1" t="s">
        <v>49</v>
      </c>
      <c r="F205" s="1" t="s">
        <v>27</v>
      </c>
      <c r="G205" s="1" t="s">
        <v>36</v>
      </c>
      <c r="H205">
        <v>58</v>
      </c>
      <c r="I205" s="2">
        <v>34176</v>
      </c>
      <c r="J205">
        <v>69260</v>
      </c>
      <c r="K205">
        <v>0</v>
      </c>
      <c r="L205" s="1" t="s">
        <v>21</v>
      </c>
      <c r="M205" s="1" t="s">
        <v>44</v>
      </c>
      <c r="N205" s="2"/>
    </row>
    <row r="206" spans="1:14" x14ac:dyDescent="0.25">
      <c r="A206" s="1" t="s">
        <v>484</v>
      </c>
      <c r="B206" s="1" t="s">
        <v>485</v>
      </c>
      <c r="C206" s="1" t="s">
        <v>181</v>
      </c>
      <c r="D206" s="1" t="s">
        <v>69</v>
      </c>
      <c r="E206" s="1" t="s">
        <v>35</v>
      </c>
      <c r="F206" s="1" t="s">
        <v>27</v>
      </c>
      <c r="G206" s="1" t="s">
        <v>36</v>
      </c>
      <c r="H206">
        <v>51</v>
      </c>
      <c r="I206" s="2">
        <v>36442</v>
      </c>
      <c r="J206">
        <v>95639</v>
      </c>
      <c r="K206">
        <v>0</v>
      </c>
      <c r="L206" s="1" t="s">
        <v>21</v>
      </c>
      <c r="M206" s="1" t="s">
        <v>60</v>
      </c>
      <c r="N206" s="2"/>
    </row>
    <row r="207" spans="1:14" x14ac:dyDescent="0.25">
      <c r="A207" s="1" t="s">
        <v>486</v>
      </c>
      <c r="B207" s="1" t="s">
        <v>487</v>
      </c>
      <c r="C207" s="1" t="s">
        <v>52</v>
      </c>
      <c r="D207" s="1" t="s">
        <v>65</v>
      </c>
      <c r="E207" s="1" t="s">
        <v>18</v>
      </c>
      <c r="F207" s="1" t="s">
        <v>27</v>
      </c>
      <c r="G207" s="1" t="s">
        <v>28</v>
      </c>
      <c r="H207">
        <v>48</v>
      </c>
      <c r="I207" s="2">
        <v>38168</v>
      </c>
      <c r="J207">
        <v>120660</v>
      </c>
      <c r="K207">
        <v>7.0000000000000007E-2</v>
      </c>
      <c r="L207" s="1" t="s">
        <v>29</v>
      </c>
      <c r="M207" s="1" t="s">
        <v>134</v>
      </c>
      <c r="N207" s="2"/>
    </row>
    <row r="208" spans="1:14" x14ac:dyDescent="0.25">
      <c r="A208" s="1" t="s">
        <v>488</v>
      </c>
      <c r="B208" s="1" t="s">
        <v>489</v>
      </c>
      <c r="C208" s="1" t="s">
        <v>43</v>
      </c>
      <c r="D208" s="1" t="s">
        <v>48</v>
      </c>
      <c r="E208" s="1" t="s">
        <v>49</v>
      </c>
      <c r="F208" s="1" t="s">
        <v>27</v>
      </c>
      <c r="G208" s="1" t="s">
        <v>20</v>
      </c>
      <c r="H208">
        <v>36</v>
      </c>
      <c r="I208" s="2">
        <v>44556</v>
      </c>
      <c r="J208">
        <v>75119</v>
      </c>
      <c r="K208">
        <v>0</v>
      </c>
      <c r="L208" s="1" t="s">
        <v>21</v>
      </c>
      <c r="M208" s="1" t="s">
        <v>37</v>
      </c>
      <c r="N208" s="2"/>
    </row>
    <row r="209" spans="1:14" x14ac:dyDescent="0.25">
      <c r="A209" s="1" t="s">
        <v>490</v>
      </c>
      <c r="B209" s="1" t="s">
        <v>491</v>
      </c>
      <c r="C209" s="1" t="s">
        <v>79</v>
      </c>
      <c r="D209" s="1" t="s">
        <v>59</v>
      </c>
      <c r="E209" s="1" t="s">
        <v>18</v>
      </c>
      <c r="F209" s="1" t="s">
        <v>27</v>
      </c>
      <c r="G209" s="1" t="s">
        <v>28</v>
      </c>
      <c r="H209">
        <v>59</v>
      </c>
      <c r="I209" s="2">
        <v>40681</v>
      </c>
      <c r="J209">
        <v>192213</v>
      </c>
      <c r="K209">
        <v>0.4</v>
      </c>
      <c r="L209" s="1" t="s">
        <v>21</v>
      </c>
      <c r="M209" s="1" t="s">
        <v>37</v>
      </c>
      <c r="N209" s="2"/>
    </row>
    <row r="210" spans="1:14" x14ac:dyDescent="0.25">
      <c r="A210" s="1" t="s">
        <v>492</v>
      </c>
      <c r="B210" s="1" t="s">
        <v>493</v>
      </c>
      <c r="C210" s="1" t="s">
        <v>47</v>
      </c>
      <c r="D210" s="1" t="s">
        <v>48</v>
      </c>
      <c r="E210" s="1" t="s">
        <v>35</v>
      </c>
      <c r="F210" s="1" t="s">
        <v>19</v>
      </c>
      <c r="G210" s="1" t="s">
        <v>85</v>
      </c>
      <c r="H210">
        <v>45</v>
      </c>
      <c r="I210" s="2">
        <v>41769</v>
      </c>
      <c r="J210">
        <v>65047</v>
      </c>
      <c r="K210">
        <v>0</v>
      </c>
      <c r="L210" s="1" t="s">
        <v>93</v>
      </c>
      <c r="M210" s="1" t="s">
        <v>218</v>
      </c>
      <c r="N210" s="2"/>
    </row>
    <row r="211" spans="1:14" x14ac:dyDescent="0.25">
      <c r="A211" s="1" t="s">
        <v>494</v>
      </c>
      <c r="B211" s="1" t="s">
        <v>495</v>
      </c>
      <c r="C211" s="1" t="s">
        <v>16</v>
      </c>
      <c r="D211" s="1" t="s">
        <v>48</v>
      </c>
      <c r="E211" s="1" t="s">
        <v>26</v>
      </c>
      <c r="F211" s="1" t="s">
        <v>27</v>
      </c>
      <c r="G211" s="1" t="s">
        <v>36</v>
      </c>
      <c r="H211">
        <v>29</v>
      </c>
      <c r="I211" s="2">
        <v>42810</v>
      </c>
      <c r="J211">
        <v>151413</v>
      </c>
      <c r="K211">
        <v>0.15</v>
      </c>
      <c r="L211" s="1" t="s">
        <v>21</v>
      </c>
      <c r="M211" s="1" t="s">
        <v>22</v>
      </c>
      <c r="N211" s="2"/>
    </row>
    <row r="212" spans="1:14" x14ac:dyDescent="0.25">
      <c r="A212" s="1" t="s">
        <v>496</v>
      </c>
      <c r="B212" s="1" t="s">
        <v>497</v>
      </c>
      <c r="C212" s="1" t="s">
        <v>43</v>
      </c>
      <c r="D212" s="1" t="s">
        <v>59</v>
      </c>
      <c r="E212" s="1" t="s">
        <v>35</v>
      </c>
      <c r="F212" s="1" t="s">
        <v>27</v>
      </c>
      <c r="G212" s="1" t="s">
        <v>36</v>
      </c>
      <c r="H212">
        <v>62</v>
      </c>
      <c r="I212" s="2">
        <v>37733</v>
      </c>
      <c r="J212">
        <v>76906</v>
      </c>
      <c r="K212">
        <v>0</v>
      </c>
      <c r="L212" s="1" t="s">
        <v>21</v>
      </c>
      <c r="M212" s="1" t="s">
        <v>22</v>
      </c>
      <c r="N212" s="2"/>
    </row>
    <row r="213" spans="1:14" x14ac:dyDescent="0.25">
      <c r="A213" s="1" t="s">
        <v>498</v>
      </c>
      <c r="B213" s="1" t="s">
        <v>499</v>
      </c>
      <c r="C213" s="1" t="s">
        <v>52</v>
      </c>
      <c r="D213" s="1" t="s">
        <v>17</v>
      </c>
      <c r="E213" s="1" t="s">
        <v>49</v>
      </c>
      <c r="F213" s="1" t="s">
        <v>27</v>
      </c>
      <c r="G213" s="1" t="s">
        <v>28</v>
      </c>
      <c r="H213">
        <v>51</v>
      </c>
      <c r="I213" s="2">
        <v>34388</v>
      </c>
      <c r="J213">
        <v>122802</v>
      </c>
      <c r="K213">
        <v>0.05</v>
      </c>
      <c r="L213" s="1" t="s">
        <v>29</v>
      </c>
      <c r="M213" s="1" t="s">
        <v>74</v>
      </c>
      <c r="N213" s="2"/>
    </row>
    <row r="214" spans="1:14" x14ac:dyDescent="0.25">
      <c r="A214" s="1" t="s">
        <v>500</v>
      </c>
      <c r="B214" s="1" t="s">
        <v>501</v>
      </c>
      <c r="C214" s="1" t="s">
        <v>276</v>
      </c>
      <c r="D214" s="1" t="s">
        <v>69</v>
      </c>
      <c r="E214" s="1" t="s">
        <v>18</v>
      </c>
      <c r="F214" s="1" t="s">
        <v>27</v>
      </c>
      <c r="G214" s="1" t="s">
        <v>85</v>
      </c>
      <c r="H214">
        <v>47</v>
      </c>
      <c r="I214" s="2">
        <v>35990</v>
      </c>
      <c r="J214">
        <v>99091</v>
      </c>
      <c r="K214">
        <v>0</v>
      </c>
      <c r="L214" s="1" t="s">
        <v>21</v>
      </c>
      <c r="M214" s="1" t="s">
        <v>60</v>
      </c>
      <c r="N214" s="2"/>
    </row>
    <row r="215" spans="1:14" x14ac:dyDescent="0.25">
      <c r="A215" s="1" t="s">
        <v>502</v>
      </c>
      <c r="B215" s="1" t="s">
        <v>503</v>
      </c>
      <c r="C215" s="1" t="s">
        <v>68</v>
      </c>
      <c r="D215" s="1" t="s">
        <v>69</v>
      </c>
      <c r="E215" s="1" t="s">
        <v>26</v>
      </c>
      <c r="F215" s="1" t="s">
        <v>27</v>
      </c>
      <c r="G215" s="1" t="s">
        <v>85</v>
      </c>
      <c r="H215">
        <v>40</v>
      </c>
      <c r="I215" s="2">
        <v>39506</v>
      </c>
      <c r="J215">
        <v>113987</v>
      </c>
      <c r="K215">
        <v>0</v>
      </c>
      <c r="L215" s="1" t="s">
        <v>93</v>
      </c>
      <c r="M215" s="1" t="s">
        <v>94</v>
      </c>
      <c r="N215" s="2"/>
    </row>
    <row r="216" spans="1:14" x14ac:dyDescent="0.25">
      <c r="A216" s="1" t="s">
        <v>504</v>
      </c>
      <c r="B216" s="1" t="s">
        <v>505</v>
      </c>
      <c r="C216" s="1" t="s">
        <v>43</v>
      </c>
      <c r="D216" s="1" t="s">
        <v>34</v>
      </c>
      <c r="E216" s="1" t="s">
        <v>49</v>
      </c>
      <c r="F216" s="1" t="s">
        <v>19</v>
      </c>
      <c r="G216" s="1" t="s">
        <v>36</v>
      </c>
      <c r="H216">
        <v>28</v>
      </c>
      <c r="I216" s="2">
        <v>44078</v>
      </c>
      <c r="J216">
        <v>95045</v>
      </c>
      <c r="K216">
        <v>0</v>
      </c>
      <c r="L216" s="1" t="s">
        <v>21</v>
      </c>
      <c r="M216" s="1" t="s">
        <v>37</v>
      </c>
      <c r="N216" s="2"/>
    </row>
    <row r="217" spans="1:14" x14ac:dyDescent="0.25">
      <c r="A217" s="1" t="s">
        <v>506</v>
      </c>
      <c r="B217" s="1" t="s">
        <v>507</v>
      </c>
      <c r="C217" s="1" t="s">
        <v>79</v>
      </c>
      <c r="D217" s="1" t="s">
        <v>80</v>
      </c>
      <c r="E217" s="1" t="s">
        <v>35</v>
      </c>
      <c r="F217" s="1" t="s">
        <v>19</v>
      </c>
      <c r="G217" s="1" t="s">
        <v>36</v>
      </c>
      <c r="H217">
        <v>29</v>
      </c>
      <c r="I217" s="2">
        <v>42740</v>
      </c>
      <c r="J217">
        <v>190401</v>
      </c>
      <c r="K217">
        <v>0.37</v>
      </c>
      <c r="L217" s="1" t="s">
        <v>21</v>
      </c>
      <c r="M217" s="1" t="s">
        <v>88</v>
      </c>
      <c r="N217" s="2"/>
    </row>
    <row r="218" spans="1:14" x14ac:dyDescent="0.25">
      <c r="A218" s="1" t="s">
        <v>508</v>
      </c>
      <c r="B218" s="1" t="s">
        <v>509</v>
      </c>
      <c r="C218" s="1" t="s">
        <v>43</v>
      </c>
      <c r="D218" s="1" t="s">
        <v>34</v>
      </c>
      <c r="E218" s="1" t="s">
        <v>49</v>
      </c>
      <c r="F218" s="1" t="s">
        <v>27</v>
      </c>
      <c r="G218" s="1" t="s">
        <v>85</v>
      </c>
      <c r="H218">
        <v>46</v>
      </c>
      <c r="I218" s="2">
        <v>41294</v>
      </c>
      <c r="J218">
        <v>86061</v>
      </c>
      <c r="K218">
        <v>0</v>
      </c>
      <c r="L218" s="1" t="s">
        <v>93</v>
      </c>
      <c r="M218" s="1" t="s">
        <v>99</v>
      </c>
      <c r="N218" s="2"/>
    </row>
    <row r="219" spans="1:14" x14ac:dyDescent="0.25">
      <c r="A219" s="1" t="s">
        <v>510</v>
      </c>
      <c r="B219" s="1" t="s">
        <v>511</v>
      </c>
      <c r="C219" s="1" t="s">
        <v>293</v>
      </c>
      <c r="D219" s="1" t="s">
        <v>48</v>
      </c>
      <c r="E219" s="1" t="s">
        <v>35</v>
      </c>
      <c r="F219" s="1" t="s">
        <v>27</v>
      </c>
      <c r="G219" s="1" t="s">
        <v>85</v>
      </c>
      <c r="H219">
        <v>45</v>
      </c>
      <c r="I219" s="2">
        <v>44237</v>
      </c>
      <c r="J219">
        <v>79882</v>
      </c>
      <c r="K219">
        <v>0</v>
      </c>
      <c r="L219" s="1" t="s">
        <v>21</v>
      </c>
      <c r="M219" s="1" t="s">
        <v>44</v>
      </c>
      <c r="N219" s="2"/>
    </row>
    <row r="220" spans="1:14" x14ac:dyDescent="0.25">
      <c r="A220" s="1" t="s">
        <v>512</v>
      </c>
      <c r="B220" s="1" t="s">
        <v>513</v>
      </c>
      <c r="C220" s="1" t="s">
        <v>79</v>
      </c>
      <c r="D220" s="1" t="s">
        <v>69</v>
      </c>
      <c r="E220" s="1" t="s">
        <v>26</v>
      </c>
      <c r="F220" s="1" t="s">
        <v>19</v>
      </c>
      <c r="G220" s="1" t="s">
        <v>36</v>
      </c>
      <c r="H220">
        <v>30</v>
      </c>
      <c r="I220" s="2">
        <v>43165</v>
      </c>
      <c r="J220">
        <v>255431</v>
      </c>
      <c r="K220">
        <v>0.36</v>
      </c>
      <c r="L220" s="1" t="s">
        <v>21</v>
      </c>
      <c r="M220" s="1" t="s">
        <v>88</v>
      </c>
      <c r="N220" s="2"/>
    </row>
    <row r="221" spans="1:14" x14ac:dyDescent="0.25">
      <c r="A221" s="1" t="s">
        <v>514</v>
      </c>
      <c r="B221" s="1" t="s">
        <v>515</v>
      </c>
      <c r="C221" s="1" t="s">
        <v>460</v>
      </c>
      <c r="D221" s="1" t="s">
        <v>17</v>
      </c>
      <c r="E221" s="1" t="s">
        <v>26</v>
      </c>
      <c r="F221" s="1" t="s">
        <v>19</v>
      </c>
      <c r="G221" s="1" t="s">
        <v>28</v>
      </c>
      <c r="H221">
        <v>48</v>
      </c>
      <c r="I221" s="2">
        <v>37855</v>
      </c>
      <c r="J221">
        <v>82017</v>
      </c>
      <c r="K221">
        <v>0</v>
      </c>
      <c r="L221" s="1" t="s">
        <v>29</v>
      </c>
      <c r="M221" s="1" t="s">
        <v>114</v>
      </c>
      <c r="N221" s="2"/>
    </row>
    <row r="222" spans="1:14" x14ac:dyDescent="0.25">
      <c r="A222" s="1" t="s">
        <v>516</v>
      </c>
      <c r="B222" s="1" t="s">
        <v>517</v>
      </c>
      <c r="C222" s="1" t="s">
        <v>55</v>
      </c>
      <c r="D222" s="1" t="s">
        <v>34</v>
      </c>
      <c r="E222" s="1" t="s">
        <v>26</v>
      </c>
      <c r="F222" s="1" t="s">
        <v>19</v>
      </c>
      <c r="G222" s="1" t="s">
        <v>36</v>
      </c>
      <c r="H222">
        <v>51</v>
      </c>
      <c r="I222" s="2">
        <v>42753</v>
      </c>
      <c r="J222">
        <v>53799</v>
      </c>
      <c r="K222">
        <v>0</v>
      </c>
      <c r="L222" s="1" t="s">
        <v>21</v>
      </c>
      <c r="M222" s="1" t="s">
        <v>88</v>
      </c>
      <c r="N222" s="2"/>
    </row>
    <row r="223" spans="1:14" x14ac:dyDescent="0.25">
      <c r="A223" s="1" t="s">
        <v>518</v>
      </c>
      <c r="B223" s="1" t="s">
        <v>519</v>
      </c>
      <c r="C223" s="1" t="s">
        <v>43</v>
      </c>
      <c r="D223" s="1" t="s">
        <v>48</v>
      </c>
      <c r="E223" s="1" t="s">
        <v>49</v>
      </c>
      <c r="F223" s="1" t="s">
        <v>19</v>
      </c>
      <c r="G223" s="1" t="s">
        <v>36</v>
      </c>
      <c r="H223">
        <v>28</v>
      </c>
      <c r="I223" s="2">
        <v>44380</v>
      </c>
      <c r="J223">
        <v>82739</v>
      </c>
      <c r="K223">
        <v>0</v>
      </c>
      <c r="L223" s="1" t="s">
        <v>21</v>
      </c>
      <c r="M223" s="1" t="s">
        <v>44</v>
      </c>
      <c r="N223" s="2"/>
    </row>
    <row r="224" spans="1:14" x14ac:dyDescent="0.25">
      <c r="A224" s="1" t="s">
        <v>520</v>
      </c>
      <c r="B224" s="1" t="s">
        <v>521</v>
      </c>
      <c r="C224" s="1" t="s">
        <v>207</v>
      </c>
      <c r="D224" s="1" t="s">
        <v>17</v>
      </c>
      <c r="E224" s="1" t="s">
        <v>26</v>
      </c>
      <c r="F224" s="1" t="s">
        <v>19</v>
      </c>
      <c r="G224" s="1" t="s">
        <v>36</v>
      </c>
      <c r="H224">
        <v>36</v>
      </c>
      <c r="I224" s="2">
        <v>41789</v>
      </c>
      <c r="J224">
        <v>99080</v>
      </c>
      <c r="K224">
        <v>0</v>
      </c>
      <c r="L224" s="1" t="s">
        <v>21</v>
      </c>
      <c r="M224" s="1" t="s">
        <v>37</v>
      </c>
      <c r="N224" s="2"/>
    </row>
    <row r="225" spans="1:14" x14ac:dyDescent="0.25">
      <c r="A225" s="1" t="s">
        <v>522</v>
      </c>
      <c r="B225" s="1" t="s">
        <v>523</v>
      </c>
      <c r="C225" s="1" t="s">
        <v>293</v>
      </c>
      <c r="D225" s="1" t="s">
        <v>48</v>
      </c>
      <c r="E225" s="1" t="s">
        <v>49</v>
      </c>
      <c r="F225" s="1" t="s">
        <v>19</v>
      </c>
      <c r="G225" s="1" t="s">
        <v>28</v>
      </c>
      <c r="H225">
        <v>40</v>
      </c>
      <c r="I225" s="2">
        <v>40563</v>
      </c>
      <c r="J225">
        <v>96719</v>
      </c>
      <c r="K225">
        <v>0</v>
      </c>
      <c r="L225" s="1" t="s">
        <v>29</v>
      </c>
      <c r="M225" s="1" t="s">
        <v>134</v>
      </c>
      <c r="N225" s="2"/>
    </row>
    <row r="226" spans="1:14" x14ac:dyDescent="0.25">
      <c r="A226" s="1" t="s">
        <v>524</v>
      </c>
      <c r="B226" s="1" t="s">
        <v>525</v>
      </c>
      <c r="C226" s="1" t="s">
        <v>33</v>
      </c>
      <c r="D226" s="1" t="s">
        <v>65</v>
      </c>
      <c r="E226" s="1" t="s">
        <v>18</v>
      </c>
      <c r="F226" s="1" t="s">
        <v>19</v>
      </c>
      <c r="G226" s="1" t="s">
        <v>36</v>
      </c>
      <c r="H226">
        <v>51</v>
      </c>
      <c r="I226" s="2">
        <v>44283</v>
      </c>
      <c r="J226">
        <v>180687</v>
      </c>
      <c r="K226">
        <v>0.19</v>
      </c>
      <c r="L226" s="1" t="s">
        <v>21</v>
      </c>
      <c r="M226" s="1" t="s">
        <v>44</v>
      </c>
      <c r="N226" s="2"/>
    </row>
    <row r="227" spans="1:14" x14ac:dyDescent="0.25">
      <c r="A227" s="1" t="s">
        <v>526</v>
      </c>
      <c r="B227" s="1" t="s">
        <v>527</v>
      </c>
      <c r="C227" s="1" t="s">
        <v>113</v>
      </c>
      <c r="D227" s="1" t="s">
        <v>69</v>
      </c>
      <c r="E227" s="1" t="s">
        <v>49</v>
      </c>
      <c r="F227" s="1" t="s">
        <v>27</v>
      </c>
      <c r="G227" s="1" t="s">
        <v>28</v>
      </c>
      <c r="H227">
        <v>45</v>
      </c>
      <c r="I227" s="2">
        <v>36993</v>
      </c>
      <c r="J227">
        <v>95743</v>
      </c>
      <c r="K227">
        <v>0.15</v>
      </c>
      <c r="L227" s="1" t="s">
        <v>21</v>
      </c>
      <c r="M227" s="1" t="s">
        <v>60</v>
      </c>
      <c r="N227" s="2">
        <v>40193</v>
      </c>
    </row>
    <row r="228" spans="1:14" x14ac:dyDescent="0.25">
      <c r="A228" s="1" t="s">
        <v>528</v>
      </c>
      <c r="B228" s="1" t="s">
        <v>529</v>
      </c>
      <c r="C228" s="1" t="s">
        <v>276</v>
      </c>
      <c r="D228" s="1" t="s">
        <v>69</v>
      </c>
      <c r="E228" s="1" t="s">
        <v>18</v>
      </c>
      <c r="F228" s="1" t="s">
        <v>19</v>
      </c>
      <c r="G228" s="1" t="s">
        <v>36</v>
      </c>
      <c r="H228">
        <v>44</v>
      </c>
      <c r="I228" s="2">
        <v>40060</v>
      </c>
      <c r="J228">
        <v>89695</v>
      </c>
      <c r="K228">
        <v>0</v>
      </c>
      <c r="L228" s="1" t="s">
        <v>21</v>
      </c>
      <c r="M228" s="1" t="s">
        <v>60</v>
      </c>
      <c r="N228" s="2"/>
    </row>
    <row r="229" spans="1:14" x14ac:dyDescent="0.25">
      <c r="A229" s="1" t="s">
        <v>530</v>
      </c>
      <c r="B229" s="1" t="s">
        <v>531</v>
      </c>
      <c r="C229" s="1" t="s">
        <v>52</v>
      </c>
      <c r="D229" s="1" t="s">
        <v>34</v>
      </c>
      <c r="E229" s="1" t="s">
        <v>26</v>
      </c>
      <c r="F229" s="1" t="s">
        <v>27</v>
      </c>
      <c r="G229" s="1" t="s">
        <v>28</v>
      </c>
      <c r="H229">
        <v>64</v>
      </c>
      <c r="I229" s="2">
        <v>35996</v>
      </c>
      <c r="J229">
        <v>122753</v>
      </c>
      <c r="K229">
        <v>0.09</v>
      </c>
      <c r="L229" s="1" t="s">
        <v>29</v>
      </c>
      <c r="M229" s="1" t="s">
        <v>30</v>
      </c>
      <c r="N229" s="2"/>
    </row>
    <row r="230" spans="1:14" x14ac:dyDescent="0.25">
      <c r="A230" s="1" t="s">
        <v>532</v>
      </c>
      <c r="B230" s="1" t="s">
        <v>533</v>
      </c>
      <c r="C230" s="1" t="s">
        <v>143</v>
      </c>
      <c r="D230" s="1" t="s">
        <v>65</v>
      </c>
      <c r="E230" s="1" t="s">
        <v>18</v>
      </c>
      <c r="F230" s="1" t="s">
        <v>27</v>
      </c>
      <c r="G230" s="1" t="s">
        <v>36</v>
      </c>
      <c r="H230">
        <v>30</v>
      </c>
      <c r="I230" s="2">
        <v>42078</v>
      </c>
      <c r="J230">
        <v>93734</v>
      </c>
      <c r="K230">
        <v>0</v>
      </c>
      <c r="L230" s="1" t="s">
        <v>21</v>
      </c>
      <c r="M230" s="1" t="s">
        <v>44</v>
      </c>
      <c r="N230" s="2"/>
    </row>
    <row r="231" spans="1:14" x14ac:dyDescent="0.25">
      <c r="A231" s="1" t="s">
        <v>534</v>
      </c>
      <c r="B231" s="1" t="s">
        <v>535</v>
      </c>
      <c r="C231" s="1" t="s">
        <v>55</v>
      </c>
      <c r="D231" s="1" t="s">
        <v>59</v>
      </c>
      <c r="E231" s="1" t="s">
        <v>49</v>
      </c>
      <c r="F231" s="1" t="s">
        <v>27</v>
      </c>
      <c r="G231" s="1" t="s">
        <v>28</v>
      </c>
      <c r="H231">
        <v>28</v>
      </c>
      <c r="I231" s="2">
        <v>42867</v>
      </c>
      <c r="J231">
        <v>52069</v>
      </c>
      <c r="K231">
        <v>0</v>
      </c>
      <c r="L231" s="1" t="s">
        <v>29</v>
      </c>
      <c r="M231" s="1" t="s">
        <v>30</v>
      </c>
      <c r="N231" s="2"/>
    </row>
    <row r="232" spans="1:14" x14ac:dyDescent="0.25">
      <c r="A232" s="1" t="s">
        <v>536</v>
      </c>
      <c r="B232" s="1" t="s">
        <v>537</v>
      </c>
      <c r="C232" s="1" t="s">
        <v>79</v>
      </c>
      <c r="D232" s="1" t="s">
        <v>59</v>
      </c>
      <c r="E232" s="1" t="s">
        <v>49</v>
      </c>
      <c r="F232" s="1" t="s">
        <v>19</v>
      </c>
      <c r="G232" s="1" t="s">
        <v>85</v>
      </c>
      <c r="H232">
        <v>33</v>
      </c>
      <c r="I232" s="2">
        <v>44181</v>
      </c>
      <c r="J232">
        <v>258426</v>
      </c>
      <c r="K232">
        <v>0.4</v>
      </c>
      <c r="L232" s="1" t="s">
        <v>93</v>
      </c>
      <c r="M232" s="1" t="s">
        <v>99</v>
      </c>
      <c r="N232" s="2"/>
    </row>
    <row r="233" spans="1:14" x14ac:dyDescent="0.25">
      <c r="A233" s="1" t="s">
        <v>538</v>
      </c>
      <c r="B233" s="1" t="s">
        <v>539</v>
      </c>
      <c r="C233" s="1" t="s">
        <v>52</v>
      </c>
      <c r="D233" s="1" t="s">
        <v>34</v>
      </c>
      <c r="E233" s="1" t="s">
        <v>35</v>
      </c>
      <c r="F233" s="1" t="s">
        <v>27</v>
      </c>
      <c r="G233" s="1" t="s">
        <v>20</v>
      </c>
      <c r="H233">
        <v>51</v>
      </c>
      <c r="I233" s="2">
        <v>34746</v>
      </c>
      <c r="J233">
        <v>125375</v>
      </c>
      <c r="K233">
        <v>0.09</v>
      </c>
      <c r="L233" s="1" t="s">
        <v>21</v>
      </c>
      <c r="M233" s="1" t="s">
        <v>37</v>
      </c>
      <c r="N233" s="2"/>
    </row>
    <row r="234" spans="1:14" x14ac:dyDescent="0.25">
      <c r="A234" s="1" t="s">
        <v>540</v>
      </c>
      <c r="B234" s="1" t="s">
        <v>541</v>
      </c>
      <c r="C234" s="1" t="s">
        <v>79</v>
      </c>
      <c r="D234" s="1" t="s">
        <v>59</v>
      </c>
      <c r="E234" s="1" t="s">
        <v>26</v>
      </c>
      <c r="F234" s="1" t="s">
        <v>27</v>
      </c>
      <c r="G234" s="1" t="s">
        <v>28</v>
      </c>
      <c r="H234">
        <v>25</v>
      </c>
      <c r="I234" s="2">
        <v>44235</v>
      </c>
      <c r="J234">
        <v>198243</v>
      </c>
      <c r="K234">
        <v>0.31</v>
      </c>
      <c r="L234" s="1" t="s">
        <v>21</v>
      </c>
      <c r="M234" s="1" t="s">
        <v>56</v>
      </c>
      <c r="N234" s="2"/>
    </row>
    <row r="235" spans="1:14" x14ac:dyDescent="0.25">
      <c r="A235" s="1" t="s">
        <v>542</v>
      </c>
      <c r="B235" s="1" t="s">
        <v>543</v>
      </c>
      <c r="C235" s="1" t="s">
        <v>223</v>
      </c>
      <c r="D235" s="1" t="s">
        <v>69</v>
      </c>
      <c r="E235" s="1" t="s">
        <v>18</v>
      </c>
      <c r="F235" s="1" t="s">
        <v>19</v>
      </c>
      <c r="G235" s="1" t="s">
        <v>85</v>
      </c>
      <c r="H235">
        <v>42</v>
      </c>
      <c r="I235" s="2">
        <v>43062</v>
      </c>
      <c r="J235">
        <v>96023</v>
      </c>
      <c r="K235">
        <v>0</v>
      </c>
      <c r="L235" s="1" t="s">
        <v>21</v>
      </c>
      <c r="M235" s="1" t="s">
        <v>56</v>
      </c>
      <c r="N235" s="2"/>
    </row>
    <row r="236" spans="1:14" x14ac:dyDescent="0.25">
      <c r="A236" s="1" t="s">
        <v>544</v>
      </c>
      <c r="B236" s="1" t="s">
        <v>545</v>
      </c>
      <c r="C236" s="1" t="s">
        <v>43</v>
      </c>
      <c r="D236" s="1" t="s">
        <v>80</v>
      </c>
      <c r="E236" s="1" t="s">
        <v>18</v>
      </c>
      <c r="F236" s="1" t="s">
        <v>19</v>
      </c>
      <c r="G236" s="1" t="s">
        <v>36</v>
      </c>
      <c r="H236">
        <v>34</v>
      </c>
      <c r="I236" s="2">
        <v>41085</v>
      </c>
      <c r="J236">
        <v>83066</v>
      </c>
      <c r="K236">
        <v>0</v>
      </c>
      <c r="L236" s="1" t="s">
        <v>21</v>
      </c>
      <c r="M236" s="1" t="s">
        <v>37</v>
      </c>
      <c r="N236" s="2">
        <v>41430</v>
      </c>
    </row>
    <row r="237" spans="1:14" x14ac:dyDescent="0.25">
      <c r="A237" s="1" t="s">
        <v>546</v>
      </c>
      <c r="B237" s="1" t="s">
        <v>547</v>
      </c>
      <c r="C237" s="1" t="s">
        <v>124</v>
      </c>
      <c r="D237" s="1" t="s">
        <v>48</v>
      </c>
      <c r="E237" s="1" t="s">
        <v>18</v>
      </c>
      <c r="F237" s="1" t="s">
        <v>19</v>
      </c>
      <c r="G237" s="1" t="s">
        <v>85</v>
      </c>
      <c r="H237">
        <v>48</v>
      </c>
      <c r="I237" s="2">
        <v>41773</v>
      </c>
      <c r="J237">
        <v>61216</v>
      </c>
      <c r="K237">
        <v>0</v>
      </c>
      <c r="L237" s="1" t="s">
        <v>21</v>
      </c>
      <c r="M237" s="1" t="s">
        <v>22</v>
      </c>
      <c r="N237" s="2"/>
    </row>
    <row r="238" spans="1:14" x14ac:dyDescent="0.25">
      <c r="A238" s="1" t="s">
        <v>548</v>
      </c>
      <c r="B238" s="1" t="s">
        <v>549</v>
      </c>
      <c r="C238" s="1" t="s">
        <v>16</v>
      </c>
      <c r="D238" s="1" t="s">
        <v>59</v>
      </c>
      <c r="E238" s="1" t="s">
        <v>49</v>
      </c>
      <c r="F238" s="1" t="s">
        <v>27</v>
      </c>
      <c r="G238" s="1" t="s">
        <v>36</v>
      </c>
      <c r="H238">
        <v>33</v>
      </c>
      <c r="I238" s="2">
        <v>41315</v>
      </c>
      <c r="J238">
        <v>144231</v>
      </c>
      <c r="K238">
        <v>0.14000000000000001</v>
      </c>
      <c r="L238" s="1" t="s">
        <v>21</v>
      </c>
      <c r="M238" s="1" t="s">
        <v>88</v>
      </c>
      <c r="N238" s="2">
        <v>44029</v>
      </c>
    </row>
    <row r="239" spans="1:14" x14ac:dyDescent="0.25">
      <c r="A239" s="1" t="s">
        <v>550</v>
      </c>
      <c r="B239" s="1" t="s">
        <v>551</v>
      </c>
      <c r="C239" s="1" t="s">
        <v>164</v>
      </c>
      <c r="D239" s="1" t="s">
        <v>65</v>
      </c>
      <c r="E239" s="1" t="s">
        <v>18</v>
      </c>
      <c r="F239" s="1" t="s">
        <v>27</v>
      </c>
      <c r="G239" s="1" t="s">
        <v>28</v>
      </c>
      <c r="H239">
        <v>41</v>
      </c>
      <c r="I239" s="2">
        <v>39379</v>
      </c>
      <c r="J239">
        <v>51630</v>
      </c>
      <c r="K239">
        <v>0</v>
      </c>
      <c r="L239" s="1" t="s">
        <v>29</v>
      </c>
      <c r="M239" s="1" t="s">
        <v>114</v>
      </c>
      <c r="N239" s="2"/>
    </row>
    <row r="240" spans="1:14" x14ac:dyDescent="0.25">
      <c r="A240" s="1" t="s">
        <v>552</v>
      </c>
      <c r="B240" s="1" t="s">
        <v>553</v>
      </c>
      <c r="C240" s="1" t="s">
        <v>16</v>
      </c>
      <c r="D240" s="1" t="s">
        <v>48</v>
      </c>
      <c r="E240" s="1" t="s">
        <v>49</v>
      </c>
      <c r="F240" s="1" t="s">
        <v>27</v>
      </c>
      <c r="G240" s="1" t="s">
        <v>85</v>
      </c>
      <c r="H240">
        <v>55</v>
      </c>
      <c r="I240" s="2">
        <v>41594</v>
      </c>
      <c r="J240">
        <v>124129</v>
      </c>
      <c r="K240">
        <v>0.15</v>
      </c>
      <c r="L240" s="1" t="s">
        <v>93</v>
      </c>
      <c r="M240" s="1" t="s">
        <v>218</v>
      </c>
      <c r="N240" s="2"/>
    </row>
    <row r="241" spans="1:14" x14ac:dyDescent="0.25">
      <c r="A241" s="1" t="s">
        <v>554</v>
      </c>
      <c r="B241" s="1" t="s">
        <v>555</v>
      </c>
      <c r="C241" s="1" t="s">
        <v>223</v>
      </c>
      <c r="D241" s="1" t="s">
        <v>69</v>
      </c>
      <c r="E241" s="1" t="s">
        <v>26</v>
      </c>
      <c r="F241" s="1" t="s">
        <v>27</v>
      </c>
      <c r="G241" s="1" t="s">
        <v>85</v>
      </c>
      <c r="H241">
        <v>36</v>
      </c>
      <c r="I241" s="2">
        <v>39912</v>
      </c>
      <c r="J241">
        <v>60055</v>
      </c>
      <c r="K241">
        <v>0</v>
      </c>
      <c r="L241" s="1" t="s">
        <v>21</v>
      </c>
      <c r="M241" s="1" t="s">
        <v>22</v>
      </c>
      <c r="N241" s="2"/>
    </row>
    <row r="242" spans="1:14" x14ac:dyDescent="0.25">
      <c r="A242" s="1" t="s">
        <v>556</v>
      </c>
      <c r="B242" s="1" t="s">
        <v>557</v>
      </c>
      <c r="C242" s="1" t="s">
        <v>33</v>
      </c>
      <c r="D242" s="1" t="s">
        <v>69</v>
      </c>
      <c r="E242" s="1" t="s">
        <v>18</v>
      </c>
      <c r="F242" s="1" t="s">
        <v>27</v>
      </c>
      <c r="G242" s="1" t="s">
        <v>85</v>
      </c>
      <c r="H242">
        <v>31</v>
      </c>
      <c r="I242" s="2">
        <v>44069</v>
      </c>
      <c r="J242">
        <v>189290</v>
      </c>
      <c r="K242">
        <v>0.22</v>
      </c>
      <c r="L242" s="1" t="s">
        <v>93</v>
      </c>
      <c r="M242" s="1" t="s">
        <v>218</v>
      </c>
      <c r="N242" s="2">
        <v>44099</v>
      </c>
    </row>
    <row r="243" spans="1:14" x14ac:dyDescent="0.25">
      <c r="A243" s="1" t="s">
        <v>558</v>
      </c>
      <c r="B243" s="1" t="s">
        <v>559</v>
      </c>
      <c r="C243" s="1" t="s">
        <v>79</v>
      </c>
      <c r="D243" s="1" t="s">
        <v>17</v>
      </c>
      <c r="E243" s="1" t="s">
        <v>49</v>
      </c>
      <c r="F243" s="1" t="s">
        <v>19</v>
      </c>
      <c r="G243" s="1" t="s">
        <v>28</v>
      </c>
      <c r="H243">
        <v>53</v>
      </c>
      <c r="I243" s="2">
        <v>39568</v>
      </c>
      <c r="J243">
        <v>182202</v>
      </c>
      <c r="K243">
        <v>0.3</v>
      </c>
      <c r="L243" s="1" t="s">
        <v>21</v>
      </c>
      <c r="M243" s="1" t="s">
        <v>60</v>
      </c>
      <c r="N243" s="2"/>
    </row>
    <row r="244" spans="1:14" x14ac:dyDescent="0.25">
      <c r="A244" s="1" t="s">
        <v>560</v>
      </c>
      <c r="B244" s="1" t="s">
        <v>561</v>
      </c>
      <c r="C244" s="1" t="s">
        <v>52</v>
      </c>
      <c r="D244" s="1" t="s">
        <v>48</v>
      </c>
      <c r="E244" s="1" t="s">
        <v>35</v>
      </c>
      <c r="F244" s="1" t="s">
        <v>27</v>
      </c>
      <c r="G244" s="1" t="s">
        <v>36</v>
      </c>
      <c r="H244">
        <v>43</v>
      </c>
      <c r="I244" s="2">
        <v>38748</v>
      </c>
      <c r="J244">
        <v>117518</v>
      </c>
      <c r="K244">
        <v>7.0000000000000007E-2</v>
      </c>
      <c r="L244" s="1" t="s">
        <v>21</v>
      </c>
      <c r="M244" s="1" t="s">
        <v>22</v>
      </c>
      <c r="N244" s="2"/>
    </row>
    <row r="245" spans="1:14" x14ac:dyDescent="0.25">
      <c r="A245" s="1" t="s">
        <v>562</v>
      </c>
      <c r="B245" s="1" t="s">
        <v>563</v>
      </c>
      <c r="C245" s="1" t="s">
        <v>16</v>
      </c>
      <c r="D245" s="1" t="s">
        <v>34</v>
      </c>
      <c r="E245" s="1" t="s">
        <v>26</v>
      </c>
      <c r="F245" s="1" t="s">
        <v>19</v>
      </c>
      <c r="G245" s="1" t="s">
        <v>85</v>
      </c>
      <c r="H245">
        <v>37</v>
      </c>
      <c r="I245" s="2">
        <v>41329</v>
      </c>
      <c r="J245">
        <v>157474</v>
      </c>
      <c r="K245">
        <v>0.11</v>
      </c>
      <c r="L245" s="1" t="s">
        <v>93</v>
      </c>
      <c r="M245" s="1" t="s">
        <v>99</v>
      </c>
      <c r="N245" s="2"/>
    </row>
    <row r="246" spans="1:14" x14ac:dyDescent="0.25">
      <c r="A246" s="1" t="s">
        <v>564</v>
      </c>
      <c r="B246" s="1" t="s">
        <v>565</v>
      </c>
      <c r="C246" s="1" t="s">
        <v>52</v>
      </c>
      <c r="D246" s="1" t="s">
        <v>80</v>
      </c>
      <c r="E246" s="1" t="s">
        <v>26</v>
      </c>
      <c r="F246" s="1" t="s">
        <v>27</v>
      </c>
      <c r="G246" s="1" t="s">
        <v>36</v>
      </c>
      <c r="H246">
        <v>38</v>
      </c>
      <c r="I246" s="2">
        <v>39544</v>
      </c>
      <c r="J246">
        <v>126856</v>
      </c>
      <c r="K246">
        <v>0.06</v>
      </c>
      <c r="L246" s="1" t="s">
        <v>21</v>
      </c>
      <c r="M246" s="1" t="s">
        <v>88</v>
      </c>
      <c r="N246" s="2"/>
    </row>
    <row r="247" spans="1:14" x14ac:dyDescent="0.25">
      <c r="A247" s="1" t="s">
        <v>566</v>
      </c>
      <c r="B247" s="1" t="s">
        <v>567</v>
      </c>
      <c r="C247" s="1" t="s">
        <v>16</v>
      </c>
      <c r="D247" s="1" t="s">
        <v>59</v>
      </c>
      <c r="E247" s="1" t="s">
        <v>26</v>
      </c>
      <c r="F247" s="1" t="s">
        <v>19</v>
      </c>
      <c r="G247" s="1" t="s">
        <v>28</v>
      </c>
      <c r="H247">
        <v>49</v>
      </c>
      <c r="I247" s="2">
        <v>36983</v>
      </c>
      <c r="J247">
        <v>129124</v>
      </c>
      <c r="K247">
        <v>0.12</v>
      </c>
      <c r="L247" s="1" t="s">
        <v>29</v>
      </c>
      <c r="M247" s="1" t="s">
        <v>74</v>
      </c>
      <c r="N247" s="2"/>
    </row>
    <row r="248" spans="1:14" x14ac:dyDescent="0.25">
      <c r="A248" s="1" t="s">
        <v>568</v>
      </c>
      <c r="B248" s="1" t="s">
        <v>569</v>
      </c>
      <c r="C248" s="1" t="s">
        <v>33</v>
      </c>
      <c r="D248" s="1" t="s">
        <v>48</v>
      </c>
      <c r="E248" s="1" t="s">
        <v>18</v>
      </c>
      <c r="F248" s="1" t="s">
        <v>19</v>
      </c>
      <c r="G248" s="1" t="s">
        <v>28</v>
      </c>
      <c r="H248">
        <v>45</v>
      </c>
      <c r="I248" s="2">
        <v>37316</v>
      </c>
      <c r="J248">
        <v>165181</v>
      </c>
      <c r="K248">
        <v>0.16</v>
      </c>
      <c r="L248" s="1" t="s">
        <v>21</v>
      </c>
      <c r="M248" s="1" t="s">
        <v>22</v>
      </c>
      <c r="N248" s="2"/>
    </row>
    <row r="249" spans="1:14" x14ac:dyDescent="0.25">
      <c r="A249" s="1" t="s">
        <v>570</v>
      </c>
      <c r="B249" s="1" t="s">
        <v>571</v>
      </c>
      <c r="C249" s="1" t="s">
        <v>79</v>
      </c>
      <c r="D249" s="1" t="s">
        <v>34</v>
      </c>
      <c r="E249" s="1" t="s">
        <v>49</v>
      </c>
      <c r="F249" s="1" t="s">
        <v>27</v>
      </c>
      <c r="G249" s="1" t="s">
        <v>85</v>
      </c>
      <c r="H249">
        <v>50</v>
      </c>
      <c r="I249" s="2">
        <v>38004</v>
      </c>
      <c r="J249">
        <v>247939</v>
      </c>
      <c r="K249">
        <v>0.35</v>
      </c>
      <c r="L249" s="1" t="s">
        <v>93</v>
      </c>
      <c r="M249" s="1" t="s">
        <v>99</v>
      </c>
      <c r="N249" s="2"/>
    </row>
    <row r="250" spans="1:14" x14ac:dyDescent="0.25">
      <c r="A250" s="1" t="s">
        <v>572</v>
      </c>
      <c r="B250" s="1" t="s">
        <v>573</v>
      </c>
      <c r="C250" s="1" t="s">
        <v>33</v>
      </c>
      <c r="D250" s="1" t="s">
        <v>69</v>
      </c>
      <c r="E250" s="1" t="s">
        <v>35</v>
      </c>
      <c r="F250" s="1" t="s">
        <v>27</v>
      </c>
      <c r="G250" s="1" t="s">
        <v>85</v>
      </c>
      <c r="H250">
        <v>64</v>
      </c>
      <c r="I250" s="2">
        <v>42972</v>
      </c>
      <c r="J250">
        <v>169509</v>
      </c>
      <c r="K250">
        <v>0.18</v>
      </c>
      <c r="L250" s="1" t="s">
        <v>93</v>
      </c>
      <c r="M250" s="1" t="s">
        <v>94</v>
      </c>
      <c r="N250" s="2"/>
    </row>
    <row r="251" spans="1:14" x14ac:dyDescent="0.25">
      <c r="A251" s="1" t="s">
        <v>574</v>
      </c>
      <c r="B251" s="1" t="s">
        <v>575</v>
      </c>
      <c r="C251" s="1" t="s">
        <v>16</v>
      </c>
      <c r="D251" s="1" t="s">
        <v>59</v>
      </c>
      <c r="E251" s="1" t="s">
        <v>26</v>
      </c>
      <c r="F251" s="1" t="s">
        <v>19</v>
      </c>
      <c r="G251" s="1" t="s">
        <v>36</v>
      </c>
      <c r="H251">
        <v>55</v>
      </c>
      <c r="I251" s="2">
        <v>40552</v>
      </c>
      <c r="J251">
        <v>138521</v>
      </c>
      <c r="K251">
        <v>0.1</v>
      </c>
      <c r="L251" s="1" t="s">
        <v>21</v>
      </c>
      <c r="M251" s="1" t="s">
        <v>56</v>
      </c>
      <c r="N251" s="2"/>
    </row>
    <row r="252" spans="1:14" x14ac:dyDescent="0.25">
      <c r="A252" s="1" t="s">
        <v>576</v>
      </c>
      <c r="B252" s="1" t="s">
        <v>577</v>
      </c>
      <c r="C252" s="1" t="s">
        <v>113</v>
      </c>
      <c r="D252" s="1" t="s">
        <v>69</v>
      </c>
      <c r="E252" s="1" t="s">
        <v>35</v>
      </c>
      <c r="F252" s="1" t="s">
        <v>19</v>
      </c>
      <c r="G252" s="1" t="s">
        <v>85</v>
      </c>
      <c r="H252">
        <v>45</v>
      </c>
      <c r="I252" s="2">
        <v>41712</v>
      </c>
      <c r="J252">
        <v>113873</v>
      </c>
      <c r="K252">
        <v>0.11</v>
      </c>
      <c r="L252" s="1" t="s">
        <v>93</v>
      </c>
      <c r="M252" s="1" t="s">
        <v>99</v>
      </c>
      <c r="N252" s="2"/>
    </row>
    <row r="253" spans="1:14" x14ac:dyDescent="0.25">
      <c r="A253" s="1" t="s">
        <v>578</v>
      </c>
      <c r="B253" s="1" t="s">
        <v>579</v>
      </c>
      <c r="C253" s="1" t="s">
        <v>131</v>
      </c>
      <c r="D253" s="1" t="s">
        <v>17</v>
      </c>
      <c r="E253" s="1" t="s">
        <v>49</v>
      </c>
      <c r="F253" s="1" t="s">
        <v>19</v>
      </c>
      <c r="G253" s="1" t="s">
        <v>20</v>
      </c>
      <c r="H253">
        <v>39</v>
      </c>
      <c r="I253" s="2">
        <v>43229</v>
      </c>
      <c r="J253">
        <v>73317</v>
      </c>
      <c r="K253">
        <v>0</v>
      </c>
      <c r="L253" s="1" t="s">
        <v>21</v>
      </c>
      <c r="M253" s="1" t="s">
        <v>56</v>
      </c>
      <c r="N253" s="2"/>
    </row>
    <row r="254" spans="1:14" x14ac:dyDescent="0.25">
      <c r="A254" s="1" t="s">
        <v>580</v>
      </c>
      <c r="B254" s="1" t="s">
        <v>581</v>
      </c>
      <c r="C254" s="1" t="s">
        <v>460</v>
      </c>
      <c r="D254" s="1" t="s">
        <v>17</v>
      </c>
      <c r="E254" s="1" t="s">
        <v>35</v>
      </c>
      <c r="F254" s="1" t="s">
        <v>19</v>
      </c>
      <c r="G254" s="1" t="s">
        <v>28</v>
      </c>
      <c r="H254">
        <v>40</v>
      </c>
      <c r="I254" s="2">
        <v>41451</v>
      </c>
      <c r="J254">
        <v>69096</v>
      </c>
      <c r="K254">
        <v>0</v>
      </c>
      <c r="L254" s="1" t="s">
        <v>21</v>
      </c>
      <c r="M254" s="1" t="s">
        <v>22</v>
      </c>
      <c r="N254" s="2"/>
    </row>
    <row r="255" spans="1:14" x14ac:dyDescent="0.25">
      <c r="A255" s="1" t="s">
        <v>582</v>
      </c>
      <c r="B255" s="1" t="s">
        <v>583</v>
      </c>
      <c r="C255" s="1" t="s">
        <v>143</v>
      </c>
      <c r="D255" s="1" t="s">
        <v>65</v>
      </c>
      <c r="E255" s="1" t="s">
        <v>26</v>
      </c>
      <c r="F255" s="1" t="s">
        <v>27</v>
      </c>
      <c r="G255" s="1" t="s">
        <v>85</v>
      </c>
      <c r="H255">
        <v>48</v>
      </c>
      <c r="I255" s="2">
        <v>38454</v>
      </c>
      <c r="J255">
        <v>87158</v>
      </c>
      <c r="K255">
        <v>0</v>
      </c>
      <c r="L255" s="1" t="s">
        <v>93</v>
      </c>
      <c r="M255" s="1" t="s">
        <v>94</v>
      </c>
      <c r="N255" s="2"/>
    </row>
    <row r="256" spans="1:14" x14ac:dyDescent="0.25">
      <c r="A256" s="1" t="s">
        <v>584</v>
      </c>
      <c r="B256" s="1" t="s">
        <v>585</v>
      </c>
      <c r="C256" s="1" t="s">
        <v>223</v>
      </c>
      <c r="D256" s="1" t="s">
        <v>69</v>
      </c>
      <c r="E256" s="1" t="s">
        <v>49</v>
      </c>
      <c r="F256" s="1" t="s">
        <v>27</v>
      </c>
      <c r="G256" s="1" t="s">
        <v>85</v>
      </c>
      <c r="H256">
        <v>64</v>
      </c>
      <c r="I256" s="2">
        <v>33875</v>
      </c>
      <c r="J256">
        <v>70778</v>
      </c>
      <c r="K256">
        <v>0</v>
      </c>
      <c r="L256" s="1" t="s">
        <v>21</v>
      </c>
      <c r="M256" s="1" t="s">
        <v>60</v>
      </c>
      <c r="N256" s="2"/>
    </row>
    <row r="257" spans="1:14" x14ac:dyDescent="0.25">
      <c r="A257" s="1" t="s">
        <v>586</v>
      </c>
      <c r="B257" s="1" t="s">
        <v>587</v>
      </c>
      <c r="C257" s="1" t="s">
        <v>33</v>
      </c>
      <c r="D257" s="1" t="s">
        <v>65</v>
      </c>
      <c r="E257" s="1" t="s">
        <v>35</v>
      </c>
      <c r="F257" s="1" t="s">
        <v>19</v>
      </c>
      <c r="G257" s="1" t="s">
        <v>85</v>
      </c>
      <c r="H257">
        <v>65</v>
      </c>
      <c r="I257" s="2">
        <v>38130</v>
      </c>
      <c r="J257">
        <v>153938</v>
      </c>
      <c r="K257">
        <v>0.2</v>
      </c>
      <c r="L257" s="1" t="s">
        <v>21</v>
      </c>
      <c r="M257" s="1" t="s">
        <v>44</v>
      </c>
      <c r="N257" s="2"/>
    </row>
    <row r="258" spans="1:14" x14ac:dyDescent="0.25">
      <c r="A258" s="1" t="s">
        <v>588</v>
      </c>
      <c r="B258" s="1" t="s">
        <v>589</v>
      </c>
      <c r="C258" s="1" t="s">
        <v>329</v>
      </c>
      <c r="D258" s="1" t="s">
        <v>17</v>
      </c>
      <c r="E258" s="1" t="s">
        <v>18</v>
      </c>
      <c r="F258" s="1" t="s">
        <v>27</v>
      </c>
      <c r="G258" s="1" t="s">
        <v>28</v>
      </c>
      <c r="H258">
        <v>43</v>
      </c>
      <c r="I258" s="2">
        <v>43224</v>
      </c>
      <c r="J258">
        <v>59888</v>
      </c>
      <c r="K258">
        <v>0</v>
      </c>
      <c r="L258" s="1" t="s">
        <v>29</v>
      </c>
      <c r="M258" s="1" t="s">
        <v>114</v>
      </c>
      <c r="N258" s="2"/>
    </row>
    <row r="259" spans="1:14" x14ac:dyDescent="0.25">
      <c r="A259" s="1" t="s">
        <v>590</v>
      </c>
      <c r="B259" s="1" t="s">
        <v>591</v>
      </c>
      <c r="C259" s="1" t="s">
        <v>223</v>
      </c>
      <c r="D259" s="1" t="s">
        <v>69</v>
      </c>
      <c r="E259" s="1" t="s">
        <v>49</v>
      </c>
      <c r="F259" s="1" t="s">
        <v>27</v>
      </c>
      <c r="G259" s="1" t="s">
        <v>36</v>
      </c>
      <c r="H259">
        <v>50</v>
      </c>
      <c r="I259" s="2">
        <v>43447</v>
      </c>
      <c r="J259">
        <v>63098</v>
      </c>
      <c r="K259">
        <v>0</v>
      </c>
      <c r="L259" s="1" t="s">
        <v>21</v>
      </c>
      <c r="M259" s="1" t="s">
        <v>88</v>
      </c>
      <c r="N259" s="2"/>
    </row>
    <row r="260" spans="1:14" x14ac:dyDescent="0.25">
      <c r="A260" s="1" t="s">
        <v>592</v>
      </c>
      <c r="B260" s="1" t="s">
        <v>593</v>
      </c>
      <c r="C260" s="1" t="s">
        <v>79</v>
      </c>
      <c r="D260" s="1" t="s">
        <v>34</v>
      </c>
      <c r="E260" s="1" t="s">
        <v>49</v>
      </c>
      <c r="F260" s="1" t="s">
        <v>19</v>
      </c>
      <c r="G260" s="1" t="s">
        <v>85</v>
      </c>
      <c r="H260">
        <v>27</v>
      </c>
      <c r="I260" s="2">
        <v>44545</v>
      </c>
      <c r="J260">
        <v>255369</v>
      </c>
      <c r="K260">
        <v>0.33</v>
      </c>
      <c r="L260" s="1" t="s">
        <v>93</v>
      </c>
      <c r="M260" s="1" t="s">
        <v>218</v>
      </c>
      <c r="N260" s="2"/>
    </row>
    <row r="261" spans="1:14" x14ac:dyDescent="0.25">
      <c r="A261" s="1" t="s">
        <v>594</v>
      </c>
      <c r="B261" s="1" t="s">
        <v>595</v>
      </c>
      <c r="C261" s="1" t="s">
        <v>16</v>
      </c>
      <c r="D261" s="1" t="s">
        <v>65</v>
      </c>
      <c r="E261" s="1" t="s">
        <v>26</v>
      </c>
      <c r="F261" s="1" t="s">
        <v>19</v>
      </c>
      <c r="G261" s="1" t="s">
        <v>20</v>
      </c>
      <c r="H261">
        <v>55</v>
      </c>
      <c r="I261" s="2">
        <v>38301</v>
      </c>
      <c r="J261">
        <v>142318</v>
      </c>
      <c r="K261">
        <v>0.14000000000000001</v>
      </c>
      <c r="L261" s="1" t="s">
        <v>21</v>
      </c>
      <c r="M261" s="1" t="s">
        <v>37</v>
      </c>
      <c r="N261" s="2"/>
    </row>
    <row r="262" spans="1:14" x14ac:dyDescent="0.25">
      <c r="A262" s="1" t="s">
        <v>596</v>
      </c>
      <c r="B262" s="1" t="s">
        <v>597</v>
      </c>
      <c r="C262" s="1" t="s">
        <v>184</v>
      </c>
      <c r="D262" s="1" t="s">
        <v>65</v>
      </c>
      <c r="E262" s="1" t="s">
        <v>26</v>
      </c>
      <c r="F262" s="1" t="s">
        <v>27</v>
      </c>
      <c r="G262" s="1" t="s">
        <v>20</v>
      </c>
      <c r="H262">
        <v>41</v>
      </c>
      <c r="I262" s="2">
        <v>38219</v>
      </c>
      <c r="J262">
        <v>49186</v>
      </c>
      <c r="K262">
        <v>0</v>
      </c>
      <c r="L262" s="1" t="s">
        <v>21</v>
      </c>
      <c r="M262" s="1" t="s">
        <v>60</v>
      </c>
      <c r="N262" s="2">
        <v>39616</v>
      </c>
    </row>
    <row r="263" spans="1:14" x14ac:dyDescent="0.25">
      <c r="A263" s="1" t="s">
        <v>598</v>
      </c>
      <c r="B263" s="1" t="s">
        <v>599</v>
      </c>
      <c r="C263" s="1" t="s">
        <v>79</v>
      </c>
      <c r="D263" s="1" t="s">
        <v>65</v>
      </c>
      <c r="E263" s="1" t="s">
        <v>18</v>
      </c>
      <c r="F263" s="1" t="s">
        <v>19</v>
      </c>
      <c r="G263" s="1" t="s">
        <v>20</v>
      </c>
      <c r="H263">
        <v>34</v>
      </c>
      <c r="I263" s="2">
        <v>43673</v>
      </c>
      <c r="J263">
        <v>220937</v>
      </c>
      <c r="K263">
        <v>0.38</v>
      </c>
      <c r="L263" s="1" t="s">
        <v>21</v>
      </c>
      <c r="M263" s="1" t="s">
        <v>60</v>
      </c>
      <c r="N263" s="2"/>
    </row>
    <row r="264" spans="1:14" x14ac:dyDescent="0.25">
      <c r="A264" s="1" t="s">
        <v>600</v>
      </c>
      <c r="B264" s="1" t="s">
        <v>601</v>
      </c>
      <c r="C264" s="1" t="s">
        <v>33</v>
      </c>
      <c r="D264" s="1" t="s">
        <v>17</v>
      </c>
      <c r="E264" s="1" t="s">
        <v>35</v>
      </c>
      <c r="F264" s="1" t="s">
        <v>19</v>
      </c>
      <c r="G264" s="1" t="s">
        <v>28</v>
      </c>
      <c r="H264">
        <v>47</v>
      </c>
      <c r="I264" s="2">
        <v>41208</v>
      </c>
      <c r="J264">
        <v>183156</v>
      </c>
      <c r="K264">
        <v>0.3</v>
      </c>
      <c r="L264" s="1" t="s">
        <v>21</v>
      </c>
      <c r="M264" s="1" t="s">
        <v>22</v>
      </c>
      <c r="N264" s="2"/>
    </row>
    <row r="265" spans="1:14" x14ac:dyDescent="0.25">
      <c r="A265" s="1" t="s">
        <v>602</v>
      </c>
      <c r="B265" s="1" t="s">
        <v>603</v>
      </c>
      <c r="C265" s="1" t="s">
        <v>79</v>
      </c>
      <c r="D265" s="1" t="s">
        <v>17</v>
      </c>
      <c r="E265" s="1" t="s">
        <v>35</v>
      </c>
      <c r="F265" s="1" t="s">
        <v>19</v>
      </c>
      <c r="G265" s="1" t="s">
        <v>85</v>
      </c>
      <c r="H265">
        <v>32</v>
      </c>
      <c r="I265" s="2">
        <v>44034</v>
      </c>
      <c r="J265">
        <v>192749</v>
      </c>
      <c r="K265">
        <v>0.31</v>
      </c>
      <c r="L265" s="1" t="s">
        <v>21</v>
      </c>
      <c r="M265" s="1" t="s">
        <v>37</v>
      </c>
      <c r="N265" s="2"/>
    </row>
    <row r="266" spans="1:14" x14ac:dyDescent="0.25">
      <c r="A266" s="1" t="s">
        <v>604</v>
      </c>
      <c r="B266" s="1" t="s">
        <v>605</v>
      </c>
      <c r="C266" s="1" t="s">
        <v>16</v>
      </c>
      <c r="D266" s="1" t="s">
        <v>17</v>
      </c>
      <c r="E266" s="1" t="s">
        <v>26</v>
      </c>
      <c r="F266" s="1" t="s">
        <v>19</v>
      </c>
      <c r="G266" s="1" t="s">
        <v>28</v>
      </c>
      <c r="H266">
        <v>39</v>
      </c>
      <c r="I266" s="2">
        <v>42819</v>
      </c>
      <c r="J266">
        <v>135325</v>
      </c>
      <c r="K266">
        <v>0.14000000000000001</v>
      </c>
      <c r="L266" s="1" t="s">
        <v>21</v>
      </c>
      <c r="M266" s="1" t="s">
        <v>44</v>
      </c>
      <c r="N266" s="2"/>
    </row>
    <row r="267" spans="1:14" x14ac:dyDescent="0.25">
      <c r="A267" s="1" t="s">
        <v>606</v>
      </c>
      <c r="B267" s="1" t="s">
        <v>607</v>
      </c>
      <c r="C267" s="1" t="s">
        <v>43</v>
      </c>
      <c r="D267" s="1" t="s">
        <v>48</v>
      </c>
      <c r="E267" s="1" t="s">
        <v>35</v>
      </c>
      <c r="F267" s="1" t="s">
        <v>19</v>
      </c>
      <c r="G267" s="1" t="s">
        <v>36</v>
      </c>
      <c r="H267">
        <v>26</v>
      </c>
      <c r="I267" s="2">
        <v>43752</v>
      </c>
      <c r="J267">
        <v>79356</v>
      </c>
      <c r="K267">
        <v>0</v>
      </c>
      <c r="L267" s="1" t="s">
        <v>21</v>
      </c>
      <c r="M267" s="1" t="s">
        <v>44</v>
      </c>
      <c r="N267" s="2"/>
    </row>
    <row r="268" spans="1:14" x14ac:dyDescent="0.25">
      <c r="A268" s="1" t="s">
        <v>608</v>
      </c>
      <c r="B268" s="1" t="s">
        <v>609</v>
      </c>
      <c r="C268" s="1" t="s">
        <v>276</v>
      </c>
      <c r="D268" s="1" t="s">
        <v>69</v>
      </c>
      <c r="E268" s="1" t="s">
        <v>26</v>
      </c>
      <c r="F268" s="1" t="s">
        <v>27</v>
      </c>
      <c r="G268" s="1" t="s">
        <v>20</v>
      </c>
      <c r="H268">
        <v>40</v>
      </c>
      <c r="I268" s="2">
        <v>38540</v>
      </c>
      <c r="J268">
        <v>74412</v>
      </c>
      <c r="K268">
        <v>0</v>
      </c>
      <c r="L268" s="1" t="s">
        <v>21</v>
      </c>
      <c r="M268" s="1" t="s">
        <v>22</v>
      </c>
      <c r="N268" s="2"/>
    </row>
    <row r="269" spans="1:14" x14ac:dyDescent="0.25">
      <c r="A269" s="1" t="s">
        <v>232</v>
      </c>
      <c r="B269" s="1" t="s">
        <v>610</v>
      </c>
      <c r="C269" s="1" t="s">
        <v>40</v>
      </c>
      <c r="D269" s="1" t="s">
        <v>17</v>
      </c>
      <c r="E269" s="1" t="s">
        <v>26</v>
      </c>
      <c r="F269" s="1" t="s">
        <v>19</v>
      </c>
      <c r="G269" s="1" t="s">
        <v>85</v>
      </c>
      <c r="H269">
        <v>32</v>
      </c>
      <c r="I269" s="2">
        <v>43010</v>
      </c>
      <c r="J269">
        <v>61886</v>
      </c>
      <c r="K269">
        <v>0.09</v>
      </c>
      <c r="L269" s="1" t="s">
        <v>93</v>
      </c>
      <c r="M269" s="1" t="s">
        <v>99</v>
      </c>
      <c r="N269" s="2"/>
    </row>
    <row r="270" spans="1:14" x14ac:dyDescent="0.25">
      <c r="A270" s="1" t="s">
        <v>611</v>
      </c>
      <c r="B270" s="1" t="s">
        <v>612</v>
      </c>
      <c r="C270" s="1" t="s">
        <v>33</v>
      </c>
      <c r="D270" s="1" t="s">
        <v>59</v>
      </c>
      <c r="E270" s="1" t="s">
        <v>18</v>
      </c>
      <c r="F270" s="1" t="s">
        <v>19</v>
      </c>
      <c r="G270" s="1" t="s">
        <v>28</v>
      </c>
      <c r="H270">
        <v>58</v>
      </c>
      <c r="I270" s="2">
        <v>37755</v>
      </c>
      <c r="J270">
        <v>173071</v>
      </c>
      <c r="K270">
        <v>0.28999999999999998</v>
      </c>
      <c r="L270" s="1" t="s">
        <v>21</v>
      </c>
      <c r="M270" s="1" t="s">
        <v>88</v>
      </c>
      <c r="N270" s="2"/>
    </row>
    <row r="271" spans="1:14" x14ac:dyDescent="0.25">
      <c r="A271" s="1" t="s">
        <v>613</v>
      </c>
      <c r="B271" s="1" t="s">
        <v>614</v>
      </c>
      <c r="C271" s="1" t="s">
        <v>175</v>
      </c>
      <c r="D271" s="1" t="s">
        <v>69</v>
      </c>
      <c r="E271" s="1" t="s">
        <v>18</v>
      </c>
      <c r="F271" s="1" t="s">
        <v>19</v>
      </c>
      <c r="G271" s="1" t="s">
        <v>36</v>
      </c>
      <c r="H271">
        <v>58</v>
      </c>
      <c r="I271" s="2">
        <v>34999</v>
      </c>
      <c r="J271">
        <v>70189</v>
      </c>
      <c r="K271">
        <v>0</v>
      </c>
      <c r="L271" s="1" t="s">
        <v>21</v>
      </c>
      <c r="M271" s="1" t="s">
        <v>88</v>
      </c>
      <c r="N271" s="2"/>
    </row>
    <row r="272" spans="1:14" x14ac:dyDescent="0.25">
      <c r="A272" s="1" t="s">
        <v>615</v>
      </c>
      <c r="B272" s="1" t="s">
        <v>616</v>
      </c>
      <c r="C272" s="1" t="s">
        <v>79</v>
      </c>
      <c r="D272" s="1" t="s">
        <v>48</v>
      </c>
      <c r="E272" s="1" t="s">
        <v>18</v>
      </c>
      <c r="F272" s="1" t="s">
        <v>19</v>
      </c>
      <c r="G272" s="1" t="s">
        <v>85</v>
      </c>
      <c r="H272">
        <v>42</v>
      </c>
      <c r="I272" s="2">
        <v>41528</v>
      </c>
      <c r="J272">
        <v>181452</v>
      </c>
      <c r="K272">
        <v>0.3</v>
      </c>
      <c r="L272" s="1" t="s">
        <v>21</v>
      </c>
      <c r="M272" s="1" t="s">
        <v>88</v>
      </c>
      <c r="N272" s="2"/>
    </row>
    <row r="273" spans="1:14" x14ac:dyDescent="0.25">
      <c r="A273" s="1" t="s">
        <v>617</v>
      </c>
      <c r="B273" s="1" t="s">
        <v>618</v>
      </c>
      <c r="C273" s="1" t="s">
        <v>164</v>
      </c>
      <c r="D273" s="1" t="s">
        <v>65</v>
      </c>
      <c r="E273" s="1" t="s">
        <v>35</v>
      </c>
      <c r="F273" s="1" t="s">
        <v>27</v>
      </c>
      <c r="G273" s="1" t="s">
        <v>36</v>
      </c>
      <c r="H273">
        <v>26</v>
      </c>
      <c r="I273" s="2">
        <v>44267</v>
      </c>
      <c r="J273">
        <v>70369</v>
      </c>
      <c r="K273">
        <v>0</v>
      </c>
      <c r="L273" s="1" t="s">
        <v>21</v>
      </c>
      <c r="M273" s="1" t="s">
        <v>22</v>
      </c>
      <c r="N273" s="2"/>
    </row>
    <row r="274" spans="1:14" x14ac:dyDescent="0.25">
      <c r="A274" s="1" t="s">
        <v>619</v>
      </c>
      <c r="B274" s="1" t="s">
        <v>620</v>
      </c>
      <c r="C274" s="1" t="s">
        <v>43</v>
      </c>
      <c r="D274" s="1" t="s">
        <v>59</v>
      </c>
      <c r="E274" s="1" t="s">
        <v>26</v>
      </c>
      <c r="F274" s="1" t="s">
        <v>27</v>
      </c>
      <c r="G274" s="1" t="s">
        <v>85</v>
      </c>
      <c r="H274">
        <v>38</v>
      </c>
      <c r="I274" s="2">
        <v>39634</v>
      </c>
      <c r="J274">
        <v>78056</v>
      </c>
      <c r="K274">
        <v>0</v>
      </c>
      <c r="L274" s="1" t="s">
        <v>93</v>
      </c>
      <c r="M274" s="1" t="s">
        <v>218</v>
      </c>
      <c r="N274" s="2"/>
    </row>
    <row r="275" spans="1:14" x14ac:dyDescent="0.25">
      <c r="A275" s="1" t="s">
        <v>621</v>
      </c>
      <c r="B275" s="1" t="s">
        <v>622</v>
      </c>
      <c r="C275" s="1" t="s">
        <v>33</v>
      </c>
      <c r="D275" s="1" t="s">
        <v>34</v>
      </c>
      <c r="E275" s="1" t="s">
        <v>18</v>
      </c>
      <c r="F275" s="1" t="s">
        <v>27</v>
      </c>
      <c r="G275" s="1" t="s">
        <v>28</v>
      </c>
      <c r="H275">
        <v>64</v>
      </c>
      <c r="I275" s="2">
        <v>35187</v>
      </c>
      <c r="J275">
        <v>189933</v>
      </c>
      <c r="K275">
        <v>0.23</v>
      </c>
      <c r="L275" s="1" t="s">
        <v>21</v>
      </c>
      <c r="M275" s="1" t="s">
        <v>56</v>
      </c>
      <c r="N275" s="2"/>
    </row>
    <row r="276" spans="1:14" x14ac:dyDescent="0.25">
      <c r="A276" s="1" t="s">
        <v>53</v>
      </c>
      <c r="B276" s="1" t="s">
        <v>623</v>
      </c>
      <c r="C276" s="1" t="s">
        <v>178</v>
      </c>
      <c r="D276" s="1" t="s">
        <v>69</v>
      </c>
      <c r="E276" s="1" t="s">
        <v>35</v>
      </c>
      <c r="F276" s="1" t="s">
        <v>27</v>
      </c>
      <c r="G276" s="1" t="s">
        <v>36</v>
      </c>
      <c r="H276">
        <v>38</v>
      </c>
      <c r="I276" s="2">
        <v>40360</v>
      </c>
      <c r="J276">
        <v>78237</v>
      </c>
      <c r="K276">
        <v>0</v>
      </c>
      <c r="L276" s="1" t="s">
        <v>21</v>
      </c>
      <c r="M276" s="1" t="s">
        <v>44</v>
      </c>
      <c r="N276" s="2"/>
    </row>
    <row r="277" spans="1:14" x14ac:dyDescent="0.25">
      <c r="A277" s="1" t="s">
        <v>624</v>
      </c>
      <c r="B277" s="1" t="s">
        <v>625</v>
      </c>
      <c r="C277" s="1" t="s">
        <v>55</v>
      </c>
      <c r="D277" s="1" t="s">
        <v>59</v>
      </c>
      <c r="E277" s="1" t="s">
        <v>18</v>
      </c>
      <c r="F277" s="1" t="s">
        <v>19</v>
      </c>
      <c r="G277" s="1" t="s">
        <v>85</v>
      </c>
      <c r="H277">
        <v>55</v>
      </c>
      <c r="I277" s="2">
        <v>35242</v>
      </c>
      <c r="J277">
        <v>48687</v>
      </c>
      <c r="K277">
        <v>0</v>
      </c>
      <c r="L277" s="1" t="s">
        <v>93</v>
      </c>
      <c r="M277" s="1" t="s">
        <v>99</v>
      </c>
      <c r="N277" s="2"/>
    </row>
    <row r="278" spans="1:14" x14ac:dyDescent="0.25">
      <c r="A278" s="1" t="s">
        <v>626</v>
      </c>
      <c r="B278" s="1" t="s">
        <v>627</v>
      </c>
      <c r="C278" s="1" t="s">
        <v>16</v>
      </c>
      <c r="D278" s="1" t="s">
        <v>80</v>
      </c>
      <c r="E278" s="1" t="s">
        <v>26</v>
      </c>
      <c r="F278" s="1" t="s">
        <v>19</v>
      </c>
      <c r="G278" s="1" t="s">
        <v>85</v>
      </c>
      <c r="H278">
        <v>45</v>
      </c>
      <c r="I278" s="2">
        <v>38218</v>
      </c>
      <c r="J278">
        <v>121065</v>
      </c>
      <c r="K278">
        <v>0.15</v>
      </c>
      <c r="L278" s="1" t="s">
        <v>93</v>
      </c>
      <c r="M278" s="1" t="s">
        <v>99</v>
      </c>
      <c r="N278" s="2"/>
    </row>
    <row r="279" spans="1:14" x14ac:dyDescent="0.25">
      <c r="A279" s="1" t="s">
        <v>628</v>
      </c>
      <c r="B279" s="1" t="s">
        <v>629</v>
      </c>
      <c r="C279" s="1" t="s">
        <v>43</v>
      </c>
      <c r="D279" s="1" t="s">
        <v>48</v>
      </c>
      <c r="E279" s="1" t="s">
        <v>49</v>
      </c>
      <c r="F279" s="1" t="s">
        <v>27</v>
      </c>
      <c r="G279" s="1" t="s">
        <v>20</v>
      </c>
      <c r="H279">
        <v>43</v>
      </c>
      <c r="I279" s="2">
        <v>38093</v>
      </c>
      <c r="J279">
        <v>94246</v>
      </c>
      <c r="K279">
        <v>0</v>
      </c>
      <c r="L279" s="1" t="s">
        <v>21</v>
      </c>
      <c r="M279" s="1" t="s">
        <v>60</v>
      </c>
      <c r="N279" s="2"/>
    </row>
    <row r="280" spans="1:14" x14ac:dyDescent="0.25">
      <c r="A280" s="1" t="s">
        <v>289</v>
      </c>
      <c r="B280" s="1" t="s">
        <v>630</v>
      </c>
      <c r="C280" s="1" t="s">
        <v>329</v>
      </c>
      <c r="D280" s="1" t="s">
        <v>17</v>
      </c>
      <c r="E280" s="1" t="s">
        <v>26</v>
      </c>
      <c r="F280" s="1" t="s">
        <v>19</v>
      </c>
      <c r="G280" s="1" t="s">
        <v>28</v>
      </c>
      <c r="H280">
        <v>34</v>
      </c>
      <c r="I280" s="2">
        <v>42512</v>
      </c>
      <c r="J280">
        <v>44614</v>
      </c>
      <c r="K280">
        <v>0</v>
      </c>
      <c r="L280" s="1" t="s">
        <v>21</v>
      </c>
      <c r="M280" s="1" t="s">
        <v>56</v>
      </c>
      <c r="N280" s="2"/>
    </row>
    <row r="281" spans="1:14" x14ac:dyDescent="0.25">
      <c r="A281" s="1" t="s">
        <v>631</v>
      </c>
      <c r="B281" s="1" t="s">
        <v>632</v>
      </c>
      <c r="C281" s="1" t="s">
        <v>79</v>
      </c>
      <c r="D281" s="1" t="s">
        <v>17</v>
      </c>
      <c r="E281" s="1" t="s">
        <v>18</v>
      </c>
      <c r="F281" s="1" t="s">
        <v>27</v>
      </c>
      <c r="G281" s="1" t="s">
        <v>28</v>
      </c>
      <c r="H281">
        <v>40</v>
      </c>
      <c r="I281" s="2">
        <v>44143</v>
      </c>
      <c r="J281">
        <v>234469</v>
      </c>
      <c r="K281">
        <v>0.31</v>
      </c>
      <c r="L281" s="1" t="s">
        <v>29</v>
      </c>
      <c r="M281" s="1" t="s">
        <v>134</v>
      </c>
      <c r="N281" s="2"/>
    </row>
    <row r="282" spans="1:14" x14ac:dyDescent="0.25">
      <c r="A282" s="1" t="s">
        <v>633</v>
      </c>
      <c r="B282" s="1" t="s">
        <v>634</v>
      </c>
      <c r="C282" s="1" t="s">
        <v>178</v>
      </c>
      <c r="D282" s="1" t="s">
        <v>69</v>
      </c>
      <c r="E282" s="1" t="s">
        <v>18</v>
      </c>
      <c r="F282" s="1" t="s">
        <v>27</v>
      </c>
      <c r="G282" s="1" t="s">
        <v>85</v>
      </c>
      <c r="H282">
        <v>52</v>
      </c>
      <c r="I282" s="2">
        <v>44022</v>
      </c>
      <c r="J282">
        <v>88272</v>
      </c>
      <c r="K282">
        <v>0</v>
      </c>
      <c r="L282" s="1" t="s">
        <v>93</v>
      </c>
      <c r="M282" s="1" t="s">
        <v>218</v>
      </c>
      <c r="N282" s="2"/>
    </row>
    <row r="283" spans="1:14" x14ac:dyDescent="0.25">
      <c r="A283" s="1" t="s">
        <v>635</v>
      </c>
      <c r="B283" s="1" t="s">
        <v>636</v>
      </c>
      <c r="C283" s="1" t="s">
        <v>124</v>
      </c>
      <c r="D283" s="1" t="s">
        <v>34</v>
      </c>
      <c r="E283" s="1" t="s">
        <v>49</v>
      </c>
      <c r="F283" s="1" t="s">
        <v>27</v>
      </c>
      <c r="G283" s="1" t="s">
        <v>28</v>
      </c>
      <c r="H283">
        <v>52</v>
      </c>
      <c r="I283" s="2">
        <v>42992</v>
      </c>
      <c r="J283">
        <v>74449</v>
      </c>
      <c r="K283">
        <v>0</v>
      </c>
      <c r="L283" s="1" t="s">
        <v>29</v>
      </c>
      <c r="M283" s="1" t="s">
        <v>114</v>
      </c>
      <c r="N283" s="2"/>
    </row>
    <row r="284" spans="1:14" x14ac:dyDescent="0.25">
      <c r="A284" s="1" t="s">
        <v>637</v>
      </c>
      <c r="B284" s="1" t="s">
        <v>638</v>
      </c>
      <c r="C284" s="1" t="s">
        <v>79</v>
      </c>
      <c r="D284" s="1" t="s">
        <v>69</v>
      </c>
      <c r="E284" s="1" t="s">
        <v>35</v>
      </c>
      <c r="F284" s="1" t="s">
        <v>27</v>
      </c>
      <c r="G284" s="1" t="s">
        <v>28</v>
      </c>
      <c r="H284">
        <v>47</v>
      </c>
      <c r="I284" s="2">
        <v>41071</v>
      </c>
      <c r="J284">
        <v>222941</v>
      </c>
      <c r="K284">
        <v>0.39</v>
      </c>
      <c r="L284" s="1" t="s">
        <v>29</v>
      </c>
      <c r="M284" s="1" t="s">
        <v>114</v>
      </c>
      <c r="N284" s="2"/>
    </row>
    <row r="285" spans="1:14" x14ac:dyDescent="0.25">
      <c r="A285" s="1" t="s">
        <v>639</v>
      </c>
      <c r="B285" s="1" t="s">
        <v>640</v>
      </c>
      <c r="C285" s="1" t="s">
        <v>55</v>
      </c>
      <c r="D285" s="1" t="s">
        <v>80</v>
      </c>
      <c r="E285" s="1" t="s">
        <v>26</v>
      </c>
      <c r="F285" s="1" t="s">
        <v>19</v>
      </c>
      <c r="G285" s="1" t="s">
        <v>28</v>
      </c>
      <c r="H285">
        <v>65</v>
      </c>
      <c r="I285" s="2">
        <v>41543</v>
      </c>
      <c r="J285">
        <v>50341</v>
      </c>
      <c r="K285">
        <v>0</v>
      </c>
      <c r="L285" s="1" t="s">
        <v>29</v>
      </c>
      <c r="M285" s="1" t="s">
        <v>114</v>
      </c>
      <c r="N285" s="2"/>
    </row>
    <row r="286" spans="1:14" x14ac:dyDescent="0.25">
      <c r="A286" s="1" t="s">
        <v>641</v>
      </c>
      <c r="B286" s="1" t="s">
        <v>642</v>
      </c>
      <c r="C286" s="1" t="s">
        <v>164</v>
      </c>
      <c r="D286" s="1" t="s">
        <v>65</v>
      </c>
      <c r="E286" s="1" t="s">
        <v>49</v>
      </c>
      <c r="F286" s="1" t="s">
        <v>19</v>
      </c>
      <c r="G286" s="1" t="s">
        <v>85</v>
      </c>
      <c r="H286">
        <v>31</v>
      </c>
      <c r="I286" s="2">
        <v>44297</v>
      </c>
      <c r="J286">
        <v>72235</v>
      </c>
      <c r="K286">
        <v>0</v>
      </c>
      <c r="L286" s="1" t="s">
        <v>93</v>
      </c>
      <c r="M286" s="1" t="s">
        <v>94</v>
      </c>
      <c r="N286" s="2"/>
    </row>
    <row r="287" spans="1:14" x14ac:dyDescent="0.25">
      <c r="A287" s="1" t="s">
        <v>643</v>
      </c>
      <c r="B287" s="1" t="s">
        <v>644</v>
      </c>
      <c r="C287" s="1" t="s">
        <v>43</v>
      </c>
      <c r="D287" s="1" t="s">
        <v>59</v>
      </c>
      <c r="E287" s="1" t="s">
        <v>49</v>
      </c>
      <c r="F287" s="1" t="s">
        <v>19</v>
      </c>
      <c r="G287" s="1" t="s">
        <v>85</v>
      </c>
      <c r="H287">
        <v>41</v>
      </c>
      <c r="I287" s="2">
        <v>42533</v>
      </c>
      <c r="J287">
        <v>70165</v>
      </c>
      <c r="K287">
        <v>0</v>
      </c>
      <c r="L287" s="1" t="s">
        <v>21</v>
      </c>
      <c r="M287" s="1" t="s">
        <v>88</v>
      </c>
      <c r="N287" s="2"/>
    </row>
    <row r="288" spans="1:14" x14ac:dyDescent="0.25">
      <c r="A288" s="1" t="s">
        <v>645</v>
      </c>
      <c r="B288" s="1" t="s">
        <v>646</v>
      </c>
      <c r="C288" s="1" t="s">
        <v>16</v>
      </c>
      <c r="D288" s="1" t="s">
        <v>80</v>
      </c>
      <c r="E288" s="1" t="s">
        <v>35</v>
      </c>
      <c r="F288" s="1" t="s">
        <v>27</v>
      </c>
      <c r="G288" s="1" t="s">
        <v>36</v>
      </c>
      <c r="H288">
        <v>30</v>
      </c>
      <c r="I288" s="2">
        <v>44030</v>
      </c>
      <c r="J288">
        <v>148485</v>
      </c>
      <c r="K288">
        <v>0.15</v>
      </c>
      <c r="L288" s="1" t="s">
        <v>21</v>
      </c>
      <c r="M288" s="1" t="s">
        <v>56</v>
      </c>
      <c r="N288" s="2"/>
    </row>
    <row r="289" spans="1:14" x14ac:dyDescent="0.25">
      <c r="A289" s="1" t="s">
        <v>647</v>
      </c>
      <c r="B289" s="1" t="s">
        <v>648</v>
      </c>
      <c r="C289" s="1" t="s">
        <v>25</v>
      </c>
      <c r="D289" s="1" t="s">
        <v>17</v>
      </c>
      <c r="E289" s="1" t="s">
        <v>26</v>
      </c>
      <c r="F289" s="1" t="s">
        <v>19</v>
      </c>
      <c r="G289" s="1" t="s">
        <v>28</v>
      </c>
      <c r="H289">
        <v>58</v>
      </c>
      <c r="I289" s="2">
        <v>38521</v>
      </c>
      <c r="J289">
        <v>86089</v>
      </c>
      <c r="K289">
        <v>0</v>
      </c>
      <c r="L289" s="1" t="s">
        <v>21</v>
      </c>
      <c r="M289" s="1" t="s">
        <v>37</v>
      </c>
      <c r="N289" s="2"/>
    </row>
    <row r="290" spans="1:14" x14ac:dyDescent="0.25">
      <c r="A290" s="1" t="s">
        <v>649</v>
      </c>
      <c r="B290" s="1" t="s">
        <v>650</v>
      </c>
      <c r="C290" s="1" t="s">
        <v>113</v>
      </c>
      <c r="D290" s="1" t="s">
        <v>69</v>
      </c>
      <c r="E290" s="1" t="s">
        <v>18</v>
      </c>
      <c r="F290" s="1" t="s">
        <v>27</v>
      </c>
      <c r="G290" s="1" t="s">
        <v>85</v>
      </c>
      <c r="H290">
        <v>54</v>
      </c>
      <c r="I290" s="2">
        <v>39382</v>
      </c>
      <c r="J290">
        <v>106313</v>
      </c>
      <c r="K290">
        <v>0.15</v>
      </c>
      <c r="L290" s="1" t="s">
        <v>21</v>
      </c>
      <c r="M290" s="1" t="s">
        <v>37</v>
      </c>
      <c r="N290" s="2"/>
    </row>
    <row r="291" spans="1:14" x14ac:dyDescent="0.25">
      <c r="A291" s="1" t="s">
        <v>651</v>
      </c>
      <c r="B291" s="1" t="s">
        <v>652</v>
      </c>
      <c r="C291" s="1" t="s">
        <v>55</v>
      </c>
      <c r="D291" s="1" t="s">
        <v>80</v>
      </c>
      <c r="E291" s="1" t="s">
        <v>18</v>
      </c>
      <c r="F291" s="1" t="s">
        <v>19</v>
      </c>
      <c r="G291" s="1" t="s">
        <v>28</v>
      </c>
      <c r="H291">
        <v>40</v>
      </c>
      <c r="I291" s="2">
        <v>44251</v>
      </c>
      <c r="J291">
        <v>46833</v>
      </c>
      <c r="K291">
        <v>0</v>
      </c>
      <c r="L291" s="1" t="s">
        <v>29</v>
      </c>
      <c r="M291" s="1" t="s">
        <v>134</v>
      </c>
      <c r="N291" s="2">
        <v>44510</v>
      </c>
    </row>
    <row r="292" spans="1:14" x14ac:dyDescent="0.25">
      <c r="A292" s="1" t="s">
        <v>653</v>
      </c>
      <c r="B292" s="1" t="s">
        <v>654</v>
      </c>
      <c r="C292" s="1" t="s">
        <v>33</v>
      </c>
      <c r="D292" s="1" t="s">
        <v>34</v>
      </c>
      <c r="E292" s="1" t="s">
        <v>18</v>
      </c>
      <c r="F292" s="1" t="s">
        <v>19</v>
      </c>
      <c r="G292" s="1" t="s">
        <v>28</v>
      </c>
      <c r="H292">
        <v>63</v>
      </c>
      <c r="I292" s="2">
        <v>36826</v>
      </c>
      <c r="J292">
        <v>155320</v>
      </c>
      <c r="K292">
        <v>0.17</v>
      </c>
      <c r="L292" s="1" t="s">
        <v>29</v>
      </c>
      <c r="M292" s="1" t="s">
        <v>30</v>
      </c>
      <c r="N292" s="2"/>
    </row>
    <row r="293" spans="1:14" x14ac:dyDescent="0.25">
      <c r="A293" s="1" t="s">
        <v>655</v>
      </c>
      <c r="B293" s="1" t="s">
        <v>656</v>
      </c>
      <c r="C293" s="1" t="s">
        <v>43</v>
      </c>
      <c r="D293" s="1" t="s">
        <v>59</v>
      </c>
      <c r="E293" s="1" t="s">
        <v>26</v>
      </c>
      <c r="F293" s="1" t="s">
        <v>27</v>
      </c>
      <c r="G293" s="1" t="s">
        <v>28</v>
      </c>
      <c r="H293">
        <v>40</v>
      </c>
      <c r="I293" s="2">
        <v>42384</v>
      </c>
      <c r="J293">
        <v>89984</v>
      </c>
      <c r="K293">
        <v>0</v>
      </c>
      <c r="L293" s="1" t="s">
        <v>29</v>
      </c>
      <c r="M293" s="1" t="s">
        <v>134</v>
      </c>
      <c r="N293" s="2"/>
    </row>
    <row r="294" spans="1:14" x14ac:dyDescent="0.25">
      <c r="A294" s="1" t="s">
        <v>657</v>
      </c>
      <c r="B294" s="1" t="s">
        <v>658</v>
      </c>
      <c r="C294" s="1" t="s">
        <v>113</v>
      </c>
      <c r="D294" s="1" t="s">
        <v>69</v>
      </c>
      <c r="E294" s="1" t="s">
        <v>35</v>
      </c>
      <c r="F294" s="1" t="s">
        <v>19</v>
      </c>
      <c r="G294" s="1" t="s">
        <v>28</v>
      </c>
      <c r="H294">
        <v>65</v>
      </c>
      <c r="I294" s="2">
        <v>38792</v>
      </c>
      <c r="J294">
        <v>83756</v>
      </c>
      <c r="K294">
        <v>0.14000000000000001</v>
      </c>
      <c r="L294" s="1" t="s">
        <v>29</v>
      </c>
      <c r="M294" s="1" t="s">
        <v>74</v>
      </c>
      <c r="N294" s="2"/>
    </row>
    <row r="295" spans="1:14" x14ac:dyDescent="0.25">
      <c r="A295" s="1" t="s">
        <v>659</v>
      </c>
      <c r="B295" s="1" t="s">
        <v>660</v>
      </c>
      <c r="C295" s="1" t="s">
        <v>33</v>
      </c>
      <c r="D295" s="1" t="s">
        <v>65</v>
      </c>
      <c r="E295" s="1" t="s">
        <v>49</v>
      </c>
      <c r="F295" s="1" t="s">
        <v>19</v>
      </c>
      <c r="G295" s="1" t="s">
        <v>28</v>
      </c>
      <c r="H295">
        <v>57</v>
      </c>
      <c r="I295" s="2">
        <v>42667</v>
      </c>
      <c r="J295">
        <v>176324</v>
      </c>
      <c r="K295">
        <v>0.23</v>
      </c>
      <c r="L295" s="1" t="s">
        <v>29</v>
      </c>
      <c r="M295" s="1" t="s">
        <v>74</v>
      </c>
      <c r="N295" s="2"/>
    </row>
    <row r="296" spans="1:14" x14ac:dyDescent="0.25">
      <c r="A296" s="1" t="s">
        <v>661</v>
      </c>
      <c r="B296" s="1" t="s">
        <v>662</v>
      </c>
      <c r="C296" s="1" t="s">
        <v>43</v>
      </c>
      <c r="D296" s="1" t="s">
        <v>59</v>
      </c>
      <c r="E296" s="1" t="s">
        <v>35</v>
      </c>
      <c r="F296" s="1" t="s">
        <v>27</v>
      </c>
      <c r="G296" s="1" t="s">
        <v>36</v>
      </c>
      <c r="H296">
        <v>27</v>
      </c>
      <c r="I296" s="2">
        <v>44482</v>
      </c>
      <c r="J296">
        <v>74077</v>
      </c>
      <c r="K296">
        <v>0</v>
      </c>
      <c r="L296" s="1" t="s">
        <v>21</v>
      </c>
      <c r="M296" s="1" t="s">
        <v>22</v>
      </c>
      <c r="N296" s="2"/>
    </row>
    <row r="297" spans="1:14" x14ac:dyDescent="0.25">
      <c r="A297" s="1" t="s">
        <v>663</v>
      </c>
      <c r="B297" s="1" t="s">
        <v>664</v>
      </c>
      <c r="C297" s="1" t="s">
        <v>52</v>
      </c>
      <c r="D297" s="1" t="s">
        <v>65</v>
      </c>
      <c r="E297" s="1" t="s">
        <v>26</v>
      </c>
      <c r="F297" s="1" t="s">
        <v>19</v>
      </c>
      <c r="G297" s="1" t="s">
        <v>36</v>
      </c>
      <c r="H297">
        <v>31</v>
      </c>
      <c r="I297" s="2">
        <v>44214</v>
      </c>
      <c r="J297">
        <v>104162</v>
      </c>
      <c r="K297">
        <v>7.0000000000000007E-2</v>
      </c>
      <c r="L297" s="1" t="s">
        <v>21</v>
      </c>
      <c r="M297" s="1" t="s">
        <v>60</v>
      </c>
      <c r="N297" s="2"/>
    </row>
    <row r="298" spans="1:14" x14ac:dyDescent="0.25">
      <c r="A298" s="1" t="s">
        <v>665</v>
      </c>
      <c r="B298" s="1" t="s">
        <v>666</v>
      </c>
      <c r="C298" s="1" t="s">
        <v>440</v>
      </c>
      <c r="D298" s="1" t="s">
        <v>17</v>
      </c>
      <c r="E298" s="1" t="s">
        <v>49</v>
      </c>
      <c r="F298" s="1" t="s">
        <v>19</v>
      </c>
      <c r="G298" s="1" t="s">
        <v>28</v>
      </c>
      <c r="H298">
        <v>45</v>
      </c>
      <c r="I298" s="2">
        <v>40418</v>
      </c>
      <c r="J298">
        <v>82162</v>
      </c>
      <c r="K298">
        <v>0</v>
      </c>
      <c r="L298" s="1" t="s">
        <v>29</v>
      </c>
      <c r="M298" s="1" t="s">
        <v>114</v>
      </c>
      <c r="N298" s="2">
        <v>44107</v>
      </c>
    </row>
    <row r="299" spans="1:14" x14ac:dyDescent="0.25">
      <c r="A299" s="1" t="s">
        <v>667</v>
      </c>
      <c r="B299" s="1" t="s">
        <v>668</v>
      </c>
      <c r="C299" s="1" t="s">
        <v>47</v>
      </c>
      <c r="D299" s="1" t="s">
        <v>48</v>
      </c>
      <c r="E299" s="1" t="s">
        <v>35</v>
      </c>
      <c r="F299" s="1" t="s">
        <v>19</v>
      </c>
      <c r="G299" s="1" t="s">
        <v>28</v>
      </c>
      <c r="H299">
        <v>47</v>
      </c>
      <c r="I299" s="2">
        <v>42195</v>
      </c>
      <c r="J299">
        <v>63880</v>
      </c>
      <c r="K299">
        <v>0</v>
      </c>
      <c r="L299" s="1" t="s">
        <v>29</v>
      </c>
      <c r="M299" s="1" t="s">
        <v>30</v>
      </c>
      <c r="N299" s="2"/>
    </row>
    <row r="300" spans="1:14" x14ac:dyDescent="0.25">
      <c r="A300" s="1" t="s">
        <v>669</v>
      </c>
      <c r="B300" s="1" t="s">
        <v>670</v>
      </c>
      <c r="C300" s="1" t="s">
        <v>223</v>
      </c>
      <c r="D300" s="1" t="s">
        <v>69</v>
      </c>
      <c r="E300" s="1" t="s">
        <v>18</v>
      </c>
      <c r="F300" s="1" t="s">
        <v>19</v>
      </c>
      <c r="G300" s="1" t="s">
        <v>28</v>
      </c>
      <c r="H300">
        <v>55</v>
      </c>
      <c r="I300" s="2">
        <v>41525</v>
      </c>
      <c r="J300">
        <v>73248</v>
      </c>
      <c r="K300">
        <v>0</v>
      </c>
      <c r="L300" s="1" t="s">
        <v>21</v>
      </c>
      <c r="M300" s="1" t="s">
        <v>88</v>
      </c>
      <c r="N300" s="2"/>
    </row>
    <row r="301" spans="1:14" x14ac:dyDescent="0.25">
      <c r="A301" s="1" t="s">
        <v>671</v>
      </c>
      <c r="B301" s="1" t="s">
        <v>672</v>
      </c>
      <c r="C301" s="1" t="s">
        <v>43</v>
      </c>
      <c r="D301" s="1" t="s">
        <v>59</v>
      </c>
      <c r="E301" s="1" t="s">
        <v>26</v>
      </c>
      <c r="F301" s="1" t="s">
        <v>27</v>
      </c>
      <c r="G301" s="1" t="s">
        <v>20</v>
      </c>
      <c r="H301">
        <v>51</v>
      </c>
      <c r="I301" s="2">
        <v>44113</v>
      </c>
      <c r="J301">
        <v>91853</v>
      </c>
      <c r="K301">
        <v>0</v>
      </c>
      <c r="L301" s="1" t="s">
        <v>21</v>
      </c>
      <c r="M301" s="1" t="s">
        <v>37</v>
      </c>
      <c r="N301" s="2"/>
    </row>
    <row r="302" spans="1:14" x14ac:dyDescent="0.25">
      <c r="A302" s="1" t="s">
        <v>673</v>
      </c>
      <c r="B302" s="1" t="s">
        <v>674</v>
      </c>
      <c r="C302" s="1" t="s">
        <v>33</v>
      </c>
      <c r="D302" s="1" t="s">
        <v>34</v>
      </c>
      <c r="E302" s="1" t="s">
        <v>35</v>
      </c>
      <c r="F302" s="1" t="s">
        <v>27</v>
      </c>
      <c r="G302" s="1" t="s">
        <v>36</v>
      </c>
      <c r="H302">
        <v>25</v>
      </c>
      <c r="I302" s="2">
        <v>43844</v>
      </c>
      <c r="J302">
        <v>168014</v>
      </c>
      <c r="K302">
        <v>0.27</v>
      </c>
      <c r="L302" s="1" t="s">
        <v>21</v>
      </c>
      <c r="M302" s="1" t="s">
        <v>37</v>
      </c>
      <c r="N302" s="2">
        <v>44404</v>
      </c>
    </row>
    <row r="303" spans="1:14" x14ac:dyDescent="0.25">
      <c r="A303" s="1" t="s">
        <v>675</v>
      </c>
      <c r="B303" s="1" t="s">
        <v>676</v>
      </c>
      <c r="C303" s="1" t="s">
        <v>276</v>
      </c>
      <c r="D303" s="1" t="s">
        <v>69</v>
      </c>
      <c r="E303" s="1" t="s">
        <v>49</v>
      </c>
      <c r="F303" s="1" t="s">
        <v>19</v>
      </c>
      <c r="G303" s="1" t="s">
        <v>36</v>
      </c>
      <c r="H303">
        <v>37</v>
      </c>
      <c r="I303" s="2">
        <v>42995</v>
      </c>
      <c r="J303">
        <v>70770</v>
      </c>
      <c r="K303">
        <v>0</v>
      </c>
      <c r="L303" s="1" t="s">
        <v>21</v>
      </c>
      <c r="M303" s="1" t="s">
        <v>56</v>
      </c>
      <c r="N303" s="2"/>
    </row>
    <row r="304" spans="1:14" x14ac:dyDescent="0.25">
      <c r="A304" s="1" t="s">
        <v>677</v>
      </c>
      <c r="B304" s="1" t="s">
        <v>678</v>
      </c>
      <c r="C304" s="1" t="s">
        <v>164</v>
      </c>
      <c r="D304" s="1" t="s">
        <v>65</v>
      </c>
      <c r="E304" s="1" t="s">
        <v>49</v>
      </c>
      <c r="F304" s="1" t="s">
        <v>27</v>
      </c>
      <c r="G304" s="1" t="s">
        <v>36</v>
      </c>
      <c r="H304">
        <v>62</v>
      </c>
      <c r="I304" s="2">
        <v>38271</v>
      </c>
      <c r="J304">
        <v>50825</v>
      </c>
      <c r="K304">
        <v>0</v>
      </c>
      <c r="L304" s="1" t="s">
        <v>21</v>
      </c>
      <c r="M304" s="1" t="s">
        <v>22</v>
      </c>
      <c r="N304" s="2"/>
    </row>
    <row r="305" spans="1:14" x14ac:dyDescent="0.25">
      <c r="A305" s="1" t="s">
        <v>679</v>
      </c>
      <c r="B305" s="1" t="s">
        <v>680</v>
      </c>
      <c r="C305" s="1" t="s">
        <v>16</v>
      </c>
      <c r="D305" s="1" t="s">
        <v>34</v>
      </c>
      <c r="E305" s="1" t="s">
        <v>18</v>
      </c>
      <c r="F305" s="1" t="s">
        <v>27</v>
      </c>
      <c r="G305" s="1" t="s">
        <v>85</v>
      </c>
      <c r="H305">
        <v>31</v>
      </c>
      <c r="I305" s="2">
        <v>42266</v>
      </c>
      <c r="J305">
        <v>145846</v>
      </c>
      <c r="K305">
        <v>0.15</v>
      </c>
      <c r="L305" s="1" t="s">
        <v>93</v>
      </c>
      <c r="M305" s="1" t="s">
        <v>94</v>
      </c>
      <c r="N305" s="2"/>
    </row>
    <row r="306" spans="1:14" x14ac:dyDescent="0.25">
      <c r="A306" s="1" t="s">
        <v>681</v>
      </c>
      <c r="B306" s="1" t="s">
        <v>682</v>
      </c>
      <c r="C306" s="1" t="s">
        <v>16</v>
      </c>
      <c r="D306" s="1" t="s">
        <v>65</v>
      </c>
      <c r="E306" s="1" t="s">
        <v>18</v>
      </c>
      <c r="F306" s="1" t="s">
        <v>19</v>
      </c>
      <c r="G306" s="1" t="s">
        <v>28</v>
      </c>
      <c r="H306">
        <v>64</v>
      </c>
      <c r="I306" s="2">
        <v>37962</v>
      </c>
      <c r="J306">
        <v>125807</v>
      </c>
      <c r="K306">
        <v>0.15</v>
      </c>
      <c r="L306" s="1" t="s">
        <v>21</v>
      </c>
      <c r="M306" s="1" t="s">
        <v>37</v>
      </c>
      <c r="N306" s="2"/>
    </row>
    <row r="307" spans="1:14" x14ac:dyDescent="0.25">
      <c r="A307" s="1" t="s">
        <v>683</v>
      </c>
      <c r="B307" s="1" t="s">
        <v>684</v>
      </c>
      <c r="C307" s="1" t="s">
        <v>55</v>
      </c>
      <c r="D307" s="1" t="s">
        <v>48</v>
      </c>
      <c r="E307" s="1" t="s">
        <v>35</v>
      </c>
      <c r="F307" s="1" t="s">
        <v>27</v>
      </c>
      <c r="G307" s="1" t="s">
        <v>28</v>
      </c>
      <c r="H307">
        <v>25</v>
      </c>
      <c r="I307" s="2">
        <v>44405</v>
      </c>
      <c r="J307">
        <v>46845</v>
      </c>
      <c r="K307">
        <v>0</v>
      </c>
      <c r="L307" s="1" t="s">
        <v>21</v>
      </c>
      <c r="M307" s="1" t="s">
        <v>56</v>
      </c>
      <c r="N307" s="2"/>
    </row>
    <row r="308" spans="1:14" x14ac:dyDescent="0.25">
      <c r="A308" s="1" t="s">
        <v>685</v>
      </c>
      <c r="B308" s="1" t="s">
        <v>686</v>
      </c>
      <c r="C308" s="1" t="s">
        <v>16</v>
      </c>
      <c r="D308" s="1" t="s">
        <v>80</v>
      </c>
      <c r="E308" s="1" t="s">
        <v>49</v>
      </c>
      <c r="F308" s="1" t="s">
        <v>19</v>
      </c>
      <c r="G308" s="1" t="s">
        <v>28</v>
      </c>
      <c r="H308">
        <v>59</v>
      </c>
      <c r="I308" s="2">
        <v>39689</v>
      </c>
      <c r="J308">
        <v>157969</v>
      </c>
      <c r="K308">
        <v>0.1</v>
      </c>
      <c r="L308" s="1" t="s">
        <v>29</v>
      </c>
      <c r="M308" s="1" t="s">
        <v>30</v>
      </c>
      <c r="N308" s="2"/>
    </row>
    <row r="309" spans="1:14" x14ac:dyDescent="0.25">
      <c r="A309" s="1" t="s">
        <v>687</v>
      </c>
      <c r="B309" s="1" t="s">
        <v>688</v>
      </c>
      <c r="C309" s="1" t="s">
        <v>371</v>
      </c>
      <c r="D309" s="1" t="s">
        <v>17</v>
      </c>
      <c r="E309" s="1" t="s">
        <v>49</v>
      </c>
      <c r="F309" s="1" t="s">
        <v>19</v>
      </c>
      <c r="G309" s="1" t="s">
        <v>36</v>
      </c>
      <c r="H309">
        <v>40</v>
      </c>
      <c r="I309" s="2">
        <v>40522</v>
      </c>
      <c r="J309">
        <v>97807</v>
      </c>
      <c r="K309">
        <v>0</v>
      </c>
      <c r="L309" s="1" t="s">
        <v>21</v>
      </c>
      <c r="M309" s="1" t="s">
        <v>37</v>
      </c>
      <c r="N309" s="2"/>
    </row>
    <row r="310" spans="1:14" x14ac:dyDescent="0.25">
      <c r="A310" s="1" t="s">
        <v>689</v>
      </c>
      <c r="B310" s="1" t="s">
        <v>690</v>
      </c>
      <c r="C310" s="1" t="s">
        <v>164</v>
      </c>
      <c r="D310" s="1" t="s">
        <v>65</v>
      </c>
      <c r="E310" s="1" t="s">
        <v>26</v>
      </c>
      <c r="F310" s="1" t="s">
        <v>27</v>
      </c>
      <c r="G310" s="1" t="s">
        <v>85</v>
      </c>
      <c r="H310">
        <v>31</v>
      </c>
      <c r="I310" s="2">
        <v>42347</v>
      </c>
      <c r="J310">
        <v>73854</v>
      </c>
      <c r="K310">
        <v>0</v>
      </c>
      <c r="L310" s="1" t="s">
        <v>21</v>
      </c>
      <c r="M310" s="1" t="s">
        <v>22</v>
      </c>
      <c r="N310" s="2"/>
    </row>
    <row r="311" spans="1:14" x14ac:dyDescent="0.25">
      <c r="A311" s="1" t="s">
        <v>691</v>
      </c>
      <c r="B311" s="1" t="s">
        <v>692</v>
      </c>
      <c r="C311" s="1" t="s">
        <v>16</v>
      </c>
      <c r="D311" s="1" t="s">
        <v>59</v>
      </c>
      <c r="E311" s="1" t="s">
        <v>26</v>
      </c>
      <c r="F311" s="1" t="s">
        <v>27</v>
      </c>
      <c r="G311" s="1" t="s">
        <v>28</v>
      </c>
      <c r="H311">
        <v>45</v>
      </c>
      <c r="I311" s="2">
        <v>39063</v>
      </c>
      <c r="J311">
        <v>149537</v>
      </c>
      <c r="K311">
        <v>0.14000000000000001</v>
      </c>
      <c r="L311" s="1" t="s">
        <v>21</v>
      </c>
      <c r="M311" s="1" t="s">
        <v>22</v>
      </c>
      <c r="N311" s="2"/>
    </row>
    <row r="312" spans="1:14" x14ac:dyDescent="0.25">
      <c r="A312" s="1" t="s">
        <v>693</v>
      </c>
      <c r="B312" s="1" t="s">
        <v>694</v>
      </c>
      <c r="C312" s="1" t="s">
        <v>16</v>
      </c>
      <c r="D312" s="1" t="s">
        <v>48</v>
      </c>
      <c r="E312" s="1" t="s">
        <v>26</v>
      </c>
      <c r="F312" s="1" t="s">
        <v>19</v>
      </c>
      <c r="G312" s="1" t="s">
        <v>36</v>
      </c>
      <c r="H312">
        <v>49</v>
      </c>
      <c r="I312" s="2">
        <v>41379</v>
      </c>
      <c r="J312">
        <v>128303</v>
      </c>
      <c r="K312">
        <v>0.15</v>
      </c>
      <c r="L312" s="1" t="s">
        <v>21</v>
      </c>
      <c r="M312" s="1" t="s">
        <v>44</v>
      </c>
      <c r="N312" s="2"/>
    </row>
    <row r="313" spans="1:14" x14ac:dyDescent="0.25">
      <c r="A313" s="1" t="s">
        <v>695</v>
      </c>
      <c r="B313" s="1" t="s">
        <v>696</v>
      </c>
      <c r="C313" s="1" t="s">
        <v>248</v>
      </c>
      <c r="D313" s="1" t="s">
        <v>17</v>
      </c>
      <c r="E313" s="1" t="s">
        <v>35</v>
      </c>
      <c r="F313" s="1" t="s">
        <v>27</v>
      </c>
      <c r="G313" s="1" t="s">
        <v>20</v>
      </c>
      <c r="H313">
        <v>46</v>
      </c>
      <c r="I313" s="2">
        <v>38513</v>
      </c>
      <c r="J313">
        <v>67374</v>
      </c>
      <c r="K313">
        <v>0</v>
      </c>
      <c r="L313" s="1" t="s">
        <v>21</v>
      </c>
      <c r="M313" s="1" t="s">
        <v>60</v>
      </c>
      <c r="N313" s="2"/>
    </row>
    <row r="314" spans="1:14" x14ac:dyDescent="0.25">
      <c r="A314" s="1" t="s">
        <v>697</v>
      </c>
      <c r="B314" s="1" t="s">
        <v>698</v>
      </c>
      <c r="C314" s="1" t="s">
        <v>52</v>
      </c>
      <c r="D314" s="1" t="s">
        <v>65</v>
      </c>
      <c r="E314" s="1" t="s">
        <v>49</v>
      </c>
      <c r="F314" s="1" t="s">
        <v>27</v>
      </c>
      <c r="G314" s="1" t="s">
        <v>85</v>
      </c>
      <c r="H314">
        <v>46</v>
      </c>
      <c r="I314" s="2">
        <v>40810</v>
      </c>
      <c r="J314">
        <v>102167</v>
      </c>
      <c r="K314">
        <v>0.06</v>
      </c>
      <c r="L314" s="1" t="s">
        <v>93</v>
      </c>
      <c r="M314" s="1" t="s">
        <v>99</v>
      </c>
      <c r="N314" s="2"/>
    </row>
    <row r="315" spans="1:14" x14ac:dyDescent="0.25">
      <c r="A315" s="1" t="s">
        <v>699</v>
      </c>
      <c r="B315" s="1" t="s">
        <v>700</v>
      </c>
      <c r="C315" s="1" t="s">
        <v>16</v>
      </c>
      <c r="D315" s="1" t="s">
        <v>48</v>
      </c>
      <c r="E315" s="1" t="s">
        <v>26</v>
      </c>
      <c r="F315" s="1" t="s">
        <v>27</v>
      </c>
      <c r="G315" s="1" t="s">
        <v>28</v>
      </c>
      <c r="H315">
        <v>45</v>
      </c>
      <c r="I315" s="2">
        <v>39332</v>
      </c>
      <c r="J315">
        <v>151027</v>
      </c>
      <c r="K315">
        <v>0.1</v>
      </c>
      <c r="L315" s="1" t="s">
        <v>29</v>
      </c>
      <c r="M315" s="1" t="s">
        <v>74</v>
      </c>
      <c r="N315" s="2"/>
    </row>
    <row r="316" spans="1:14" x14ac:dyDescent="0.25">
      <c r="A316" s="1" t="s">
        <v>701</v>
      </c>
      <c r="B316" s="1" t="s">
        <v>702</v>
      </c>
      <c r="C316" s="1" t="s">
        <v>52</v>
      </c>
      <c r="D316" s="1" t="s">
        <v>59</v>
      </c>
      <c r="E316" s="1" t="s">
        <v>35</v>
      </c>
      <c r="F316" s="1" t="s">
        <v>27</v>
      </c>
      <c r="G316" s="1" t="s">
        <v>28</v>
      </c>
      <c r="H316">
        <v>40</v>
      </c>
      <c r="I316" s="2">
        <v>43147</v>
      </c>
      <c r="J316">
        <v>120905</v>
      </c>
      <c r="K316">
        <v>0.05</v>
      </c>
      <c r="L316" s="1" t="s">
        <v>21</v>
      </c>
      <c r="M316" s="1" t="s">
        <v>22</v>
      </c>
      <c r="N316" s="2"/>
    </row>
    <row r="317" spans="1:14" x14ac:dyDescent="0.25">
      <c r="A317" s="1" t="s">
        <v>703</v>
      </c>
      <c r="B317" s="1" t="s">
        <v>704</v>
      </c>
      <c r="C317" s="1" t="s">
        <v>79</v>
      </c>
      <c r="D317" s="1" t="s">
        <v>34</v>
      </c>
      <c r="E317" s="1" t="s">
        <v>26</v>
      </c>
      <c r="F317" s="1" t="s">
        <v>19</v>
      </c>
      <c r="G317" s="1" t="s">
        <v>36</v>
      </c>
      <c r="H317">
        <v>48</v>
      </c>
      <c r="I317" s="2">
        <v>43253</v>
      </c>
      <c r="J317">
        <v>231567</v>
      </c>
      <c r="K317">
        <v>0.36</v>
      </c>
      <c r="L317" s="1" t="s">
        <v>21</v>
      </c>
      <c r="M317" s="1" t="s">
        <v>22</v>
      </c>
      <c r="N317" s="2"/>
    </row>
    <row r="318" spans="1:14" x14ac:dyDescent="0.25">
      <c r="A318" s="1" t="s">
        <v>410</v>
      </c>
      <c r="B318" s="1" t="s">
        <v>705</v>
      </c>
      <c r="C318" s="1" t="s">
        <v>79</v>
      </c>
      <c r="D318" s="1" t="s">
        <v>17</v>
      </c>
      <c r="E318" s="1" t="s">
        <v>18</v>
      </c>
      <c r="F318" s="1" t="s">
        <v>27</v>
      </c>
      <c r="G318" s="1" t="s">
        <v>28</v>
      </c>
      <c r="H318">
        <v>31</v>
      </c>
      <c r="I318" s="2">
        <v>42197</v>
      </c>
      <c r="J318">
        <v>215388</v>
      </c>
      <c r="K318">
        <v>0.33</v>
      </c>
      <c r="L318" s="1" t="s">
        <v>21</v>
      </c>
      <c r="M318" s="1" t="s">
        <v>56</v>
      </c>
      <c r="N318" s="2"/>
    </row>
    <row r="319" spans="1:14" x14ac:dyDescent="0.25">
      <c r="A319" s="1" t="s">
        <v>706</v>
      </c>
      <c r="B319" s="1" t="s">
        <v>707</v>
      </c>
      <c r="C319" s="1" t="s">
        <v>16</v>
      </c>
      <c r="D319" s="1" t="s">
        <v>48</v>
      </c>
      <c r="E319" s="1" t="s">
        <v>35</v>
      </c>
      <c r="F319" s="1" t="s">
        <v>19</v>
      </c>
      <c r="G319" s="1" t="s">
        <v>28</v>
      </c>
      <c r="H319">
        <v>30</v>
      </c>
      <c r="I319" s="2">
        <v>42168</v>
      </c>
      <c r="J319">
        <v>127972</v>
      </c>
      <c r="K319">
        <v>0.11</v>
      </c>
      <c r="L319" s="1" t="s">
        <v>21</v>
      </c>
      <c r="M319" s="1" t="s">
        <v>22</v>
      </c>
      <c r="N319" s="2"/>
    </row>
    <row r="320" spans="1:14" x14ac:dyDescent="0.25">
      <c r="A320" s="1" t="s">
        <v>708</v>
      </c>
      <c r="B320" s="1" t="s">
        <v>709</v>
      </c>
      <c r="C320" s="1" t="s">
        <v>181</v>
      </c>
      <c r="D320" s="1" t="s">
        <v>69</v>
      </c>
      <c r="E320" s="1" t="s">
        <v>49</v>
      </c>
      <c r="F320" s="1" t="s">
        <v>19</v>
      </c>
      <c r="G320" s="1" t="s">
        <v>28</v>
      </c>
      <c r="H320">
        <v>55</v>
      </c>
      <c r="I320" s="2">
        <v>34915</v>
      </c>
      <c r="J320">
        <v>80701</v>
      </c>
      <c r="K320">
        <v>0</v>
      </c>
      <c r="L320" s="1" t="s">
        <v>21</v>
      </c>
      <c r="M320" s="1" t="s">
        <v>37</v>
      </c>
      <c r="N320" s="2">
        <v>38456</v>
      </c>
    </row>
    <row r="321" spans="1:14" x14ac:dyDescent="0.25">
      <c r="A321" s="1" t="s">
        <v>710</v>
      </c>
      <c r="B321" s="1" t="s">
        <v>711</v>
      </c>
      <c r="C321" s="1" t="s">
        <v>52</v>
      </c>
      <c r="D321" s="1" t="s">
        <v>80</v>
      </c>
      <c r="E321" s="1" t="s">
        <v>49</v>
      </c>
      <c r="F321" s="1" t="s">
        <v>27</v>
      </c>
      <c r="G321" s="1" t="s">
        <v>28</v>
      </c>
      <c r="H321">
        <v>28</v>
      </c>
      <c r="I321" s="2">
        <v>43863</v>
      </c>
      <c r="J321">
        <v>115417</v>
      </c>
      <c r="K321">
        <v>0.06</v>
      </c>
      <c r="L321" s="1" t="s">
        <v>29</v>
      </c>
      <c r="M321" s="1" t="s">
        <v>74</v>
      </c>
      <c r="N321" s="2"/>
    </row>
    <row r="322" spans="1:14" x14ac:dyDescent="0.25">
      <c r="A322" s="1" t="s">
        <v>344</v>
      </c>
      <c r="B322" s="1" t="s">
        <v>712</v>
      </c>
      <c r="C322" s="1" t="s">
        <v>108</v>
      </c>
      <c r="D322" s="1" t="s">
        <v>69</v>
      </c>
      <c r="E322" s="1" t="s">
        <v>49</v>
      </c>
      <c r="F322" s="1" t="s">
        <v>19</v>
      </c>
      <c r="G322" s="1" t="s">
        <v>36</v>
      </c>
      <c r="H322">
        <v>45</v>
      </c>
      <c r="I322" s="2">
        <v>43635</v>
      </c>
      <c r="J322">
        <v>88045</v>
      </c>
      <c r="K322">
        <v>0</v>
      </c>
      <c r="L322" s="1" t="s">
        <v>21</v>
      </c>
      <c r="M322" s="1" t="s">
        <v>37</v>
      </c>
      <c r="N322" s="2"/>
    </row>
    <row r="323" spans="1:14" x14ac:dyDescent="0.25">
      <c r="A323" s="1" t="s">
        <v>713</v>
      </c>
      <c r="B323" s="1" t="s">
        <v>714</v>
      </c>
      <c r="C323" s="1" t="s">
        <v>40</v>
      </c>
      <c r="D323" s="1" t="s">
        <v>17</v>
      </c>
      <c r="E323" s="1" t="s">
        <v>35</v>
      </c>
      <c r="F323" s="1" t="s">
        <v>19</v>
      </c>
      <c r="G323" s="1" t="s">
        <v>20</v>
      </c>
      <c r="H323">
        <v>45</v>
      </c>
      <c r="I323" s="2">
        <v>43185</v>
      </c>
      <c r="J323">
        <v>86478</v>
      </c>
      <c r="K323">
        <v>0.06</v>
      </c>
      <c r="L323" s="1" t="s">
        <v>21</v>
      </c>
      <c r="M323" s="1" t="s">
        <v>60</v>
      </c>
      <c r="N323" s="2"/>
    </row>
    <row r="324" spans="1:14" x14ac:dyDescent="0.25">
      <c r="A324" s="1" t="s">
        <v>715</v>
      </c>
      <c r="B324" s="1" t="s">
        <v>716</v>
      </c>
      <c r="C324" s="1" t="s">
        <v>79</v>
      </c>
      <c r="D324" s="1" t="s">
        <v>69</v>
      </c>
      <c r="E324" s="1" t="s">
        <v>26</v>
      </c>
      <c r="F324" s="1" t="s">
        <v>27</v>
      </c>
      <c r="G324" s="1" t="s">
        <v>36</v>
      </c>
      <c r="H324">
        <v>63</v>
      </c>
      <c r="I324" s="2">
        <v>42387</v>
      </c>
      <c r="J324">
        <v>180994</v>
      </c>
      <c r="K324">
        <v>0.39</v>
      </c>
      <c r="L324" s="1" t="s">
        <v>21</v>
      </c>
      <c r="M324" s="1" t="s">
        <v>22</v>
      </c>
      <c r="N324" s="2"/>
    </row>
    <row r="325" spans="1:14" x14ac:dyDescent="0.25">
      <c r="A325" s="1" t="s">
        <v>717</v>
      </c>
      <c r="B325" s="1" t="s">
        <v>718</v>
      </c>
      <c r="C325" s="1" t="s">
        <v>124</v>
      </c>
      <c r="D325" s="1" t="s">
        <v>34</v>
      </c>
      <c r="E325" s="1" t="s">
        <v>18</v>
      </c>
      <c r="F325" s="1" t="s">
        <v>19</v>
      </c>
      <c r="G325" s="1" t="s">
        <v>28</v>
      </c>
      <c r="H325">
        <v>55</v>
      </c>
      <c r="I325" s="2">
        <v>39418</v>
      </c>
      <c r="J325">
        <v>64494</v>
      </c>
      <c r="K325">
        <v>0</v>
      </c>
      <c r="L325" s="1" t="s">
        <v>21</v>
      </c>
      <c r="M325" s="1" t="s">
        <v>88</v>
      </c>
      <c r="N325" s="2"/>
    </row>
    <row r="326" spans="1:14" x14ac:dyDescent="0.25">
      <c r="A326" s="1" t="s">
        <v>719</v>
      </c>
      <c r="B326" s="1" t="s">
        <v>720</v>
      </c>
      <c r="C326" s="1" t="s">
        <v>47</v>
      </c>
      <c r="D326" s="1" t="s">
        <v>48</v>
      </c>
      <c r="E326" s="1" t="s">
        <v>26</v>
      </c>
      <c r="F326" s="1" t="s">
        <v>27</v>
      </c>
      <c r="G326" s="1" t="s">
        <v>20</v>
      </c>
      <c r="H326">
        <v>47</v>
      </c>
      <c r="I326" s="2">
        <v>37550</v>
      </c>
      <c r="J326">
        <v>70122</v>
      </c>
      <c r="K326">
        <v>0</v>
      </c>
      <c r="L326" s="1" t="s">
        <v>21</v>
      </c>
      <c r="M326" s="1" t="s">
        <v>88</v>
      </c>
      <c r="N326" s="2"/>
    </row>
    <row r="327" spans="1:14" x14ac:dyDescent="0.25">
      <c r="A327" s="1" t="s">
        <v>721</v>
      </c>
      <c r="B327" s="1" t="s">
        <v>722</v>
      </c>
      <c r="C327" s="1" t="s">
        <v>33</v>
      </c>
      <c r="D327" s="1" t="s">
        <v>59</v>
      </c>
      <c r="E327" s="1" t="s">
        <v>26</v>
      </c>
      <c r="F327" s="1" t="s">
        <v>27</v>
      </c>
      <c r="G327" s="1" t="s">
        <v>36</v>
      </c>
      <c r="H327">
        <v>29</v>
      </c>
      <c r="I327" s="2">
        <v>42785</v>
      </c>
      <c r="J327">
        <v>181854</v>
      </c>
      <c r="K327">
        <v>0.28999999999999998</v>
      </c>
      <c r="L327" s="1" t="s">
        <v>21</v>
      </c>
      <c r="M327" s="1" t="s">
        <v>22</v>
      </c>
      <c r="N327" s="2">
        <v>43945</v>
      </c>
    </row>
    <row r="328" spans="1:14" x14ac:dyDescent="0.25">
      <c r="A328" s="1" t="s">
        <v>723</v>
      </c>
      <c r="B328" s="1" t="s">
        <v>724</v>
      </c>
      <c r="C328" s="1" t="s">
        <v>184</v>
      </c>
      <c r="D328" s="1" t="s">
        <v>65</v>
      </c>
      <c r="E328" s="1" t="s">
        <v>35</v>
      </c>
      <c r="F328" s="1" t="s">
        <v>19</v>
      </c>
      <c r="G328" s="1" t="s">
        <v>85</v>
      </c>
      <c r="H328">
        <v>34</v>
      </c>
      <c r="I328" s="2">
        <v>42664</v>
      </c>
      <c r="J328">
        <v>52811</v>
      </c>
      <c r="K328">
        <v>0</v>
      </c>
      <c r="L328" s="1" t="s">
        <v>21</v>
      </c>
      <c r="M328" s="1" t="s">
        <v>56</v>
      </c>
      <c r="N328" s="2"/>
    </row>
    <row r="329" spans="1:14" x14ac:dyDescent="0.25">
      <c r="A329" s="1" t="s">
        <v>725</v>
      </c>
      <c r="B329" s="1" t="s">
        <v>726</v>
      </c>
      <c r="C329" s="1" t="s">
        <v>329</v>
      </c>
      <c r="D329" s="1" t="s">
        <v>17</v>
      </c>
      <c r="E329" s="1" t="s">
        <v>18</v>
      </c>
      <c r="F329" s="1" t="s">
        <v>19</v>
      </c>
      <c r="G329" s="1" t="s">
        <v>28</v>
      </c>
      <c r="H329">
        <v>28</v>
      </c>
      <c r="I329" s="2">
        <v>43763</v>
      </c>
      <c r="J329">
        <v>50111</v>
      </c>
      <c r="K329">
        <v>0</v>
      </c>
      <c r="L329" s="1" t="s">
        <v>29</v>
      </c>
      <c r="M329" s="1" t="s">
        <v>134</v>
      </c>
      <c r="N329" s="2"/>
    </row>
    <row r="330" spans="1:14" x14ac:dyDescent="0.25">
      <c r="A330" s="1" t="s">
        <v>727</v>
      </c>
      <c r="B330" s="1" t="s">
        <v>728</v>
      </c>
      <c r="C330" s="1" t="s">
        <v>33</v>
      </c>
      <c r="D330" s="1" t="s">
        <v>48</v>
      </c>
      <c r="E330" s="1" t="s">
        <v>26</v>
      </c>
      <c r="F330" s="1" t="s">
        <v>19</v>
      </c>
      <c r="G330" s="1" t="s">
        <v>85</v>
      </c>
      <c r="H330">
        <v>50</v>
      </c>
      <c r="I330" s="2">
        <v>43452</v>
      </c>
      <c r="J330">
        <v>155351</v>
      </c>
      <c r="K330">
        <v>0.2</v>
      </c>
      <c r="L330" s="1" t="s">
        <v>21</v>
      </c>
      <c r="M330" s="1" t="s">
        <v>22</v>
      </c>
      <c r="N330" s="2"/>
    </row>
    <row r="331" spans="1:14" x14ac:dyDescent="0.25">
      <c r="A331" s="1" t="s">
        <v>729</v>
      </c>
      <c r="B331" s="1" t="s">
        <v>730</v>
      </c>
      <c r="C331" s="1" t="s">
        <v>33</v>
      </c>
      <c r="D331" s="1" t="s">
        <v>65</v>
      </c>
      <c r="E331" s="1" t="s">
        <v>35</v>
      </c>
      <c r="F331" s="1" t="s">
        <v>27</v>
      </c>
      <c r="G331" s="1" t="s">
        <v>28</v>
      </c>
      <c r="H331">
        <v>39</v>
      </c>
      <c r="I331" s="2">
        <v>39049</v>
      </c>
      <c r="J331">
        <v>161690</v>
      </c>
      <c r="K331">
        <v>0.28999999999999998</v>
      </c>
      <c r="L331" s="1" t="s">
        <v>29</v>
      </c>
      <c r="M331" s="1" t="s">
        <v>114</v>
      </c>
      <c r="N331" s="2"/>
    </row>
    <row r="332" spans="1:14" x14ac:dyDescent="0.25">
      <c r="A332" s="1" t="s">
        <v>731</v>
      </c>
      <c r="B332" s="1" t="s">
        <v>732</v>
      </c>
      <c r="C332" s="1" t="s">
        <v>276</v>
      </c>
      <c r="D332" s="1" t="s">
        <v>69</v>
      </c>
      <c r="E332" s="1" t="s">
        <v>35</v>
      </c>
      <c r="F332" s="1" t="s">
        <v>19</v>
      </c>
      <c r="G332" s="1" t="s">
        <v>28</v>
      </c>
      <c r="H332">
        <v>35</v>
      </c>
      <c r="I332" s="2">
        <v>42776</v>
      </c>
      <c r="J332">
        <v>60132</v>
      </c>
      <c r="K332">
        <v>0</v>
      </c>
      <c r="L332" s="1" t="s">
        <v>29</v>
      </c>
      <c r="M332" s="1" t="s">
        <v>30</v>
      </c>
      <c r="N332" s="2"/>
    </row>
    <row r="333" spans="1:14" x14ac:dyDescent="0.25">
      <c r="A333" s="1" t="s">
        <v>733</v>
      </c>
      <c r="B333" s="1" t="s">
        <v>734</v>
      </c>
      <c r="C333" s="1" t="s">
        <v>248</v>
      </c>
      <c r="D333" s="1" t="s">
        <v>17</v>
      </c>
      <c r="E333" s="1" t="s">
        <v>26</v>
      </c>
      <c r="F333" s="1" t="s">
        <v>27</v>
      </c>
      <c r="G333" s="1" t="s">
        <v>36</v>
      </c>
      <c r="H333">
        <v>54</v>
      </c>
      <c r="I333" s="2">
        <v>34631</v>
      </c>
      <c r="J333">
        <v>87216</v>
      </c>
      <c r="K333">
        <v>0</v>
      </c>
      <c r="L333" s="1" t="s">
        <v>21</v>
      </c>
      <c r="M333" s="1" t="s">
        <v>56</v>
      </c>
      <c r="N333" s="2"/>
    </row>
    <row r="334" spans="1:14" x14ac:dyDescent="0.25">
      <c r="A334" s="1" t="s">
        <v>735</v>
      </c>
      <c r="B334" s="1" t="s">
        <v>736</v>
      </c>
      <c r="C334" s="1" t="s">
        <v>329</v>
      </c>
      <c r="D334" s="1" t="s">
        <v>17</v>
      </c>
      <c r="E334" s="1" t="s">
        <v>49</v>
      </c>
      <c r="F334" s="1" t="s">
        <v>27</v>
      </c>
      <c r="G334" s="1" t="s">
        <v>36</v>
      </c>
      <c r="H334">
        <v>47</v>
      </c>
      <c r="I334" s="2">
        <v>43944</v>
      </c>
      <c r="J334">
        <v>50069</v>
      </c>
      <c r="K334">
        <v>0</v>
      </c>
      <c r="L334" s="1" t="s">
        <v>21</v>
      </c>
      <c r="M334" s="1" t="s">
        <v>22</v>
      </c>
      <c r="N334" s="2"/>
    </row>
    <row r="335" spans="1:14" x14ac:dyDescent="0.25">
      <c r="A335" s="1" t="s">
        <v>737</v>
      </c>
      <c r="B335" s="1" t="s">
        <v>738</v>
      </c>
      <c r="C335" s="1" t="s">
        <v>33</v>
      </c>
      <c r="D335" s="1" t="s">
        <v>17</v>
      </c>
      <c r="E335" s="1" t="s">
        <v>35</v>
      </c>
      <c r="F335" s="1" t="s">
        <v>19</v>
      </c>
      <c r="G335" s="1" t="s">
        <v>36</v>
      </c>
      <c r="H335">
        <v>26</v>
      </c>
      <c r="I335" s="2">
        <v>44403</v>
      </c>
      <c r="J335">
        <v>151108</v>
      </c>
      <c r="K335">
        <v>0.22</v>
      </c>
      <c r="L335" s="1" t="s">
        <v>21</v>
      </c>
      <c r="M335" s="1" t="s">
        <v>44</v>
      </c>
      <c r="N335" s="2"/>
    </row>
    <row r="336" spans="1:14" x14ac:dyDescent="0.25">
      <c r="A336" s="1" t="s">
        <v>739</v>
      </c>
      <c r="B336" s="1" t="s">
        <v>740</v>
      </c>
      <c r="C336" s="1" t="s">
        <v>40</v>
      </c>
      <c r="D336" s="1" t="s">
        <v>17</v>
      </c>
      <c r="E336" s="1" t="s">
        <v>26</v>
      </c>
      <c r="F336" s="1" t="s">
        <v>19</v>
      </c>
      <c r="G336" s="1" t="s">
        <v>28</v>
      </c>
      <c r="H336">
        <v>42</v>
      </c>
      <c r="I336" s="2">
        <v>38640</v>
      </c>
      <c r="J336">
        <v>67398</v>
      </c>
      <c r="K336">
        <v>7.0000000000000007E-2</v>
      </c>
      <c r="L336" s="1" t="s">
        <v>21</v>
      </c>
      <c r="M336" s="1" t="s">
        <v>44</v>
      </c>
      <c r="N336" s="2"/>
    </row>
    <row r="337" spans="1:14" x14ac:dyDescent="0.25">
      <c r="A337" s="1" t="s">
        <v>741</v>
      </c>
      <c r="B337" s="1" t="s">
        <v>742</v>
      </c>
      <c r="C337" s="1" t="s">
        <v>276</v>
      </c>
      <c r="D337" s="1" t="s">
        <v>69</v>
      </c>
      <c r="E337" s="1" t="s">
        <v>18</v>
      </c>
      <c r="F337" s="1" t="s">
        <v>19</v>
      </c>
      <c r="G337" s="1" t="s">
        <v>85</v>
      </c>
      <c r="H337">
        <v>47</v>
      </c>
      <c r="I337" s="2">
        <v>42245</v>
      </c>
      <c r="J337">
        <v>68488</v>
      </c>
      <c r="K337">
        <v>0</v>
      </c>
      <c r="L337" s="1" t="s">
        <v>21</v>
      </c>
      <c r="M337" s="1" t="s">
        <v>22</v>
      </c>
      <c r="N337" s="2"/>
    </row>
    <row r="338" spans="1:14" x14ac:dyDescent="0.25">
      <c r="A338" s="1" t="s">
        <v>743</v>
      </c>
      <c r="B338" s="1" t="s">
        <v>744</v>
      </c>
      <c r="C338" s="1" t="s">
        <v>108</v>
      </c>
      <c r="D338" s="1" t="s">
        <v>69</v>
      </c>
      <c r="E338" s="1" t="s">
        <v>26</v>
      </c>
      <c r="F338" s="1" t="s">
        <v>19</v>
      </c>
      <c r="G338" s="1" t="s">
        <v>85</v>
      </c>
      <c r="H338">
        <v>60</v>
      </c>
      <c r="I338" s="2">
        <v>35992</v>
      </c>
      <c r="J338">
        <v>92932</v>
      </c>
      <c r="K338">
        <v>0</v>
      </c>
      <c r="L338" s="1" t="s">
        <v>21</v>
      </c>
      <c r="M338" s="1" t="s">
        <v>88</v>
      </c>
      <c r="N338" s="2"/>
    </row>
    <row r="339" spans="1:14" x14ac:dyDescent="0.25">
      <c r="A339" s="1" t="s">
        <v>745</v>
      </c>
      <c r="B339" s="1" t="s">
        <v>746</v>
      </c>
      <c r="C339" s="1" t="s">
        <v>55</v>
      </c>
      <c r="D339" s="1" t="s">
        <v>34</v>
      </c>
      <c r="E339" s="1" t="s">
        <v>49</v>
      </c>
      <c r="F339" s="1" t="s">
        <v>19</v>
      </c>
      <c r="G339" s="1" t="s">
        <v>85</v>
      </c>
      <c r="H339">
        <v>36</v>
      </c>
      <c r="I339" s="2">
        <v>39994</v>
      </c>
      <c r="J339">
        <v>43363</v>
      </c>
      <c r="K339">
        <v>0</v>
      </c>
      <c r="L339" s="1" t="s">
        <v>21</v>
      </c>
      <c r="M339" s="1" t="s">
        <v>60</v>
      </c>
      <c r="N339" s="2"/>
    </row>
    <row r="340" spans="1:14" x14ac:dyDescent="0.25">
      <c r="A340" s="1" t="s">
        <v>747</v>
      </c>
      <c r="B340" s="1" t="s">
        <v>748</v>
      </c>
      <c r="C340" s="1" t="s">
        <v>460</v>
      </c>
      <c r="D340" s="1" t="s">
        <v>17</v>
      </c>
      <c r="E340" s="1" t="s">
        <v>35</v>
      </c>
      <c r="F340" s="1" t="s">
        <v>27</v>
      </c>
      <c r="G340" s="1" t="s">
        <v>28</v>
      </c>
      <c r="H340">
        <v>31</v>
      </c>
      <c r="I340" s="2">
        <v>42780</v>
      </c>
      <c r="J340">
        <v>95963</v>
      </c>
      <c r="K340">
        <v>0</v>
      </c>
      <c r="L340" s="1" t="s">
        <v>29</v>
      </c>
      <c r="M340" s="1" t="s">
        <v>134</v>
      </c>
      <c r="N340" s="2"/>
    </row>
    <row r="341" spans="1:14" x14ac:dyDescent="0.25">
      <c r="A341" s="1" t="s">
        <v>749</v>
      </c>
      <c r="B341" s="1" t="s">
        <v>750</v>
      </c>
      <c r="C341" s="1" t="s">
        <v>52</v>
      </c>
      <c r="D341" s="1" t="s">
        <v>34</v>
      </c>
      <c r="E341" s="1" t="s">
        <v>35</v>
      </c>
      <c r="F341" s="1" t="s">
        <v>19</v>
      </c>
      <c r="G341" s="1" t="s">
        <v>85</v>
      </c>
      <c r="H341">
        <v>55</v>
      </c>
      <c r="I341" s="2">
        <v>40297</v>
      </c>
      <c r="J341">
        <v>111038</v>
      </c>
      <c r="K341">
        <v>0.05</v>
      </c>
      <c r="L341" s="1" t="s">
        <v>93</v>
      </c>
      <c r="M341" s="1" t="s">
        <v>218</v>
      </c>
      <c r="N341" s="2"/>
    </row>
    <row r="342" spans="1:14" x14ac:dyDescent="0.25">
      <c r="A342" s="1" t="s">
        <v>751</v>
      </c>
      <c r="B342" s="1" t="s">
        <v>752</v>
      </c>
      <c r="C342" s="1" t="s">
        <v>79</v>
      </c>
      <c r="D342" s="1" t="s">
        <v>69</v>
      </c>
      <c r="E342" s="1" t="s">
        <v>18</v>
      </c>
      <c r="F342" s="1" t="s">
        <v>19</v>
      </c>
      <c r="G342" s="1" t="s">
        <v>36</v>
      </c>
      <c r="H342">
        <v>51</v>
      </c>
      <c r="I342" s="2">
        <v>35230</v>
      </c>
      <c r="J342">
        <v>200246</v>
      </c>
      <c r="K342">
        <v>0.34</v>
      </c>
      <c r="L342" s="1" t="s">
        <v>21</v>
      </c>
      <c r="M342" s="1" t="s">
        <v>88</v>
      </c>
      <c r="N342" s="2"/>
    </row>
    <row r="343" spans="1:14" x14ac:dyDescent="0.25">
      <c r="A343" s="1" t="s">
        <v>542</v>
      </c>
      <c r="B343" s="1" t="s">
        <v>753</v>
      </c>
      <c r="C343" s="1" t="s">
        <v>79</v>
      </c>
      <c r="D343" s="1" t="s">
        <v>17</v>
      </c>
      <c r="E343" s="1" t="s">
        <v>49</v>
      </c>
      <c r="F343" s="1" t="s">
        <v>19</v>
      </c>
      <c r="G343" s="1" t="s">
        <v>36</v>
      </c>
      <c r="H343">
        <v>48</v>
      </c>
      <c r="I343" s="2">
        <v>42053</v>
      </c>
      <c r="J343">
        <v>194871</v>
      </c>
      <c r="K343">
        <v>0.35</v>
      </c>
      <c r="L343" s="1" t="s">
        <v>21</v>
      </c>
      <c r="M343" s="1" t="s">
        <v>88</v>
      </c>
      <c r="N343" s="2"/>
    </row>
    <row r="344" spans="1:14" x14ac:dyDescent="0.25">
      <c r="A344" s="1" t="s">
        <v>754</v>
      </c>
      <c r="B344" s="1" t="s">
        <v>755</v>
      </c>
      <c r="C344" s="1" t="s">
        <v>43</v>
      </c>
      <c r="D344" s="1" t="s">
        <v>59</v>
      </c>
      <c r="E344" s="1" t="s">
        <v>18</v>
      </c>
      <c r="F344" s="1" t="s">
        <v>27</v>
      </c>
      <c r="G344" s="1" t="s">
        <v>85</v>
      </c>
      <c r="H344">
        <v>58</v>
      </c>
      <c r="I344" s="2">
        <v>34592</v>
      </c>
      <c r="J344">
        <v>98769</v>
      </c>
      <c r="K344">
        <v>0</v>
      </c>
      <c r="L344" s="1" t="s">
        <v>93</v>
      </c>
      <c r="M344" s="1" t="s">
        <v>99</v>
      </c>
      <c r="N344" s="2">
        <v>42646</v>
      </c>
    </row>
    <row r="345" spans="1:14" x14ac:dyDescent="0.25">
      <c r="A345" s="1" t="s">
        <v>756</v>
      </c>
      <c r="B345" s="1" t="s">
        <v>757</v>
      </c>
      <c r="C345" s="1" t="s">
        <v>47</v>
      </c>
      <c r="D345" s="1" t="s">
        <v>48</v>
      </c>
      <c r="E345" s="1" t="s">
        <v>18</v>
      </c>
      <c r="F345" s="1" t="s">
        <v>19</v>
      </c>
      <c r="G345" s="1" t="s">
        <v>85</v>
      </c>
      <c r="H345">
        <v>29</v>
      </c>
      <c r="I345" s="2">
        <v>43239</v>
      </c>
      <c r="J345">
        <v>65334</v>
      </c>
      <c r="K345">
        <v>0</v>
      </c>
      <c r="L345" s="1" t="s">
        <v>93</v>
      </c>
      <c r="M345" s="1" t="s">
        <v>99</v>
      </c>
      <c r="N345" s="2"/>
    </row>
    <row r="346" spans="1:14" x14ac:dyDescent="0.25">
      <c r="A346" s="1" t="s">
        <v>758</v>
      </c>
      <c r="B346" s="1" t="s">
        <v>759</v>
      </c>
      <c r="C346" s="1" t="s">
        <v>25</v>
      </c>
      <c r="D346" s="1" t="s">
        <v>17</v>
      </c>
      <c r="E346" s="1" t="s">
        <v>26</v>
      </c>
      <c r="F346" s="1" t="s">
        <v>19</v>
      </c>
      <c r="G346" s="1" t="s">
        <v>85</v>
      </c>
      <c r="H346">
        <v>25</v>
      </c>
      <c r="I346" s="2">
        <v>44327</v>
      </c>
      <c r="J346">
        <v>83934</v>
      </c>
      <c r="K346">
        <v>0</v>
      </c>
      <c r="L346" s="1" t="s">
        <v>21</v>
      </c>
      <c r="M346" s="1" t="s">
        <v>56</v>
      </c>
      <c r="N346" s="2"/>
    </row>
    <row r="347" spans="1:14" x14ac:dyDescent="0.25">
      <c r="A347" s="1" t="s">
        <v>760</v>
      </c>
      <c r="B347" s="1" t="s">
        <v>761</v>
      </c>
      <c r="C347" s="1" t="s">
        <v>33</v>
      </c>
      <c r="D347" s="1" t="s">
        <v>59</v>
      </c>
      <c r="E347" s="1" t="s">
        <v>18</v>
      </c>
      <c r="F347" s="1" t="s">
        <v>27</v>
      </c>
      <c r="G347" s="1" t="s">
        <v>36</v>
      </c>
      <c r="H347">
        <v>36</v>
      </c>
      <c r="I347" s="2">
        <v>42616</v>
      </c>
      <c r="J347">
        <v>150399</v>
      </c>
      <c r="K347">
        <v>0.28000000000000003</v>
      </c>
      <c r="L347" s="1" t="s">
        <v>21</v>
      </c>
      <c r="M347" s="1" t="s">
        <v>37</v>
      </c>
      <c r="N347" s="2"/>
    </row>
    <row r="348" spans="1:14" x14ac:dyDescent="0.25">
      <c r="A348" s="1" t="s">
        <v>762</v>
      </c>
      <c r="B348" s="1" t="s">
        <v>763</v>
      </c>
      <c r="C348" s="1" t="s">
        <v>33</v>
      </c>
      <c r="D348" s="1" t="s">
        <v>65</v>
      </c>
      <c r="E348" s="1" t="s">
        <v>18</v>
      </c>
      <c r="F348" s="1" t="s">
        <v>27</v>
      </c>
      <c r="G348" s="1" t="s">
        <v>28</v>
      </c>
      <c r="H348">
        <v>37</v>
      </c>
      <c r="I348" s="2">
        <v>41048</v>
      </c>
      <c r="J348">
        <v>160280</v>
      </c>
      <c r="K348">
        <v>0.19</v>
      </c>
      <c r="L348" s="1" t="s">
        <v>29</v>
      </c>
      <c r="M348" s="1" t="s">
        <v>114</v>
      </c>
      <c r="N348" s="2"/>
    </row>
    <row r="349" spans="1:14" x14ac:dyDescent="0.25">
      <c r="A349" s="1" t="s">
        <v>764</v>
      </c>
      <c r="B349" s="1" t="s">
        <v>765</v>
      </c>
      <c r="C349" s="1" t="s">
        <v>184</v>
      </c>
      <c r="D349" s="1" t="s">
        <v>65</v>
      </c>
      <c r="E349" s="1" t="s">
        <v>35</v>
      </c>
      <c r="F349" s="1" t="s">
        <v>27</v>
      </c>
      <c r="G349" s="1" t="s">
        <v>28</v>
      </c>
      <c r="H349">
        <v>57</v>
      </c>
      <c r="I349" s="2">
        <v>35548</v>
      </c>
      <c r="J349">
        <v>54051</v>
      </c>
      <c r="K349">
        <v>0</v>
      </c>
      <c r="L349" s="1" t="s">
        <v>21</v>
      </c>
      <c r="M349" s="1" t="s">
        <v>56</v>
      </c>
      <c r="N349" s="2">
        <v>36079</v>
      </c>
    </row>
    <row r="350" spans="1:14" x14ac:dyDescent="0.25">
      <c r="A350" s="1" t="s">
        <v>766</v>
      </c>
      <c r="B350" s="1" t="s">
        <v>767</v>
      </c>
      <c r="C350" s="1" t="s">
        <v>33</v>
      </c>
      <c r="D350" s="1" t="s">
        <v>69</v>
      </c>
      <c r="E350" s="1" t="s">
        <v>18</v>
      </c>
      <c r="F350" s="1" t="s">
        <v>19</v>
      </c>
      <c r="G350" s="1" t="s">
        <v>85</v>
      </c>
      <c r="H350">
        <v>59</v>
      </c>
      <c r="I350" s="2">
        <v>37726</v>
      </c>
      <c r="J350">
        <v>150699</v>
      </c>
      <c r="K350">
        <v>0.28999999999999998</v>
      </c>
      <c r="L350" s="1" t="s">
        <v>93</v>
      </c>
      <c r="M350" s="1" t="s">
        <v>218</v>
      </c>
      <c r="N350" s="2"/>
    </row>
    <row r="351" spans="1:14" x14ac:dyDescent="0.25">
      <c r="A351" s="1" t="s">
        <v>768</v>
      </c>
      <c r="B351" s="1" t="s">
        <v>769</v>
      </c>
      <c r="C351" s="1" t="s">
        <v>124</v>
      </c>
      <c r="D351" s="1" t="s">
        <v>80</v>
      </c>
      <c r="E351" s="1" t="s">
        <v>35</v>
      </c>
      <c r="F351" s="1" t="s">
        <v>27</v>
      </c>
      <c r="G351" s="1" t="s">
        <v>85</v>
      </c>
      <c r="H351">
        <v>37</v>
      </c>
      <c r="I351" s="2">
        <v>41363</v>
      </c>
      <c r="J351">
        <v>69570</v>
      </c>
      <c r="K351">
        <v>0</v>
      </c>
      <c r="L351" s="1" t="s">
        <v>21</v>
      </c>
      <c r="M351" s="1" t="s">
        <v>56</v>
      </c>
      <c r="N351" s="2"/>
    </row>
    <row r="352" spans="1:14" x14ac:dyDescent="0.25">
      <c r="A352" s="1" t="s">
        <v>770</v>
      </c>
      <c r="B352" s="1" t="s">
        <v>771</v>
      </c>
      <c r="C352" s="1" t="s">
        <v>460</v>
      </c>
      <c r="D352" s="1" t="s">
        <v>17</v>
      </c>
      <c r="E352" s="1" t="s">
        <v>26</v>
      </c>
      <c r="F352" s="1" t="s">
        <v>19</v>
      </c>
      <c r="G352" s="1" t="s">
        <v>28</v>
      </c>
      <c r="H352">
        <v>30</v>
      </c>
      <c r="I352" s="2">
        <v>43553</v>
      </c>
      <c r="J352">
        <v>86774</v>
      </c>
      <c r="K352">
        <v>0</v>
      </c>
      <c r="L352" s="1" t="s">
        <v>29</v>
      </c>
      <c r="M352" s="1" t="s">
        <v>134</v>
      </c>
      <c r="N352" s="2"/>
    </row>
    <row r="353" spans="1:14" x14ac:dyDescent="0.25">
      <c r="A353" s="1" t="s">
        <v>772</v>
      </c>
      <c r="B353" s="1" t="s">
        <v>773</v>
      </c>
      <c r="C353" s="1" t="s">
        <v>164</v>
      </c>
      <c r="D353" s="1" t="s">
        <v>65</v>
      </c>
      <c r="E353" s="1" t="s">
        <v>26</v>
      </c>
      <c r="F353" s="1" t="s">
        <v>27</v>
      </c>
      <c r="G353" s="1" t="s">
        <v>36</v>
      </c>
      <c r="H353">
        <v>49</v>
      </c>
      <c r="I353" s="2">
        <v>36979</v>
      </c>
      <c r="J353">
        <v>57606</v>
      </c>
      <c r="K353">
        <v>0</v>
      </c>
      <c r="L353" s="1" t="s">
        <v>21</v>
      </c>
      <c r="M353" s="1" t="s">
        <v>56</v>
      </c>
      <c r="N353" s="2"/>
    </row>
    <row r="354" spans="1:14" x14ac:dyDescent="0.25">
      <c r="A354" s="1" t="s">
        <v>774</v>
      </c>
      <c r="B354" s="1" t="s">
        <v>775</v>
      </c>
      <c r="C354" s="1" t="s">
        <v>16</v>
      </c>
      <c r="D354" s="1" t="s">
        <v>34</v>
      </c>
      <c r="E354" s="1" t="s">
        <v>49</v>
      </c>
      <c r="F354" s="1" t="s">
        <v>19</v>
      </c>
      <c r="G354" s="1" t="s">
        <v>28</v>
      </c>
      <c r="H354">
        <v>48</v>
      </c>
      <c r="I354" s="2">
        <v>37144</v>
      </c>
      <c r="J354">
        <v>125730</v>
      </c>
      <c r="K354">
        <v>0.11</v>
      </c>
      <c r="L354" s="1" t="s">
        <v>29</v>
      </c>
      <c r="M354" s="1" t="s">
        <v>30</v>
      </c>
      <c r="N354" s="2"/>
    </row>
    <row r="355" spans="1:14" x14ac:dyDescent="0.25">
      <c r="A355" s="1" t="s">
        <v>776</v>
      </c>
      <c r="B355" s="1" t="s">
        <v>777</v>
      </c>
      <c r="C355" s="1" t="s">
        <v>298</v>
      </c>
      <c r="D355" s="1" t="s">
        <v>17</v>
      </c>
      <c r="E355" s="1" t="s">
        <v>18</v>
      </c>
      <c r="F355" s="1" t="s">
        <v>19</v>
      </c>
      <c r="G355" s="1" t="s">
        <v>28</v>
      </c>
      <c r="H355">
        <v>51</v>
      </c>
      <c r="I355" s="2">
        <v>40964</v>
      </c>
      <c r="J355">
        <v>64170</v>
      </c>
      <c r="K355">
        <v>0</v>
      </c>
      <c r="L355" s="1" t="s">
        <v>21</v>
      </c>
      <c r="M355" s="1" t="s">
        <v>88</v>
      </c>
      <c r="N355" s="2"/>
    </row>
    <row r="356" spans="1:14" x14ac:dyDescent="0.25">
      <c r="A356" s="1" t="s">
        <v>778</v>
      </c>
      <c r="B356" s="1" t="s">
        <v>779</v>
      </c>
      <c r="C356" s="1" t="s">
        <v>143</v>
      </c>
      <c r="D356" s="1" t="s">
        <v>65</v>
      </c>
      <c r="E356" s="1" t="s">
        <v>35</v>
      </c>
      <c r="F356" s="1" t="s">
        <v>27</v>
      </c>
      <c r="G356" s="1" t="s">
        <v>85</v>
      </c>
      <c r="H356">
        <v>56</v>
      </c>
      <c r="I356" s="2">
        <v>35816</v>
      </c>
      <c r="J356">
        <v>72303</v>
      </c>
      <c r="K356">
        <v>0</v>
      </c>
      <c r="L356" s="1" t="s">
        <v>21</v>
      </c>
      <c r="M356" s="1" t="s">
        <v>44</v>
      </c>
      <c r="N356" s="2"/>
    </row>
    <row r="357" spans="1:14" x14ac:dyDescent="0.25">
      <c r="A357" s="1" t="s">
        <v>780</v>
      </c>
      <c r="B357" s="1" t="s">
        <v>781</v>
      </c>
      <c r="C357" s="1" t="s">
        <v>52</v>
      </c>
      <c r="D357" s="1" t="s">
        <v>48</v>
      </c>
      <c r="E357" s="1" t="s">
        <v>18</v>
      </c>
      <c r="F357" s="1" t="s">
        <v>27</v>
      </c>
      <c r="G357" s="1" t="s">
        <v>85</v>
      </c>
      <c r="H357">
        <v>36</v>
      </c>
      <c r="I357" s="2">
        <v>41116</v>
      </c>
      <c r="J357">
        <v>105891</v>
      </c>
      <c r="K357">
        <v>7.0000000000000007E-2</v>
      </c>
      <c r="L357" s="1" t="s">
        <v>21</v>
      </c>
      <c r="M357" s="1" t="s">
        <v>22</v>
      </c>
      <c r="N357" s="2"/>
    </row>
    <row r="358" spans="1:14" x14ac:dyDescent="0.25">
      <c r="A358" s="1" t="s">
        <v>446</v>
      </c>
      <c r="B358" s="1" t="s">
        <v>782</v>
      </c>
      <c r="C358" s="1" t="s">
        <v>79</v>
      </c>
      <c r="D358" s="1" t="s">
        <v>80</v>
      </c>
      <c r="E358" s="1" t="s">
        <v>35</v>
      </c>
      <c r="F358" s="1" t="s">
        <v>27</v>
      </c>
      <c r="G358" s="1" t="s">
        <v>28</v>
      </c>
      <c r="H358">
        <v>38</v>
      </c>
      <c r="I358" s="2">
        <v>44433</v>
      </c>
      <c r="J358">
        <v>255230</v>
      </c>
      <c r="K358">
        <v>0.36</v>
      </c>
      <c r="L358" s="1" t="s">
        <v>21</v>
      </c>
      <c r="M358" s="1" t="s">
        <v>60</v>
      </c>
      <c r="N358" s="2"/>
    </row>
    <row r="359" spans="1:14" x14ac:dyDescent="0.25">
      <c r="A359" s="1" t="s">
        <v>783</v>
      </c>
      <c r="B359" s="1" t="s">
        <v>784</v>
      </c>
      <c r="C359" s="1" t="s">
        <v>124</v>
      </c>
      <c r="D359" s="1" t="s">
        <v>48</v>
      </c>
      <c r="E359" s="1" t="s">
        <v>26</v>
      </c>
      <c r="F359" s="1" t="s">
        <v>19</v>
      </c>
      <c r="G359" s="1" t="s">
        <v>85</v>
      </c>
      <c r="H359">
        <v>56</v>
      </c>
      <c r="I359" s="2">
        <v>33770</v>
      </c>
      <c r="J359">
        <v>59591</v>
      </c>
      <c r="K359">
        <v>0</v>
      </c>
      <c r="L359" s="1" t="s">
        <v>93</v>
      </c>
      <c r="M359" s="1" t="s">
        <v>218</v>
      </c>
      <c r="N359" s="2"/>
    </row>
    <row r="360" spans="1:14" x14ac:dyDescent="0.25">
      <c r="A360" s="1" t="s">
        <v>785</v>
      </c>
      <c r="B360" s="1" t="s">
        <v>786</v>
      </c>
      <c r="C360" s="1" t="s">
        <v>79</v>
      </c>
      <c r="D360" s="1" t="s">
        <v>65</v>
      </c>
      <c r="E360" s="1" t="s">
        <v>26</v>
      </c>
      <c r="F360" s="1" t="s">
        <v>19</v>
      </c>
      <c r="G360" s="1" t="s">
        <v>28</v>
      </c>
      <c r="H360">
        <v>52</v>
      </c>
      <c r="I360" s="2">
        <v>41113</v>
      </c>
      <c r="J360">
        <v>187048</v>
      </c>
      <c r="K360">
        <v>0.32</v>
      </c>
      <c r="L360" s="1" t="s">
        <v>29</v>
      </c>
      <c r="M360" s="1" t="s">
        <v>134</v>
      </c>
      <c r="N360" s="2"/>
    </row>
    <row r="361" spans="1:14" x14ac:dyDescent="0.25">
      <c r="A361" s="1" t="s">
        <v>787</v>
      </c>
      <c r="B361" s="1" t="s">
        <v>788</v>
      </c>
      <c r="C361" s="1" t="s">
        <v>124</v>
      </c>
      <c r="D361" s="1" t="s">
        <v>34</v>
      </c>
      <c r="E361" s="1" t="s">
        <v>35</v>
      </c>
      <c r="F361" s="1" t="s">
        <v>19</v>
      </c>
      <c r="G361" s="1" t="s">
        <v>85</v>
      </c>
      <c r="H361">
        <v>53</v>
      </c>
      <c r="I361" s="2">
        <v>37296</v>
      </c>
      <c r="J361">
        <v>58605</v>
      </c>
      <c r="K361">
        <v>0</v>
      </c>
      <c r="L361" s="1" t="s">
        <v>21</v>
      </c>
      <c r="M361" s="1" t="s">
        <v>44</v>
      </c>
      <c r="N361" s="2"/>
    </row>
    <row r="362" spans="1:14" x14ac:dyDescent="0.25">
      <c r="A362" s="1" t="s">
        <v>789</v>
      </c>
      <c r="B362" s="1" t="s">
        <v>790</v>
      </c>
      <c r="C362" s="1" t="s">
        <v>33</v>
      </c>
      <c r="D362" s="1" t="s">
        <v>69</v>
      </c>
      <c r="E362" s="1" t="s">
        <v>49</v>
      </c>
      <c r="F362" s="1" t="s">
        <v>19</v>
      </c>
      <c r="G362" s="1" t="s">
        <v>85</v>
      </c>
      <c r="H362">
        <v>60</v>
      </c>
      <c r="I362" s="2">
        <v>42739</v>
      </c>
      <c r="J362">
        <v>178502</v>
      </c>
      <c r="K362">
        <v>0.2</v>
      </c>
      <c r="L362" s="1" t="s">
        <v>21</v>
      </c>
      <c r="M362" s="1" t="s">
        <v>60</v>
      </c>
      <c r="N362" s="2"/>
    </row>
    <row r="363" spans="1:14" x14ac:dyDescent="0.25">
      <c r="A363" s="1" t="s">
        <v>791</v>
      </c>
      <c r="B363" s="1" t="s">
        <v>792</v>
      </c>
      <c r="C363" s="1" t="s">
        <v>52</v>
      </c>
      <c r="D363" s="1" t="s">
        <v>59</v>
      </c>
      <c r="E363" s="1" t="s">
        <v>35</v>
      </c>
      <c r="F363" s="1" t="s">
        <v>27</v>
      </c>
      <c r="G363" s="1" t="s">
        <v>28</v>
      </c>
      <c r="H363">
        <v>63</v>
      </c>
      <c r="I363" s="2">
        <v>42214</v>
      </c>
      <c r="J363">
        <v>103724</v>
      </c>
      <c r="K363">
        <v>0.05</v>
      </c>
      <c r="L363" s="1" t="s">
        <v>29</v>
      </c>
      <c r="M363" s="1" t="s">
        <v>74</v>
      </c>
      <c r="N363" s="2"/>
    </row>
    <row r="364" spans="1:14" x14ac:dyDescent="0.25">
      <c r="A364" s="1" t="s">
        <v>793</v>
      </c>
      <c r="B364" s="1" t="s">
        <v>794</v>
      </c>
      <c r="C364" s="1" t="s">
        <v>33</v>
      </c>
      <c r="D364" s="1" t="s">
        <v>69</v>
      </c>
      <c r="E364" s="1" t="s">
        <v>18</v>
      </c>
      <c r="F364" s="1" t="s">
        <v>19</v>
      </c>
      <c r="G364" s="1" t="s">
        <v>85</v>
      </c>
      <c r="H364">
        <v>37</v>
      </c>
      <c r="I364" s="2">
        <v>39528</v>
      </c>
      <c r="J364">
        <v>156277</v>
      </c>
      <c r="K364">
        <v>0.22</v>
      </c>
      <c r="L364" s="1" t="s">
        <v>93</v>
      </c>
      <c r="M364" s="1" t="s">
        <v>94</v>
      </c>
      <c r="N364" s="2"/>
    </row>
    <row r="365" spans="1:14" x14ac:dyDescent="0.25">
      <c r="A365" s="1" t="s">
        <v>795</v>
      </c>
      <c r="B365" s="1" t="s">
        <v>796</v>
      </c>
      <c r="C365" s="1" t="s">
        <v>175</v>
      </c>
      <c r="D365" s="1" t="s">
        <v>69</v>
      </c>
      <c r="E365" s="1" t="s">
        <v>18</v>
      </c>
      <c r="F365" s="1" t="s">
        <v>19</v>
      </c>
      <c r="G365" s="1" t="s">
        <v>85</v>
      </c>
      <c r="H365">
        <v>30</v>
      </c>
      <c r="I365" s="2">
        <v>43086</v>
      </c>
      <c r="J365">
        <v>87744</v>
      </c>
      <c r="K365">
        <v>0</v>
      </c>
      <c r="L365" s="1" t="s">
        <v>93</v>
      </c>
      <c r="M365" s="1" t="s">
        <v>218</v>
      </c>
      <c r="N365" s="2"/>
    </row>
    <row r="366" spans="1:14" x14ac:dyDescent="0.25">
      <c r="A366" s="1" t="s">
        <v>797</v>
      </c>
      <c r="B366" s="1" t="s">
        <v>798</v>
      </c>
      <c r="C366" s="1" t="s">
        <v>124</v>
      </c>
      <c r="D366" s="1" t="s">
        <v>34</v>
      </c>
      <c r="E366" s="1" t="s">
        <v>26</v>
      </c>
      <c r="F366" s="1" t="s">
        <v>27</v>
      </c>
      <c r="G366" s="1" t="s">
        <v>36</v>
      </c>
      <c r="H366">
        <v>30</v>
      </c>
      <c r="I366" s="2">
        <v>43542</v>
      </c>
      <c r="J366">
        <v>54714</v>
      </c>
      <c r="K366">
        <v>0</v>
      </c>
      <c r="L366" s="1" t="s">
        <v>21</v>
      </c>
      <c r="M366" s="1" t="s">
        <v>88</v>
      </c>
      <c r="N366" s="2"/>
    </row>
    <row r="367" spans="1:14" x14ac:dyDescent="0.25">
      <c r="A367" s="1" t="s">
        <v>799</v>
      </c>
      <c r="B367" s="1" t="s">
        <v>800</v>
      </c>
      <c r="C367" s="1" t="s">
        <v>131</v>
      </c>
      <c r="D367" s="1" t="s">
        <v>17</v>
      </c>
      <c r="E367" s="1" t="s">
        <v>49</v>
      </c>
      <c r="F367" s="1" t="s">
        <v>19</v>
      </c>
      <c r="G367" s="1" t="s">
        <v>28</v>
      </c>
      <c r="H367">
        <v>45</v>
      </c>
      <c r="I367" s="2">
        <v>41511</v>
      </c>
      <c r="J367">
        <v>99169</v>
      </c>
      <c r="K367">
        <v>0</v>
      </c>
      <c r="L367" s="1" t="s">
        <v>29</v>
      </c>
      <c r="M367" s="1" t="s">
        <v>114</v>
      </c>
      <c r="N367" s="2"/>
    </row>
    <row r="368" spans="1:14" x14ac:dyDescent="0.25">
      <c r="A368" s="1" t="s">
        <v>801</v>
      </c>
      <c r="B368" s="1" t="s">
        <v>802</v>
      </c>
      <c r="C368" s="1" t="s">
        <v>16</v>
      </c>
      <c r="D368" s="1" t="s">
        <v>59</v>
      </c>
      <c r="E368" s="1" t="s">
        <v>18</v>
      </c>
      <c r="F368" s="1" t="s">
        <v>19</v>
      </c>
      <c r="G368" s="1" t="s">
        <v>28</v>
      </c>
      <c r="H368">
        <v>55</v>
      </c>
      <c r="I368" s="2">
        <v>38888</v>
      </c>
      <c r="J368">
        <v>142628</v>
      </c>
      <c r="K368">
        <v>0.12</v>
      </c>
      <c r="L368" s="1" t="s">
        <v>29</v>
      </c>
      <c r="M368" s="1" t="s">
        <v>30</v>
      </c>
      <c r="N368" s="2"/>
    </row>
    <row r="369" spans="1:14" x14ac:dyDescent="0.25">
      <c r="A369" s="1" t="s">
        <v>803</v>
      </c>
      <c r="B369" s="1" t="s">
        <v>804</v>
      </c>
      <c r="C369" s="1" t="s">
        <v>43</v>
      </c>
      <c r="D369" s="1" t="s">
        <v>80</v>
      </c>
      <c r="E369" s="1" t="s">
        <v>26</v>
      </c>
      <c r="F369" s="1" t="s">
        <v>19</v>
      </c>
      <c r="G369" s="1" t="s">
        <v>85</v>
      </c>
      <c r="H369">
        <v>33</v>
      </c>
      <c r="I369" s="2">
        <v>41756</v>
      </c>
      <c r="J369">
        <v>75869</v>
      </c>
      <c r="K369">
        <v>0</v>
      </c>
      <c r="L369" s="1" t="s">
        <v>93</v>
      </c>
      <c r="M369" s="1" t="s">
        <v>218</v>
      </c>
      <c r="N369" s="2"/>
    </row>
    <row r="370" spans="1:14" x14ac:dyDescent="0.25">
      <c r="A370" s="1" t="s">
        <v>805</v>
      </c>
      <c r="B370" s="1" t="s">
        <v>806</v>
      </c>
      <c r="C370" s="1" t="s">
        <v>248</v>
      </c>
      <c r="D370" s="1" t="s">
        <v>17</v>
      </c>
      <c r="E370" s="1" t="s">
        <v>26</v>
      </c>
      <c r="F370" s="1" t="s">
        <v>19</v>
      </c>
      <c r="G370" s="1" t="s">
        <v>36</v>
      </c>
      <c r="H370">
        <v>65</v>
      </c>
      <c r="I370" s="2">
        <v>43234</v>
      </c>
      <c r="J370">
        <v>60985</v>
      </c>
      <c r="K370">
        <v>0</v>
      </c>
      <c r="L370" s="1" t="s">
        <v>21</v>
      </c>
      <c r="M370" s="1" t="s">
        <v>22</v>
      </c>
      <c r="N370" s="2"/>
    </row>
    <row r="371" spans="1:14" x14ac:dyDescent="0.25">
      <c r="A371" s="1" t="s">
        <v>807</v>
      </c>
      <c r="B371" s="1" t="s">
        <v>808</v>
      </c>
      <c r="C371" s="1" t="s">
        <v>16</v>
      </c>
      <c r="D371" s="1" t="s">
        <v>17</v>
      </c>
      <c r="E371" s="1" t="s">
        <v>18</v>
      </c>
      <c r="F371" s="1" t="s">
        <v>19</v>
      </c>
      <c r="G371" s="1" t="s">
        <v>28</v>
      </c>
      <c r="H371">
        <v>60</v>
      </c>
      <c r="I371" s="2">
        <v>40383</v>
      </c>
      <c r="J371">
        <v>126911</v>
      </c>
      <c r="K371">
        <v>0.1</v>
      </c>
      <c r="L371" s="1" t="s">
        <v>29</v>
      </c>
      <c r="M371" s="1" t="s">
        <v>74</v>
      </c>
      <c r="N371" s="2"/>
    </row>
    <row r="372" spans="1:14" x14ac:dyDescent="0.25">
      <c r="A372" s="1" t="s">
        <v>809</v>
      </c>
      <c r="B372" s="1" t="s">
        <v>810</v>
      </c>
      <c r="C372" s="1" t="s">
        <v>79</v>
      </c>
      <c r="D372" s="1" t="s">
        <v>48</v>
      </c>
      <c r="E372" s="1" t="s">
        <v>18</v>
      </c>
      <c r="F372" s="1" t="s">
        <v>27</v>
      </c>
      <c r="G372" s="1" t="s">
        <v>28</v>
      </c>
      <c r="H372">
        <v>56</v>
      </c>
      <c r="I372" s="2">
        <v>38042</v>
      </c>
      <c r="J372">
        <v>216949</v>
      </c>
      <c r="K372">
        <v>0.32</v>
      </c>
      <c r="L372" s="1" t="s">
        <v>29</v>
      </c>
      <c r="M372" s="1" t="s">
        <v>74</v>
      </c>
      <c r="N372" s="2"/>
    </row>
    <row r="373" spans="1:14" x14ac:dyDescent="0.25">
      <c r="A373" s="1" t="s">
        <v>811</v>
      </c>
      <c r="B373" s="1" t="s">
        <v>812</v>
      </c>
      <c r="C373" s="1" t="s">
        <v>33</v>
      </c>
      <c r="D373" s="1" t="s">
        <v>69</v>
      </c>
      <c r="E373" s="1" t="s">
        <v>26</v>
      </c>
      <c r="F373" s="1" t="s">
        <v>27</v>
      </c>
      <c r="G373" s="1" t="s">
        <v>28</v>
      </c>
      <c r="H373">
        <v>53</v>
      </c>
      <c r="I373" s="2">
        <v>41204</v>
      </c>
      <c r="J373">
        <v>168510</v>
      </c>
      <c r="K373">
        <v>0.28999999999999998</v>
      </c>
      <c r="L373" s="1" t="s">
        <v>21</v>
      </c>
      <c r="M373" s="1" t="s">
        <v>22</v>
      </c>
      <c r="N373" s="2"/>
    </row>
    <row r="374" spans="1:14" x14ac:dyDescent="0.25">
      <c r="A374" s="1" t="s">
        <v>813</v>
      </c>
      <c r="B374" s="1" t="s">
        <v>814</v>
      </c>
      <c r="C374" s="1" t="s">
        <v>175</v>
      </c>
      <c r="D374" s="1" t="s">
        <v>69</v>
      </c>
      <c r="E374" s="1" t="s">
        <v>35</v>
      </c>
      <c r="F374" s="1" t="s">
        <v>19</v>
      </c>
      <c r="G374" s="1" t="s">
        <v>85</v>
      </c>
      <c r="H374">
        <v>36</v>
      </c>
      <c r="I374" s="2">
        <v>42443</v>
      </c>
      <c r="J374">
        <v>85870</v>
      </c>
      <c r="K374">
        <v>0</v>
      </c>
      <c r="L374" s="1" t="s">
        <v>93</v>
      </c>
      <c r="M374" s="1" t="s">
        <v>218</v>
      </c>
      <c r="N374" s="2"/>
    </row>
    <row r="375" spans="1:14" x14ac:dyDescent="0.25">
      <c r="A375" s="1" t="s">
        <v>815</v>
      </c>
      <c r="B375" s="1" t="s">
        <v>816</v>
      </c>
      <c r="C375" s="1" t="s">
        <v>43</v>
      </c>
      <c r="D375" s="1" t="s">
        <v>80</v>
      </c>
      <c r="E375" s="1" t="s">
        <v>49</v>
      </c>
      <c r="F375" s="1" t="s">
        <v>19</v>
      </c>
      <c r="G375" s="1" t="s">
        <v>28</v>
      </c>
      <c r="H375">
        <v>46</v>
      </c>
      <c r="I375" s="2">
        <v>37271</v>
      </c>
      <c r="J375">
        <v>86510</v>
      </c>
      <c r="K375">
        <v>0</v>
      </c>
      <c r="L375" s="1" t="s">
        <v>29</v>
      </c>
      <c r="M375" s="1" t="s">
        <v>114</v>
      </c>
      <c r="N375" s="2">
        <v>37623</v>
      </c>
    </row>
    <row r="376" spans="1:14" x14ac:dyDescent="0.25">
      <c r="A376" s="1" t="s">
        <v>817</v>
      </c>
      <c r="B376" s="1" t="s">
        <v>818</v>
      </c>
      <c r="C376" s="1" t="s">
        <v>52</v>
      </c>
      <c r="D376" s="1" t="s">
        <v>48</v>
      </c>
      <c r="E376" s="1" t="s">
        <v>35</v>
      </c>
      <c r="F376" s="1" t="s">
        <v>19</v>
      </c>
      <c r="G376" s="1" t="s">
        <v>85</v>
      </c>
      <c r="H376">
        <v>38</v>
      </c>
      <c r="I376" s="2">
        <v>42999</v>
      </c>
      <c r="J376">
        <v>119647</v>
      </c>
      <c r="K376">
        <v>0.09</v>
      </c>
      <c r="L376" s="1" t="s">
        <v>93</v>
      </c>
      <c r="M376" s="1" t="s">
        <v>218</v>
      </c>
      <c r="N376" s="2"/>
    </row>
    <row r="377" spans="1:14" x14ac:dyDescent="0.25">
      <c r="A377" s="1" t="s">
        <v>819</v>
      </c>
      <c r="B377" s="1" t="s">
        <v>820</v>
      </c>
      <c r="C377" s="1" t="s">
        <v>131</v>
      </c>
      <c r="D377" s="1" t="s">
        <v>17</v>
      </c>
      <c r="E377" s="1" t="s">
        <v>18</v>
      </c>
      <c r="F377" s="1" t="s">
        <v>27</v>
      </c>
      <c r="G377" s="1" t="s">
        <v>36</v>
      </c>
      <c r="H377">
        <v>62</v>
      </c>
      <c r="I377" s="2">
        <v>36996</v>
      </c>
      <c r="J377">
        <v>80921</v>
      </c>
      <c r="K377">
        <v>0</v>
      </c>
      <c r="L377" s="1" t="s">
        <v>21</v>
      </c>
      <c r="M377" s="1" t="s">
        <v>88</v>
      </c>
      <c r="N377" s="2"/>
    </row>
    <row r="378" spans="1:14" x14ac:dyDescent="0.25">
      <c r="A378" s="1" t="s">
        <v>821</v>
      </c>
      <c r="B378" s="1" t="s">
        <v>822</v>
      </c>
      <c r="C378" s="1" t="s">
        <v>113</v>
      </c>
      <c r="D378" s="1" t="s">
        <v>69</v>
      </c>
      <c r="E378" s="1" t="s">
        <v>18</v>
      </c>
      <c r="F378" s="1" t="s">
        <v>19</v>
      </c>
      <c r="G378" s="1" t="s">
        <v>36</v>
      </c>
      <c r="H378">
        <v>61</v>
      </c>
      <c r="I378" s="2">
        <v>40193</v>
      </c>
      <c r="J378">
        <v>98110</v>
      </c>
      <c r="K378">
        <v>0.13</v>
      </c>
      <c r="L378" s="1" t="s">
        <v>21</v>
      </c>
      <c r="M378" s="1" t="s">
        <v>37</v>
      </c>
      <c r="N378" s="2"/>
    </row>
    <row r="379" spans="1:14" x14ac:dyDescent="0.25">
      <c r="A379" s="1" t="s">
        <v>823</v>
      </c>
      <c r="B379" s="1" t="s">
        <v>824</v>
      </c>
      <c r="C379" s="1" t="s">
        <v>248</v>
      </c>
      <c r="D379" s="1" t="s">
        <v>17</v>
      </c>
      <c r="E379" s="1" t="s">
        <v>35</v>
      </c>
      <c r="F379" s="1" t="s">
        <v>19</v>
      </c>
      <c r="G379" s="1" t="s">
        <v>36</v>
      </c>
      <c r="H379">
        <v>59</v>
      </c>
      <c r="I379" s="2">
        <v>43028</v>
      </c>
      <c r="J379">
        <v>86831</v>
      </c>
      <c r="K379">
        <v>0</v>
      </c>
      <c r="L379" s="1" t="s">
        <v>21</v>
      </c>
      <c r="M379" s="1" t="s">
        <v>44</v>
      </c>
      <c r="N379" s="2"/>
    </row>
    <row r="380" spans="1:14" x14ac:dyDescent="0.25">
      <c r="A380" s="1" t="s">
        <v>825</v>
      </c>
      <c r="B380" s="1" t="s">
        <v>826</v>
      </c>
      <c r="C380" s="1" t="s">
        <v>25</v>
      </c>
      <c r="D380" s="1" t="s">
        <v>17</v>
      </c>
      <c r="E380" s="1" t="s">
        <v>35</v>
      </c>
      <c r="F380" s="1" t="s">
        <v>19</v>
      </c>
      <c r="G380" s="1" t="s">
        <v>28</v>
      </c>
      <c r="H380">
        <v>49</v>
      </c>
      <c r="I380" s="2">
        <v>40431</v>
      </c>
      <c r="J380">
        <v>72826</v>
      </c>
      <c r="K380">
        <v>0</v>
      </c>
      <c r="L380" s="1" t="s">
        <v>29</v>
      </c>
      <c r="M380" s="1" t="s">
        <v>114</v>
      </c>
      <c r="N380" s="2"/>
    </row>
    <row r="381" spans="1:14" x14ac:dyDescent="0.25">
      <c r="A381" s="1" t="s">
        <v>827</v>
      </c>
      <c r="B381" s="1" t="s">
        <v>828</v>
      </c>
      <c r="C381" s="1" t="s">
        <v>33</v>
      </c>
      <c r="D381" s="1" t="s">
        <v>80</v>
      </c>
      <c r="E381" s="1" t="s">
        <v>26</v>
      </c>
      <c r="F381" s="1" t="s">
        <v>19</v>
      </c>
      <c r="G381" s="1" t="s">
        <v>28</v>
      </c>
      <c r="H381">
        <v>64</v>
      </c>
      <c r="I381" s="2">
        <v>40588</v>
      </c>
      <c r="J381">
        <v>171217</v>
      </c>
      <c r="K381">
        <v>0.19</v>
      </c>
      <c r="L381" s="1" t="s">
        <v>21</v>
      </c>
      <c r="M381" s="1" t="s">
        <v>22</v>
      </c>
      <c r="N381" s="2"/>
    </row>
    <row r="382" spans="1:14" x14ac:dyDescent="0.25">
      <c r="A382" s="1" t="s">
        <v>829</v>
      </c>
      <c r="B382" s="1" t="s">
        <v>830</v>
      </c>
      <c r="C382" s="1" t="s">
        <v>52</v>
      </c>
      <c r="D382" s="1" t="s">
        <v>17</v>
      </c>
      <c r="E382" s="1" t="s">
        <v>18</v>
      </c>
      <c r="F382" s="1" t="s">
        <v>19</v>
      </c>
      <c r="G382" s="1" t="s">
        <v>36</v>
      </c>
      <c r="H382">
        <v>57</v>
      </c>
      <c r="I382" s="2">
        <v>43948</v>
      </c>
      <c r="J382">
        <v>103058</v>
      </c>
      <c r="K382">
        <v>7.0000000000000007E-2</v>
      </c>
      <c r="L382" s="1" t="s">
        <v>21</v>
      </c>
      <c r="M382" s="1" t="s">
        <v>88</v>
      </c>
      <c r="N382" s="2"/>
    </row>
    <row r="383" spans="1:14" x14ac:dyDescent="0.25">
      <c r="A383" s="1" t="s">
        <v>831</v>
      </c>
      <c r="B383" s="1" t="s">
        <v>832</v>
      </c>
      <c r="C383" s="1" t="s">
        <v>52</v>
      </c>
      <c r="D383" s="1" t="s">
        <v>48</v>
      </c>
      <c r="E383" s="1" t="s">
        <v>35</v>
      </c>
      <c r="F383" s="1" t="s">
        <v>27</v>
      </c>
      <c r="G383" s="1" t="s">
        <v>28</v>
      </c>
      <c r="H383">
        <v>52</v>
      </c>
      <c r="I383" s="2">
        <v>41858</v>
      </c>
      <c r="J383">
        <v>117062</v>
      </c>
      <c r="K383">
        <v>7.0000000000000007E-2</v>
      </c>
      <c r="L383" s="1" t="s">
        <v>21</v>
      </c>
      <c r="M383" s="1" t="s">
        <v>44</v>
      </c>
      <c r="N383" s="2"/>
    </row>
    <row r="384" spans="1:14" x14ac:dyDescent="0.25">
      <c r="A384" s="1" t="s">
        <v>833</v>
      </c>
      <c r="B384" s="1" t="s">
        <v>834</v>
      </c>
      <c r="C384" s="1" t="s">
        <v>16</v>
      </c>
      <c r="D384" s="1" t="s">
        <v>59</v>
      </c>
      <c r="E384" s="1" t="s">
        <v>35</v>
      </c>
      <c r="F384" s="1" t="s">
        <v>27</v>
      </c>
      <c r="G384" s="1" t="s">
        <v>85</v>
      </c>
      <c r="H384">
        <v>40</v>
      </c>
      <c r="I384" s="2">
        <v>43488</v>
      </c>
      <c r="J384">
        <v>159031</v>
      </c>
      <c r="K384">
        <v>0.1</v>
      </c>
      <c r="L384" s="1" t="s">
        <v>21</v>
      </c>
      <c r="M384" s="1" t="s">
        <v>56</v>
      </c>
      <c r="N384" s="2"/>
    </row>
    <row r="385" spans="1:14" x14ac:dyDescent="0.25">
      <c r="A385" s="1" t="s">
        <v>835</v>
      </c>
      <c r="B385" s="1" t="s">
        <v>836</v>
      </c>
      <c r="C385" s="1" t="s">
        <v>16</v>
      </c>
      <c r="D385" s="1" t="s">
        <v>17</v>
      </c>
      <c r="E385" s="1" t="s">
        <v>18</v>
      </c>
      <c r="F385" s="1" t="s">
        <v>19</v>
      </c>
      <c r="G385" s="1" t="s">
        <v>85</v>
      </c>
      <c r="H385">
        <v>49</v>
      </c>
      <c r="I385" s="2">
        <v>38000</v>
      </c>
      <c r="J385">
        <v>125086</v>
      </c>
      <c r="K385">
        <v>0.1</v>
      </c>
      <c r="L385" s="1" t="s">
        <v>93</v>
      </c>
      <c r="M385" s="1" t="s">
        <v>218</v>
      </c>
      <c r="N385" s="2"/>
    </row>
    <row r="386" spans="1:14" x14ac:dyDescent="0.25">
      <c r="A386" s="1" t="s">
        <v>837</v>
      </c>
      <c r="B386" s="1" t="s">
        <v>838</v>
      </c>
      <c r="C386" s="1" t="s">
        <v>298</v>
      </c>
      <c r="D386" s="1" t="s">
        <v>17</v>
      </c>
      <c r="E386" s="1" t="s">
        <v>35</v>
      </c>
      <c r="F386" s="1" t="s">
        <v>27</v>
      </c>
      <c r="G386" s="1" t="s">
        <v>36</v>
      </c>
      <c r="H386">
        <v>43</v>
      </c>
      <c r="I386" s="2">
        <v>42467</v>
      </c>
      <c r="J386">
        <v>67976</v>
      </c>
      <c r="K386">
        <v>0</v>
      </c>
      <c r="L386" s="1" t="s">
        <v>21</v>
      </c>
      <c r="M386" s="1" t="s">
        <v>22</v>
      </c>
      <c r="N386" s="2"/>
    </row>
    <row r="387" spans="1:14" x14ac:dyDescent="0.25">
      <c r="A387" s="1" t="s">
        <v>839</v>
      </c>
      <c r="B387" s="1" t="s">
        <v>840</v>
      </c>
      <c r="C387" s="1" t="s">
        <v>124</v>
      </c>
      <c r="D387" s="1" t="s">
        <v>34</v>
      </c>
      <c r="E387" s="1" t="s">
        <v>35</v>
      </c>
      <c r="F387" s="1" t="s">
        <v>27</v>
      </c>
      <c r="G387" s="1" t="s">
        <v>36</v>
      </c>
      <c r="H387">
        <v>31</v>
      </c>
      <c r="I387" s="2">
        <v>44308</v>
      </c>
      <c r="J387">
        <v>74215</v>
      </c>
      <c r="K387">
        <v>0</v>
      </c>
      <c r="L387" s="1" t="s">
        <v>21</v>
      </c>
      <c r="M387" s="1" t="s">
        <v>44</v>
      </c>
      <c r="N387" s="2"/>
    </row>
    <row r="388" spans="1:14" x14ac:dyDescent="0.25">
      <c r="A388" s="1" t="s">
        <v>841</v>
      </c>
      <c r="B388" s="1" t="s">
        <v>842</v>
      </c>
      <c r="C388" s="1" t="s">
        <v>33</v>
      </c>
      <c r="D388" s="1" t="s">
        <v>59</v>
      </c>
      <c r="E388" s="1" t="s">
        <v>26</v>
      </c>
      <c r="F388" s="1" t="s">
        <v>27</v>
      </c>
      <c r="G388" s="1" t="s">
        <v>28</v>
      </c>
      <c r="H388">
        <v>55</v>
      </c>
      <c r="I388" s="2">
        <v>40340</v>
      </c>
      <c r="J388">
        <v>187389</v>
      </c>
      <c r="K388">
        <v>0.25</v>
      </c>
      <c r="L388" s="1" t="s">
        <v>29</v>
      </c>
      <c r="M388" s="1" t="s">
        <v>134</v>
      </c>
      <c r="N388" s="2"/>
    </row>
    <row r="389" spans="1:14" x14ac:dyDescent="0.25">
      <c r="A389" s="1" t="s">
        <v>645</v>
      </c>
      <c r="B389" s="1" t="s">
        <v>843</v>
      </c>
      <c r="C389" s="1" t="s">
        <v>16</v>
      </c>
      <c r="D389" s="1" t="s">
        <v>65</v>
      </c>
      <c r="E389" s="1" t="s">
        <v>35</v>
      </c>
      <c r="F389" s="1" t="s">
        <v>19</v>
      </c>
      <c r="G389" s="1" t="s">
        <v>36</v>
      </c>
      <c r="H389">
        <v>41</v>
      </c>
      <c r="I389" s="2">
        <v>39747</v>
      </c>
      <c r="J389">
        <v>131841</v>
      </c>
      <c r="K389">
        <v>0.13</v>
      </c>
      <c r="L389" s="1" t="s">
        <v>21</v>
      </c>
      <c r="M389" s="1" t="s">
        <v>88</v>
      </c>
      <c r="N389" s="2"/>
    </row>
    <row r="390" spans="1:14" x14ac:dyDescent="0.25">
      <c r="A390" s="1" t="s">
        <v>844</v>
      </c>
      <c r="B390" s="1" t="s">
        <v>845</v>
      </c>
      <c r="C390" s="1" t="s">
        <v>43</v>
      </c>
      <c r="D390" s="1" t="s">
        <v>59</v>
      </c>
      <c r="E390" s="1" t="s">
        <v>18</v>
      </c>
      <c r="F390" s="1" t="s">
        <v>27</v>
      </c>
      <c r="G390" s="1" t="s">
        <v>28</v>
      </c>
      <c r="H390">
        <v>34</v>
      </c>
      <c r="I390" s="2">
        <v>40750</v>
      </c>
      <c r="J390">
        <v>97231</v>
      </c>
      <c r="K390">
        <v>0</v>
      </c>
      <c r="L390" s="1" t="s">
        <v>29</v>
      </c>
      <c r="M390" s="1" t="s">
        <v>114</v>
      </c>
      <c r="N390" s="2"/>
    </row>
    <row r="391" spans="1:14" x14ac:dyDescent="0.25">
      <c r="A391" s="1" t="s">
        <v>846</v>
      </c>
      <c r="B391" s="1" t="s">
        <v>847</v>
      </c>
      <c r="C391" s="1" t="s">
        <v>16</v>
      </c>
      <c r="D391" s="1" t="s">
        <v>34</v>
      </c>
      <c r="E391" s="1" t="s">
        <v>49</v>
      </c>
      <c r="F391" s="1" t="s">
        <v>19</v>
      </c>
      <c r="G391" s="1" t="s">
        <v>28</v>
      </c>
      <c r="H391">
        <v>41</v>
      </c>
      <c r="I391" s="2">
        <v>38060</v>
      </c>
      <c r="J391">
        <v>155004</v>
      </c>
      <c r="K391">
        <v>0.12</v>
      </c>
      <c r="L391" s="1" t="s">
        <v>21</v>
      </c>
      <c r="M391" s="1" t="s">
        <v>60</v>
      </c>
      <c r="N391" s="2"/>
    </row>
    <row r="392" spans="1:14" x14ac:dyDescent="0.25">
      <c r="A392" s="1" t="s">
        <v>848</v>
      </c>
      <c r="B392" s="1" t="s">
        <v>849</v>
      </c>
      <c r="C392" s="1" t="s">
        <v>329</v>
      </c>
      <c r="D392" s="1" t="s">
        <v>17</v>
      </c>
      <c r="E392" s="1" t="s">
        <v>26</v>
      </c>
      <c r="F392" s="1" t="s">
        <v>27</v>
      </c>
      <c r="G392" s="1" t="s">
        <v>28</v>
      </c>
      <c r="H392">
        <v>40</v>
      </c>
      <c r="I392" s="2">
        <v>39293</v>
      </c>
      <c r="J392">
        <v>41859</v>
      </c>
      <c r="K392">
        <v>0</v>
      </c>
      <c r="L392" s="1" t="s">
        <v>21</v>
      </c>
      <c r="M392" s="1" t="s">
        <v>22</v>
      </c>
      <c r="N392" s="2"/>
    </row>
    <row r="393" spans="1:14" x14ac:dyDescent="0.25">
      <c r="A393" s="1" t="s">
        <v>850</v>
      </c>
      <c r="B393" s="1" t="s">
        <v>851</v>
      </c>
      <c r="C393" s="1" t="s">
        <v>119</v>
      </c>
      <c r="D393" s="1" t="s">
        <v>17</v>
      </c>
      <c r="E393" s="1" t="s">
        <v>26</v>
      </c>
      <c r="F393" s="1" t="s">
        <v>27</v>
      </c>
      <c r="G393" s="1" t="s">
        <v>20</v>
      </c>
      <c r="H393">
        <v>42</v>
      </c>
      <c r="I393" s="2">
        <v>38984</v>
      </c>
      <c r="J393">
        <v>52733</v>
      </c>
      <c r="K393">
        <v>0</v>
      </c>
      <c r="L393" s="1" t="s">
        <v>21</v>
      </c>
      <c r="M393" s="1" t="s">
        <v>37</v>
      </c>
      <c r="N393" s="2"/>
    </row>
    <row r="394" spans="1:14" x14ac:dyDescent="0.25">
      <c r="A394" s="1" t="s">
        <v>852</v>
      </c>
      <c r="B394" s="1" t="s">
        <v>853</v>
      </c>
      <c r="C394" s="1" t="s">
        <v>79</v>
      </c>
      <c r="D394" s="1" t="s">
        <v>65</v>
      </c>
      <c r="E394" s="1" t="s">
        <v>49</v>
      </c>
      <c r="F394" s="1" t="s">
        <v>27</v>
      </c>
      <c r="G394" s="1" t="s">
        <v>28</v>
      </c>
      <c r="H394">
        <v>31</v>
      </c>
      <c r="I394" s="2">
        <v>42250</v>
      </c>
      <c r="J394">
        <v>250953</v>
      </c>
      <c r="K394">
        <v>0.34</v>
      </c>
      <c r="L394" s="1" t="s">
        <v>21</v>
      </c>
      <c r="M394" s="1" t="s">
        <v>88</v>
      </c>
      <c r="N394" s="2"/>
    </row>
    <row r="395" spans="1:14" x14ac:dyDescent="0.25">
      <c r="A395" s="1" t="s">
        <v>854</v>
      </c>
      <c r="B395" s="1" t="s">
        <v>855</v>
      </c>
      <c r="C395" s="1" t="s">
        <v>33</v>
      </c>
      <c r="D395" s="1" t="s">
        <v>80</v>
      </c>
      <c r="E395" s="1" t="s">
        <v>18</v>
      </c>
      <c r="F395" s="1" t="s">
        <v>27</v>
      </c>
      <c r="G395" s="1" t="s">
        <v>28</v>
      </c>
      <c r="H395">
        <v>49</v>
      </c>
      <c r="I395" s="2">
        <v>36210</v>
      </c>
      <c r="J395">
        <v>191807</v>
      </c>
      <c r="K395">
        <v>0.21</v>
      </c>
      <c r="L395" s="1" t="s">
        <v>29</v>
      </c>
      <c r="M395" s="1" t="s">
        <v>30</v>
      </c>
      <c r="N395" s="2"/>
    </row>
    <row r="396" spans="1:14" x14ac:dyDescent="0.25">
      <c r="A396" s="1" t="s">
        <v>856</v>
      </c>
      <c r="B396" s="1" t="s">
        <v>857</v>
      </c>
      <c r="C396" s="1" t="s">
        <v>25</v>
      </c>
      <c r="D396" s="1" t="s">
        <v>17</v>
      </c>
      <c r="E396" s="1" t="s">
        <v>35</v>
      </c>
      <c r="F396" s="1" t="s">
        <v>27</v>
      </c>
      <c r="G396" s="1" t="s">
        <v>28</v>
      </c>
      <c r="H396">
        <v>42</v>
      </c>
      <c r="I396" s="2">
        <v>41813</v>
      </c>
      <c r="J396">
        <v>64677</v>
      </c>
      <c r="K396">
        <v>0</v>
      </c>
      <c r="L396" s="1" t="s">
        <v>29</v>
      </c>
      <c r="M396" s="1" t="s">
        <v>30</v>
      </c>
      <c r="N396" s="2"/>
    </row>
    <row r="397" spans="1:14" x14ac:dyDescent="0.25">
      <c r="A397" s="1" t="s">
        <v>408</v>
      </c>
      <c r="B397" s="1" t="s">
        <v>858</v>
      </c>
      <c r="C397" s="1" t="s">
        <v>16</v>
      </c>
      <c r="D397" s="1" t="s">
        <v>17</v>
      </c>
      <c r="E397" s="1" t="s">
        <v>49</v>
      </c>
      <c r="F397" s="1" t="s">
        <v>27</v>
      </c>
      <c r="G397" s="1" t="s">
        <v>36</v>
      </c>
      <c r="H397">
        <v>46</v>
      </c>
      <c r="I397" s="2">
        <v>38244</v>
      </c>
      <c r="J397">
        <v>130274</v>
      </c>
      <c r="K397">
        <v>0.11</v>
      </c>
      <c r="L397" s="1" t="s">
        <v>21</v>
      </c>
      <c r="M397" s="1" t="s">
        <v>37</v>
      </c>
      <c r="N397" s="2"/>
    </row>
    <row r="398" spans="1:14" x14ac:dyDescent="0.25">
      <c r="A398" s="1" t="s">
        <v>859</v>
      </c>
      <c r="B398" s="1" t="s">
        <v>860</v>
      </c>
      <c r="C398" s="1" t="s">
        <v>248</v>
      </c>
      <c r="D398" s="1" t="s">
        <v>17</v>
      </c>
      <c r="E398" s="1" t="s">
        <v>18</v>
      </c>
      <c r="F398" s="1" t="s">
        <v>27</v>
      </c>
      <c r="G398" s="1" t="s">
        <v>28</v>
      </c>
      <c r="H398">
        <v>37</v>
      </c>
      <c r="I398" s="2">
        <v>42922</v>
      </c>
      <c r="J398">
        <v>96331</v>
      </c>
      <c r="K398">
        <v>0</v>
      </c>
      <c r="L398" s="1" t="s">
        <v>29</v>
      </c>
      <c r="M398" s="1" t="s">
        <v>74</v>
      </c>
      <c r="N398" s="2"/>
    </row>
    <row r="399" spans="1:14" x14ac:dyDescent="0.25">
      <c r="A399" s="1" t="s">
        <v>861</v>
      </c>
      <c r="B399" s="1" t="s">
        <v>862</v>
      </c>
      <c r="C399" s="1" t="s">
        <v>16</v>
      </c>
      <c r="D399" s="1" t="s">
        <v>34</v>
      </c>
      <c r="E399" s="1" t="s">
        <v>18</v>
      </c>
      <c r="F399" s="1" t="s">
        <v>19</v>
      </c>
      <c r="G399" s="1" t="s">
        <v>36</v>
      </c>
      <c r="H399">
        <v>51</v>
      </c>
      <c r="I399" s="2">
        <v>38835</v>
      </c>
      <c r="J399">
        <v>150758</v>
      </c>
      <c r="K399">
        <v>0.13</v>
      </c>
      <c r="L399" s="1" t="s">
        <v>21</v>
      </c>
      <c r="M399" s="1" t="s">
        <v>37</v>
      </c>
      <c r="N399" s="2">
        <v>39310</v>
      </c>
    </row>
    <row r="400" spans="1:14" x14ac:dyDescent="0.25">
      <c r="A400" s="1" t="s">
        <v>863</v>
      </c>
      <c r="B400" s="1" t="s">
        <v>864</v>
      </c>
      <c r="C400" s="1" t="s">
        <v>33</v>
      </c>
      <c r="D400" s="1" t="s">
        <v>69</v>
      </c>
      <c r="E400" s="1" t="s">
        <v>49</v>
      </c>
      <c r="F400" s="1" t="s">
        <v>27</v>
      </c>
      <c r="G400" s="1" t="s">
        <v>85</v>
      </c>
      <c r="H400">
        <v>46</v>
      </c>
      <c r="I400" s="2">
        <v>41839</v>
      </c>
      <c r="J400">
        <v>173629</v>
      </c>
      <c r="K400">
        <v>0.21</v>
      </c>
      <c r="L400" s="1" t="s">
        <v>93</v>
      </c>
      <c r="M400" s="1" t="s">
        <v>218</v>
      </c>
      <c r="N400" s="2"/>
    </row>
    <row r="401" spans="1:14" x14ac:dyDescent="0.25">
      <c r="A401" s="1" t="s">
        <v>865</v>
      </c>
      <c r="B401" s="1" t="s">
        <v>866</v>
      </c>
      <c r="C401" s="1" t="s">
        <v>371</v>
      </c>
      <c r="D401" s="1" t="s">
        <v>17</v>
      </c>
      <c r="E401" s="1" t="s">
        <v>49</v>
      </c>
      <c r="F401" s="1" t="s">
        <v>27</v>
      </c>
      <c r="G401" s="1" t="s">
        <v>20</v>
      </c>
      <c r="H401">
        <v>55</v>
      </c>
      <c r="I401" s="2">
        <v>35919</v>
      </c>
      <c r="J401">
        <v>62174</v>
      </c>
      <c r="K401">
        <v>0</v>
      </c>
      <c r="L401" s="1" t="s">
        <v>21</v>
      </c>
      <c r="M401" s="1" t="s">
        <v>37</v>
      </c>
      <c r="N401" s="2"/>
    </row>
    <row r="402" spans="1:14" x14ac:dyDescent="0.25">
      <c r="A402" s="1" t="s">
        <v>867</v>
      </c>
      <c r="B402" s="1" t="s">
        <v>868</v>
      </c>
      <c r="C402" s="1" t="s">
        <v>124</v>
      </c>
      <c r="D402" s="1" t="s">
        <v>59</v>
      </c>
      <c r="E402" s="1" t="s">
        <v>26</v>
      </c>
      <c r="F402" s="1" t="s">
        <v>27</v>
      </c>
      <c r="G402" s="1" t="s">
        <v>36</v>
      </c>
      <c r="H402">
        <v>43</v>
      </c>
      <c r="I402" s="2">
        <v>43028</v>
      </c>
      <c r="J402">
        <v>56555</v>
      </c>
      <c r="K402">
        <v>0</v>
      </c>
      <c r="L402" s="1" t="s">
        <v>21</v>
      </c>
      <c r="M402" s="1" t="s">
        <v>44</v>
      </c>
      <c r="N402" s="2"/>
    </row>
    <row r="403" spans="1:14" x14ac:dyDescent="0.25">
      <c r="A403" s="1" t="s">
        <v>869</v>
      </c>
      <c r="B403" s="1" t="s">
        <v>870</v>
      </c>
      <c r="C403" s="1" t="s">
        <v>124</v>
      </c>
      <c r="D403" s="1" t="s">
        <v>80</v>
      </c>
      <c r="E403" s="1" t="s">
        <v>26</v>
      </c>
      <c r="F403" s="1" t="s">
        <v>27</v>
      </c>
      <c r="G403" s="1" t="s">
        <v>36</v>
      </c>
      <c r="H403">
        <v>48</v>
      </c>
      <c r="I403" s="2">
        <v>38623</v>
      </c>
      <c r="J403">
        <v>74655</v>
      </c>
      <c r="K403">
        <v>0</v>
      </c>
      <c r="L403" s="1" t="s">
        <v>21</v>
      </c>
      <c r="M403" s="1" t="s">
        <v>60</v>
      </c>
      <c r="N403" s="2"/>
    </row>
    <row r="404" spans="1:14" x14ac:dyDescent="0.25">
      <c r="A404" s="1" t="s">
        <v>871</v>
      </c>
      <c r="B404" s="1" t="s">
        <v>872</v>
      </c>
      <c r="C404" s="1" t="s">
        <v>298</v>
      </c>
      <c r="D404" s="1" t="s">
        <v>17</v>
      </c>
      <c r="E404" s="1" t="s">
        <v>49</v>
      </c>
      <c r="F404" s="1" t="s">
        <v>27</v>
      </c>
      <c r="G404" s="1" t="s">
        <v>36</v>
      </c>
      <c r="H404">
        <v>48</v>
      </c>
      <c r="I404" s="2">
        <v>37844</v>
      </c>
      <c r="J404">
        <v>93017</v>
      </c>
      <c r="K404">
        <v>0</v>
      </c>
      <c r="L404" s="1" t="s">
        <v>21</v>
      </c>
      <c r="M404" s="1" t="s">
        <v>22</v>
      </c>
      <c r="N404" s="2"/>
    </row>
    <row r="405" spans="1:14" x14ac:dyDescent="0.25">
      <c r="A405" s="1" t="s">
        <v>873</v>
      </c>
      <c r="B405" s="1" t="s">
        <v>874</v>
      </c>
      <c r="C405" s="1" t="s">
        <v>43</v>
      </c>
      <c r="D405" s="1" t="s">
        <v>80</v>
      </c>
      <c r="E405" s="1" t="s">
        <v>26</v>
      </c>
      <c r="F405" s="1" t="s">
        <v>27</v>
      </c>
      <c r="G405" s="1" t="s">
        <v>28</v>
      </c>
      <c r="H405">
        <v>51</v>
      </c>
      <c r="I405" s="2">
        <v>41013</v>
      </c>
      <c r="J405">
        <v>82300</v>
      </c>
      <c r="K405">
        <v>0</v>
      </c>
      <c r="L405" s="1" t="s">
        <v>29</v>
      </c>
      <c r="M405" s="1" t="s">
        <v>134</v>
      </c>
      <c r="N405" s="2"/>
    </row>
    <row r="406" spans="1:14" x14ac:dyDescent="0.25">
      <c r="A406" s="1" t="s">
        <v>875</v>
      </c>
      <c r="B406" s="1" t="s">
        <v>876</v>
      </c>
      <c r="C406" s="1" t="s">
        <v>178</v>
      </c>
      <c r="D406" s="1" t="s">
        <v>69</v>
      </c>
      <c r="E406" s="1" t="s">
        <v>18</v>
      </c>
      <c r="F406" s="1" t="s">
        <v>19</v>
      </c>
      <c r="G406" s="1" t="s">
        <v>36</v>
      </c>
      <c r="H406">
        <v>46</v>
      </c>
      <c r="I406" s="2">
        <v>39471</v>
      </c>
      <c r="J406">
        <v>91621</v>
      </c>
      <c r="K406">
        <v>0</v>
      </c>
      <c r="L406" s="1" t="s">
        <v>21</v>
      </c>
      <c r="M406" s="1" t="s">
        <v>37</v>
      </c>
      <c r="N406" s="2"/>
    </row>
    <row r="407" spans="1:14" x14ac:dyDescent="0.25">
      <c r="A407" s="1" t="s">
        <v>877</v>
      </c>
      <c r="B407" s="1" t="s">
        <v>878</v>
      </c>
      <c r="C407" s="1" t="s">
        <v>43</v>
      </c>
      <c r="D407" s="1" t="s">
        <v>80</v>
      </c>
      <c r="E407" s="1" t="s">
        <v>18</v>
      </c>
      <c r="F407" s="1" t="s">
        <v>27</v>
      </c>
      <c r="G407" s="1" t="s">
        <v>85</v>
      </c>
      <c r="H407">
        <v>33</v>
      </c>
      <c r="I407" s="2">
        <v>41973</v>
      </c>
      <c r="J407">
        <v>91280</v>
      </c>
      <c r="K407">
        <v>0</v>
      </c>
      <c r="L407" s="1" t="s">
        <v>21</v>
      </c>
      <c r="M407" s="1" t="s">
        <v>56</v>
      </c>
      <c r="N407" s="2"/>
    </row>
    <row r="408" spans="1:14" x14ac:dyDescent="0.25">
      <c r="A408" s="1" t="s">
        <v>879</v>
      </c>
      <c r="B408" s="1" t="s">
        <v>880</v>
      </c>
      <c r="C408" s="1" t="s">
        <v>184</v>
      </c>
      <c r="D408" s="1" t="s">
        <v>65</v>
      </c>
      <c r="E408" s="1" t="s">
        <v>26</v>
      </c>
      <c r="F408" s="1" t="s">
        <v>19</v>
      </c>
      <c r="G408" s="1" t="s">
        <v>20</v>
      </c>
      <c r="H408">
        <v>42</v>
      </c>
      <c r="I408" s="2">
        <v>44092</v>
      </c>
      <c r="J408">
        <v>47071</v>
      </c>
      <c r="K408">
        <v>0</v>
      </c>
      <c r="L408" s="1" t="s">
        <v>21</v>
      </c>
      <c r="M408" s="1" t="s">
        <v>88</v>
      </c>
      <c r="N408" s="2"/>
    </row>
    <row r="409" spans="1:14" x14ac:dyDescent="0.25">
      <c r="A409" s="1" t="s">
        <v>881</v>
      </c>
      <c r="B409" s="1" t="s">
        <v>882</v>
      </c>
      <c r="C409" s="1" t="s">
        <v>440</v>
      </c>
      <c r="D409" s="1" t="s">
        <v>17</v>
      </c>
      <c r="E409" s="1" t="s">
        <v>26</v>
      </c>
      <c r="F409" s="1" t="s">
        <v>19</v>
      </c>
      <c r="G409" s="1" t="s">
        <v>36</v>
      </c>
      <c r="H409">
        <v>55</v>
      </c>
      <c r="I409" s="2">
        <v>40868</v>
      </c>
      <c r="J409">
        <v>81218</v>
      </c>
      <c r="K409">
        <v>0</v>
      </c>
      <c r="L409" s="1" t="s">
        <v>21</v>
      </c>
      <c r="M409" s="1" t="s">
        <v>37</v>
      </c>
      <c r="N409" s="2"/>
    </row>
    <row r="410" spans="1:14" x14ac:dyDescent="0.25">
      <c r="A410" s="1" t="s">
        <v>883</v>
      </c>
      <c r="B410" s="1" t="s">
        <v>884</v>
      </c>
      <c r="C410" s="1" t="s">
        <v>79</v>
      </c>
      <c r="D410" s="1" t="s">
        <v>69</v>
      </c>
      <c r="E410" s="1" t="s">
        <v>26</v>
      </c>
      <c r="F410" s="1" t="s">
        <v>19</v>
      </c>
      <c r="G410" s="1" t="s">
        <v>28</v>
      </c>
      <c r="H410">
        <v>50</v>
      </c>
      <c r="I410" s="2">
        <v>39734</v>
      </c>
      <c r="J410">
        <v>181801</v>
      </c>
      <c r="K410">
        <v>0.4</v>
      </c>
      <c r="L410" s="1" t="s">
        <v>29</v>
      </c>
      <c r="M410" s="1" t="s">
        <v>30</v>
      </c>
      <c r="N410" s="2">
        <v>43810</v>
      </c>
    </row>
    <row r="411" spans="1:14" x14ac:dyDescent="0.25">
      <c r="A411" s="1" t="s">
        <v>885</v>
      </c>
      <c r="B411" s="1" t="s">
        <v>886</v>
      </c>
      <c r="C411" s="1" t="s">
        <v>47</v>
      </c>
      <c r="D411" s="1" t="s">
        <v>48</v>
      </c>
      <c r="E411" s="1" t="s">
        <v>26</v>
      </c>
      <c r="F411" s="1" t="s">
        <v>19</v>
      </c>
      <c r="G411" s="1" t="s">
        <v>36</v>
      </c>
      <c r="H411">
        <v>26</v>
      </c>
      <c r="I411" s="2">
        <v>44521</v>
      </c>
      <c r="J411">
        <v>63137</v>
      </c>
      <c r="K411">
        <v>0</v>
      </c>
      <c r="L411" s="1" t="s">
        <v>21</v>
      </c>
      <c r="M411" s="1" t="s">
        <v>37</v>
      </c>
      <c r="N411" s="2"/>
    </row>
    <row r="412" spans="1:14" x14ac:dyDescent="0.25">
      <c r="A412" s="1" t="s">
        <v>887</v>
      </c>
      <c r="B412" s="1" t="s">
        <v>888</v>
      </c>
      <c r="C412" s="1" t="s">
        <v>79</v>
      </c>
      <c r="D412" s="1" t="s">
        <v>69</v>
      </c>
      <c r="E412" s="1" t="s">
        <v>26</v>
      </c>
      <c r="F412" s="1" t="s">
        <v>19</v>
      </c>
      <c r="G412" s="1" t="s">
        <v>28</v>
      </c>
      <c r="H412">
        <v>55</v>
      </c>
      <c r="I412" s="2">
        <v>43345</v>
      </c>
      <c r="J412">
        <v>221465</v>
      </c>
      <c r="K412">
        <v>0.34</v>
      </c>
      <c r="L412" s="1" t="s">
        <v>29</v>
      </c>
      <c r="M412" s="1" t="s">
        <v>134</v>
      </c>
      <c r="N412" s="2"/>
    </row>
    <row r="413" spans="1:14" x14ac:dyDescent="0.25">
      <c r="A413" s="1" t="s">
        <v>889</v>
      </c>
      <c r="B413" s="1" t="s">
        <v>890</v>
      </c>
      <c r="C413" s="1" t="s">
        <v>108</v>
      </c>
      <c r="D413" s="1" t="s">
        <v>69</v>
      </c>
      <c r="E413" s="1" t="s">
        <v>18</v>
      </c>
      <c r="F413" s="1" t="s">
        <v>19</v>
      </c>
      <c r="G413" s="1" t="s">
        <v>28</v>
      </c>
      <c r="H413">
        <v>50</v>
      </c>
      <c r="I413" s="2">
        <v>41404</v>
      </c>
      <c r="J413">
        <v>79388</v>
      </c>
      <c r="K413">
        <v>0</v>
      </c>
      <c r="L413" s="1" t="s">
        <v>21</v>
      </c>
      <c r="M413" s="1" t="s">
        <v>60</v>
      </c>
      <c r="N413" s="2">
        <v>43681</v>
      </c>
    </row>
    <row r="414" spans="1:14" x14ac:dyDescent="0.25">
      <c r="A414" s="1" t="s">
        <v>891</v>
      </c>
      <c r="B414" s="1" t="s">
        <v>892</v>
      </c>
      <c r="C414" s="1" t="s">
        <v>371</v>
      </c>
      <c r="D414" s="1" t="s">
        <v>17</v>
      </c>
      <c r="E414" s="1" t="s">
        <v>26</v>
      </c>
      <c r="F414" s="1" t="s">
        <v>19</v>
      </c>
      <c r="G414" s="1" t="s">
        <v>36</v>
      </c>
      <c r="H414">
        <v>28</v>
      </c>
      <c r="I414" s="2">
        <v>43122</v>
      </c>
      <c r="J414">
        <v>68176</v>
      </c>
      <c r="K414">
        <v>0</v>
      </c>
      <c r="L414" s="1" t="s">
        <v>21</v>
      </c>
      <c r="M414" s="1" t="s">
        <v>22</v>
      </c>
      <c r="N414" s="2"/>
    </row>
    <row r="415" spans="1:14" x14ac:dyDescent="0.25">
      <c r="A415" s="1" t="s">
        <v>885</v>
      </c>
      <c r="B415" s="1" t="s">
        <v>893</v>
      </c>
      <c r="C415" s="1" t="s">
        <v>16</v>
      </c>
      <c r="D415" s="1" t="s">
        <v>34</v>
      </c>
      <c r="E415" s="1" t="s">
        <v>18</v>
      </c>
      <c r="F415" s="1" t="s">
        <v>19</v>
      </c>
      <c r="G415" s="1" t="s">
        <v>85</v>
      </c>
      <c r="H415">
        <v>39</v>
      </c>
      <c r="I415" s="2">
        <v>43756</v>
      </c>
      <c r="J415">
        <v>122829</v>
      </c>
      <c r="K415">
        <v>0.11</v>
      </c>
      <c r="L415" s="1" t="s">
        <v>21</v>
      </c>
      <c r="M415" s="1" t="s">
        <v>37</v>
      </c>
      <c r="N415" s="2"/>
    </row>
    <row r="416" spans="1:14" x14ac:dyDescent="0.25">
      <c r="A416" s="1" t="s">
        <v>894</v>
      </c>
      <c r="B416" s="1" t="s">
        <v>895</v>
      </c>
      <c r="C416" s="1" t="s">
        <v>16</v>
      </c>
      <c r="D416" s="1" t="s">
        <v>80</v>
      </c>
      <c r="E416" s="1" t="s">
        <v>35</v>
      </c>
      <c r="F416" s="1" t="s">
        <v>19</v>
      </c>
      <c r="G416" s="1" t="s">
        <v>28</v>
      </c>
      <c r="H416">
        <v>31</v>
      </c>
      <c r="I416" s="2">
        <v>43695</v>
      </c>
      <c r="J416">
        <v>126353</v>
      </c>
      <c r="K416">
        <v>0.12</v>
      </c>
      <c r="L416" s="1" t="s">
        <v>29</v>
      </c>
      <c r="M416" s="1" t="s">
        <v>74</v>
      </c>
      <c r="N416" s="2"/>
    </row>
    <row r="417" spans="1:14" x14ac:dyDescent="0.25">
      <c r="A417" s="1" t="s">
        <v>896</v>
      </c>
      <c r="B417" s="1" t="s">
        <v>897</v>
      </c>
      <c r="C417" s="1" t="s">
        <v>33</v>
      </c>
      <c r="D417" s="1" t="s">
        <v>59</v>
      </c>
      <c r="E417" s="1" t="s">
        <v>35</v>
      </c>
      <c r="F417" s="1" t="s">
        <v>19</v>
      </c>
      <c r="G417" s="1" t="s">
        <v>28</v>
      </c>
      <c r="H417">
        <v>55</v>
      </c>
      <c r="I417" s="2">
        <v>40468</v>
      </c>
      <c r="J417">
        <v>188727</v>
      </c>
      <c r="K417">
        <v>0.23</v>
      </c>
      <c r="L417" s="1" t="s">
        <v>29</v>
      </c>
      <c r="M417" s="1" t="s">
        <v>134</v>
      </c>
      <c r="N417" s="2"/>
    </row>
    <row r="418" spans="1:14" x14ac:dyDescent="0.25">
      <c r="A418" s="1" t="s">
        <v>590</v>
      </c>
      <c r="B418" s="1" t="s">
        <v>898</v>
      </c>
      <c r="C418" s="1" t="s">
        <v>43</v>
      </c>
      <c r="D418" s="1" t="s">
        <v>48</v>
      </c>
      <c r="E418" s="1" t="s">
        <v>18</v>
      </c>
      <c r="F418" s="1" t="s">
        <v>27</v>
      </c>
      <c r="G418" s="1" t="s">
        <v>28</v>
      </c>
      <c r="H418">
        <v>52</v>
      </c>
      <c r="I418" s="2">
        <v>34383</v>
      </c>
      <c r="J418">
        <v>99624</v>
      </c>
      <c r="K418">
        <v>0</v>
      </c>
      <c r="L418" s="1" t="s">
        <v>21</v>
      </c>
      <c r="M418" s="1" t="s">
        <v>22</v>
      </c>
      <c r="N418" s="2"/>
    </row>
    <row r="419" spans="1:14" x14ac:dyDescent="0.25">
      <c r="A419" s="1" t="s">
        <v>899</v>
      </c>
      <c r="B419" s="1" t="s">
        <v>900</v>
      </c>
      <c r="C419" s="1" t="s">
        <v>52</v>
      </c>
      <c r="D419" s="1" t="s">
        <v>48</v>
      </c>
      <c r="E419" s="1" t="s">
        <v>35</v>
      </c>
      <c r="F419" s="1" t="s">
        <v>19</v>
      </c>
      <c r="G419" s="1" t="s">
        <v>28</v>
      </c>
      <c r="H419">
        <v>55</v>
      </c>
      <c r="I419" s="2">
        <v>41202</v>
      </c>
      <c r="J419">
        <v>108686</v>
      </c>
      <c r="K419">
        <v>0.06</v>
      </c>
      <c r="L419" s="1" t="s">
        <v>21</v>
      </c>
      <c r="M419" s="1" t="s">
        <v>88</v>
      </c>
      <c r="N419" s="2"/>
    </row>
    <row r="420" spans="1:14" x14ac:dyDescent="0.25">
      <c r="A420" s="1" t="s">
        <v>901</v>
      </c>
      <c r="B420" s="1" t="s">
        <v>902</v>
      </c>
      <c r="C420" s="1" t="s">
        <v>55</v>
      </c>
      <c r="D420" s="1" t="s">
        <v>59</v>
      </c>
      <c r="E420" s="1" t="s">
        <v>49</v>
      </c>
      <c r="F420" s="1" t="s">
        <v>19</v>
      </c>
      <c r="G420" s="1" t="s">
        <v>85</v>
      </c>
      <c r="H420">
        <v>56</v>
      </c>
      <c r="I420" s="2">
        <v>34802</v>
      </c>
      <c r="J420">
        <v>50857</v>
      </c>
      <c r="K420">
        <v>0</v>
      </c>
      <c r="L420" s="1" t="s">
        <v>93</v>
      </c>
      <c r="M420" s="1" t="s">
        <v>94</v>
      </c>
      <c r="N420" s="2"/>
    </row>
    <row r="421" spans="1:14" x14ac:dyDescent="0.25">
      <c r="A421" s="1" t="s">
        <v>903</v>
      </c>
      <c r="B421" s="1" t="s">
        <v>904</v>
      </c>
      <c r="C421" s="1" t="s">
        <v>181</v>
      </c>
      <c r="D421" s="1" t="s">
        <v>69</v>
      </c>
      <c r="E421" s="1" t="s">
        <v>26</v>
      </c>
      <c r="F421" s="1" t="s">
        <v>27</v>
      </c>
      <c r="G421" s="1" t="s">
        <v>36</v>
      </c>
      <c r="H421">
        <v>47</v>
      </c>
      <c r="I421" s="2">
        <v>36893</v>
      </c>
      <c r="J421">
        <v>120628</v>
      </c>
      <c r="K421">
        <v>0</v>
      </c>
      <c r="L421" s="1" t="s">
        <v>21</v>
      </c>
      <c r="M421" s="1" t="s">
        <v>37</v>
      </c>
      <c r="N421" s="2"/>
    </row>
    <row r="422" spans="1:14" x14ac:dyDescent="0.25">
      <c r="A422" s="1" t="s">
        <v>905</v>
      </c>
      <c r="B422" s="1" t="s">
        <v>906</v>
      </c>
      <c r="C422" s="1" t="s">
        <v>33</v>
      </c>
      <c r="D422" s="1" t="s">
        <v>48</v>
      </c>
      <c r="E422" s="1" t="s">
        <v>35</v>
      </c>
      <c r="F422" s="1" t="s">
        <v>19</v>
      </c>
      <c r="G422" s="1" t="s">
        <v>36</v>
      </c>
      <c r="H422">
        <v>63</v>
      </c>
      <c r="I422" s="2">
        <v>43996</v>
      </c>
      <c r="J422">
        <v>181216</v>
      </c>
      <c r="K422">
        <v>0.27</v>
      </c>
      <c r="L422" s="1" t="s">
        <v>21</v>
      </c>
      <c r="M422" s="1" t="s">
        <v>88</v>
      </c>
      <c r="N422" s="2"/>
    </row>
    <row r="423" spans="1:14" x14ac:dyDescent="0.25">
      <c r="A423" s="1" t="s">
        <v>907</v>
      </c>
      <c r="B423" s="1" t="s">
        <v>908</v>
      </c>
      <c r="C423" s="1" t="s">
        <v>55</v>
      </c>
      <c r="D423" s="1" t="s">
        <v>34</v>
      </c>
      <c r="E423" s="1" t="s">
        <v>49</v>
      </c>
      <c r="F423" s="1" t="s">
        <v>19</v>
      </c>
      <c r="G423" s="1" t="s">
        <v>36</v>
      </c>
      <c r="H423">
        <v>63</v>
      </c>
      <c r="I423" s="2">
        <v>40984</v>
      </c>
      <c r="J423">
        <v>46081</v>
      </c>
      <c r="K423">
        <v>0</v>
      </c>
      <c r="L423" s="1" t="s">
        <v>21</v>
      </c>
      <c r="M423" s="1" t="s">
        <v>37</v>
      </c>
      <c r="N423" s="2"/>
    </row>
    <row r="424" spans="1:14" x14ac:dyDescent="0.25">
      <c r="A424" s="1" t="s">
        <v>909</v>
      </c>
      <c r="B424" s="1" t="s">
        <v>910</v>
      </c>
      <c r="C424" s="1" t="s">
        <v>16</v>
      </c>
      <c r="D424" s="1" t="s">
        <v>59</v>
      </c>
      <c r="E424" s="1" t="s">
        <v>49</v>
      </c>
      <c r="F424" s="1" t="s">
        <v>19</v>
      </c>
      <c r="G424" s="1" t="s">
        <v>36</v>
      </c>
      <c r="H424">
        <v>55</v>
      </c>
      <c r="I424" s="2">
        <v>38135</v>
      </c>
      <c r="J424">
        <v>159885</v>
      </c>
      <c r="K424">
        <v>0.12</v>
      </c>
      <c r="L424" s="1" t="s">
        <v>21</v>
      </c>
      <c r="M424" s="1" t="s">
        <v>88</v>
      </c>
      <c r="N424" s="2"/>
    </row>
    <row r="425" spans="1:14" x14ac:dyDescent="0.25">
      <c r="A425" s="1" t="s">
        <v>911</v>
      </c>
      <c r="B425" s="1" t="s">
        <v>912</v>
      </c>
      <c r="C425" s="1" t="s">
        <v>33</v>
      </c>
      <c r="D425" s="1" t="s">
        <v>48</v>
      </c>
      <c r="E425" s="1" t="s">
        <v>26</v>
      </c>
      <c r="F425" s="1" t="s">
        <v>19</v>
      </c>
      <c r="G425" s="1" t="s">
        <v>36</v>
      </c>
      <c r="H425">
        <v>55</v>
      </c>
      <c r="I425" s="2">
        <v>35001</v>
      </c>
      <c r="J425">
        <v>153271</v>
      </c>
      <c r="K425">
        <v>0.15</v>
      </c>
      <c r="L425" s="1" t="s">
        <v>21</v>
      </c>
      <c r="M425" s="1" t="s">
        <v>60</v>
      </c>
      <c r="N425" s="2"/>
    </row>
    <row r="426" spans="1:14" x14ac:dyDescent="0.25">
      <c r="A426" s="1" t="s">
        <v>913</v>
      </c>
      <c r="B426" s="1" t="s">
        <v>914</v>
      </c>
      <c r="C426" s="1" t="s">
        <v>52</v>
      </c>
      <c r="D426" s="1" t="s">
        <v>65</v>
      </c>
      <c r="E426" s="1" t="s">
        <v>26</v>
      </c>
      <c r="F426" s="1" t="s">
        <v>27</v>
      </c>
      <c r="G426" s="1" t="s">
        <v>28</v>
      </c>
      <c r="H426">
        <v>42</v>
      </c>
      <c r="I426" s="2">
        <v>40159</v>
      </c>
      <c r="J426">
        <v>114242</v>
      </c>
      <c r="K426">
        <v>0.08</v>
      </c>
      <c r="L426" s="1" t="s">
        <v>21</v>
      </c>
      <c r="M426" s="1" t="s">
        <v>44</v>
      </c>
      <c r="N426" s="2"/>
    </row>
    <row r="427" spans="1:14" x14ac:dyDescent="0.25">
      <c r="A427" s="1" t="s">
        <v>915</v>
      </c>
      <c r="B427" s="1" t="s">
        <v>916</v>
      </c>
      <c r="C427" s="1" t="s">
        <v>119</v>
      </c>
      <c r="D427" s="1" t="s">
        <v>17</v>
      </c>
      <c r="E427" s="1" t="s">
        <v>35</v>
      </c>
      <c r="F427" s="1" t="s">
        <v>19</v>
      </c>
      <c r="G427" s="1" t="s">
        <v>28</v>
      </c>
      <c r="H427">
        <v>39</v>
      </c>
      <c r="I427" s="2">
        <v>44153</v>
      </c>
      <c r="J427">
        <v>48415</v>
      </c>
      <c r="K427">
        <v>0</v>
      </c>
      <c r="L427" s="1" t="s">
        <v>29</v>
      </c>
      <c r="M427" s="1" t="s">
        <v>74</v>
      </c>
      <c r="N427" s="2"/>
    </row>
    <row r="428" spans="1:14" x14ac:dyDescent="0.25">
      <c r="A428" s="1" t="s">
        <v>917</v>
      </c>
      <c r="B428" s="1" t="s">
        <v>918</v>
      </c>
      <c r="C428" s="1" t="s">
        <v>276</v>
      </c>
      <c r="D428" s="1" t="s">
        <v>69</v>
      </c>
      <c r="E428" s="1" t="s">
        <v>26</v>
      </c>
      <c r="F428" s="1" t="s">
        <v>27</v>
      </c>
      <c r="G428" s="1" t="s">
        <v>85</v>
      </c>
      <c r="H428">
        <v>35</v>
      </c>
      <c r="I428" s="2">
        <v>42878</v>
      </c>
      <c r="J428">
        <v>65566</v>
      </c>
      <c r="K428">
        <v>0</v>
      </c>
      <c r="L428" s="1" t="s">
        <v>21</v>
      </c>
      <c r="M428" s="1" t="s">
        <v>22</v>
      </c>
      <c r="N428" s="2"/>
    </row>
    <row r="429" spans="1:14" x14ac:dyDescent="0.25">
      <c r="A429" s="1" t="s">
        <v>919</v>
      </c>
      <c r="B429" s="1" t="s">
        <v>920</v>
      </c>
      <c r="C429" s="1" t="s">
        <v>16</v>
      </c>
      <c r="D429" s="1" t="s">
        <v>80</v>
      </c>
      <c r="E429" s="1" t="s">
        <v>18</v>
      </c>
      <c r="F429" s="1" t="s">
        <v>27</v>
      </c>
      <c r="G429" s="1" t="s">
        <v>28</v>
      </c>
      <c r="H429">
        <v>45</v>
      </c>
      <c r="I429" s="2">
        <v>37014</v>
      </c>
      <c r="J429">
        <v>147752</v>
      </c>
      <c r="K429">
        <v>0.12</v>
      </c>
      <c r="L429" s="1" t="s">
        <v>29</v>
      </c>
      <c r="M429" s="1" t="s">
        <v>74</v>
      </c>
      <c r="N429" s="2">
        <v>40903</v>
      </c>
    </row>
    <row r="430" spans="1:14" x14ac:dyDescent="0.25">
      <c r="A430" s="1" t="s">
        <v>921</v>
      </c>
      <c r="B430" s="1" t="s">
        <v>922</v>
      </c>
      <c r="C430" s="1" t="s">
        <v>16</v>
      </c>
      <c r="D430" s="1" t="s">
        <v>80</v>
      </c>
      <c r="E430" s="1" t="s">
        <v>26</v>
      </c>
      <c r="F430" s="1" t="s">
        <v>19</v>
      </c>
      <c r="G430" s="1" t="s">
        <v>28</v>
      </c>
      <c r="H430">
        <v>25</v>
      </c>
      <c r="I430" s="2">
        <v>44453</v>
      </c>
      <c r="J430">
        <v>136810</v>
      </c>
      <c r="K430">
        <v>0.14000000000000001</v>
      </c>
      <c r="L430" s="1" t="s">
        <v>29</v>
      </c>
      <c r="M430" s="1" t="s">
        <v>30</v>
      </c>
      <c r="N430" s="2"/>
    </row>
    <row r="431" spans="1:14" x14ac:dyDescent="0.25">
      <c r="A431" s="1" t="s">
        <v>923</v>
      </c>
      <c r="B431" s="1" t="s">
        <v>924</v>
      </c>
      <c r="C431" s="1" t="s">
        <v>55</v>
      </c>
      <c r="D431" s="1" t="s">
        <v>48</v>
      </c>
      <c r="E431" s="1" t="s">
        <v>49</v>
      </c>
      <c r="F431" s="1" t="s">
        <v>27</v>
      </c>
      <c r="G431" s="1" t="s">
        <v>36</v>
      </c>
      <c r="H431">
        <v>47</v>
      </c>
      <c r="I431" s="2">
        <v>41333</v>
      </c>
      <c r="J431">
        <v>54635</v>
      </c>
      <c r="K431">
        <v>0</v>
      </c>
      <c r="L431" s="1" t="s">
        <v>21</v>
      </c>
      <c r="M431" s="1" t="s">
        <v>37</v>
      </c>
      <c r="N431" s="2"/>
    </row>
    <row r="432" spans="1:14" x14ac:dyDescent="0.25">
      <c r="A432" s="1" t="s">
        <v>925</v>
      </c>
      <c r="B432" s="1" t="s">
        <v>926</v>
      </c>
      <c r="C432" s="1" t="s">
        <v>207</v>
      </c>
      <c r="D432" s="1" t="s">
        <v>17</v>
      </c>
      <c r="E432" s="1" t="s">
        <v>49</v>
      </c>
      <c r="F432" s="1" t="s">
        <v>19</v>
      </c>
      <c r="G432" s="1" t="s">
        <v>36</v>
      </c>
      <c r="H432">
        <v>42</v>
      </c>
      <c r="I432" s="2">
        <v>43866</v>
      </c>
      <c r="J432">
        <v>96636</v>
      </c>
      <c r="K432">
        <v>0</v>
      </c>
      <c r="L432" s="1" t="s">
        <v>21</v>
      </c>
      <c r="M432" s="1" t="s">
        <v>88</v>
      </c>
      <c r="N432" s="2"/>
    </row>
    <row r="433" spans="1:14" x14ac:dyDescent="0.25">
      <c r="A433" s="1" t="s">
        <v>927</v>
      </c>
      <c r="B433" s="1" t="s">
        <v>928</v>
      </c>
      <c r="C433" s="1" t="s">
        <v>298</v>
      </c>
      <c r="D433" s="1" t="s">
        <v>17</v>
      </c>
      <c r="E433" s="1" t="s">
        <v>26</v>
      </c>
      <c r="F433" s="1" t="s">
        <v>19</v>
      </c>
      <c r="G433" s="1" t="s">
        <v>20</v>
      </c>
      <c r="H433">
        <v>35</v>
      </c>
      <c r="I433" s="2">
        <v>41941</v>
      </c>
      <c r="J433">
        <v>91592</v>
      </c>
      <c r="K433">
        <v>0</v>
      </c>
      <c r="L433" s="1" t="s">
        <v>21</v>
      </c>
      <c r="M433" s="1" t="s">
        <v>37</v>
      </c>
      <c r="N433" s="2"/>
    </row>
    <row r="434" spans="1:14" x14ac:dyDescent="0.25">
      <c r="A434" s="1" t="s">
        <v>929</v>
      </c>
      <c r="B434" s="1" t="s">
        <v>930</v>
      </c>
      <c r="C434" s="1" t="s">
        <v>184</v>
      </c>
      <c r="D434" s="1" t="s">
        <v>65</v>
      </c>
      <c r="E434" s="1" t="s">
        <v>18</v>
      </c>
      <c r="F434" s="1" t="s">
        <v>19</v>
      </c>
      <c r="G434" s="1" t="s">
        <v>28</v>
      </c>
      <c r="H434">
        <v>45</v>
      </c>
      <c r="I434" s="2">
        <v>36755</v>
      </c>
      <c r="J434">
        <v>55563</v>
      </c>
      <c r="K434">
        <v>0</v>
      </c>
      <c r="L434" s="1" t="s">
        <v>29</v>
      </c>
      <c r="M434" s="1" t="s">
        <v>134</v>
      </c>
      <c r="N434" s="2"/>
    </row>
    <row r="435" spans="1:14" x14ac:dyDescent="0.25">
      <c r="A435" s="1" t="s">
        <v>931</v>
      </c>
      <c r="B435" s="1" t="s">
        <v>932</v>
      </c>
      <c r="C435" s="1" t="s">
        <v>33</v>
      </c>
      <c r="D435" s="1" t="s">
        <v>17</v>
      </c>
      <c r="E435" s="1" t="s">
        <v>18</v>
      </c>
      <c r="F435" s="1" t="s">
        <v>19</v>
      </c>
      <c r="G435" s="1" t="s">
        <v>28</v>
      </c>
      <c r="H435">
        <v>52</v>
      </c>
      <c r="I435" s="2">
        <v>35109</v>
      </c>
      <c r="J435">
        <v>159724</v>
      </c>
      <c r="K435">
        <v>0.23</v>
      </c>
      <c r="L435" s="1" t="s">
        <v>29</v>
      </c>
      <c r="M435" s="1" t="s">
        <v>114</v>
      </c>
      <c r="N435" s="2"/>
    </row>
    <row r="436" spans="1:14" x14ac:dyDescent="0.25">
      <c r="A436" s="1" t="s">
        <v>933</v>
      </c>
      <c r="B436" s="1" t="s">
        <v>934</v>
      </c>
      <c r="C436" s="1" t="s">
        <v>79</v>
      </c>
      <c r="D436" s="1" t="s">
        <v>80</v>
      </c>
      <c r="E436" s="1" t="s">
        <v>49</v>
      </c>
      <c r="F436" s="1" t="s">
        <v>27</v>
      </c>
      <c r="G436" s="1" t="s">
        <v>28</v>
      </c>
      <c r="H436">
        <v>57</v>
      </c>
      <c r="I436" s="2">
        <v>42951</v>
      </c>
      <c r="J436">
        <v>183190</v>
      </c>
      <c r="K436">
        <v>0.36</v>
      </c>
      <c r="L436" s="1" t="s">
        <v>21</v>
      </c>
      <c r="M436" s="1" t="s">
        <v>37</v>
      </c>
      <c r="N436" s="2"/>
    </row>
    <row r="437" spans="1:14" x14ac:dyDescent="0.25">
      <c r="A437" s="1" t="s">
        <v>935</v>
      </c>
      <c r="B437" s="1" t="s">
        <v>936</v>
      </c>
      <c r="C437" s="1" t="s">
        <v>55</v>
      </c>
      <c r="D437" s="1" t="s">
        <v>59</v>
      </c>
      <c r="E437" s="1" t="s">
        <v>35</v>
      </c>
      <c r="F437" s="1" t="s">
        <v>19</v>
      </c>
      <c r="G437" s="1" t="s">
        <v>36</v>
      </c>
      <c r="H437">
        <v>56</v>
      </c>
      <c r="I437" s="2">
        <v>43824</v>
      </c>
      <c r="J437">
        <v>54829</v>
      </c>
      <c r="K437">
        <v>0</v>
      </c>
      <c r="L437" s="1" t="s">
        <v>21</v>
      </c>
      <c r="M437" s="1" t="s">
        <v>44</v>
      </c>
      <c r="N437" s="2"/>
    </row>
    <row r="438" spans="1:14" x14ac:dyDescent="0.25">
      <c r="A438" s="1" t="s">
        <v>937</v>
      </c>
      <c r="B438" s="1" t="s">
        <v>938</v>
      </c>
      <c r="C438" s="1" t="s">
        <v>108</v>
      </c>
      <c r="D438" s="1" t="s">
        <v>69</v>
      </c>
      <c r="E438" s="1" t="s">
        <v>49</v>
      </c>
      <c r="F438" s="1" t="s">
        <v>27</v>
      </c>
      <c r="G438" s="1" t="s">
        <v>85</v>
      </c>
      <c r="H438">
        <v>46</v>
      </c>
      <c r="I438" s="2">
        <v>38464</v>
      </c>
      <c r="J438">
        <v>96639</v>
      </c>
      <c r="K438">
        <v>0</v>
      </c>
      <c r="L438" s="1" t="s">
        <v>93</v>
      </c>
      <c r="M438" s="1" t="s">
        <v>99</v>
      </c>
      <c r="N438" s="2"/>
    </row>
    <row r="439" spans="1:14" x14ac:dyDescent="0.25">
      <c r="A439" s="1" t="s">
        <v>939</v>
      </c>
      <c r="B439" s="1" t="s">
        <v>940</v>
      </c>
      <c r="C439" s="1" t="s">
        <v>52</v>
      </c>
      <c r="D439" s="1" t="s">
        <v>80</v>
      </c>
      <c r="E439" s="1" t="s">
        <v>35</v>
      </c>
      <c r="F439" s="1" t="s">
        <v>19</v>
      </c>
      <c r="G439" s="1" t="s">
        <v>28</v>
      </c>
      <c r="H439">
        <v>43</v>
      </c>
      <c r="I439" s="2">
        <v>38879</v>
      </c>
      <c r="J439">
        <v>117278</v>
      </c>
      <c r="K439">
        <v>0.09</v>
      </c>
      <c r="L439" s="1" t="s">
        <v>21</v>
      </c>
      <c r="M439" s="1" t="s">
        <v>56</v>
      </c>
      <c r="N439" s="2"/>
    </row>
    <row r="440" spans="1:14" x14ac:dyDescent="0.25">
      <c r="A440" s="1" t="s">
        <v>941</v>
      </c>
      <c r="B440" s="1" t="s">
        <v>942</v>
      </c>
      <c r="C440" s="1" t="s">
        <v>40</v>
      </c>
      <c r="D440" s="1" t="s">
        <v>17</v>
      </c>
      <c r="E440" s="1" t="s">
        <v>35</v>
      </c>
      <c r="F440" s="1" t="s">
        <v>27</v>
      </c>
      <c r="G440" s="1" t="s">
        <v>28</v>
      </c>
      <c r="H440">
        <v>53</v>
      </c>
      <c r="I440" s="2">
        <v>39487</v>
      </c>
      <c r="J440">
        <v>84193</v>
      </c>
      <c r="K440">
        <v>0.09</v>
      </c>
      <c r="L440" s="1" t="s">
        <v>29</v>
      </c>
      <c r="M440" s="1" t="s">
        <v>74</v>
      </c>
      <c r="N440" s="2"/>
    </row>
    <row r="441" spans="1:14" x14ac:dyDescent="0.25">
      <c r="A441" s="1" t="s">
        <v>943</v>
      </c>
      <c r="B441" s="1" t="s">
        <v>944</v>
      </c>
      <c r="C441" s="1" t="s">
        <v>483</v>
      </c>
      <c r="D441" s="1" t="s">
        <v>17</v>
      </c>
      <c r="E441" s="1" t="s">
        <v>26</v>
      </c>
      <c r="F441" s="1" t="s">
        <v>19</v>
      </c>
      <c r="G441" s="1" t="s">
        <v>36</v>
      </c>
      <c r="H441">
        <v>47</v>
      </c>
      <c r="I441" s="2">
        <v>43309</v>
      </c>
      <c r="J441">
        <v>87806</v>
      </c>
      <c r="K441">
        <v>0</v>
      </c>
      <c r="L441" s="1" t="s">
        <v>21</v>
      </c>
      <c r="M441" s="1" t="s">
        <v>22</v>
      </c>
      <c r="N441" s="2"/>
    </row>
    <row r="442" spans="1:14" x14ac:dyDescent="0.25">
      <c r="A442" s="1" t="s">
        <v>945</v>
      </c>
      <c r="B442" s="1" t="s">
        <v>946</v>
      </c>
      <c r="C442" s="1" t="s">
        <v>223</v>
      </c>
      <c r="D442" s="1" t="s">
        <v>69</v>
      </c>
      <c r="E442" s="1" t="s">
        <v>18</v>
      </c>
      <c r="F442" s="1" t="s">
        <v>27</v>
      </c>
      <c r="G442" s="1" t="s">
        <v>36</v>
      </c>
      <c r="H442">
        <v>62</v>
      </c>
      <c r="I442" s="2">
        <v>40820</v>
      </c>
      <c r="J442">
        <v>63959</v>
      </c>
      <c r="K442">
        <v>0</v>
      </c>
      <c r="L442" s="1" t="s">
        <v>21</v>
      </c>
      <c r="M442" s="1" t="s">
        <v>22</v>
      </c>
      <c r="N442" s="2"/>
    </row>
    <row r="443" spans="1:14" x14ac:dyDescent="0.25">
      <c r="A443" s="1" t="s">
        <v>947</v>
      </c>
      <c r="B443" s="1" t="s">
        <v>948</v>
      </c>
      <c r="C443" s="1" t="s">
        <v>79</v>
      </c>
      <c r="D443" s="1" t="s">
        <v>17</v>
      </c>
      <c r="E443" s="1" t="s">
        <v>18</v>
      </c>
      <c r="F443" s="1" t="s">
        <v>27</v>
      </c>
      <c r="G443" s="1" t="s">
        <v>28</v>
      </c>
      <c r="H443">
        <v>35</v>
      </c>
      <c r="I443" s="2">
        <v>42166</v>
      </c>
      <c r="J443">
        <v>234723</v>
      </c>
      <c r="K443">
        <v>0.36</v>
      </c>
      <c r="L443" s="1" t="s">
        <v>29</v>
      </c>
      <c r="M443" s="1" t="s">
        <v>74</v>
      </c>
      <c r="N443" s="2"/>
    </row>
    <row r="444" spans="1:14" x14ac:dyDescent="0.25">
      <c r="A444" s="1" t="s">
        <v>949</v>
      </c>
      <c r="B444" s="1" t="s">
        <v>950</v>
      </c>
      <c r="C444" s="1" t="s">
        <v>55</v>
      </c>
      <c r="D444" s="1" t="s">
        <v>59</v>
      </c>
      <c r="E444" s="1" t="s">
        <v>49</v>
      </c>
      <c r="F444" s="1" t="s">
        <v>19</v>
      </c>
      <c r="G444" s="1" t="s">
        <v>28</v>
      </c>
      <c r="H444">
        <v>27</v>
      </c>
      <c r="I444" s="2">
        <v>43701</v>
      </c>
      <c r="J444">
        <v>50809</v>
      </c>
      <c r="K444">
        <v>0</v>
      </c>
      <c r="L444" s="1" t="s">
        <v>29</v>
      </c>
      <c r="M444" s="1" t="s">
        <v>30</v>
      </c>
      <c r="N444" s="2"/>
    </row>
    <row r="445" spans="1:14" x14ac:dyDescent="0.25">
      <c r="A445" s="1" t="s">
        <v>951</v>
      </c>
      <c r="B445" s="1" t="s">
        <v>952</v>
      </c>
      <c r="C445" s="1" t="s">
        <v>43</v>
      </c>
      <c r="D445" s="1" t="s">
        <v>34</v>
      </c>
      <c r="E445" s="1" t="s">
        <v>26</v>
      </c>
      <c r="F445" s="1" t="s">
        <v>27</v>
      </c>
      <c r="G445" s="1" t="s">
        <v>36</v>
      </c>
      <c r="H445">
        <v>55</v>
      </c>
      <c r="I445" s="2">
        <v>37456</v>
      </c>
      <c r="J445">
        <v>77396</v>
      </c>
      <c r="K445">
        <v>0</v>
      </c>
      <c r="L445" s="1" t="s">
        <v>21</v>
      </c>
      <c r="M445" s="1" t="s">
        <v>56</v>
      </c>
      <c r="N445" s="2"/>
    </row>
    <row r="446" spans="1:14" x14ac:dyDescent="0.25">
      <c r="A446" s="1" t="s">
        <v>953</v>
      </c>
      <c r="B446" s="1" t="s">
        <v>954</v>
      </c>
      <c r="C446" s="1" t="s">
        <v>43</v>
      </c>
      <c r="D446" s="1" t="s">
        <v>34</v>
      </c>
      <c r="E446" s="1" t="s">
        <v>35</v>
      </c>
      <c r="F446" s="1" t="s">
        <v>19</v>
      </c>
      <c r="G446" s="1" t="s">
        <v>28</v>
      </c>
      <c r="H446">
        <v>63</v>
      </c>
      <c r="I446" s="2">
        <v>36525</v>
      </c>
      <c r="J446">
        <v>89523</v>
      </c>
      <c r="K446">
        <v>0</v>
      </c>
      <c r="L446" s="1" t="s">
        <v>21</v>
      </c>
      <c r="M446" s="1" t="s">
        <v>44</v>
      </c>
      <c r="N446" s="2"/>
    </row>
    <row r="447" spans="1:14" x14ac:dyDescent="0.25">
      <c r="A447" s="1" t="s">
        <v>955</v>
      </c>
      <c r="B447" s="1" t="s">
        <v>956</v>
      </c>
      <c r="C447" s="1" t="s">
        <v>207</v>
      </c>
      <c r="D447" s="1" t="s">
        <v>17</v>
      </c>
      <c r="E447" s="1" t="s">
        <v>49</v>
      </c>
      <c r="F447" s="1" t="s">
        <v>19</v>
      </c>
      <c r="G447" s="1" t="s">
        <v>28</v>
      </c>
      <c r="H447">
        <v>53</v>
      </c>
      <c r="I447" s="2">
        <v>40744</v>
      </c>
      <c r="J447">
        <v>86173</v>
      </c>
      <c r="K447">
        <v>0</v>
      </c>
      <c r="L447" s="1" t="s">
        <v>29</v>
      </c>
      <c r="M447" s="1" t="s">
        <v>30</v>
      </c>
      <c r="N447" s="2"/>
    </row>
    <row r="448" spans="1:14" x14ac:dyDescent="0.25">
      <c r="A448" s="1" t="s">
        <v>957</v>
      </c>
      <c r="B448" s="1" t="s">
        <v>958</v>
      </c>
      <c r="C448" s="1" t="s">
        <v>79</v>
      </c>
      <c r="D448" s="1" t="s">
        <v>48</v>
      </c>
      <c r="E448" s="1" t="s">
        <v>26</v>
      </c>
      <c r="F448" s="1" t="s">
        <v>19</v>
      </c>
      <c r="G448" s="1" t="s">
        <v>20</v>
      </c>
      <c r="H448">
        <v>54</v>
      </c>
      <c r="I448" s="2">
        <v>36757</v>
      </c>
      <c r="J448">
        <v>222224</v>
      </c>
      <c r="K448">
        <v>0.38</v>
      </c>
      <c r="L448" s="1" t="s">
        <v>21</v>
      </c>
      <c r="M448" s="1" t="s">
        <v>88</v>
      </c>
      <c r="N448" s="2"/>
    </row>
    <row r="449" spans="1:14" x14ac:dyDescent="0.25">
      <c r="A449" s="1" t="s">
        <v>959</v>
      </c>
      <c r="B449" s="1" t="s">
        <v>960</v>
      </c>
      <c r="C449" s="1" t="s">
        <v>16</v>
      </c>
      <c r="D449" s="1" t="s">
        <v>34</v>
      </c>
      <c r="E449" s="1" t="s">
        <v>18</v>
      </c>
      <c r="F449" s="1" t="s">
        <v>27</v>
      </c>
      <c r="G449" s="1" t="s">
        <v>28</v>
      </c>
      <c r="H449">
        <v>43</v>
      </c>
      <c r="I449" s="2">
        <v>44303</v>
      </c>
      <c r="J449">
        <v>146140</v>
      </c>
      <c r="K449">
        <v>0.15</v>
      </c>
      <c r="L449" s="1" t="s">
        <v>21</v>
      </c>
      <c r="M449" s="1" t="s">
        <v>22</v>
      </c>
      <c r="N449" s="2"/>
    </row>
    <row r="450" spans="1:14" x14ac:dyDescent="0.25">
      <c r="A450" s="1" t="s">
        <v>961</v>
      </c>
      <c r="B450" s="1" t="s">
        <v>962</v>
      </c>
      <c r="C450" s="1" t="s">
        <v>113</v>
      </c>
      <c r="D450" s="1" t="s">
        <v>69</v>
      </c>
      <c r="E450" s="1" t="s">
        <v>35</v>
      </c>
      <c r="F450" s="1" t="s">
        <v>19</v>
      </c>
      <c r="G450" s="1" t="s">
        <v>36</v>
      </c>
      <c r="H450">
        <v>64</v>
      </c>
      <c r="I450" s="2">
        <v>34505</v>
      </c>
      <c r="J450">
        <v>109456</v>
      </c>
      <c r="K450">
        <v>0.1</v>
      </c>
      <c r="L450" s="1" t="s">
        <v>21</v>
      </c>
      <c r="M450" s="1" t="s">
        <v>37</v>
      </c>
      <c r="N450" s="2"/>
    </row>
    <row r="451" spans="1:14" x14ac:dyDescent="0.25">
      <c r="A451" s="1" t="s">
        <v>963</v>
      </c>
      <c r="B451" s="1" t="s">
        <v>964</v>
      </c>
      <c r="C451" s="1" t="s">
        <v>33</v>
      </c>
      <c r="D451" s="1" t="s">
        <v>34</v>
      </c>
      <c r="E451" s="1" t="s">
        <v>18</v>
      </c>
      <c r="F451" s="1" t="s">
        <v>19</v>
      </c>
      <c r="G451" s="1" t="s">
        <v>85</v>
      </c>
      <c r="H451">
        <v>65</v>
      </c>
      <c r="I451" s="2">
        <v>39728</v>
      </c>
      <c r="J451">
        <v>170221</v>
      </c>
      <c r="K451">
        <v>0.15</v>
      </c>
      <c r="L451" s="1" t="s">
        <v>93</v>
      </c>
      <c r="M451" s="1" t="s">
        <v>94</v>
      </c>
      <c r="N451" s="2"/>
    </row>
    <row r="452" spans="1:14" x14ac:dyDescent="0.25">
      <c r="A452" s="1" t="s">
        <v>719</v>
      </c>
      <c r="B452" s="1" t="s">
        <v>965</v>
      </c>
      <c r="C452" s="1" t="s">
        <v>40</v>
      </c>
      <c r="D452" s="1" t="s">
        <v>17</v>
      </c>
      <c r="E452" s="1" t="s">
        <v>18</v>
      </c>
      <c r="F452" s="1" t="s">
        <v>19</v>
      </c>
      <c r="G452" s="1" t="s">
        <v>36</v>
      </c>
      <c r="H452">
        <v>42</v>
      </c>
      <c r="I452" s="2">
        <v>38777</v>
      </c>
      <c r="J452">
        <v>97433</v>
      </c>
      <c r="K452">
        <v>0.05</v>
      </c>
      <c r="L452" s="1" t="s">
        <v>21</v>
      </c>
      <c r="M452" s="1" t="s">
        <v>22</v>
      </c>
      <c r="N452" s="2">
        <v>42224</v>
      </c>
    </row>
    <row r="453" spans="1:14" x14ac:dyDescent="0.25">
      <c r="A453" s="1" t="s">
        <v>966</v>
      </c>
      <c r="B453" s="1" t="s">
        <v>967</v>
      </c>
      <c r="C453" s="1" t="s">
        <v>47</v>
      </c>
      <c r="D453" s="1" t="s">
        <v>48</v>
      </c>
      <c r="E453" s="1" t="s">
        <v>26</v>
      </c>
      <c r="F453" s="1" t="s">
        <v>27</v>
      </c>
      <c r="G453" s="1" t="s">
        <v>28</v>
      </c>
      <c r="H453">
        <v>35</v>
      </c>
      <c r="I453" s="2">
        <v>41516</v>
      </c>
      <c r="J453">
        <v>59646</v>
      </c>
      <c r="K453">
        <v>0</v>
      </c>
      <c r="L453" s="1" t="s">
        <v>29</v>
      </c>
      <c r="M453" s="1" t="s">
        <v>74</v>
      </c>
      <c r="N453" s="2"/>
    </row>
    <row r="454" spans="1:14" x14ac:dyDescent="0.25">
      <c r="A454" s="1" t="s">
        <v>968</v>
      </c>
      <c r="B454" s="1" t="s">
        <v>969</v>
      </c>
      <c r="C454" s="1" t="s">
        <v>33</v>
      </c>
      <c r="D454" s="1" t="s">
        <v>69</v>
      </c>
      <c r="E454" s="1" t="s">
        <v>35</v>
      </c>
      <c r="F454" s="1" t="s">
        <v>27</v>
      </c>
      <c r="G454" s="1" t="s">
        <v>28</v>
      </c>
      <c r="H454">
        <v>64</v>
      </c>
      <c r="I454" s="2">
        <v>34940</v>
      </c>
      <c r="J454">
        <v>158787</v>
      </c>
      <c r="K454">
        <v>0.18</v>
      </c>
      <c r="L454" s="1" t="s">
        <v>29</v>
      </c>
      <c r="M454" s="1" t="s">
        <v>134</v>
      </c>
      <c r="N454" s="2"/>
    </row>
    <row r="455" spans="1:14" x14ac:dyDescent="0.25">
      <c r="A455" s="1" t="s">
        <v>970</v>
      </c>
      <c r="B455" s="1" t="s">
        <v>971</v>
      </c>
      <c r="C455" s="1" t="s">
        <v>68</v>
      </c>
      <c r="D455" s="1" t="s">
        <v>69</v>
      </c>
      <c r="E455" s="1" t="s">
        <v>18</v>
      </c>
      <c r="F455" s="1" t="s">
        <v>27</v>
      </c>
      <c r="G455" s="1" t="s">
        <v>28</v>
      </c>
      <c r="H455">
        <v>55</v>
      </c>
      <c r="I455" s="2">
        <v>43219</v>
      </c>
      <c r="J455">
        <v>83378</v>
      </c>
      <c r="K455">
        <v>0</v>
      </c>
      <c r="L455" s="1" t="s">
        <v>29</v>
      </c>
      <c r="M455" s="1" t="s">
        <v>114</v>
      </c>
      <c r="N455" s="2"/>
    </row>
    <row r="456" spans="1:14" x14ac:dyDescent="0.25">
      <c r="A456" s="1" t="s">
        <v>972</v>
      </c>
      <c r="B456" s="1" t="s">
        <v>973</v>
      </c>
      <c r="C456" s="1" t="s">
        <v>43</v>
      </c>
      <c r="D456" s="1" t="s">
        <v>80</v>
      </c>
      <c r="E456" s="1" t="s">
        <v>49</v>
      </c>
      <c r="F456" s="1" t="s">
        <v>19</v>
      </c>
      <c r="G456" s="1" t="s">
        <v>85</v>
      </c>
      <c r="H456">
        <v>32</v>
      </c>
      <c r="I456" s="2">
        <v>41590</v>
      </c>
      <c r="J456">
        <v>88895</v>
      </c>
      <c r="K456">
        <v>0</v>
      </c>
      <c r="L456" s="1" t="s">
        <v>21</v>
      </c>
      <c r="M456" s="1" t="s">
        <v>37</v>
      </c>
      <c r="N456" s="2"/>
    </row>
    <row r="457" spans="1:14" x14ac:dyDescent="0.25">
      <c r="A457" s="1" t="s">
        <v>974</v>
      </c>
      <c r="B457" s="1" t="s">
        <v>975</v>
      </c>
      <c r="C457" s="1" t="s">
        <v>33</v>
      </c>
      <c r="D457" s="1" t="s">
        <v>80</v>
      </c>
      <c r="E457" s="1" t="s">
        <v>49</v>
      </c>
      <c r="F457" s="1" t="s">
        <v>27</v>
      </c>
      <c r="G457" s="1" t="s">
        <v>28</v>
      </c>
      <c r="H457">
        <v>45</v>
      </c>
      <c r="I457" s="2">
        <v>38332</v>
      </c>
      <c r="J457">
        <v>168846</v>
      </c>
      <c r="K457">
        <v>0.24</v>
      </c>
      <c r="L457" s="1" t="s">
        <v>29</v>
      </c>
      <c r="M457" s="1" t="s">
        <v>30</v>
      </c>
      <c r="N457" s="2"/>
    </row>
    <row r="458" spans="1:14" x14ac:dyDescent="0.25">
      <c r="A458" s="1" t="s">
        <v>976</v>
      </c>
      <c r="B458" s="1" t="s">
        <v>977</v>
      </c>
      <c r="C458" s="1" t="s">
        <v>184</v>
      </c>
      <c r="D458" s="1" t="s">
        <v>65</v>
      </c>
      <c r="E458" s="1" t="s">
        <v>18</v>
      </c>
      <c r="F458" s="1" t="s">
        <v>27</v>
      </c>
      <c r="G458" s="1" t="s">
        <v>28</v>
      </c>
      <c r="H458">
        <v>35</v>
      </c>
      <c r="I458" s="2">
        <v>40596</v>
      </c>
      <c r="J458">
        <v>43336</v>
      </c>
      <c r="K458">
        <v>0</v>
      </c>
      <c r="L458" s="1" t="s">
        <v>21</v>
      </c>
      <c r="M458" s="1" t="s">
        <v>60</v>
      </c>
      <c r="N458" s="2">
        <v>44024</v>
      </c>
    </row>
    <row r="459" spans="1:14" x14ac:dyDescent="0.25">
      <c r="A459" s="1" t="s">
        <v>978</v>
      </c>
      <c r="B459" s="1" t="s">
        <v>979</v>
      </c>
      <c r="C459" s="1" t="s">
        <v>16</v>
      </c>
      <c r="D459" s="1" t="s">
        <v>65</v>
      </c>
      <c r="E459" s="1" t="s">
        <v>49</v>
      </c>
      <c r="F459" s="1" t="s">
        <v>27</v>
      </c>
      <c r="G459" s="1" t="s">
        <v>85</v>
      </c>
      <c r="H459">
        <v>38</v>
      </c>
      <c r="I459" s="2">
        <v>40083</v>
      </c>
      <c r="J459">
        <v>127801</v>
      </c>
      <c r="K459">
        <v>0.15</v>
      </c>
      <c r="L459" s="1" t="s">
        <v>21</v>
      </c>
      <c r="M459" s="1" t="s">
        <v>44</v>
      </c>
      <c r="N459" s="2"/>
    </row>
    <row r="460" spans="1:14" x14ac:dyDescent="0.25">
      <c r="A460" s="1" t="s">
        <v>980</v>
      </c>
      <c r="B460" s="1" t="s">
        <v>981</v>
      </c>
      <c r="C460" s="1" t="s">
        <v>483</v>
      </c>
      <c r="D460" s="1" t="s">
        <v>17</v>
      </c>
      <c r="E460" s="1" t="s">
        <v>49</v>
      </c>
      <c r="F460" s="1" t="s">
        <v>27</v>
      </c>
      <c r="G460" s="1" t="s">
        <v>20</v>
      </c>
      <c r="H460">
        <v>54</v>
      </c>
      <c r="I460" s="2">
        <v>36617</v>
      </c>
      <c r="J460">
        <v>76352</v>
      </c>
      <c r="K460">
        <v>0</v>
      </c>
      <c r="L460" s="1" t="s">
        <v>21</v>
      </c>
      <c r="M460" s="1" t="s">
        <v>60</v>
      </c>
      <c r="N460" s="2"/>
    </row>
    <row r="461" spans="1:14" x14ac:dyDescent="0.25">
      <c r="A461" s="1" t="s">
        <v>982</v>
      </c>
      <c r="B461" s="1" t="s">
        <v>983</v>
      </c>
      <c r="C461" s="1" t="s">
        <v>79</v>
      </c>
      <c r="D461" s="1" t="s">
        <v>34</v>
      </c>
      <c r="E461" s="1" t="s">
        <v>49</v>
      </c>
      <c r="F461" s="1" t="s">
        <v>27</v>
      </c>
      <c r="G461" s="1" t="s">
        <v>36</v>
      </c>
      <c r="H461">
        <v>28</v>
      </c>
      <c r="I461" s="2">
        <v>43638</v>
      </c>
      <c r="J461">
        <v>250767</v>
      </c>
      <c r="K461">
        <v>0.38</v>
      </c>
      <c r="L461" s="1" t="s">
        <v>21</v>
      </c>
      <c r="M461" s="1" t="s">
        <v>22</v>
      </c>
      <c r="N461" s="2"/>
    </row>
    <row r="462" spans="1:14" x14ac:dyDescent="0.25">
      <c r="A462" s="1" t="s">
        <v>984</v>
      </c>
      <c r="B462" s="1" t="s">
        <v>985</v>
      </c>
      <c r="C462" s="1" t="s">
        <v>79</v>
      </c>
      <c r="D462" s="1" t="s">
        <v>80</v>
      </c>
      <c r="E462" s="1" t="s">
        <v>49</v>
      </c>
      <c r="F462" s="1" t="s">
        <v>27</v>
      </c>
      <c r="G462" s="1" t="s">
        <v>36</v>
      </c>
      <c r="H462">
        <v>26</v>
      </c>
      <c r="I462" s="2">
        <v>44101</v>
      </c>
      <c r="J462">
        <v>223055</v>
      </c>
      <c r="K462">
        <v>0.3</v>
      </c>
      <c r="L462" s="1" t="s">
        <v>21</v>
      </c>
      <c r="M462" s="1" t="s">
        <v>88</v>
      </c>
      <c r="N462" s="2"/>
    </row>
    <row r="463" spans="1:14" x14ac:dyDescent="0.25">
      <c r="A463" s="1" t="s">
        <v>986</v>
      </c>
      <c r="B463" s="1" t="s">
        <v>987</v>
      </c>
      <c r="C463" s="1" t="s">
        <v>33</v>
      </c>
      <c r="D463" s="1" t="s">
        <v>69</v>
      </c>
      <c r="E463" s="1" t="s">
        <v>49</v>
      </c>
      <c r="F463" s="1" t="s">
        <v>27</v>
      </c>
      <c r="G463" s="1" t="s">
        <v>85</v>
      </c>
      <c r="H463">
        <v>45</v>
      </c>
      <c r="I463" s="2">
        <v>39185</v>
      </c>
      <c r="J463">
        <v>189680</v>
      </c>
      <c r="K463">
        <v>0.23</v>
      </c>
      <c r="L463" s="1" t="s">
        <v>93</v>
      </c>
      <c r="M463" s="1" t="s">
        <v>218</v>
      </c>
      <c r="N463" s="2"/>
    </row>
    <row r="464" spans="1:14" x14ac:dyDescent="0.25">
      <c r="A464" s="1" t="s">
        <v>988</v>
      </c>
      <c r="B464" s="1" t="s">
        <v>989</v>
      </c>
      <c r="C464" s="1" t="s">
        <v>223</v>
      </c>
      <c r="D464" s="1" t="s">
        <v>69</v>
      </c>
      <c r="E464" s="1" t="s">
        <v>26</v>
      </c>
      <c r="F464" s="1" t="s">
        <v>27</v>
      </c>
      <c r="G464" s="1" t="s">
        <v>36</v>
      </c>
      <c r="H464">
        <v>57</v>
      </c>
      <c r="I464" s="2">
        <v>43299</v>
      </c>
      <c r="J464">
        <v>71167</v>
      </c>
      <c r="K464">
        <v>0</v>
      </c>
      <c r="L464" s="1" t="s">
        <v>21</v>
      </c>
      <c r="M464" s="1" t="s">
        <v>88</v>
      </c>
      <c r="N464" s="2"/>
    </row>
    <row r="465" spans="1:14" x14ac:dyDescent="0.25">
      <c r="A465" s="1" t="s">
        <v>990</v>
      </c>
      <c r="B465" s="1" t="s">
        <v>991</v>
      </c>
      <c r="C465" s="1" t="s">
        <v>25</v>
      </c>
      <c r="D465" s="1" t="s">
        <v>17</v>
      </c>
      <c r="E465" s="1" t="s">
        <v>35</v>
      </c>
      <c r="F465" s="1" t="s">
        <v>19</v>
      </c>
      <c r="G465" s="1" t="s">
        <v>36</v>
      </c>
      <c r="H465">
        <v>59</v>
      </c>
      <c r="I465" s="2">
        <v>40272</v>
      </c>
      <c r="J465">
        <v>76027</v>
      </c>
      <c r="K465">
        <v>0</v>
      </c>
      <c r="L465" s="1" t="s">
        <v>21</v>
      </c>
      <c r="M465" s="1" t="s">
        <v>22</v>
      </c>
      <c r="N465" s="2"/>
    </row>
    <row r="466" spans="1:14" x14ac:dyDescent="0.25">
      <c r="A466" s="1" t="s">
        <v>992</v>
      </c>
      <c r="B466" s="1" t="s">
        <v>993</v>
      </c>
      <c r="C466" s="1" t="s">
        <v>33</v>
      </c>
      <c r="D466" s="1" t="s">
        <v>69</v>
      </c>
      <c r="E466" s="1" t="s">
        <v>49</v>
      </c>
      <c r="F466" s="1" t="s">
        <v>27</v>
      </c>
      <c r="G466" s="1" t="s">
        <v>85</v>
      </c>
      <c r="H466">
        <v>48</v>
      </c>
      <c r="I466" s="2">
        <v>43809</v>
      </c>
      <c r="J466">
        <v>183113</v>
      </c>
      <c r="K466">
        <v>0.24</v>
      </c>
      <c r="L466" s="1" t="s">
        <v>93</v>
      </c>
      <c r="M466" s="1" t="s">
        <v>99</v>
      </c>
      <c r="N466" s="2"/>
    </row>
    <row r="467" spans="1:14" x14ac:dyDescent="0.25">
      <c r="A467" s="1" t="s">
        <v>994</v>
      </c>
      <c r="B467" s="1" t="s">
        <v>995</v>
      </c>
      <c r="C467" s="1" t="s">
        <v>124</v>
      </c>
      <c r="D467" s="1" t="s">
        <v>59</v>
      </c>
      <c r="E467" s="1" t="s">
        <v>26</v>
      </c>
      <c r="F467" s="1" t="s">
        <v>27</v>
      </c>
      <c r="G467" s="1" t="s">
        <v>20</v>
      </c>
      <c r="H467">
        <v>30</v>
      </c>
      <c r="I467" s="2">
        <v>44124</v>
      </c>
      <c r="J467">
        <v>67753</v>
      </c>
      <c r="K467">
        <v>0</v>
      </c>
      <c r="L467" s="1" t="s">
        <v>21</v>
      </c>
      <c r="M467" s="1" t="s">
        <v>44</v>
      </c>
      <c r="N467" s="2"/>
    </row>
    <row r="468" spans="1:14" x14ac:dyDescent="0.25">
      <c r="A468" s="1" t="s">
        <v>996</v>
      </c>
      <c r="B468" s="1" t="s">
        <v>997</v>
      </c>
      <c r="C468" s="1" t="s">
        <v>40</v>
      </c>
      <c r="D468" s="1" t="s">
        <v>17</v>
      </c>
      <c r="E468" s="1" t="s">
        <v>49</v>
      </c>
      <c r="F468" s="1" t="s">
        <v>27</v>
      </c>
      <c r="G468" s="1" t="s">
        <v>20</v>
      </c>
      <c r="H468">
        <v>31</v>
      </c>
      <c r="I468" s="2">
        <v>42656</v>
      </c>
      <c r="J468">
        <v>63744</v>
      </c>
      <c r="K468">
        <v>0.08</v>
      </c>
      <c r="L468" s="1" t="s">
        <v>21</v>
      </c>
      <c r="M468" s="1" t="s">
        <v>60</v>
      </c>
      <c r="N468" s="2"/>
    </row>
    <row r="469" spans="1:14" x14ac:dyDescent="0.25">
      <c r="A469" s="1" t="s">
        <v>340</v>
      </c>
      <c r="B469" s="1" t="s">
        <v>998</v>
      </c>
      <c r="C469" s="1" t="s">
        <v>108</v>
      </c>
      <c r="D469" s="1" t="s">
        <v>69</v>
      </c>
      <c r="E469" s="1" t="s">
        <v>26</v>
      </c>
      <c r="F469" s="1" t="s">
        <v>19</v>
      </c>
      <c r="G469" s="1" t="s">
        <v>28</v>
      </c>
      <c r="H469">
        <v>50</v>
      </c>
      <c r="I469" s="2">
        <v>37446</v>
      </c>
      <c r="J469">
        <v>92209</v>
      </c>
      <c r="K469">
        <v>0</v>
      </c>
      <c r="L469" s="1" t="s">
        <v>29</v>
      </c>
      <c r="M469" s="1" t="s">
        <v>74</v>
      </c>
      <c r="N469" s="2"/>
    </row>
    <row r="470" spans="1:14" x14ac:dyDescent="0.25">
      <c r="A470" s="1" t="s">
        <v>999</v>
      </c>
      <c r="B470" s="1" t="s">
        <v>1000</v>
      </c>
      <c r="C470" s="1" t="s">
        <v>16</v>
      </c>
      <c r="D470" s="1" t="s">
        <v>48</v>
      </c>
      <c r="E470" s="1" t="s">
        <v>49</v>
      </c>
      <c r="F470" s="1" t="s">
        <v>27</v>
      </c>
      <c r="G470" s="1" t="s">
        <v>20</v>
      </c>
      <c r="H470">
        <v>51</v>
      </c>
      <c r="I470" s="2">
        <v>36770</v>
      </c>
      <c r="J470">
        <v>157487</v>
      </c>
      <c r="K470">
        <v>0.12</v>
      </c>
      <c r="L470" s="1" t="s">
        <v>21</v>
      </c>
      <c r="M470" s="1" t="s">
        <v>44</v>
      </c>
      <c r="N470" s="2"/>
    </row>
    <row r="471" spans="1:14" x14ac:dyDescent="0.25">
      <c r="A471" s="1" t="s">
        <v>1001</v>
      </c>
      <c r="B471" s="1" t="s">
        <v>1002</v>
      </c>
      <c r="C471" s="1" t="s">
        <v>43</v>
      </c>
      <c r="D471" s="1" t="s">
        <v>80</v>
      </c>
      <c r="E471" s="1" t="s">
        <v>18</v>
      </c>
      <c r="F471" s="1" t="s">
        <v>27</v>
      </c>
      <c r="G471" s="1" t="s">
        <v>85</v>
      </c>
      <c r="H471">
        <v>42</v>
      </c>
      <c r="I471" s="2">
        <v>42101</v>
      </c>
      <c r="J471">
        <v>99697</v>
      </c>
      <c r="K471">
        <v>0</v>
      </c>
      <c r="L471" s="1" t="s">
        <v>93</v>
      </c>
      <c r="M471" s="1" t="s">
        <v>99</v>
      </c>
      <c r="N471" s="2"/>
    </row>
    <row r="472" spans="1:14" x14ac:dyDescent="0.25">
      <c r="A472" s="1" t="s">
        <v>1003</v>
      </c>
      <c r="B472" s="1" t="s">
        <v>1004</v>
      </c>
      <c r="C472" s="1" t="s">
        <v>483</v>
      </c>
      <c r="D472" s="1" t="s">
        <v>17</v>
      </c>
      <c r="E472" s="1" t="s">
        <v>18</v>
      </c>
      <c r="F472" s="1" t="s">
        <v>27</v>
      </c>
      <c r="G472" s="1" t="s">
        <v>28</v>
      </c>
      <c r="H472">
        <v>45</v>
      </c>
      <c r="I472" s="2">
        <v>40235</v>
      </c>
      <c r="J472">
        <v>90770</v>
      </c>
      <c r="K472">
        <v>0</v>
      </c>
      <c r="L472" s="1" t="s">
        <v>21</v>
      </c>
      <c r="M472" s="1" t="s">
        <v>88</v>
      </c>
      <c r="N472" s="2"/>
    </row>
    <row r="473" spans="1:14" x14ac:dyDescent="0.25">
      <c r="A473" s="1" t="s">
        <v>1005</v>
      </c>
      <c r="B473" s="1" t="s">
        <v>1006</v>
      </c>
      <c r="C473" s="1" t="s">
        <v>55</v>
      </c>
      <c r="D473" s="1" t="s">
        <v>48</v>
      </c>
      <c r="E473" s="1" t="s">
        <v>35</v>
      </c>
      <c r="F473" s="1" t="s">
        <v>19</v>
      </c>
      <c r="G473" s="1" t="s">
        <v>28</v>
      </c>
      <c r="H473">
        <v>64</v>
      </c>
      <c r="I473" s="2">
        <v>38380</v>
      </c>
      <c r="J473">
        <v>55369</v>
      </c>
      <c r="K473">
        <v>0</v>
      </c>
      <c r="L473" s="1" t="s">
        <v>21</v>
      </c>
      <c r="M473" s="1" t="s">
        <v>44</v>
      </c>
      <c r="N473" s="2"/>
    </row>
    <row r="474" spans="1:14" x14ac:dyDescent="0.25">
      <c r="A474" s="1" t="s">
        <v>1007</v>
      </c>
      <c r="B474" s="1" t="s">
        <v>1008</v>
      </c>
      <c r="C474" s="1" t="s">
        <v>175</v>
      </c>
      <c r="D474" s="1" t="s">
        <v>69</v>
      </c>
      <c r="E474" s="1" t="s">
        <v>35</v>
      </c>
      <c r="F474" s="1" t="s">
        <v>19</v>
      </c>
      <c r="G474" s="1" t="s">
        <v>85</v>
      </c>
      <c r="H474">
        <v>59</v>
      </c>
      <c r="I474" s="2">
        <v>41898</v>
      </c>
      <c r="J474">
        <v>69578</v>
      </c>
      <c r="K474">
        <v>0</v>
      </c>
      <c r="L474" s="1" t="s">
        <v>93</v>
      </c>
      <c r="M474" s="1" t="s">
        <v>99</v>
      </c>
      <c r="N474" s="2"/>
    </row>
    <row r="475" spans="1:14" x14ac:dyDescent="0.25">
      <c r="A475" s="1" t="s">
        <v>1009</v>
      </c>
      <c r="B475" s="1" t="s">
        <v>1010</v>
      </c>
      <c r="C475" s="1" t="s">
        <v>33</v>
      </c>
      <c r="D475" s="1" t="s">
        <v>59</v>
      </c>
      <c r="E475" s="1" t="s">
        <v>35</v>
      </c>
      <c r="F475" s="1" t="s">
        <v>27</v>
      </c>
      <c r="G475" s="1" t="s">
        <v>36</v>
      </c>
      <c r="H475">
        <v>41</v>
      </c>
      <c r="I475" s="2">
        <v>41429</v>
      </c>
      <c r="J475">
        <v>167526</v>
      </c>
      <c r="K475">
        <v>0.26</v>
      </c>
      <c r="L475" s="1" t="s">
        <v>21</v>
      </c>
      <c r="M475" s="1" t="s">
        <v>56</v>
      </c>
      <c r="N475" s="2"/>
    </row>
    <row r="476" spans="1:14" x14ac:dyDescent="0.25">
      <c r="A476" s="1" t="s">
        <v>1011</v>
      </c>
      <c r="B476" s="1" t="s">
        <v>1012</v>
      </c>
      <c r="C476" s="1" t="s">
        <v>175</v>
      </c>
      <c r="D476" s="1" t="s">
        <v>69</v>
      </c>
      <c r="E476" s="1" t="s">
        <v>35</v>
      </c>
      <c r="F476" s="1" t="s">
        <v>19</v>
      </c>
      <c r="G476" s="1" t="s">
        <v>85</v>
      </c>
      <c r="H476">
        <v>42</v>
      </c>
      <c r="I476" s="2">
        <v>44232</v>
      </c>
      <c r="J476">
        <v>65507</v>
      </c>
      <c r="K476">
        <v>0</v>
      </c>
      <c r="L476" s="1" t="s">
        <v>93</v>
      </c>
      <c r="M476" s="1" t="s">
        <v>94</v>
      </c>
      <c r="N476" s="2"/>
    </row>
    <row r="477" spans="1:14" x14ac:dyDescent="0.25">
      <c r="A477" s="1" t="s">
        <v>1013</v>
      </c>
      <c r="B477" s="1" t="s">
        <v>1014</v>
      </c>
      <c r="C477" s="1" t="s">
        <v>52</v>
      </c>
      <c r="D477" s="1" t="s">
        <v>34</v>
      </c>
      <c r="E477" s="1" t="s">
        <v>18</v>
      </c>
      <c r="F477" s="1" t="s">
        <v>27</v>
      </c>
      <c r="G477" s="1" t="s">
        <v>85</v>
      </c>
      <c r="H477">
        <v>54</v>
      </c>
      <c r="I477" s="2">
        <v>35913</v>
      </c>
      <c r="J477">
        <v>108268</v>
      </c>
      <c r="K477">
        <v>0.09</v>
      </c>
      <c r="L477" s="1" t="s">
        <v>93</v>
      </c>
      <c r="M477" s="1" t="s">
        <v>218</v>
      </c>
      <c r="N477" s="2">
        <v>38122</v>
      </c>
    </row>
    <row r="478" spans="1:14" x14ac:dyDescent="0.25">
      <c r="A478" s="1" t="s">
        <v>1015</v>
      </c>
      <c r="B478" s="1" t="s">
        <v>1016</v>
      </c>
      <c r="C478" s="1" t="s">
        <v>25</v>
      </c>
      <c r="D478" s="1" t="s">
        <v>17</v>
      </c>
      <c r="E478" s="1" t="s">
        <v>18</v>
      </c>
      <c r="F478" s="1" t="s">
        <v>27</v>
      </c>
      <c r="G478" s="1" t="s">
        <v>28</v>
      </c>
      <c r="H478">
        <v>37</v>
      </c>
      <c r="I478" s="2">
        <v>42405</v>
      </c>
      <c r="J478">
        <v>80055</v>
      </c>
      <c r="K478">
        <v>0</v>
      </c>
      <c r="L478" s="1" t="s">
        <v>29</v>
      </c>
      <c r="M478" s="1" t="s">
        <v>114</v>
      </c>
      <c r="N478" s="2"/>
    </row>
    <row r="479" spans="1:14" x14ac:dyDescent="0.25">
      <c r="A479" s="1" t="s">
        <v>1017</v>
      </c>
      <c r="B479" s="1" t="s">
        <v>1018</v>
      </c>
      <c r="C479" s="1" t="s">
        <v>43</v>
      </c>
      <c r="D479" s="1" t="s">
        <v>48</v>
      </c>
      <c r="E479" s="1" t="s">
        <v>18</v>
      </c>
      <c r="F479" s="1" t="s">
        <v>27</v>
      </c>
      <c r="G479" s="1" t="s">
        <v>85</v>
      </c>
      <c r="H479">
        <v>58</v>
      </c>
      <c r="I479" s="2">
        <v>39930</v>
      </c>
      <c r="J479">
        <v>76802</v>
      </c>
      <c r="K479">
        <v>0</v>
      </c>
      <c r="L479" s="1" t="s">
        <v>93</v>
      </c>
      <c r="M479" s="1" t="s">
        <v>94</v>
      </c>
      <c r="N479" s="2"/>
    </row>
    <row r="480" spans="1:14" x14ac:dyDescent="0.25">
      <c r="A480" s="1" t="s">
        <v>1019</v>
      </c>
      <c r="B480" s="1" t="s">
        <v>1020</v>
      </c>
      <c r="C480" s="1" t="s">
        <v>79</v>
      </c>
      <c r="D480" s="1" t="s">
        <v>48</v>
      </c>
      <c r="E480" s="1" t="s">
        <v>35</v>
      </c>
      <c r="F480" s="1" t="s">
        <v>27</v>
      </c>
      <c r="G480" s="1" t="s">
        <v>28</v>
      </c>
      <c r="H480">
        <v>47</v>
      </c>
      <c r="I480" s="2">
        <v>42696</v>
      </c>
      <c r="J480">
        <v>253249</v>
      </c>
      <c r="K480">
        <v>0.31</v>
      </c>
      <c r="L480" s="1" t="s">
        <v>21</v>
      </c>
      <c r="M480" s="1" t="s">
        <v>60</v>
      </c>
      <c r="N480" s="2"/>
    </row>
    <row r="481" spans="1:14" x14ac:dyDescent="0.25">
      <c r="A481" s="1" t="s">
        <v>154</v>
      </c>
      <c r="B481" s="1" t="s">
        <v>1021</v>
      </c>
      <c r="C481" s="1" t="s">
        <v>143</v>
      </c>
      <c r="D481" s="1" t="s">
        <v>65</v>
      </c>
      <c r="E481" s="1" t="s">
        <v>18</v>
      </c>
      <c r="F481" s="1" t="s">
        <v>19</v>
      </c>
      <c r="G481" s="1" t="s">
        <v>28</v>
      </c>
      <c r="H481">
        <v>60</v>
      </c>
      <c r="I481" s="2">
        <v>38667</v>
      </c>
      <c r="J481">
        <v>78388</v>
      </c>
      <c r="K481">
        <v>0</v>
      </c>
      <c r="L481" s="1" t="s">
        <v>29</v>
      </c>
      <c r="M481" s="1" t="s">
        <v>30</v>
      </c>
      <c r="N481" s="2"/>
    </row>
    <row r="482" spans="1:14" x14ac:dyDescent="0.25">
      <c r="A482" s="1" t="s">
        <v>538</v>
      </c>
      <c r="B482" s="1" t="s">
        <v>1022</v>
      </c>
      <c r="C482" s="1" t="s">
        <v>79</v>
      </c>
      <c r="D482" s="1" t="s">
        <v>17</v>
      </c>
      <c r="E482" s="1" t="s">
        <v>49</v>
      </c>
      <c r="F482" s="1" t="s">
        <v>27</v>
      </c>
      <c r="G482" s="1" t="s">
        <v>36</v>
      </c>
      <c r="H482">
        <v>38</v>
      </c>
      <c r="I482" s="2">
        <v>42543</v>
      </c>
      <c r="J482">
        <v>249870</v>
      </c>
      <c r="K482">
        <v>0.34</v>
      </c>
      <c r="L482" s="1" t="s">
        <v>21</v>
      </c>
      <c r="M482" s="1" t="s">
        <v>37</v>
      </c>
      <c r="N482" s="2"/>
    </row>
    <row r="483" spans="1:14" x14ac:dyDescent="0.25">
      <c r="A483" s="1" t="s">
        <v>739</v>
      </c>
      <c r="B483" s="1" t="s">
        <v>1023</v>
      </c>
      <c r="C483" s="1" t="s">
        <v>16</v>
      </c>
      <c r="D483" s="1" t="s">
        <v>80</v>
      </c>
      <c r="E483" s="1" t="s">
        <v>26</v>
      </c>
      <c r="F483" s="1" t="s">
        <v>27</v>
      </c>
      <c r="G483" s="1" t="s">
        <v>28</v>
      </c>
      <c r="H483">
        <v>63</v>
      </c>
      <c r="I483" s="2">
        <v>42064</v>
      </c>
      <c r="J483">
        <v>148321</v>
      </c>
      <c r="K483">
        <v>0.15</v>
      </c>
      <c r="L483" s="1" t="s">
        <v>29</v>
      </c>
      <c r="M483" s="1" t="s">
        <v>114</v>
      </c>
      <c r="N483" s="2"/>
    </row>
    <row r="484" spans="1:14" x14ac:dyDescent="0.25">
      <c r="A484" s="1" t="s">
        <v>1024</v>
      </c>
      <c r="B484" s="1" t="s">
        <v>1025</v>
      </c>
      <c r="C484" s="1" t="s">
        <v>460</v>
      </c>
      <c r="D484" s="1" t="s">
        <v>17</v>
      </c>
      <c r="E484" s="1" t="s">
        <v>49</v>
      </c>
      <c r="F484" s="1" t="s">
        <v>19</v>
      </c>
      <c r="G484" s="1" t="s">
        <v>28</v>
      </c>
      <c r="H484">
        <v>60</v>
      </c>
      <c r="I484" s="2">
        <v>38027</v>
      </c>
      <c r="J484">
        <v>90258</v>
      </c>
      <c r="K484">
        <v>0</v>
      </c>
      <c r="L484" s="1" t="s">
        <v>29</v>
      </c>
      <c r="M484" s="1" t="s">
        <v>30</v>
      </c>
      <c r="N484" s="2"/>
    </row>
    <row r="485" spans="1:14" x14ac:dyDescent="0.25">
      <c r="A485" s="1" t="s">
        <v>1026</v>
      </c>
      <c r="B485" s="1" t="s">
        <v>1027</v>
      </c>
      <c r="C485" s="1" t="s">
        <v>298</v>
      </c>
      <c r="D485" s="1" t="s">
        <v>17</v>
      </c>
      <c r="E485" s="1" t="s">
        <v>26</v>
      </c>
      <c r="F485" s="1" t="s">
        <v>19</v>
      </c>
      <c r="G485" s="1" t="s">
        <v>20</v>
      </c>
      <c r="H485">
        <v>42</v>
      </c>
      <c r="I485" s="2">
        <v>40593</v>
      </c>
      <c r="J485">
        <v>72486</v>
      </c>
      <c r="K485">
        <v>0</v>
      </c>
      <c r="L485" s="1" t="s">
        <v>21</v>
      </c>
      <c r="M485" s="1" t="s">
        <v>22</v>
      </c>
      <c r="N485" s="2"/>
    </row>
    <row r="486" spans="1:14" x14ac:dyDescent="0.25">
      <c r="A486" s="1" t="s">
        <v>1028</v>
      </c>
      <c r="B486" s="1" t="s">
        <v>1029</v>
      </c>
      <c r="C486" s="1" t="s">
        <v>43</v>
      </c>
      <c r="D486" s="1" t="s">
        <v>34</v>
      </c>
      <c r="E486" s="1" t="s">
        <v>49</v>
      </c>
      <c r="F486" s="1" t="s">
        <v>27</v>
      </c>
      <c r="G486" s="1" t="s">
        <v>85</v>
      </c>
      <c r="H486">
        <v>34</v>
      </c>
      <c r="I486" s="2">
        <v>41886</v>
      </c>
      <c r="J486">
        <v>95499</v>
      </c>
      <c r="K486">
        <v>0</v>
      </c>
      <c r="L486" s="1" t="s">
        <v>93</v>
      </c>
      <c r="M486" s="1" t="s">
        <v>218</v>
      </c>
      <c r="N486" s="2">
        <v>42958</v>
      </c>
    </row>
    <row r="487" spans="1:14" x14ac:dyDescent="0.25">
      <c r="A487" s="1" t="s">
        <v>1030</v>
      </c>
      <c r="B487" s="1" t="s">
        <v>1031</v>
      </c>
      <c r="C487" s="1" t="s">
        <v>43</v>
      </c>
      <c r="D487" s="1" t="s">
        <v>59</v>
      </c>
      <c r="E487" s="1" t="s">
        <v>18</v>
      </c>
      <c r="F487" s="1" t="s">
        <v>19</v>
      </c>
      <c r="G487" s="1" t="s">
        <v>85</v>
      </c>
      <c r="H487">
        <v>53</v>
      </c>
      <c r="I487" s="2">
        <v>38344</v>
      </c>
      <c r="J487">
        <v>90212</v>
      </c>
      <c r="K487">
        <v>0</v>
      </c>
      <c r="L487" s="1" t="s">
        <v>93</v>
      </c>
      <c r="M487" s="1" t="s">
        <v>218</v>
      </c>
      <c r="N487" s="2"/>
    </row>
    <row r="488" spans="1:14" x14ac:dyDescent="0.25">
      <c r="A488" s="1" t="s">
        <v>1032</v>
      </c>
      <c r="B488" s="1" t="s">
        <v>1033</v>
      </c>
      <c r="C488" s="1" t="s">
        <v>79</v>
      </c>
      <c r="D488" s="1" t="s">
        <v>80</v>
      </c>
      <c r="E488" s="1" t="s">
        <v>18</v>
      </c>
      <c r="F488" s="1" t="s">
        <v>27</v>
      </c>
      <c r="G488" s="1" t="s">
        <v>28</v>
      </c>
      <c r="H488">
        <v>39</v>
      </c>
      <c r="I488" s="2">
        <v>43804</v>
      </c>
      <c r="J488">
        <v>254057</v>
      </c>
      <c r="K488">
        <v>0.39</v>
      </c>
      <c r="L488" s="1" t="s">
        <v>29</v>
      </c>
      <c r="M488" s="1" t="s">
        <v>74</v>
      </c>
      <c r="N488" s="2"/>
    </row>
    <row r="489" spans="1:14" x14ac:dyDescent="0.25">
      <c r="A489" s="1" t="s">
        <v>1034</v>
      </c>
      <c r="B489" s="1" t="s">
        <v>1035</v>
      </c>
      <c r="C489" s="1" t="s">
        <v>184</v>
      </c>
      <c r="D489" s="1" t="s">
        <v>65</v>
      </c>
      <c r="E489" s="1" t="s">
        <v>26</v>
      </c>
      <c r="F489" s="1" t="s">
        <v>19</v>
      </c>
      <c r="G489" s="1" t="s">
        <v>85</v>
      </c>
      <c r="H489">
        <v>58</v>
      </c>
      <c r="I489" s="2">
        <v>40463</v>
      </c>
      <c r="J489">
        <v>43001</v>
      </c>
      <c r="K489">
        <v>0</v>
      </c>
      <c r="L489" s="1" t="s">
        <v>21</v>
      </c>
      <c r="M489" s="1" t="s">
        <v>60</v>
      </c>
      <c r="N489" s="2"/>
    </row>
    <row r="490" spans="1:14" x14ac:dyDescent="0.25">
      <c r="A490" s="1" t="s">
        <v>199</v>
      </c>
      <c r="B490" s="1" t="s">
        <v>1036</v>
      </c>
      <c r="C490" s="1" t="s">
        <v>40</v>
      </c>
      <c r="D490" s="1" t="s">
        <v>17</v>
      </c>
      <c r="E490" s="1" t="s">
        <v>26</v>
      </c>
      <c r="F490" s="1" t="s">
        <v>27</v>
      </c>
      <c r="G490" s="1" t="s">
        <v>85</v>
      </c>
      <c r="H490">
        <v>60</v>
      </c>
      <c r="I490" s="2">
        <v>36010</v>
      </c>
      <c r="J490">
        <v>85120</v>
      </c>
      <c r="K490">
        <v>0.09</v>
      </c>
      <c r="L490" s="1" t="s">
        <v>21</v>
      </c>
      <c r="M490" s="1" t="s">
        <v>22</v>
      </c>
      <c r="N490" s="2"/>
    </row>
    <row r="491" spans="1:14" x14ac:dyDescent="0.25">
      <c r="A491" s="1" t="s">
        <v>1037</v>
      </c>
      <c r="B491" s="1" t="s">
        <v>1038</v>
      </c>
      <c r="C491" s="1" t="s">
        <v>184</v>
      </c>
      <c r="D491" s="1" t="s">
        <v>65</v>
      </c>
      <c r="E491" s="1" t="s">
        <v>26</v>
      </c>
      <c r="F491" s="1" t="s">
        <v>27</v>
      </c>
      <c r="G491" s="1" t="s">
        <v>85</v>
      </c>
      <c r="H491">
        <v>34</v>
      </c>
      <c r="I491" s="2">
        <v>42219</v>
      </c>
      <c r="J491">
        <v>52200</v>
      </c>
      <c r="K491">
        <v>0</v>
      </c>
      <c r="L491" s="1" t="s">
        <v>21</v>
      </c>
      <c r="M491" s="1" t="s">
        <v>88</v>
      </c>
      <c r="N491" s="2"/>
    </row>
    <row r="492" spans="1:14" x14ac:dyDescent="0.25">
      <c r="A492" s="1" t="s">
        <v>1039</v>
      </c>
      <c r="B492" s="1" t="s">
        <v>1040</v>
      </c>
      <c r="C492" s="1" t="s">
        <v>16</v>
      </c>
      <c r="D492" s="1" t="s">
        <v>65</v>
      </c>
      <c r="E492" s="1" t="s">
        <v>49</v>
      </c>
      <c r="F492" s="1" t="s">
        <v>19</v>
      </c>
      <c r="G492" s="1" t="s">
        <v>36</v>
      </c>
      <c r="H492">
        <v>60</v>
      </c>
      <c r="I492" s="2">
        <v>39739</v>
      </c>
      <c r="J492">
        <v>150855</v>
      </c>
      <c r="K492">
        <v>0.11</v>
      </c>
      <c r="L492" s="1" t="s">
        <v>21</v>
      </c>
      <c r="M492" s="1" t="s">
        <v>44</v>
      </c>
      <c r="N492" s="2"/>
    </row>
    <row r="493" spans="1:14" x14ac:dyDescent="0.25">
      <c r="A493" s="1" t="s">
        <v>1041</v>
      </c>
      <c r="B493" s="1" t="s">
        <v>1042</v>
      </c>
      <c r="C493" s="1" t="s">
        <v>131</v>
      </c>
      <c r="D493" s="1" t="s">
        <v>17</v>
      </c>
      <c r="E493" s="1" t="s">
        <v>26</v>
      </c>
      <c r="F493" s="1" t="s">
        <v>19</v>
      </c>
      <c r="G493" s="1" t="s">
        <v>85</v>
      </c>
      <c r="H493">
        <v>53</v>
      </c>
      <c r="I493" s="2">
        <v>38188</v>
      </c>
      <c r="J493">
        <v>65702</v>
      </c>
      <c r="K493">
        <v>0</v>
      </c>
      <c r="L493" s="1" t="s">
        <v>21</v>
      </c>
      <c r="M493" s="1" t="s">
        <v>88</v>
      </c>
      <c r="N493" s="2"/>
    </row>
    <row r="494" spans="1:14" x14ac:dyDescent="0.25">
      <c r="A494" s="1" t="s">
        <v>1043</v>
      </c>
      <c r="B494" s="1" t="s">
        <v>1044</v>
      </c>
      <c r="C494" s="1" t="s">
        <v>33</v>
      </c>
      <c r="D494" s="1" t="s">
        <v>34</v>
      </c>
      <c r="E494" s="1" t="s">
        <v>49</v>
      </c>
      <c r="F494" s="1" t="s">
        <v>27</v>
      </c>
      <c r="G494" s="1" t="s">
        <v>28</v>
      </c>
      <c r="H494">
        <v>58</v>
      </c>
      <c r="I494" s="2">
        <v>39367</v>
      </c>
      <c r="J494">
        <v>162038</v>
      </c>
      <c r="K494">
        <v>0.24</v>
      </c>
      <c r="L494" s="1" t="s">
        <v>29</v>
      </c>
      <c r="M494" s="1" t="s">
        <v>30</v>
      </c>
      <c r="N494" s="2"/>
    </row>
    <row r="495" spans="1:14" x14ac:dyDescent="0.25">
      <c r="A495" s="1" t="s">
        <v>1045</v>
      </c>
      <c r="B495" s="1" t="s">
        <v>1046</v>
      </c>
      <c r="C495" s="1" t="s">
        <v>16</v>
      </c>
      <c r="D495" s="1" t="s">
        <v>80</v>
      </c>
      <c r="E495" s="1" t="s">
        <v>18</v>
      </c>
      <c r="F495" s="1" t="s">
        <v>19</v>
      </c>
      <c r="G495" s="1" t="s">
        <v>28</v>
      </c>
      <c r="H495">
        <v>25</v>
      </c>
      <c r="I495" s="2">
        <v>43930</v>
      </c>
      <c r="J495">
        <v>157057</v>
      </c>
      <c r="K495">
        <v>0.1</v>
      </c>
      <c r="L495" s="1" t="s">
        <v>21</v>
      </c>
      <c r="M495" s="1" t="s">
        <v>88</v>
      </c>
      <c r="N495" s="2"/>
    </row>
    <row r="496" spans="1:14" x14ac:dyDescent="0.25">
      <c r="A496" s="1" t="s">
        <v>1047</v>
      </c>
      <c r="B496" s="1" t="s">
        <v>1048</v>
      </c>
      <c r="C496" s="1" t="s">
        <v>52</v>
      </c>
      <c r="D496" s="1" t="s">
        <v>17</v>
      </c>
      <c r="E496" s="1" t="s">
        <v>18</v>
      </c>
      <c r="F496" s="1" t="s">
        <v>27</v>
      </c>
      <c r="G496" s="1" t="s">
        <v>36</v>
      </c>
      <c r="H496">
        <v>46</v>
      </c>
      <c r="I496" s="2">
        <v>44419</v>
      </c>
      <c r="J496">
        <v>127559</v>
      </c>
      <c r="K496">
        <v>0.1</v>
      </c>
      <c r="L496" s="1" t="s">
        <v>21</v>
      </c>
      <c r="M496" s="1" t="s">
        <v>60</v>
      </c>
      <c r="N496" s="2"/>
    </row>
    <row r="497" spans="1:14" x14ac:dyDescent="0.25">
      <c r="A497" s="1" t="s">
        <v>1049</v>
      </c>
      <c r="B497" s="1" t="s">
        <v>1050</v>
      </c>
      <c r="C497" s="1" t="s">
        <v>175</v>
      </c>
      <c r="D497" s="1" t="s">
        <v>69</v>
      </c>
      <c r="E497" s="1" t="s">
        <v>49</v>
      </c>
      <c r="F497" s="1" t="s">
        <v>19</v>
      </c>
      <c r="G497" s="1" t="s">
        <v>36</v>
      </c>
      <c r="H497">
        <v>39</v>
      </c>
      <c r="I497" s="2">
        <v>43536</v>
      </c>
      <c r="J497">
        <v>62644</v>
      </c>
      <c r="K497">
        <v>0</v>
      </c>
      <c r="L497" s="1" t="s">
        <v>21</v>
      </c>
      <c r="M497" s="1" t="s">
        <v>22</v>
      </c>
      <c r="N497" s="2"/>
    </row>
    <row r="498" spans="1:14" x14ac:dyDescent="0.25">
      <c r="A498" s="1" t="s">
        <v>1051</v>
      </c>
      <c r="B498" s="1" t="s">
        <v>1052</v>
      </c>
      <c r="C498" s="1" t="s">
        <v>248</v>
      </c>
      <c r="D498" s="1" t="s">
        <v>17</v>
      </c>
      <c r="E498" s="1" t="s">
        <v>26</v>
      </c>
      <c r="F498" s="1" t="s">
        <v>27</v>
      </c>
      <c r="G498" s="1" t="s">
        <v>28</v>
      </c>
      <c r="H498">
        <v>50</v>
      </c>
      <c r="I498" s="2">
        <v>36956</v>
      </c>
      <c r="J498">
        <v>73907</v>
      </c>
      <c r="K498">
        <v>0</v>
      </c>
      <c r="L498" s="1" t="s">
        <v>29</v>
      </c>
      <c r="M498" s="1" t="s">
        <v>74</v>
      </c>
      <c r="N498" s="2"/>
    </row>
    <row r="499" spans="1:14" x14ac:dyDescent="0.25">
      <c r="A499" s="1" t="s">
        <v>1053</v>
      </c>
      <c r="B499" s="1" t="s">
        <v>1054</v>
      </c>
      <c r="C499" s="1" t="s">
        <v>43</v>
      </c>
      <c r="D499" s="1" t="s">
        <v>59</v>
      </c>
      <c r="E499" s="1" t="s">
        <v>26</v>
      </c>
      <c r="F499" s="1" t="s">
        <v>19</v>
      </c>
      <c r="G499" s="1" t="s">
        <v>36</v>
      </c>
      <c r="H499">
        <v>56</v>
      </c>
      <c r="I499" s="2">
        <v>43169</v>
      </c>
      <c r="J499">
        <v>90040</v>
      </c>
      <c r="K499">
        <v>0</v>
      </c>
      <c r="L499" s="1" t="s">
        <v>21</v>
      </c>
      <c r="M499" s="1" t="s">
        <v>37</v>
      </c>
      <c r="N499" s="2"/>
    </row>
    <row r="500" spans="1:14" x14ac:dyDescent="0.25">
      <c r="A500" s="1" t="s">
        <v>1055</v>
      </c>
      <c r="B500" s="1" t="s">
        <v>1056</v>
      </c>
      <c r="C500" s="1" t="s">
        <v>276</v>
      </c>
      <c r="D500" s="1" t="s">
        <v>69</v>
      </c>
      <c r="E500" s="1" t="s">
        <v>26</v>
      </c>
      <c r="F500" s="1" t="s">
        <v>19</v>
      </c>
      <c r="G500" s="1" t="s">
        <v>85</v>
      </c>
      <c r="H500">
        <v>30</v>
      </c>
      <c r="I500" s="2">
        <v>42516</v>
      </c>
      <c r="J500">
        <v>91134</v>
      </c>
      <c r="K500">
        <v>0</v>
      </c>
      <c r="L500" s="1" t="s">
        <v>93</v>
      </c>
      <c r="M500" s="1" t="s">
        <v>218</v>
      </c>
      <c r="N500" s="2"/>
    </row>
    <row r="501" spans="1:14" x14ac:dyDescent="0.25">
      <c r="A501" s="1" t="s">
        <v>1057</v>
      </c>
      <c r="B501" s="1" t="s">
        <v>1058</v>
      </c>
      <c r="C501" s="1" t="s">
        <v>79</v>
      </c>
      <c r="D501" s="1" t="s">
        <v>65</v>
      </c>
      <c r="E501" s="1" t="s">
        <v>35</v>
      </c>
      <c r="F501" s="1" t="s">
        <v>19</v>
      </c>
      <c r="G501" s="1" t="s">
        <v>28</v>
      </c>
      <c r="H501">
        <v>45</v>
      </c>
      <c r="I501" s="2">
        <v>44461</v>
      </c>
      <c r="J501">
        <v>201396</v>
      </c>
      <c r="K501">
        <v>0.32</v>
      </c>
      <c r="L501" s="1" t="s">
        <v>21</v>
      </c>
      <c r="M501" s="1" t="s">
        <v>56</v>
      </c>
      <c r="N501" s="2"/>
    </row>
    <row r="502" spans="1:14" x14ac:dyDescent="0.25">
      <c r="A502" s="1" t="s">
        <v>1059</v>
      </c>
      <c r="B502" s="1" t="s">
        <v>1060</v>
      </c>
      <c r="C502" s="1" t="s">
        <v>55</v>
      </c>
      <c r="D502" s="1" t="s">
        <v>59</v>
      </c>
      <c r="E502" s="1" t="s">
        <v>49</v>
      </c>
      <c r="F502" s="1" t="s">
        <v>19</v>
      </c>
      <c r="G502" s="1" t="s">
        <v>28</v>
      </c>
      <c r="H502">
        <v>55</v>
      </c>
      <c r="I502" s="2">
        <v>40899</v>
      </c>
      <c r="J502">
        <v>54733</v>
      </c>
      <c r="K502">
        <v>0</v>
      </c>
      <c r="L502" s="1" t="s">
        <v>29</v>
      </c>
      <c r="M502" s="1" t="s">
        <v>30</v>
      </c>
      <c r="N502" s="2"/>
    </row>
    <row r="503" spans="1:14" x14ac:dyDescent="0.25">
      <c r="A503" s="1" t="s">
        <v>1061</v>
      </c>
      <c r="B503" s="1" t="s">
        <v>1062</v>
      </c>
      <c r="C503" s="1" t="s">
        <v>298</v>
      </c>
      <c r="D503" s="1" t="s">
        <v>17</v>
      </c>
      <c r="E503" s="1" t="s">
        <v>49</v>
      </c>
      <c r="F503" s="1" t="s">
        <v>27</v>
      </c>
      <c r="G503" s="1" t="s">
        <v>20</v>
      </c>
      <c r="H503">
        <v>28</v>
      </c>
      <c r="I503" s="2">
        <v>43633</v>
      </c>
      <c r="J503">
        <v>65341</v>
      </c>
      <c r="K503">
        <v>0</v>
      </c>
      <c r="L503" s="1" t="s">
        <v>21</v>
      </c>
      <c r="M503" s="1" t="s">
        <v>56</v>
      </c>
      <c r="N503" s="2">
        <v>44662</v>
      </c>
    </row>
    <row r="504" spans="1:14" x14ac:dyDescent="0.25">
      <c r="A504" s="1" t="s">
        <v>1063</v>
      </c>
      <c r="B504" s="1" t="s">
        <v>1064</v>
      </c>
      <c r="C504" s="1" t="s">
        <v>16</v>
      </c>
      <c r="D504" s="1" t="s">
        <v>34</v>
      </c>
      <c r="E504" s="1" t="s">
        <v>49</v>
      </c>
      <c r="F504" s="1" t="s">
        <v>19</v>
      </c>
      <c r="G504" s="1" t="s">
        <v>20</v>
      </c>
      <c r="H504">
        <v>59</v>
      </c>
      <c r="I504" s="2">
        <v>43400</v>
      </c>
      <c r="J504">
        <v>139208</v>
      </c>
      <c r="K504">
        <v>0.11</v>
      </c>
      <c r="L504" s="1" t="s">
        <v>21</v>
      </c>
      <c r="M504" s="1" t="s">
        <v>60</v>
      </c>
      <c r="N504" s="2"/>
    </row>
    <row r="505" spans="1:14" x14ac:dyDescent="0.25">
      <c r="A505" s="1" t="s">
        <v>1065</v>
      </c>
      <c r="B505" s="1" t="s">
        <v>1066</v>
      </c>
      <c r="C505" s="1" t="s">
        <v>43</v>
      </c>
      <c r="D505" s="1" t="s">
        <v>48</v>
      </c>
      <c r="E505" s="1" t="s">
        <v>35</v>
      </c>
      <c r="F505" s="1" t="s">
        <v>27</v>
      </c>
      <c r="G505" s="1" t="s">
        <v>28</v>
      </c>
      <c r="H505">
        <v>63</v>
      </c>
      <c r="I505" s="2">
        <v>43171</v>
      </c>
      <c r="J505">
        <v>73200</v>
      </c>
      <c r="K505">
        <v>0</v>
      </c>
      <c r="L505" s="1" t="s">
        <v>29</v>
      </c>
      <c r="M505" s="1" t="s">
        <v>74</v>
      </c>
      <c r="N505" s="2"/>
    </row>
    <row r="506" spans="1:14" x14ac:dyDescent="0.25">
      <c r="A506" s="1" t="s">
        <v>1067</v>
      </c>
      <c r="B506" s="1" t="s">
        <v>1068</v>
      </c>
      <c r="C506" s="1" t="s">
        <v>52</v>
      </c>
      <c r="D506" s="1" t="s">
        <v>59</v>
      </c>
      <c r="E506" s="1" t="s">
        <v>35</v>
      </c>
      <c r="F506" s="1" t="s">
        <v>19</v>
      </c>
      <c r="G506" s="1" t="s">
        <v>85</v>
      </c>
      <c r="H506">
        <v>46</v>
      </c>
      <c r="I506" s="2">
        <v>40292</v>
      </c>
      <c r="J506">
        <v>102636</v>
      </c>
      <c r="K506">
        <v>0.06</v>
      </c>
      <c r="L506" s="1" t="s">
        <v>21</v>
      </c>
      <c r="M506" s="1" t="s">
        <v>22</v>
      </c>
      <c r="N506" s="2"/>
    </row>
    <row r="507" spans="1:14" x14ac:dyDescent="0.25">
      <c r="A507" s="1" t="s">
        <v>1069</v>
      </c>
      <c r="B507" s="1" t="s">
        <v>1070</v>
      </c>
      <c r="C507" s="1" t="s">
        <v>293</v>
      </c>
      <c r="D507" s="1" t="s">
        <v>48</v>
      </c>
      <c r="E507" s="1" t="s">
        <v>35</v>
      </c>
      <c r="F507" s="1" t="s">
        <v>19</v>
      </c>
      <c r="G507" s="1" t="s">
        <v>85</v>
      </c>
      <c r="H507">
        <v>26</v>
      </c>
      <c r="I507" s="2">
        <v>44236</v>
      </c>
      <c r="J507">
        <v>87427</v>
      </c>
      <c r="K507">
        <v>0</v>
      </c>
      <c r="L507" s="1" t="s">
        <v>93</v>
      </c>
      <c r="M507" s="1" t="s">
        <v>218</v>
      </c>
      <c r="N507" s="2"/>
    </row>
    <row r="508" spans="1:14" x14ac:dyDescent="0.25">
      <c r="A508" s="1" t="s">
        <v>1071</v>
      </c>
      <c r="B508" s="1" t="s">
        <v>1072</v>
      </c>
      <c r="C508" s="1" t="s">
        <v>119</v>
      </c>
      <c r="D508" s="1" t="s">
        <v>17</v>
      </c>
      <c r="E508" s="1" t="s">
        <v>18</v>
      </c>
      <c r="F508" s="1" t="s">
        <v>27</v>
      </c>
      <c r="G508" s="1" t="s">
        <v>36</v>
      </c>
      <c r="H508">
        <v>45</v>
      </c>
      <c r="I508" s="2">
        <v>43248</v>
      </c>
      <c r="J508">
        <v>49219</v>
      </c>
      <c r="K508">
        <v>0</v>
      </c>
      <c r="L508" s="1" t="s">
        <v>21</v>
      </c>
      <c r="M508" s="1" t="s">
        <v>88</v>
      </c>
      <c r="N508" s="2"/>
    </row>
    <row r="509" spans="1:14" x14ac:dyDescent="0.25">
      <c r="A509" s="1" t="s">
        <v>1073</v>
      </c>
      <c r="B509" s="1" t="s">
        <v>1074</v>
      </c>
      <c r="C509" s="1" t="s">
        <v>124</v>
      </c>
      <c r="D509" s="1" t="s">
        <v>34</v>
      </c>
      <c r="E509" s="1" t="s">
        <v>26</v>
      </c>
      <c r="F509" s="1" t="s">
        <v>27</v>
      </c>
      <c r="G509" s="1" t="s">
        <v>85</v>
      </c>
      <c r="H509">
        <v>46</v>
      </c>
      <c r="I509" s="2">
        <v>42129</v>
      </c>
      <c r="J509">
        <v>64364</v>
      </c>
      <c r="K509">
        <v>0</v>
      </c>
      <c r="L509" s="1" t="s">
        <v>93</v>
      </c>
      <c r="M509" s="1" t="s">
        <v>218</v>
      </c>
      <c r="N509" s="2"/>
    </row>
    <row r="510" spans="1:14" x14ac:dyDescent="0.25">
      <c r="A510" s="1" t="s">
        <v>1075</v>
      </c>
      <c r="B510" s="1" t="s">
        <v>1076</v>
      </c>
      <c r="C510" s="1" t="s">
        <v>33</v>
      </c>
      <c r="D510" s="1" t="s">
        <v>65</v>
      </c>
      <c r="E510" s="1" t="s">
        <v>26</v>
      </c>
      <c r="F510" s="1" t="s">
        <v>27</v>
      </c>
      <c r="G510" s="1" t="s">
        <v>36</v>
      </c>
      <c r="H510">
        <v>50</v>
      </c>
      <c r="I510" s="2">
        <v>44486</v>
      </c>
      <c r="J510">
        <v>172180</v>
      </c>
      <c r="K510">
        <v>0.3</v>
      </c>
      <c r="L510" s="1" t="s">
        <v>21</v>
      </c>
      <c r="M510" s="1" t="s">
        <v>88</v>
      </c>
      <c r="N510" s="2"/>
    </row>
    <row r="511" spans="1:14" x14ac:dyDescent="0.25">
      <c r="A511" s="1" t="s">
        <v>1077</v>
      </c>
      <c r="B511" s="1" t="s">
        <v>1078</v>
      </c>
      <c r="C511" s="1" t="s">
        <v>43</v>
      </c>
      <c r="D511" s="1" t="s">
        <v>48</v>
      </c>
      <c r="E511" s="1" t="s">
        <v>26</v>
      </c>
      <c r="F511" s="1" t="s">
        <v>19</v>
      </c>
      <c r="G511" s="1" t="s">
        <v>85</v>
      </c>
      <c r="H511">
        <v>33</v>
      </c>
      <c r="I511" s="2">
        <v>41043</v>
      </c>
      <c r="J511">
        <v>88343</v>
      </c>
      <c r="K511">
        <v>0</v>
      </c>
      <c r="L511" s="1" t="s">
        <v>93</v>
      </c>
      <c r="M511" s="1" t="s">
        <v>99</v>
      </c>
      <c r="N511" s="2"/>
    </row>
    <row r="512" spans="1:14" x14ac:dyDescent="0.25">
      <c r="A512" s="1" t="s">
        <v>1079</v>
      </c>
      <c r="B512" s="1" t="s">
        <v>1080</v>
      </c>
      <c r="C512" s="1" t="s">
        <v>371</v>
      </c>
      <c r="D512" s="1" t="s">
        <v>17</v>
      </c>
      <c r="E512" s="1" t="s">
        <v>35</v>
      </c>
      <c r="F512" s="1" t="s">
        <v>27</v>
      </c>
      <c r="G512" s="1" t="s">
        <v>85</v>
      </c>
      <c r="H512">
        <v>57</v>
      </c>
      <c r="I512" s="2">
        <v>41830</v>
      </c>
      <c r="J512">
        <v>66649</v>
      </c>
      <c r="K512">
        <v>0</v>
      </c>
      <c r="L512" s="1" t="s">
        <v>93</v>
      </c>
      <c r="M512" s="1" t="s">
        <v>99</v>
      </c>
      <c r="N512" s="2"/>
    </row>
    <row r="513" spans="1:14" x14ac:dyDescent="0.25">
      <c r="A513" s="1" t="s">
        <v>158</v>
      </c>
      <c r="B513" s="1" t="s">
        <v>1081</v>
      </c>
      <c r="C513" s="1" t="s">
        <v>52</v>
      </c>
      <c r="D513" s="1" t="s">
        <v>34</v>
      </c>
      <c r="E513" s="1" t="s">
        <v>49</v>
      </c>
      <c r="F513" s="1" t="s">
        <v>19</v>
      </c>
      <c r="G513" s="1" t="s">
        <v>36</v>
      </c>
      <c r="H513">
        <v>48</v>
      </c>
      <c r="I513" s="2">
        <v>36272</v>
      </c>
      <c r="J513">
        <v>102847</v>
      </c>
      <c r="K513">
        <v>0.05</v>
      </c>
      <c r="L513" s="1" t="s">
        <v>21</v>
      </c>
      <c r="M513" s="1" t="s">
        <v>37</v>
      </c>
      <c r="N513" s="2"/>
    </row>
    <row r="514" spans="1:14" x14ac:dyDescent="0.25">
      <c r="A514" s="1" t="s">
        <v>1082</v>
      </c>
      <c r="B514" s="1" t="s">
        <v>1083</v>
      </c>
      <c r="C514" s="1" t="s">
        <v>16</v>
      </c>
      <c r="D514" s="1" t="s">
        <v>34</v>
      </c>
      <c r="E514" s="1" t="s">
        <v>26</v>
      </c>
      <c r="F514" s="1" t="s">
        <v>27</v>
      </c>
      <c r="G514" s="1" t="s">
        <v>85</v>
      </c>
      <c r="H514">
        <v>46</v>
      </c>
      <c r="I514" s="2">
        <v>40378</v>
      </c>
      <c r="J514">
        <v>134881</v>
      </c>
      <c r="K514">
        <v>0.15</v>
      </c>
      <c r="L514" s="1" t="s">
        <v>93</v>
      </c>
      <c r="M514" s="1" t="s">
        <v>94</v>
      </c>
      <c r="N514" s="2"/>
    </row>
    <row r="515" spans="1:14" x14ac:dyDescent="0.25">
      <c r="A515" s="1" t="s">
        <v>1084</v>
      </c>
      <c r="B515" s="1" t="s">
        <v>1085</v>
      </c>
      <c r="C515" s="1" t="s">
        <v>124</v>
      </c>
      <c r="D515" s="1" t="s">
        <v>80</v>
      </c>
      <c r="E515" s="1" t="s">
        <v>26</v>
      </c>
      <c r="F515" s="1" t="s">
        <v>27</v>
      </c>
      <c r="G515" s="1" t="s">
        <v>28</v>
      </c>
      <c r="H515">
        <v>52</v>
      </c>
      <c r="I515" s="2">
        <v>36303</v>
      </c>
      <c r="J515">
        <v>68807</v>
      </c>
      <c r="K515">
        <v>0</v>
      </c>
      <c r="L515" s="1" t="s">
        <v>29</v>
      </c>
      <c r="M515" s="1" t="s">
        <v>134</v>
      </c>
      <c r="N515" s="2">
        <v>42338</v>
      </c>
    </row>
    <row r="516" spans="1:14" x14ac:dyDescent="0.25">
      <c r="A516" s="1" t="s">
        <v>1086</v>
      </c>
      <c r="B516" s="1" t="s">
        <v>1087</v>
      </c>
      <c r="C516" s="1" t="s">
        <v>79</v>
      </c>
      <c r="D516" s="1" t="s">
        <v>17</v>
      </c>
      <c r="E516" s="1" t="s">
        <v>26</v>
      </c>
      <c r="F516" s="1" t="s">
        <v>27</v>
      </c>
      <c r="G516" s="1" t="s">
        <v>36</v>
      </c>
      <c r="H516">
        <v>56</v>
      </c>
      <c r="I516" s="2">
        <v>38866</v>
      </c>
      <c r="J516">
        <v>228822</v>
      </c>
      <c r="K516">
        <v>0.36</v>
      </c>
      <c r="L516" s="1" t="s">
        <v>21</v>
      </c>
      <c r="M516" s="1" t="s">
        <v>56</v>
      </c>
      <c r="N516" s="2"/>
    </row>
    <row r="517" spans="1:14" x14ac:dyDescent="0.25">
      <c r="A517" s="1" t="s">
        <v>1088</v>
      </c>
      <c r="B517" s="1" t="s">
        <v>1089</v>
      </c>
      <c r="C517" s="1" t="s">
        <v>55</v>
      </c>
      <c r="D517" s="1" t="s">
        <v>80</v>
      </c>
      <c r="E517" s="1" t="s">
        <v>26</v>
      </c>
      <c r="F517" s="1" t="s">
        <v>27</v>
      </c>
      <c r="G517" s="1" t="s">
        <v>36</v>
      </c>
      <c r="H517">
        <v>28</v>
      </c>
      <c r="I517" s="2">
        <v>44395</v>
      </c>
      <c r="J517">
        <v>43391</v>
      </c>
      <c r="K517">
        <v>0</v>
      </c>
      <c r="L517" s="1" t="s">
        <v>21</v>
      </c>
      <c r="M517" s="1" t="s">
        <v>88</v>
      </c>
      <c r="N517" s="2"/>
    </row>
    <row r="518" spans="1:14" x14ac:dyDescent="0.25">
      <c r="A518" s="1" t="s">
        <v>1090</v>
      </c>
      <c r="B518" s="1" t="s">
        <v>1091</v>
      </c>
      <c r="C518" s="1" t="s">
        <v>108</v>
      </c>
      <c r="D518" s="1" t="s">
        <v>69</v>
      </c>
      <c r="E518" s="1" t="s">
        <v>35</v>
      </c>
      <c r="F518" s="1" t="s">
        <v>27</v>
      </c>
      <c r="G518" s="1" t="s">
        <v>28</v>
      </c>
      <c r="H518">
        <v>29</v>
      </c>
      <c r="I518" s="2">
        <v>44515</v>
      </c>
      <c r="J518">
        <v>91782</v>
      </c>
      <c r="K518">
        <v>0</v>
      </c>
      <c r="L518" s="1" t="s">
        <v>29</v>
      </c>
      <c r="M518" s="1" t="s">
        <v>30</v>
      </c>
      <c r="N518" s="2"/>
    </row>
    <row r="519" spans="1:14" x14ac:dyDescent="0.25">
      <c r="A519" s="1" t="s">
        <v>1092</v>
      </c>
      <c r="B519" s="1" t="s">
        <v>1093</v>
      </c>
      <c r="C519" s="1" t="s">
        <v>79</v>
      </c>
      <c r="D519" s="1" t="s">
        <v>80</v>
      </c>
      <c r="E519" s="1" t="s">
        <v>49</v>
      </c>
      <c r="F519" s="1" t="s">
        <v>19</v>
      </c>
      <c r="G519" s="1" t="s">
        <v>28</v>
      </c>
      <c r="H519">
        <v>45</v>
      </c>
      <c r="I519" s="2">
        <v>42428</v>
      </c>
      <c r="J519">
        <v>211637</v>
      </c>
      <c r="K519">
        <v>0.31</v>
      </c>
      <c r="L519" s="1" t="s">
        <v>21</v>
      </c>
      <c r="M519" s="1" t="s">
        <v>37</v>
      </c>
      <c r="N519" s="2"/>
    </row>
    <row r="520" spans="1:14" x14ac:dyDescent="0.25">
      <c r="A520" s="1" t="s">
        <v>210</v>
      </c>
      <c r="B520" s="1" t="s">
        <v>1094</v>
      </c>
      <c r="C520" s="1" t="s">
        <v>40</v>
      </c>
      <c r="D520" s="1" t="s">
        <v>17</v>
      </c>
      <c r="E520" s="1" t="s">
        <v>26</v>
      </c>
      <c r="F520" s="1" t="s">
        <v>27</v>
      </c>
      <c r="G520" s="1" t="s">
        <v>36</v>
      </c>
      <c r="H520">
        <v>28</v>
      </c>
      <c r="I520" s="2">
        <v>44051</v>
      </c>
      <c r="J520">
        <v>73255</v>
      </c>
      <c r="K520">
        <v>0.09</v>
      </c>
      <c r="L520" s="1" t="s">
        <v>21</v>
      </c>
      <c r="M520" s="1" t="s">
        <v>44</v>
      </c>
      <c r="N520" s="2"/>
    </row>
    <row r="521" spans="1:14" x14ac:dyDescent="0.25">
      <c r="A521" s="1" t="s">
        <v>1095</v>
      </c>
      <c r="B521" s="1" t="s">
        <v>1096</v>
      </c>
      <c r="C521" s="1" t="s">
        <v>52</v>
      </c>
      <c r="D521" s="1" t="s">
        <v>48</v>
      </c>
      <c r="E521" s="1" t="s">
        <v>49</v>
      </c>
      <c r="F521" s="1" t="s">
        <v>27</v>
      </c>
      <c r="G521" s="1" t="s">
        <v>36</v>
      </c>
      <c r="H521">
        <v>28</v>
      </c>
      <c r="I521" s="2">
        <v>44204</v>
      </c>
      <c r="J521">
        <v>108826</v>
      </c>
      <c r="K521">
        <v>0.1</v>
      </c>
      <c r="L521" s="1" t="s">
        <v>21</v>
      </c>
      <c r="M521" s="1" t="s">
        <v>56</v>
      </c>
      <c r="N521" s="2"/>
    </row>
    <row r="522" spans="1:14" x14ac:dyDescent="0.25">
      <c r="A522" s="1" t="s">
        <v>1097</v>
      </c>
      <c r="B522" s="1" t="s">
        <v>1098</v>
      </c>
      <c r="C522" s="1" t="s">
        <v>371</v>
      </c>
      <c r="D522" s="1" t="s">
        <v>17</v>
      </c>
      <c r="E522" s="1" t="s">
        <v>35</v>
      </c>
      <c r="F522" s="1" t="s">
        <v>27</v>
      </c>
      <c r="G522" s="1" t="s">
        <v>36</v>
      </c>
      <c r="H522">
        <v>34</v>
      </c>
      <c r="I522" s="2">
        <v>42514</v>
      </c>
      <c r="J522">
        <v>94352</v>
      </c>
      <c r="K522">
        <v>0</v>
      </c>
      <c r="L522" s="1" t="s">
        <v>21</v>
      </c>
      <c r="M522" s="1" t="s">
        <v>56</v>
      </c>
      <c r="N522" s="2"/>
    </row>
    <row r="523" spans="1:14" x14ac:dyDescent="0.25">
      <c r="A523" s="1" t="s">
        <v>1099</v>
      </c>
      <c r="B523" s="1" t="s">
        <v>1100</v>
      </c>
      <c r="C523" s="1" t="s">
        <v>440</v>
      </c>
      <c r="D523" s="1" t="s">
        <v>17</v>
      </c>
      <c r="E523" s="1" t="s">
        <v>18</v>
      </c>
      <c r="F523" s="1" t="s">
        <v>19</v>
      </c>
      <c r="G523" s="1" t="s">
        <v>85</v>
      </c>
      <c r="H523">
        <v>55</v>
      </c>
      <c r="I523" s="2">
        <v>34576</v>
      </c>
      <c r="J523">
        <v>73955</v>
      </c>
      <c r="K523">
        <v>0</v>
      </c>
      <c r="L523" s="1" t="s">
        <v>21</v>
      </c>
      <c r="M523" s="1" t="s">
        <v>44</v>
      </c>
      <c r="N523" s="2"/>
    </row>
    <row r="524" spans="1:14" x14ac:dyDescent="0.25">
      <c r="A524" s="1" t="s">
        <v>1101</v>
      </c>
      <c r="B524" s="1" t="s">
        <v>1102</v>
      </c>
      <c r="C524" s="1" t="s">
        <v>52</v>
      </c>
      <c r="D524" s="1" t="s">
        <v>65</v>
      </c>
      <c r="E524" s="1" t="s">
        <v>26</v>
      </c>
      <c r="F524" s="1" t="s">
        <v>27</v>
      </c>
      <c r="G524" s="1" t="s">
        <v>85</v>
      </c>
      <c r="H524">
        <v>34</v>
      </c>
      <c r="I524" s="2">
        <v>41499</v>
      </c>
      <c r="J524">
        <v>113909</v>
      </c>
      <c r="K524">
        <v>0.06</v>
      </c>
      <c r="L524" s="1" t="s">
        <v>93</v>
      </c>
      <c r="M524" s="1" t="s">
        <v>99</v>
      </c>
      <c r="N524" s="2"/>
    </row>
    <row r="525" spans="1:14" x14ac:dyDescent="0.25">
      <c r="A525" s="1" t="s">
        <v>1103</v>
      </c>
      <c r="B525" s="1" t="s">
        <v>1104</v>
      </c>
      <c r="C525" s="1" t="s">
        <v>483</v>
      </c>
      <c r="D525" s="1" t="s">
        <v>17</v>
      </c>
      <c r="E525" s="1" t="s">
        <v>26</v>
      </c>
      <c r="F525" s="1" t="s">
        <v>27</v>
      </c>
      <c r="G525" s="1" t="s">
        <v>28</v>
      </c>
      <c r="H525">
        <v>27</v>
      </c>
      <c r="I525" s="2">
        <v>44189</v>
      </c>
      <c r="J525">
        <v>92321</v>
      </c>
      <c r="K525">
        <v>0</v>
      </c>
      <c r="L525" s="1" t="s">
        <v>21</v>
      </c>
      <c r="M525" s="1" t="s">
        <v>37</v>
      </c>
      <c r="N525" s="2"/>
    </row>
    <row r="526" spans="1:14" x14ac:dyDescent="0.25">
      <c r="A526" s="1" t="s">
        <v>1043</v>
      </c>
      <c r="B526" s="1" t="s">
        <v>1105</v>
      </c>
      <c r="C526" s="1" t="s">
        <v>40</v>
      </c>
      <c r="D526" s="1" t="s">
        <v>17</v>
      </c>
      <c r="E526" s="1" t="s">
        <v>18</v>
      </c>
      <c r="F526" s="1" t="s">
        <v>27</v>
      </c>
      <c r="G526" s="1" t="s">
        <v>36</v>
      </c>
      <c r="H526">
        <v>52</v>
      </c>
      <c r="I526" s="2">
        <v>41417</v>
      </c>
      <c r="J526">
        <v>99557</v>
      </c>
      <c r="K526">
        <v>0.09</v>
      </c>
      <c r="L526" s="1" t="s">
        <v>21</v>
      </c>
      <c r="M526" s="1" t="s">
        <v>22</v>
      </c>
      <c r="N526" s="2"/>
    </row>
    <row r="527" spans="1:14" x14ac:dyDescent="0.25">
      <c r="A527" s="1" t="s">
        <v>1106</v>
      </c>
      <c r="B527" s="1" t="s">
        <v>1107</v>
      </c>
      <c r="C527" s="1" t="s">
        <v>178</v>
      </c>
      <c r="D527" s="1" t="s">
        <v>69</v>
      </c>
      <c r="E527" s="1" t="s">
        <v>35</v>
      </c>
      <c r="F527" s="1" t="s">
        <v>19</v>
      </c>
      <c r="G527" s="1" t="s">
        <v>36</v>
      </c>
      <c r="H527">
        <v>28</v>
      </c>
      <c r="I527" s="2">
        <v>43418</v>
      </c>
      <c r="J527">
        <v>115854</v>
      </c>
      <c r="K527">
        <v>0</v>
      </c>
      <c r="L527" s="1" t="s">
        <v>21</v>
      </c>
      <c r="M527" s="1" t="s">
        <v>44</v>
      </c>
      <c r="N527" s="2"/>
    </row>
    <row r="528" spans="1:14" x14ac:dyDescent="0.25">
      <c r="A528" s="1" t="s">
        <v>1108</v>
      </c>
      <c r="B528" s="1" t="s">
        <v>1109</v>
      </c>
      <c r="C528" s="1" t="s">
        <v>440</v>
      </c>
      <c r="D528" s="1" t="s">
        <v>17</v>
      </c>
      <c r="E528" s="1" t="s">
        <v>26</v>
      </c>
      <c r="F528" s="1" t="s">
        <v>19</v>
      </c>
      <c r="G528" s="1" t="s">
        <v>85</v>
      </c>
      <c r="H528">
        <v>44</v>
      </c>
      <c r="I528" s="2">
        <v>40603</v>
      </c>
      <c r="J528">
        <v>82462</v>
      </c>
      <c r="K528">
        <v>0</v>
      </c>
      <c r="L528" s="1" t="s">
        <v>21</v>
      </c>
      <c r="M528" s="1" t="s">
        <v>60</v>
      </c>
      <c r="N528" s="2"/>
    </row>
    <row r="529" spans="1:14" x14ac:dyDescent="0.25">
      <c r="A529" s="1" t="s">
        <v>1110</v>
      </c>
      <c r="B529" s="1" t="s">
        <v>1111</v>
      </c>
      <c r="C529" s="1" t="s">
        <v>79</v>
      </c>
      <c r="D529" s="1" t="s">
        <v>17</v>
      </c>
      <c r="E529" s="1" t="s">
        <v>18</v>
      </c>
      <c r="F529" s="1" t="s">
        <v>19</v>
      </c>
      <c r="G529" s="1" t="s">
        <v>36</v>
      </c>
      <c r="H529">
        <v>53</v>
      </c>
      <c r="I529" s="2">
        <v>40856</v>
      </c>
      <c r="J529">
        <v>198473</v>
      </c>
      <c r="K529">
        <v>0.32</v>
      </c>
      <c r="L529" s="1" t="s">
        <v>21</v>
      </c>
      <c r="M529" s="1" t="s">
        <v>56</v>
      </c>
      <c r="N529" s="2"/>
    </row>
    <row r="530" spans="1:14" x14ac:dyDescent="0.25">
      <c r="A530" s="1" t="s">
        <v>1112</v>
      </c>
      <c r="B530" s="1" t="s">
        <v>1113</v>
      </c>
      <c r="C530" s="1" t="s">
        <v>16</v>
      </c>
      <c r="D530" s="1" t="s">
        <v>34</v>
      </c>
      <c r="E530" s="1" t="s">
        <v>49</v>
      </c>
      <c r="F530" s="1" t="s">
        <v>19</v>
      </c>
      <c r="G530" s="1" t="s">
        <v>28</v>
      </c>
      <c r="H530">
        <v>43</v>
      </c>
      <c r="I530" s="2">
        <v>39005</v>
      </c>
      <c r="J530">
        <v>153492</v>
      </c>
      <c r="K530">
        <v>0.11</v>
      </c>
      <c r="L530" s="1" t="s">
        <v>21</v>
      </c>
      <c r="M530" s="1" t="s">
        <v>37</v>
      </c>
      <c r="N530" s="2"/>
    </row>
    <row r="531" spans="1:14" x14ac:dyDescent="0.25">
      <c r="A531" s="1" t="s">
        <v>1114</v>
      </c>
      <c r="B531" s="1" t="s">
        <v>1115</v>
      </c>
      <c r="C531" s="1" t="s">
        <v>79</v>
      </c>
      <c r="D531" s="1" t="s">
        <v>65</v>
      </c>
      <c r="E531" s="1" t="s">
        <v>49</v>
      </c>
      <c r="F531" s="1" t="s">
        <v>19</v>
      </c>
      <c r="G531" s="1" t="s">
        <v>20</v>
      </c>
      <c r="H531">
        <v>28</v>
      </c>
      <c r="I531" s="2">
        <v>43121</v>
      </c>
      <c r="J531">
        <v>208210</v>
      </c>
      <c r="K531">
        <v>0.3</v>
      </c>
      <c r="L531" s="1" t="s">
        <v>21</v>
      </c>
      <c r="M531" s="1" t="s">
        <v>22</v>
      </c>
      <c r="N531" s="2"/>
    </row>
    <row r="532" spans="1:14" x14ac:dyDescent="0.25">
      <c r="A532" s="1" t="s">
        <v>1116</v>
      </c>
      <c r="B532" s="1" t="s">
        <v>1117</v>
      </c>
      <c r="C532" s="1" t="s">
        <v>43</v>
      </c>
      <c r="D532" s="1" t="s">
        <v>80</v>
      </c>
      <c r="E532" s="1" t="s">
        <v>49</v>
      </c>
      <c r="F532" s="1" t="s">
        <v>27</v>
      </c>
      <c r="G532" s="1" t="s">
        <v>36</v>
      </c>
      <c r="H532">
        <v>33</v>
      </c>
      <c r="I532" s="2">
        <v>42325</v>
      </c>
      <c r="J532">
        <v>91632</v>
      </c>
      <c r="K532">
        <v>0</v>
      </c>
      <c r="L532" s="1" t="s">
        <v>21</v>
      </c>
      <c r="M532" s="1" t="s">
        <v>44</v>
      </c>
      <c r="N532" s="2"/>
    </row>
    <row r="533" spans="1:14" x14ac:dyDescent="0.25">
      <c r="A533" s="1" t="s">
        <v>1118</v>
      </c>
      <c r="B533" s="1" t="s">
        <v>1119</v>
      </c>
      <c r="C533" s="1" t="s">
        <v>164</v>
      </c>
      <c r="D533" s="1" t="s">
        <v>65</v>
      </c>
      <c r="E533" s="1" t="s">
        <v>49</v>
      </c>
      <c r="F533" s="1" t="s">
        <v>27</v>
      </c>
      <c r="G533" s="1" t="s">
        <v>28</v>
      </c>
      <c r="H533">
        <v>31</v>
      </c>
      <c r="I533" s="2">
        <v>43002</v>
      </c>
      <c r="J533">
        <v>71755</v>
      </c>
      <c r="K533">
        <v>0</v>
      </c>
      <c r="L533" s="1" t="s">
        <v>29</v>
      </c>
      <c r="M533" s="1" t="s">
        <v>30</v>
      </c>
      <c r="N533" s="2"/>
    </row>
    <row r="534" spans="1:14" x14ac:dyDescent="0.25">
      <c r="A534" s="1" t="s">
        <v>1120</v>
      </c>
      <c r="B534" s="1" t="s">
        <v>1121</v>
      </c>
      <c r="C534" s="1" t="s">
        <v>52</v>
      </c>
      <c r="D534" s="1" t="s">
        <v>59</v>
      </c>
      <c r="E534" s="1" t="s">
        <v>49</v>
      </c>
      <c r="F534" s="1" t="s">
        <v>19</v>
      </c>
      <c r="G534" s="1" t="s">
        <v>28</v>
      </c>
      <c r="H534">
        <v>52</v>
      </c>
      <c r="I534" s="2">
        <v>44519</v>
      </c>
      <c r="J534">
        <v>111006</v>
      </c>
      <c r="K534">
        <v>0.08</v>
      </c>
      <c r="L534" s="1" t="s">
        <v>29</v>
      </c>
      <c r="M534" s="1" t="s">
        <v>30</v>
      </c>
      <c r="N534" s="2"/>
    </row>
    <row r="535" spans="1:14" x14ac:dyDescent="0.25">
      <c r="A535" s="1" t="s">
        <v>1122</v>
      </c>
      <c r="B535" s="1" t="s">
        <v>1123</v>
      </c>
      <c r="C535" s="1" t="s">
        <v>207</v>
      </c>
      <c r="D535" s="1" t="s">
        <v>17</v>
      </c>
      <c r="E535" s="1" t="s">
        <v>49</v>
      </c>
      <c r="F535" s="1" t="s">
        <v>27</v>
      </c>
      <c r="G535" s="1" t="s">
        <v>28</v>
      </c>
      <c r="H535">
        <v>55</v>
      </c>
      <c r="I535" s="2">
        <v>34692</v>
      </c>
      <c r="J535">
        <v>99774</v>
      </c>
      <c r="K535">
        <v>0</v>
      </c>
      <c r="L535" s="1" t="s">
        <v>21</v>
      </c>
      <c r="M535" s="1" t="s">
        <v>60</v>
      </c>
      <c r="N535" s="2"/>
    </row>
    <row r="536" spans="1:14" x14ac:dyDescent="0.25">
      <c r="A536" s="1" t="s">
        <v>1124</v>
      </c>
      <c r="B536" s="1" t="s">
        <v>1125</v>
      </c>
      <c r="C536" s="1" t="s">
        <v>33</v>
      </c>
      <c r="D536" s="1" t="s">
        <v>17</v>
      </c>
      <c r="E536" s="1" t="s">
        <v>18</v>
      </c>
      <c r="F536" s="1" t="s">
        <v>27</v>
      </c>
      <c r="G536" s="1" t="s">
        <v>28</v>
      </c>
      <c r="H536">
        <v>55</v>
      </c>
      <c r="I536" s="2">
        <v>39154</v>
      </c>
      <c r="J536">
        <v>184648</v>
      </c>
      <c r="K536">
        <v>0.24</v>
      </c>
      <c r="L536" s="1" t="s">
        <v>29</v>
      </c>
      <c r="M536" s="1" t="s">
        <v>74</v>
      </c>
      <c r="N536" s="2"/>
    </row>
    <row r="537" spans="1:14" x14ac:dyDescent="0.25">
      <c r="A537" s="1" t="s">
        <v>1126</v>
      </c>
      <c r="B537" s="1" t="s">
        <v>1127</v>
      </c>
      <c r="C537" s="1" t="s">
        <v>79</v>
      </c>
      <c r="D537" s="1" t="s">
        <v>17</v>
      </c>
      <c r="E537" s="1" t="s">
        <v>26</v>
      </c>
      <c r="F537" s="1" t="s">
        <v>27</v>
      </c>
      <c r="G537" s="1" t="s">
        <v>85</v>
      </c>
      <c r="H537">
        <v>51</v>
      </c>
      <c r="I537" s="2">
        <v>37091</v>
      </c>
      <c r="J537">
        <v>247874</v>
      </c>
      <c r="K537">
        <v>0.33</v>
      </c>
      <c r="L537" s="1" t="s">
        <v>93</v>
      </c>
      <c r="M537" s="1" t="s">
        <v>94</v>
      </c>
      <c r="N537" s="2"/>
    </row>
    <row r="538" spans="1:14" x14ac:dyDescent="0.25">
      <c r="A538" s="1" t="s">
        <v>1128</v>
      </c>
      <c r="B538" s="1" t="s">
        <v>1129</v>
      </c>
      <c r="C538" s="1" t="s">
        <v>276</v>
      </c>
      <c r="D538" s="1" t="s">
        <v>69</v>
      </c>
      <c r="E538" s="1" t="s">
        <v>26</v>
      </c>
      <c r="F538" s="1" t="s">
        <v>27</v>
      </c>
      <c r="G538" s="1" t="s">
        <v>28</v>
      </c>
      <c r="H538">
        <v>60</v>
      </c>
      <c r="I538" s="2">
        <v>39944</v>
      </c>
      <c r="J538">
        <v>62239</v>
      </c>
      <c r="K538">
        <v>0</v>
      </c>
      <c r="L538" s="1" t="s">
        <v>29</v>
      </c>
      <c r="M538" s="1" t="s">
        <v>114</v>
      </c>
      <c r="N538" s="2"/>
    </row>
    <row r="539" spans="1:14" x14ac:dyDescent="0.25">
      <c r="A539" s="1" t="s">
        <v>1130</v>
      </c>
      <c r="B539" s="1" t="s">
        <v>1131</v>
      </c>
      <c r="C539" s="1" t="s">
        <v>52</v>
      </c>
      <c r="D539" s="1" t="s">
        <v>59</v>
      </c>
      <c r="E539" s="1" t="s">
        <v>35</v>
      </c>
      <c r="F539" s="1" t="s">
        <v>19</v>
      </c>
      <c r="G539" s="1" t="s">
        <v>36</v>
      </c>
      <c r="H539">
        <v>31</v>
      </c>
      <c r="I539" s="2">
        <v>41919</v>
      </c>
      <c r="J539">
        <v>114911</v>
      </c>
      <c r="K539">
        <v>7.0000000000000007E-2</v>
      </c>
      <c r="L539" s="1" t="s">
        <v>21</v>
      </c>
      <c r="M539" s="1" t="s">
        <v>37</v>
      </c>
      <c r="N539" s="2"/>
    </row>
    <row r="540" spans="1:14" x14ac:dyDescent="0.25">
      <c r="A540" s="1" t="s">
        <v>1132</v>
      </c>
      <c r="B540" s="1" t="s">
        <v>1133</v>
      </c>
      <c r="C540" s="1" t="s">
        <v>113</v>
      </c>
      <c r="D540" s="1" t="s">
        <v>69</v>
      </c>
      <c r="E540" s="1" t="s">
        <v>49</v>
      </c>
      <c r="F540" s="1" t="s">
        <v>27</v>
      </c>
      <c r="G540" s="1" t="s">
        <v>85</v>
      </c>
      <c r="H540">
        <v>45</v>
      </c>
      <c r="I540" s="2">
        <v>43217</v>
      </c>
      <c r="J540">
        <v>115490</v>
      </c>
      <c r="K540">
        <v>0.12</v>
      </c>
      <c r="L540" s="1" t="s">
        <v>21</v>
      </c>
      <c r="M540" s="1" t="s">
        <v>37</v>
      </c>
      <c r="N540" s="2"/>
    </row>
    <row r="541" spans="1:14" x14ac:dyDescent="0.25">
      <c r="A541" s="1" t="s">
        <v>1134</v>
      </c>
      <c r="B541" s="1" t="s">
        <v>1135</v>
      </c>
      <c r="C541" s="1" t="s">
        <v>52</v>
      </c>
      <c r="D541" s="1" t="s">
        <v>59</v>
      </c>
      <c r="E541" s="1" t="s">
        <v>35</v>
      </c>
      <c r="F541" s="1" t="s">
        <v>27</v>
      </c>
      <c r="G541" s="1" t="s">
        <v>28</v>
      </c>
      <c r="H541">
        <v>34</v>
      </c>
      <c r="I541" s="2">
        <v>40952</v>
      </c>
      <c r="J541">
        <v>118708</v>
      </c>
      <c r="K541">
        <v>7.0000000000000007E-2</v>
      </c>
      <c r="L541" s="1" t="s">
        <v>29</v>
      </c>
      <c r="M541" s="1" t="s">
        <v>74</v>
      </c>
      <c r="N541" s="2"/>
    </row>
    <row r="542" spans="1:14" x14ac:dyDescent="0.25">
      <c r="A542" s="1" t="s">
        <v>1136</v>
      </c>
      <c r="B542" s="1" t="s">
        <v>1137</v>
      </c>
      <c r="C542" s="1" t="s">
        <v>33</v>
      </c>
      <c r="D542" s="1" t="s">
        <v>59</v>
      </c>
      <c r="E542" s="1" t="s">
        <v>35</v>
      </c>
      <c r="F542" s="1" t="s">
        <v>19</v>
      </c>
      <c r="G542" s="1" t="s">
        <v>28</v>
      </c>
      <c r="H542">
        <v>29</v>
      </c>
      <c r="I542" s="2">
        <v>42914</v>
      </c>
      <c r="J542">
        <v>197649</v>
      </c>
      <c r="K542">
        <v>0.2</v>
      </c>
      <c r="L542" s="1" t="s">
        <v>21</v>
      </c>
      <c r="M542" s="1" t="s">
        <v>88</v>
      </c>
      <c r="N542" s="2"/>
    </row>
    <row r="543" spans="1:14" x14ac:dyDescent="0.25">
      <c r="A543" s="1" t="s">
        <v>1138</v>
      </c>
      <c r="B543" s="1" t="s">
        <v>1139</v>
      </c>
      <c r="C543" s="1" t="s">
        <v>43</v>
      </c>
      <c r="D543" s="1" t="s">
        <v>59</v>
      </c>
      <c r="E543" s="1" t="s">
        <v>35</v>
      </c>
      <c r="F543" s="1" t="s">
        <v>19</v>
      </c>
      <c r="G543" s="1" t="s">
        <v>28</v>
      </c>
      <c r="H543">
        <v>45</v>
      </c>
      <c r="I543" s="2">
        <v>43999</v>
      </c>
      <c r="J543">
        <v>89841</v>
      </c>
      <c r="K543">
        <v>0</v>
      </c>
      <c r="L543" s="1" t="s">
        <v>29</v>
      </c>
      <c r="M543" s="1" t="s">
        <v>114</v>
      </c>
      <c r="N543" s="2"/>
    </row>
    <row r="544" spans="1:14" x14ac:dyDescent="0.25">
      <c r="A544" s="1" t="s">
        <v>270</v>
      </c>
      <c r="B544" s="1" t="s">
        <v>1140</v>
      </c>
      <c r="C544" s="1" t="s">
        <v>124</v>
      </c>
      <c r="D544" s="1" t="s">
        <v>34</v>
      </c>
      <c r="E544" s="1" t="s">
        <v>35</v>
      </c>
      <c r="F544" s="1" t="s">
        <v>19</v>
      </c>
      <c r="G544" s="1" t="s">
        <v>36</v>
      </c>
      <c r="H544">
        <v>52</v>
      </c>
      <c r="I544" s="2">
        <v>43819</v>
      </c>
      <c r="J544">
        <v>61026</v>
      </c>
      <c r="K544">
        <v>0</v>
      </c>
      <c r="L544" s="1" t="s">
        <v>21</v>
      </c>
      <c r="M544" s="1" t="s">
        <v>44</v>
      </c>
      <c r="N544" s="2"/>
    </row>
    <row r="545" spans="1:14" x14ac:dyDescent="0.25">
      <c r="A545" s="1" t="s">
        <v>1141</v>
      </c>
      <c r="B545" s="1" t="s">
        <v>1142</v>
      </c>
      <c r="C545" s="1" t="s">
        <v>68</v>
      </c>
      <c r="D545" s="1" t="s">
        <v>69</v>
      </c>
      <c r="E545" s="1" t="s">
        <v>35</v>
      </c>
      <c r="F545" s="1" t="s">
        <v>19</v>
      </c>
      <c r="G545" s="1" t="s">
        <v>36</v>
      </c>
      <c r="H545">
        <v>48</v>
      </c>
      <c r="I545" s="2">
        <v>41907</v>
      </c>
      <c r="J545">
        <v>96693</v>
      </c>
      <c r="K545">
        <v>0</v>
      </c>
      <c r="L545" s="1" t="s">
        <v>21</v>
      </c>
      <c r="M545" s="1" t="s">
        <v>37</v>
      </c>
      <c r="N545" s="2"/>
    </row>
    <row r="546" spans="1:14" x14ac:dyDescent="0.25">
      <c r="A546" s="1" t="s">
        <v>1143</v>
      </c>
      <c r="B546" s="1" t="s">
        <v>1144</v>
      </c>
      <c r="C546" s="1" t="s">
        <v>223</v>
      </c>
      <c r="D546" s="1" t="s">
        <v>69</v>
      </c>
      <c r="E546" s="1" t="s">
        <v>35</v>
      </c>
      <c r="F546" s="1" t="s">
        <v>19</v>
      </c>
      <c r="G546" s="1" t="s">
        <v>85</v>
      </c>
      <c r="H546">
        <v>48</v>
      </c>
      <c r="I546" s="2">
        <v>39991</v>
      </c>
      <c r="J546">
        <v>82907</v>
      </c>
      <c r="K546">
        <v>0</v>
      </c>
      <c r="L546" s="1" t="s">
        <v>21</v>
      </c>
      <c r="M546" s="1" t="s">
        <v>22</v>
      </c>
      <c r="N546" s="2"/>
    </row>
    <row r="547" spans="1:14" x14ac:dyDescent="0.25">
      <c r="A547" s="1" t="s">
        <v>1145</v>
      </c>
      <c r="B547" s="1" t="s">
        <v>1146</v>
      </c>
      <c r="C547" s="1" t="s">
        <v>79</v>
      </c>
      <c r="D547" s="1" t="s">
        <v>80</v>
      </c>
      <c r="E547" s="1" t="s">
        <v>49</v>
      </c>
      <c r="F547" s="1" t="s">
        <v>27</v>
      </c>
      <c r="G547" s="1" t="s">
        <v>28</v>
      </c>
      <c r="H547">
        <v>41</v>
      </c>
      <c r="I547" s="2">
        <v>41916</v>
      </c>
      <c r="J547">
        <v>257194</v>
      </c>
      <c r="K547">
        <v>0.35</v>
      </c>
      <c r="L547" s="1" t="s">
        <v>29</v>
      </c>
      <c r="M547" s="1" t="s">
        <v>30</v>
      </c>
      <c r="N547" s="2"/>
    </row>
    <row r="548" spans="1:14" x14ac:dyDescent="0.25">
      <c r="A548" s="1" t="s">
        <v>1147</v>
      </c>
      <c r="B548" s="1" t="s">
        <v>1148</v>
      </c>
      <c r="C548" s="1" t="s">
        <v>108</v>
      </c>
      <c r="D548" s="1" t="s">
        <v>69</v>
      </c>
      <c r="E548" s="1" t="s">
        <v>18</v>
      </c>
      <c r="F548" s="1" t="s">
        <v>27</v>
      </c>
      <c r="G548" s="1" t="s">
        <v>85</v>
      </c>
      <c r="H548">
        <v>41</v>
      </c>
      <c r="I548" s="2">
        <v>40929</v>
      </c>
      <c r="J548">
        <v>94658</v>
      </c>
      <c r="K548">
        <v>0</v>
      </c>
      <c r="L548" s="1" t="s">
        <v>21</v>
      </c>
      <c r="M548" s="1" t="s">
        <v>56</v>
      </c>
      <c r="N548" s="2"/>
    </row>
    <row r="549" spans="1:14" x14ac:dyDescent="0.25">
      <c r="A549" s="1" t="s">
        <v>1149</v>
      </c>
      <c r="B549" s="1" t="s">
        <v>1150</v>
      </c>
      <c r="C549" s="1" t="s">
        <v>108</v>
      </c>
      <c r="D549" s="1" t="s">
        <v>69</v>
      </c>
      <c r="E549" s="1" t="s">
        <v>18</v>
      </c>
      <c r="F549" s="1" t="s">
        <v>27</v>
      </c>
      <c r="G549" s="1" t="s">
        <v>28</v>
      </c>
      <c r="H549">
        <v>55</v>
      </c>
      <c r="I549" s="2">
        <v>40663</v>
      </c>
      <c r="J549">
        <v>89419</v>
      </c>
      <c r="K549">
        <v>0</v>
      </c>
      <c r="L549" s="1" t="s">
        <v>29</v>
      </c>
      <c r="M549" s="1" t="s">
        <v>74</v>
      </c>
      <c r="N549" s="2"/>
    </row>
    <row r="550" spans="1:14" x14ac:dyDescent="0.25">
      <c r="A550" s="1" t="s">
        <v>1151</v>
      </c>
      <c r="B550" s="1" t="s">
        <v>1152</v>
      </c>
      <c r="C550" s="1" t="s">
        <v>164</v>
      </c>
      <c r="D550" s="1" t="s">
        <v>65</v>
      </c>
      <c r="E550" s="1" t="s">
        <v>26</v>
      </c>
      <c r="F550" s="1" t="s">
        <v>27</v>
      </c>
      <c r="G550" s="1" t="s">
        <v>20</v>
      </c>
      <c r="H550">
        <v>45</v>
      </c>
      <c r="I550" s="2">
        <v>42357</v>
      </c>
      <c r="J550">
        <v>51983</v>
      </c>
      <c r="K550">
        <v>0</v>
      </c>
      <c r="L550" s="1" t="s">
        <v>21</v>
      </c>
      <c r="M550" s="1" t="s">
        <v>88</v>
      </c>
      <c r="N550" s="2"/>
    </row>
    <row r="551" spans="1:14" x14ac:dyDescent="0.25">
      <c r="A551" s="1" t="s">
        <v>1153</v>
      </c>
      <c r="B551" s="1" t="s">
        <v>1154</v>
      </c>
      <c r="C551" s="1" t="s">
        <v>33</v>
      </c>
      <c r="D551" s="1" t="s">
        <v>34</v>
      </c>
      <c r="E551" s="1" t="s">
        <v>49</v>
      </c>
      <c r="F551" s="1" t="s">
        <v>19</v>
      </c>
      <c r="G551" s="1" t="s">
        <v>28</v>
      </c>
      <c r="H551">
        <v>53</v>
      </c>
      <c r="I551" s="2">
        <v>37304</v>
      </c>
      <c r="J551">
        <v>179494</v>
      </c>
      <c r="K551">
        <v>0.2</v>
      </c>
      <c r="L551" s="1" t="s">
        <v>29</v>
      </c>
      <c r="M551" s="1" t="s">
        <v>30</v>
      </c>
      <c r="N551" s="2"/>
    </row>
    <row r="552" spans="1:14" x14ac:dyDescent="0.25">
      <c r="A552" s="1" t="s">
        <v>1155</v>
      </c>
      <c r="B552" s="1" t="s">
        <v>1156</v>
      </c>
      <c r="C552" s="1" t="s">
        <v>440</v>
      </c>
      <c r="D552" s="1" t="s">
        <v>17</v>
      </c>
      <c r="E552" s="1" t="s">
        <v>49</v>
      </c>
      <c r="F552" s="1" t="s">
        <v>27</v>
      </c>
      <c r="G552" s="1" t="s">
        <v>85</v>
      </c>
      <c r="H552">
        <v>49</v>
      </c>
      <c r="I552" s="2">
        <v>42545</v>
      </c>
      <c r="J552">
        <v>68426</v>
      </c>
      <c r="K552">
        <v>0</v>
      </c>
      <c r="L552" s="1" t="s">
        <v>93</v>
      </c>
      <c r="M552" s="1" t="s">
        <v>99</v>
      </c>
      <c r="N552" s="2"/>
    </row>
    <row r="553" spans="1:14" x14ac:dyDescent="0.25">
      <c r="A553" s="1" t="s">
        <v>1157</v>
      </c>
      <c r="B553" s="1" t="s">
        <v>1158</v>
      </c>
      <c r="C553" s="1" t="s">
        <v>16</v>
      </c>
      <c r="D553" s="1" t="s">
        <v>34</v>
      </c>
      <c r="E553" s="1" t="s">
        <v>49</v>
      </c>
      <c r="F553" s="1" t="s">
        <v>19</v>
      </c>
      <c r="G553" s="1" t="s">
        <v>85</v>
      </c>
      <c r="H553">
        <v>55</v>
      </c>
      <c r="I553" s="2">
        <v>42772</v>
      </c>
      <c r="J553">
        <v>144986</v>
      </c>
      <c r="K553">
        <v>0.12</v>
      </c>
      <c r="L553" s="1" t="s">
        <v>21</v>
      </c>
      <c r="M553" s="1" t="s">
        <v>44</v>
      </c>
      <c r="N553" s="2"/>
    </row>
    <row r="554" spans="1:14" x14ac:dyDescent="0.25">
      <c r="A554" s="1" t="s">
        <v>1159</v>
      </c>
      <c r="B554" s="1" t="s">
        <v>1160</v>
      </c>
      <c r="C554" s="1" t="s">
        <v>47</v>
      </c>
      <c r="D554" s="1" t="s">
        <v>48</v>
      </c>
      <c r="E554" s="1" t="s">
        <v>35</v>
      </c>
      <c r="F554" s="1" t="s">
        <v>19</v>
      </c>
      <c r="G554" s="1" t="s">
        <v>28</v>
      </c>
      <c r="H554">
        <v>45</v>
      </c>
      <c r="I554" s="2">
        <v>36754</v>
      </c>
      <c r="J554">
        <v>60113</v>
      </c>
      <c r="K554">
        <v>0</v>
      </c>
      <c r="L554" s="1" t="s">
        <v>21</v>
      </c>
      <c r="M554" s="1" t="s">
        <v>37</v>
      </c>
      <c r="N554" s="2"/>
    </row>
    <row r="555" spans="1:14" x14ac:dyDescent="0.25">
      <c r="A555" s="1" t="s">
        <v>256</v>
      </c>
      <c r="B555" s="1" t="s">
        <v>1161</v>
      </c>
      <c r="C555" s="1" t="s">
        <v>164</v>
      </c>
      <c r="D555" s="1" t="s">
        <v>65</v>
      </c>
      <c r="E555" s="1" t="s">
        <v>18</v>
      </c>
      <c r="F555" s="1" t="s">
        <v>19</v>
      </c>
      <c r="G555" s="1" t="s">
        <v>85</v>
      </c>
      <c r="H555">
        <v>52</v>
      </c>
      <c r="I555" s="2">
        <v>44304</v>
      </c>
      <c r="J555">
        <v>50548</v>
      </c>
      <c r="K555">
        <v>0</v>
      </c>
      <c r="L555" s="1" t="s">
        <v>93</v>
      </c>
      <c r="M555" s="1" t="s">
        <v>218</v>
      </c>
      <c r="N555" s="2"/>
    </row>
    <row r="556" spans="1:14" x14ac:dyDescent="0.25">
      <c r="A556" s="1" t="s">
        <v>1162</v>
      </c>
      <c r="B556" s="1" t="s">
        <v>1163</v>
      </c>
      <c r="C556" s="1" t="s">
        <v>124</v>
      </c>
      <c r="D556" s="1" t="s">
        <v>80</v>
      </c>
      <c r="E556" s="1" t="s">
        <v>26</v>
      </c>
      <c r="F556" s="1" t="s">
        <v>19</v>
      </c>
      <c r="G556" s="1" t="s">
        <v>36</v>
      </c>
      <c r="H556">
        <v>33</v>
      </c>
      <c r="I556" s="2">
        <v>43904</v>
      </c>
      <c r="J556">
        <v>68846</v>
      </c>
      <c r="K556">
        <v>0</v>
      </c>
      <c r="L556" s="1" t="s">
        <v>21</v>
      </c>
      <c r="M556" s="1" t="s">
        <v>37</v>
      </c>
      <c r="N556" s="2"/>
    </row>
    <row r="557" spans="1:14" x14ac:dyDescent="0.25">
      <c r="A557" s="1" t="s">
        <v>540</v>
      </c>
      <c r="B557" s="1" t="s">
        <v>1164</v>
      </c>
      <c r="C557" s="1" t="s">
        <v>371</v>
      </c>
      <c r="D557" s="1" t="s">
        <v>17</v>
      </c>
      <c r="E557" s="1" t="s">
        <v>49</v>
      </c>
      <c r="F557" s="1" t="s">
        <v>19</v>
      </c>
      <c r="G557" s="1" t="s">
        <v>85</v>
      </c>
      <c r="H557">
        <v>59</v>
      </c>
      <c r="I557" s="2">
        <v>41717</v>
      </c>
      <c r="J557">
        <v>90901</v>
      </c>
      <c r="K557">
        <v>0</v>
      </c>
      <c r="L557" s="1" t="s">
        <v>21</v>
      </c>
      <c r="M557" s="1" t="s">
        <v>22</v>
      </c>
      <c r="N557" s="2"/>
    </row>
    <row r="558" spans="1:14" x14ac:dyDescent="0.25">
      <c r="A558" s="1" t="s">
        <v>1165</v>
      </c>
      <c r="B558" s="1" t="s">
        <v>1166</v>
      </c>
      <c r="C558" s="1" t="s">
        <v>52</v>
      </c>
      <c r="D558" s="1" t="s">
        <v>59</v>
      </c>
      <c r="E558" s="1" t="s">
        <v>49</v>
      </c>
      <c r="F558" s="1" t="s">
        <v>19</v>
      </c>
      <c r="G558" s="1" t="s">
        <v>28</v>
      </c>
      <c r="H558">
        <v>50</v>
      </c>
      <c r="I558" s="2">
        <v>41155</v>
      </c>
      <c r="J558">
        <v>102033</v>
      </c>
      <c r="K558">
        <v>0.08</v>
      </c>
      <c r="L558" s="1" t="s">
        <v>21</v>
      </c>
      <c r="M558" s="1" t="s">
        <v>60</v>
      </c>
      <c r="N558" s="2"/>
    </row>
    <row r="559" spans="1:14" x14ac:dyDescent="0.25">
      <c r="A559" s="1" t="s">
        <v>1167</v>
      </c>
      <c r="B559" s="1" t="s">
        <v>1168</v>
      </c>
      <c r="C559" s="1" t="s">
        <v>33</v>
      </c>
      <c r="D559" s="1" t="s">
        <v>48</v>
      </c>
      <c r="E559" s="1" t="s">
        <v>26</v>
      </c>
      <c r="F559" s="1" t="s">
        <v>19</v>
      </c>
      <c r="G559" s="1" t="s">
        <v>36</v>
      </c>
      <c r="H559">
        <v>61</v>
      </c>
      <c r="I559" s="2">
        <v>44219</v>
      </c>
      <c r="J559">
        <v>151783</v>
      </c>
      <c r="K559">
        <v>0.26</v>
      </c>
      <c r="L559" s="1" t="s">
        <v>21</v>
      </c>
      <c r="M559" s="1" t="s">
        <v>22</v>
      </c>
      <c r="N559" s="2"/>
    </row>
    <row r="560" spans="1:14" x14ac:dyDescent="0.25">
      <c r="A560" s="1" t="s">
        <v>1169</v>
      </c>
      <c r="B560" s="1" t="s">
        <v>1170</v>
      </c>
      <c r="C560" s="1" t="s">
        <v>33</v>
      </c>
      <c r="D560" s="1" t="s">
        <v>69</v>
      </c>
      <c r="E560" s="1" t="s">
        <v>49</v>
      </c>
      <c r="F560" s="1" t="s">
        <v>19</v>
      </c>
      <c r="G560" s="1" t="s">
        <v>85</v>
      </c>
      <c r="H560">
        <v>27</v>
      </c>
      <c r="I560" s="2">
        <v>43441</v>
      </c>
      <c r="J560">
        <v>170164</v>
      </c>
      <c r="K560">
        <v>0.17</v>
      </c>
      <c r="L560" s="1" t="s">
        <v>21</v>
      </c>
      <c r="M560" s="1" t="s">
        <v>60</v>
      </c>
      <c r="N560" s="2"/>
    </row>
    <row r="561" spans="1:14" x14ac:dyDescent="0.25">
      <c r="A561" s="1" t="s">
        <v>1171</v>
      </c>
      <c r="B561" s="1" t="s">
        <v>1172</v>
      </c>
      <c r="C561" s="1" t="s">
        <v>16</v>
      </c>
      <c r="D561" s="1" t="s">
        <v>80</v>
      </c>
      <c r="E561" s="1" t="s">
        <v>35</v>
      </c>
      <c r="F561" s="1" t="s">
        <v>19</v>
      </c>
      <c r="G561" s="1" t="s">
        <v>28</v>
      </c>
      <c r="H561">
        <v>35</v>
      </c>
      <c r="I561" s="2">
        <v>41690</v>
      </c>
      <c r="J561">
        <v>155905</v>
      </c>
      <c r="K561">
        <v>0.14000000000000001</v>
      </c>
      <c r="L561" s="1" t="s">
        <v>21</v>
      </c>
      <c r="M561" s="1" t="s">
        <v>44</v>
      </c>
      <c r="N561" s="2"/>
    </row>
    <row r="562" spans="1:14" x14ac:dyDescent="0.25">
      <c r="A562" s="1" t="s">
        <v>919</v>
      </c>
      <c r="B562" s="1" t="s">
        <v>1173</v>
      </c>
      <c r="C562" s="1" t="s">
        <v>55</v>
      </c>
      <c r="D562" s="1" t="s">
        <v>48</v>
      </c>
      <c r="E562" s="1" t="s">
        <v>49</v>
      </c>
      <c r="F562" s="1" t="s">
        <v>27</v>
      </c>
      <c r="G562" s="1" t="s">
        <v>28</v>
      </c>
      <c r="H562">
        <v>40</v>
      </c>
      <c r="I562" s="2">
        <v>42721</v>
      </c>
      <c r="J562">
        <v>50733</v>
      </c>
      <c r="K562">
        <v>0</v>
      </c>
      <c r="L562" s="1" t="s">
        <v>21</v>
      </c>
      <c r="M562" s="1" t="s">
        <v>56</v>
      </c>
      <c r="N562" s="2"/>
    </row>
    <row r="563" spans="1:14" x14ac:dyDescent="0.25">
      <c r="A563" s="1" t="s">
        <v>1174</v>
      </c>
      <c r="B563" s="1" t="s">
        <v>1175</v>
      </c>
      <c r="C563" s="1" t="s">
        <v>143</v>
      </c>
      <c r="D563" s="1" t="s">
        <v>65</v>
      </c>
      <c r="E563" s="1" t="s">
        <v>49</v>
      </c>
      <c r="F563" s="1" t="s">
        <v>19</v>
      </c>
      <c r="G563" s="1" t="s">
        <v>36</v>
      </c>
      <c r="H563">
        <v>30</v>
      </c>
      <c r="I563" s="2">
        <v>42761</v>
      </c>
      <c r="J563">
        <v>88663</v>
      </c>
      <c r="K563">
        <v>0</v>
      </c>
      <c r="L563" s="1" t="s">
        <v>21</v>
      </c>
      <c r="M563" s="1" t="s">
        <v>44</v>
      </c>
      <c r="N563" s="2"/>
    </row>
    <row r="564" spans="1:14" x14ac:dyDescent="0.25">
      <c r="A564" s="1" t="s">
        <v>1176</v>
      </c>
      <c r="B564" s="1" t="s">
        <v>1177</v>
      </c>
      <c r="C564" s="1" t="s">
        <v>175</v>
      </c>
      <c r="D564" s="1" t="s">
        <v>69</v>
      </c>
      <c r="E564" s="1" t="s">
        <v>26</v>
      </c>
      <c r="F564" s="1" t="s">
        <v>27</v>
      </c>
      <c r="G564" s="1" t="s">
        <v>28</v>
      </c>
      <c r="H564">
        <v>60</v>
      </c>
      <c r="I564" s="2">
        <v>33890</v>
      </c>
      <c r="J564">
        <v>88213</v>
      </c>
      <c r="K564">
        <v>0</v>
      </c>
      <c r="L564" s="1" t="s">
        <v>29</v>
      </c>
      <c r="M564" s="1" t="s">
        <v>30</v>
      </c>
      <c r="N564" s="2"/>
    </row>
    <row r="565" spans="1:14" x14ac:dyDescent="0.25">
      <c r="A565" s="1" t="s">
        <v>1178</v>
      </c>
      <c r="B565" s="1" t="s">
        <v>1179</v>
      </c>
      <c r="C565" s="1" t="s">
        <v>124</v>
      </c>
      <c r="D565" s="1" t="s">
        <v>48</v>
      </c>
      <c r="E565" s="1" t="s">
        <v>35</v>
      </c>
      <c r="F565" s="1" t="s">
        <v>27</v>
      </c>
      <c r="G565" s="1" t="s">
        <v>28</v>
      </c>
      <c r="H565">
        <v>55</v>
      </c>
      <c r="I565" s="2">
        <v>44410</v>
      </c>
      <c r="J565">
        <v>67130</v>
      </c>
      <c r="K565">
        <v>0</v>
      </c>
      <c r="L565" s="1" t="s">
        <v>21</v>
      </c>
      <c r="M565" s="1" t="s">
        <v>56</v>
      </c>
      <c r="N565" s="2"/>
    </row>
    <row r="566" spans="1:14" x14ac:dyDescent="0.25">
      <c r="A566" s="1" t="s">
        <v>321</v>
      </c>
      <c r="B566" s="1" t="s">
        <v>1180</v>
      </c>
      <c r="C566" s="1" t="s">
        <v>43</v>
      </c>
      <c r="D566" s="1" t="s">
        <v>34</v>
      </c>
      <c r="E566" s="1" t="s">
        <v>35</v>
      </c>
      <c r="F566" s="1" t="s">
        <v>19</v>
      </c>
      <c r="G566" s="1" t="s">
        <v>28</v>
      </c>
      <c r="H566">
        <v>33</v>
      </c>
      <c r="I566" s="2">
        <v>42285</v>
      </c>
      <c r="J566">
        <v>94876</v>
      </c>
      <c r="K566">
        <v>0</v>
      </c>
      <c r="L566" s="1" t="s">
        <v>21</v>
      </c>
      <c r="M566" s="1" t="s">
        <v>56</v>
      </c>
      <c r="N566" s="2"/>
    </row>
    <row r="567" spans="1:14" x14ac:dyDescent="0.25">
      <c r="A567" s="1" t="s">
        <v>1181</v>
      </c>
      <c r="B567" s="1" t="s">
        <v>1182</v>
      </c>
      <c r="C567" s="1" t="s">
        <v>276</v>
      </c>
      <c r="D567" s="1" t="s">
        <v>69</v>
      </c>
      <c r="E567" s="1" t="s">
        <v>35</v>
      </c>
      <c r="F567" s="1" t="s">
        <v>27</v>
      </c>
      <c r="G567" s="1" t="s">
        <v>85</v>
      </c>
      <c r="H567">
        <v>62</v>
      </c>
      <c r="I567" s="2">
        <v>34616</v>
      </c>
      <c r="J567">
        <v>98230</v>
      </c>
      <c r="K567">
        <v>0</v>
      </c>
      <c r="L567" s="1" t="s">
        <v>21</v>
      </c>
      <c r="M567" s="1" t="s">
        <v>56</v>
      </c>
      <c r="N567" s="2"/>
    </row>
    <row r="568" spans="1:14" x14ac:dyDescent="0.25">
      <c r="A568" s="1" t="s">
        <v>1183</v>
      </c>
      <c r="B568" s="1" t="s">
        <v>1184</v>
      </c>
      <c r="C568" s="1" t="s">
        <v>223</v>
      </c>
      <c r="D568" s="1" t="s">
        <v>69</v>
      </c>
      <c r="E568" s="1" t="s">
        <v>18</v>
      </c>
      <c r="F568" s="1" t="s">
        <v>19</v>
      </c>
      <c r="G568" s="1" t="s">
        <v>28</v>
      </c>
      <c r="H568">
        <v>36</v>
      </c>
      <c r="I568" s="2">
        <v>43448</v>
      </c>
      <c r="J568">
        <v>96757</v>
      </c>
      <c r="K568">
        <v>0</v>
      </c>
      <c r="L568" s="1" t="s">
        <v>21</v>
      </c>
      <c r="M568" s="1" t="s">
        <v>88</v>
      </c>
      <c r="N568" s="2"/>
    </row>
    <row r="569" spans="1:14" x14ac:dyDescent="0.25">
      <c r="A569" s="1" t="s">
        <v>1185</v>
      </c>
      <c r="B569" s="1" t="s">
        <v>1186</v>
      </c>
      <c r="C569" s="1" t="s">
        <v>124</v>
      </c>
      <c r="D569" s="1" t="s">
        <v>80</v>
      </c>
      <c r="E569" s="1" t="s">
        <v>26</v>
      </c>
      <c r="F569" s="1" t="s">
        <v>27</v>
      </c>
      <c r="G569" s="1" t="s">
        <v>20</v>
      </c>
      <c r="H569">
        <v>35</v>
      </c>
      <c r="I569" s="2">
        <v>44015</v>
      </c>
      <c r="J569">
        <v>51513</v>
      </c>
      <c r="K569">
        <v>0</v>
      </c>
      <c r="L569" s="1" t="s">
        <v>21</v>
      </c>
      <c r="M569" s="1" t="s">
        <v>88</v>
      </c>
      <c r="N569" s="2"/>
    </row>
    <row r="570" spans="1:14" x14ac:dyDescent="0.25">
      <c r="A570" s="1" t="s">
        <v>1187</v>
      </c>
      <c r="B570" s="1" t="s">
        <v>1188</v>
      </c>
      <c r="C570" s="1" t="s">
        <v>79</v>
      </c>
      <c r="D570" s="1" t="s">
        <v>80</v>
      </c>
      <c r="E570" s="1" t="s">
        <v>49</v>
      </c>
      <c r="F570" s="1" t="s">
        <v>27</v>
      </c>
      <c r="G570" s="1" t="s">
        <v>28</v>
      </c>
      <c r="H570">
        <v>60</v>
      </c>
      <c r="I570" s="2">
        <v>39109</v>
      </c>
      <c r="J570">
        <v>234311</v>
      </c>
      <c r="K570">
        <v>0.37</v>
      </c>
      <c r="L570" s="1" t="s">
        <v>21</v>
      </c>
      <c r="M570" s="1" t="s">
        <v>56</v>
      </c>
      <c r="N570" s="2"/>
    </row>
    <row r="571" spans="1:14" x14ac:dyDescent="0.25">
      <c r="A571" s="1" t="s">
        <v>1189</v>
      </c>
      <c r="B571" s="1" t="s">
        <v>1190</v>
      </c>
      <c r="C571" s="1" t="s">
        <v>16</v>
      </c>
      <c r="D571" s="1" t="s">
        <v>65</v>
      </c>
      <c r="E571" s="1" t="s">
        <v>35</v>
      </c>
      <c r="F571" s="1" t="s">
        <v>19</v>
      </c>
      <c r="G571" s="1" t="s">
        <v>85</v>
      </c>
      <c r="H571">
        <v>45</v>
      </c>
      <c r="I571" s="2">
        <v>40685</v>
      </c>
      <c r="J571">
        <v>152353</v>
      </c>
      <c r="K571">
        <v>0.14000000000000001</v>
      </c>
      <c r="L571" s="1" t="s">
        <v>21</v>
      </c>
      <c r="M571" s="1" t="s">
        <v>22</v>
      </c>
      <c r="N571" s="2"/>
    </row>
    <row r="572" spans="1:14" x14ac:dyDescent="0.25">
      <c r="A572" s="1" t="s">
        <v>1191</v>
      </c>
      <c r="B572" s="1" t="s">
        <v>1192</v>
      </c>
      <c r="C572" s="1" t="s">
        <v>16</v>
      </c>
      <c r="D572" s="1" t="s">
        <v>59</v>
      </c>
      <c r="E572" s="1" t="s">
        <v>35</v>
      </c>
      <c r="F572" s="1" t="s">
        <v>19</v>
      </c>
      <c r="G572" s="1" t="s">
        <v>36</v>
      </c>
      <c r="H572">
        <v>48</v>
      </c>
      <c r="I572" s="2">
        <v>40389</v>
      </c>
      <c r="J572">
        <v>124774</v>
      </c>
      <c r="K572">
        <v>0.12</v>
      </c>
      <c r="L572" s="1" t="s">
        <v>21</v>
      </c>
      <c r="M572" s="1" t="s">
        <v>44</v>
      </c>
      <c r="N572" s="2"/>
    </row>
    <row r="573" spans="1:14" x14ac:dyDescent="0.25">
      <c r="A573" s="1" t="s">
        <v>909</v>
      </c>
      <c r="B573" s="1" t="s">
        <v>1193</v>
      </c>
      <c r="C573" s="1" t="s">
        <v>33</v>
      </c>
      <c r="D573" s="1" t="s">
        <v>80</v>
      </c>
      <c r="E573" s="1" t="s">
        <v>49</v>
      </c>
      <c r="F573" s="1" t="s">
        <v>19</v>
      </c>
      <c r="G573" s="1" t="s">
        <v>28</v>
      </c>
      <c r="H573">
        <v>36</v>
      </c>
      <c r="I573" s="2">
        <v>40434</v>
      </c>
      <c r="J573">
        <v>157070</v>
      </c>
      <c r="K573">
        <v>0.28000000000000003</v>
      </c>
      <c r="L573" s="1" t="s">
        <v>29</v>
      </c>
      <c r="M573" s="1" t="s">
        <v>30</v>
      </c>
      <c r="N573" s="2"/>
    </row>
    <row r="574" spans="1:14" x14ac:dyDescent="0.25">
      <c r="A574" s="1" t="s">
        <v>1194</v>
      </c>
      <c r="B574" s="1" t="s">
        <v>1195</v>
      </c>
      <c r="C574" s="1" t="s">
        <v>16</v>
      </c>
      <c r="D574" s="1" t="s">
        <v>34</v>
      </c>
      <c r="E574" s="1" t="s">
        <v>35</v>
      </c>
      <c r="F574" s="1" t="s">
        <v>27</v>
      </c>
      <c r="G574" s="1" t="s">
        <v>85</v>
      </c>
      <c r="H574">
        <v>44</v>
      </c>
      <c r="I574" s="2">
        <v>43685</v>
      </c>
      <c r="J574">
        <v>130133</v>
      </c>
      <c r="K574">
        <v>0.15</v>
      </c>
      <c r="L574" s="1" t="s">
        <v>21</v>
      </c>
      <c r="M574" s="1" t="s">
        <v>60</v>
      </c>
      <c r="N574" s="2">
        <v>44699</v>
      </c>
    </row>
    <row r="575" spans="1:14" x14ac:dyDescent="0.25">
      <c r="A575" s="1" t="s">
        <v>1196</v>
      </c>
      <c r="B575" s="1" t="s">
        <v>1197</v>
      </c>
      <c r="C575" s="1" t="s">
        <v>52</v>
      </c>
      <c r="D575" s="1" t="s">
        <v>80</v>
      </c>
      <c r="E575" s="1" t="s">
        <v>26</v>
      </c>
      <c r="F575" s="1" t="s">
        <v>19</v>
      </c>
      <c r="G575" s="1" t="s">
        <v>28</v>
      </c>
      <c r="H575">
        <v>64</v>
      </c>
      <c r="I575" s="2">
        <v>43729</v>
      </c>
      <c r="J575">
        <v>108780</v>
      </c>
      <c r="K575">
        <v>0.06</v>
      </c>
      <c r="L575" s="1" t="s">
        <v>29</v>
      </c>
      <c r="M575" s="1" t="s">
        <v>74</v>
      </c>
      <c r="N575" s="2"/>
    </row>
    <row r="576" spans="1:14" x14ac:dyDescent="0.25">
      <c r="A576" s="1" t="s">
        <v>1198</v>
      </c>
      <c r="B576" s="1" t="s">
        <v>1199</v>
      </c>
      <c r="C576" s="1" t="s">
        <v>33</v>
      </c>
      <c r="D576" s="1" t="s">
        <v>69</v>
      </c>
      <c r="E576" s="1" t="s">
        <v>35</v>
      </c>
      <c r="F576" s="1" t="s">
        <v>19</v>
      </c>
      <c r="G576" s="1" t="s">
        <v>28</v>
      </c>
      <c r="H576">
        <v>46</v>
      </c>
      <c r="I576" s="2">
        <v>44125</v>
      </c>
      <c r="J576">
        <v>151853</v>
      </c>
      <c r="K576">
        <v>0.16</v>
      </c>
      <c r="L576" s="1" t="s">
        <v>29</v>
      </c>
      <c r="M576" s="1" t="s">
        <v>134</v>
      </c>
      <c r="N576" s="2"/>
    </row>
    <row r="577" spans="1:14" x14ac:dyDescent="0.25">
      <c r="A577" s="1" t="s">
        <v>1200</v>
      </c>
      <c r="B577" s="1" t="s">
        <v>1201</v>
      </c>
      <c r="C577" s="1" t="s">
        <v>47</v>
      </c>
      <c r="D577" s="1" t="s">
        <v>48</v>
      </c>
      <c r="E577" s="1" t="s">
        <v>26</v>
      </c>
      <c r="F577" s="1" t="s">
        <v>19</v>
      </c>
      <c r="G577" s="1" t="s">
        <v>28</v>
      </c>
      <c r="H577">
        <v>62</v>
      </c>
      <c r="I577" s="2">
        <v>38977</v>
      </c>
      <c r="J577">
        <v>64669</v>
      </c>
      <c r="K577">
        <v>0</v>
      </c>
      <c r="L577" s="1" t="s">
        <v>29</v>
      </c>
      <c r="M577" s="1" t="s">
        <v>30</v>
      </c>
      <c r="N577" s="2"/>
    </row>
    <row r="578" spans="1:14" x14ac:dyDescent="0.25">
      <c r="A578" s="1" t="s">
        <v>1202</v>
      </c>
      <c r="B578" s="1" t="s">
        <v>1203</v>
      </c>
      <c r="C578" s="1" t="s">
        <v>124</v>
      </c>
      <c r="D578" s="1" t="s">
        <v>80</v>
      </c>
      <c r="E578" s="1" t="s">
        <v>18</v>
      </c>
      <c r="F578" s="1" t="s">
        <v>27</v>
      </c>
      <c r="G578" s="1" t="s">
        <v>85</v>
      </c>
      <c r="H578">
        <v>61</v>
      </c>
      <c r="I578" s="2">
        <v>39568</v>
      </c>
      <c r="J578">
        <v>69352</v>
      </c>
      <c r="K578">
        <v>0</v>
      </c>
      <c r="L578" s="1" t="s">
        <v>93</v>
      </c>
      <c r="M578" s="1" t="s">
        <v>99</v>
      </c>
      <c r="N578" s="2"/>
    </row>
    <row r="579" spans="1:14" x14ac:dyDescent="0.25">
      <c r="A579" s="1" t="s">
        <v>1204</v>
      </c>
      <c r="B579" s="1" t="s">
        <v>1205</v>
      </c>
      <c r="C579" s="1" t="s">
        <v>124</v>
      </c>
      <c r="D579" s="1" t="s">
        <v>80</v>
      </c>
      <c r="E579" s="1" t="s">
        <v>18</v>
      </c>
      <c r="F579" s="1" t="s">
        <v>27</v>
      </c>
      <c r="G579" s="1" t="s">
        <v>28</v>
      </c>
      <c r="H579">
        <v>65</v>
      </c>
      <c r="I579" s="2">
        <v>37181</v>
      </c>
      <c r="J579">
        <v>74631</v>
      </c>
      <c r="K579">
        <v>0</v>
      </c>
      <c r="L579" s="1" t="s">
        <v>29</v>
      </c>
      <c r="M579" s="1" t="s">
        <v>30</v>
      </c>
      <c r="N579" s="2"/>
    </row>
    <row r="580" spans="1:14" x14ac:dyDescent="0.25">
      <c r="A580" s="1" t="s">
        <v>1206</v>
      </c>
      <c r="B580" s="1" t="s">
        <v>1207</v>
      </c>
      <c r="C580" s="1" t="s">
        <v>108</v>
      </c>
      <c r="D580" s="1" t="s">
        <v>69</v>
      </c>
      <c r="E580" s="1" t="s">
        <v>35</v>
      </c>
      <c r="F580" s="1" t="s">
        <v>27</v>
      </c>
      <c r="G580" s="1" t="s">
        <v>85</v>
      </c>
      <c r="H580">
        <v>54</v>
      </c>
      <c r="I580" s="2">
        <v>41028</v>
      </c>
      <c r="J580">
        <v>96441</v>
      </c>
      <c r="K580">
        <v>0</v>
      </c>
      <c r="L580" s="1" t="s">
        <v>93</v>
      </c>
      <c r="M580" s="1" t="s">
        <v>218</v>
      </c>
      <c r="N580" s="2"/>
    </row>
    <row r="581" spans="1:14" x14ac:dyDescent="0.25">
      <c r="A581" s="1" t="s">
        <v>1208</v>
      </c>
      <c r="B581" s="1" t="s">
        <v>1209</v>
      </c>
      <c r="C581" s="1" t="s">
        <v>113</v>
      </c>
      <c r="D581" s="1" t="s">
        <v>69</v>
      </c>
      <c r="E581" s="1" t="s">
        <v>35</v>
      </c>
      <c r="F581" s="1" t="s">
        <v>27</v>
      </c>
      <c r="G581" s="1" t="s">
        <v>28</v>
      </c>
      <c r="H581">
        <v>46</v>
      </c>
      <c r="I581" s="2">
        <v>40836</v>
      </c>
      <c r="J581">
        <v>114250</v>
      </c>
      <c r="K581">
        <v>0.14000000000000001</v>
      </c>
      <c r="L581" s="1" t="s">
        <v>29</v>
      </c>
      <c r="M581" s="1" t="s">
        <v>134</v>
      </c>
      <c r="N581" s="2"/>
    </row>
    <row r="582" spans="1:14" x14ac:dyDescent="0.25">
      <c r="A582" s="1" t="s">
        <v>1210</v>
      </c>
      <c r="B582" s="1" t="s">
        <v>1211</v>
      </c>
      <c r="C582" s="1" t="s">
        <v>40</v>
      </c>
      <c r="D582" s="1" t="s">
        <v>17</v>
      </c>
      <c r="E582" s="1" t="s">
        <v>49</v>
      </c>
      <c r="F582" s="1" t="s">
        <v>27</v>
      </c>
      <c r="G582" s="1" t="s">
        <v>85</v>
      </c>
      <c r="H582">
        <v>36</v>
      </c>
      <c r="I582" s="2">
        <v>44192</v>
      </c>
      <c r="J582">
        <v>70165</v>
      </c>
      <c r="K582">
        <v>7.0000000000000007E-2</v>
      </c>
      <c r="L582" s="1" t="s">
        <v>93</v>
      </c>
      <c r="M582" s="1" t="s">
        <v>94</v>
      </c>
      <c r="N582" s="2"/>
    </row>
    <row r="583" spans="1:14" x14ac:dyDescent="0.25">
      <c r="A583" s="1" t="s">
        <v>1212</v>
      </c>
      <c r="B583" s="1" t="s">
        <v>1213</v>
      </c>
      <c r="C583" s="1" t="s">
        <v>52</v>
      </c>
      <c r="D583" s="1" t="s">
        <v>17</v>
      </c>
      <c r="E583" s="1" t="s">
        <v>49</v>
      </c>
      <c r="F583" s="1" t="s">
        <v>27</v>
      </c>
      <c r="G583" s="1" t="s">
        <v>28</v>
      </c>
      <c r="H583">
        <v>60</v>
      </c>
      <c r="I583" s="2">
        <v>36554</v>
      </c>
      <c r="J583">
        <v>109059</v>
      </c>
      <c r="K583">
        <v>7.0000000000000007E-2</v>
      </c>
      <c r="L583" s="1" t="s">
        <v>29</v>
      </c>
      <c r="M583" s="1" t="s">
        <v>134</v>
      </c>
      <c r="N583" s="2"/>
    </row>
    <row r="584" spans="1:14" x14ac:dyDescent="0.25">
      <c r="A584" s="1" t="s">
        <v>1214</v>
      </c>
      <c r="B584" s="1" t="s">
        <v>1215</v>
      </c>
      <c r="C584" s="1" t="s">
        <v>181</v>
      </c>
      <c r="D584" s="1" t="s">
        <v>69</v>
      </c>
      <c r="E584" s="1" t="s">
        <v>18</v>
      </c>
      <c r="F584" s="1" t="s">
        <v>19</v>
      </c>
      <c r="G584" s="1" t="s">
        <v>28</v>
      </c>
      <c r="H584">
        <v>30</v>
      </c>
      <c r="I584" s="2">
        <v>42322</v>
      </c>
      <c r="J584">
        <v>77442</v>
      </c>
      <c r="K584">
        <v>0</v>
      </c>
      <c r="L584" s="1" t="s">
        <v>21</v>
      </c>
      <c r="M584" s="1" t="s">
        <v>88</v>
      </c>
      <c r="N584" s="2"/>
    </row>
    <row r="585" spans="1:14" x14ac:dyDescent="0.25">
      <c r="A585" s="1" t="s">
        <v>1216</v>
      </c>
      <c r="B585" s="1" t="s">
        <v>1217</v>
      </c>
      <c r="C585" s="1" t="s">
        <v>124</v>
      </c>
      <c r="D585" s="1" t="s">
        <v>48</v>
      </c>
      <c r="E585" s="1" t="s">
        <v>49</v>
      </c>
      <c r="F585" s="1" t="s">
        <v>19</v>
      </c>
      <c r="G585" s="1" t="s">
        <v>85</v>
      </c>
      <c r="H585">
        <v>34</v>
      </c>
      <c r="I585" s="2">
        <v>41066</v>
      </c>
      <c r="J585">
        <v>72126</v>
      </c>
      <c r="K585">
        <v>0</v>
      </c>
      <c r="L585" s="1" t="s">
        <v>93</v>
      </c>
      <c r="M585" s="1" t="s">
        <v>94</v>
      </c>
      <c r="N585" s="2"/>
    </row>
    <row r="586" spans="1:14" x14ac:dyDescent="0.25">
      <c r="A586" s="1" t="s">
        <v>1218</v>
      </c>
      <c r="B586" s="1" t="s">
        <v>1219</v>
      </c>
      <c r="C586" s="1" t="s">
        <v>460</v>
      </c>
      <c r="D586" s="1" t="s">
        <v>17</v>
      </c>
      <c r="E586" s="1" t="s">
        <v>26</v>
      </c>
      <c r="F586" s="1" t="s">
        <v>27</v>
      </c>
      <c r="G586" s="1" t="s">
        <v>36</v>
      </c>
      <c r="H586">
        <v>55</v>
      </c>
      <c r="I586" s="2">
        <v>41565</v>
      </c>
      <c r="J586">
        <v>70334</v>
      </c>
      <c r="K586">
        <v>0</v>
      </c>
      <c r="L586" s="1" t="s">
        <v>21</v>
      </c>
      <c r="M586" s="1" t="s">
        <v>56</v>
      </c>
      <c r="N586" s="2"/>
    </row>
    <row r="587" spans="1:14" x14ac:dyDescent="0.25">
      <c r="A587" s="1" t="s">
        <v>1220</v>
      </c>
      <c r="B587" s="1" t="s">
        <v>1221</v>
      </c>
      <c r="C587" s="1" t="s">
        <v>108</v>
      </c>
      <c r="D587" s="1" t="s">
        <v>69</v>
      </c>
      <c r="E587" s="1" t="s">
        <v>18</v>
      </c>
      <c r="F587" s="1" t="s">
        <v>27</v>
      </c>
      <c r="G587" s="1" t="s">
        <v>28</v>
      </c>
      <c r="H587">
        <v>59</v>
      </c>
      <c r="I587" s="2">
        <v>40170</v>
      </c>
      <c r="J587">
        <v>78006</v>
      </c>
      <c r="K587">
        <v>0</v>
      </c>
      <c r="L587" s="1" t="s">
        <v>21</v>
      </c>
      <c r="M587" s="1" t="s">
        <v>56</v>
      </c>
      <c r="N587" s="2"/>
    </row>
    <row r="588" spans="1:14" x14ac:dyDescent="0.25">
      <c r="A588" s="1" t="s">
        <v>1222</v>
      </c>
      <c r="B588" s="1" t="s">
        <v>1223</v>
      </c>
      <c r="C588" s="1" t="s">
        <v>33</v>
      </c>
      <c r="D588" s="1" t="s">
        <v>17</v>
      </c>
      <c r="E588" s="1" t="s">
        <v>26</v>
      </c>
      <c r="F588" s="1" t="s">
        <v>19</v>
      </c>
      <c r="G588" s="1" t="s">
        <v>85</v>
      </c>
      <c r="H588">
        <v>28</v>
      </c>
      <c r="I588" s="2">
        <v>44221</v>
      </c>
      <c r="J588">
        <v>160385</v>
      </c>
      <c r="K588">
        <v>0.23</v>
      </c>
      <c r="L588" s="1" t="s">
        <v>21</v>
      </c>
      <c r="M588" s="1" t="s">
        <v>56</v>
      </c>
      <c r="N588" s="2">
        <v>44334</v>
      </c>
    </row>
    <row r="589" spans="1:14" x14ac:dyDescent="0.25">
      <c r="A589" s="1" t="s">
        <v>1224</v>
      </c>
      <c r="B589" s="1" t="s">
        <v>1225</v>
      </c>
      <c r="C589" s="1" t="s">
        <v>79</v>
      </c>
      <c r="D589" s="1" t="s">
        <v>34</v>
      </c>
      <c r="E589" s="1" t="s">
        <v>49</v>
      </c>
      <c r="F589" s="1" t="s">
        <v>19</v>
      </c>
      <c r="G589" s="1" t="s">
        <v>36</v>
      </c>
      <c r="H589">
        <v>36</v>
      </c>
      <c r="I589" s="2">
        <v>41650</v>
      </c>
      <c r="J589">
        <v>202323</v>
      </c>
      <c r="K589">
        <v>0.39</v>
      </c>
      <c r="L589" s="1" t="s">
        <v>21</v>
      </c>
      <c r="M589" s="1" t="s">
        <v>37</v>
      </c>
      <c r="N589" s="2"/>
    </row>
    <row r="590" spans="1:14" x14ac:dyDescent="0.25">
      <c r="A590" s="1" t="s">
        <v>1226</v>
      </c>
      <c r="B590" s="1" t="s">
        <v>1227</v>
      </c>
      <c r="C590" s="1" t="s">
        <v>16</v>
      </c>
      <c r="D590" s="1" t="s">
        <v>65</v>
      </c>
      <c r="E590" s="1" t="s">
        <v>49</v>
      </c>
      <c r="F590" s="1" t="s">
        <v>19</v>
      </c>
      <c r="G590" s="1" t="s">
        <v>85</v>
      </c>
      <c r="H590">
        <v>29</v>
      </c>
      <c r="I590" s="2">
        <v>44025</v>
      </c>
      <c r="J590">
        <v>141555</v>
      </c>
      <c r="K590">
        <v>0.11</v>
      </c>
      <c r="L590" s="1" t="s">
        <v>93</v>
      </c>
      <c r="M590" s="1" t="s">
        <v>94</v>
      </c>
      <c r="N590" s="2"/>
    </row>
    <row r="591" spans="1:14" x14ac:dyDescent="0.25">
      <c r="A591" s="1" t="s">
        <v>1228</v>
      </c>
      <c r="B591" s="1" t="s">
        <v>1229</v>
      </c>
      <c r="C591" s="1" t="s">
        <v>33</v>
      </c>
      <c r="D591" s="1" t="s">
        <v>34</v>
      </c>
      <c r="E591" s="1" t="s">
        <v>35</v>
      </c>
      <c r="F591" s="1" t="s">
        <v>19</v>
      </c>
      <c r="G591" s="1" t="s">
        <v>28</v>
      </c>
      <c r="H591">
        <v>34</v>
      </c>
      <c r="I591" s="2">
        <v>44032</v>
      </c>
      <c r="J591">
        <v>184960</v>
      </c>
      <c r="K591">
        <v>0.18</v>
      </c>
      <c r="L591" s="1" t="s">
        <v>21</v>
      </c>
      <c r="M591" s="1" t="s">
        <v>22</v>
      </c>
      <c r="N591" s="2"/>
    </row>
    <row r="592" spans="1:14" x14ac:dyDescent="0.25">
      <c r="A592" s="1" t="s">
        <v>1230</v>
      </c>
      <c r="B592" s="1" t="s">
        <v>1231</v>
      </c>
      <c r="C592" s="1" t="s">
        <v>79</v>
      </c>
      <c r="D592" s="1" t="s">
        <v>17</v>
      </c>
      <c r="E592" s="1" t="s">
        <v>26</v>
      </c>
      <c r="F592" s="1" t="s">
        <v>27</v>
      </c>
      <c r="G592" s="1" t="s">
        <v>28</v>
      </c>
      <c r="H592">
        <v>37</v>
      </c>
      <c r="I592" s="2">
        <v>40719</v>
      </c>
      <c r="J592">
        <v>221592</v>
      </c>
      <c r="K592">
        <v>0.31</v>
      </c>
      <c r="L592" s="1" t="s">
        <v>21</v>
      </c>
      <c r="M592" s="1" t="s">
        <v>88</v>
      </c>
      <c r="N592" s="2"/>
    </row>
    <row r="593" spans="1:14" x14ac:dyDescent="0.25">
      <c r="A593" s="1" t="s">
        <v>1232</v>
      </c>
      <c r="B593" s="1" t="s">
        <v>1233</v>
      </c>
      <c r="C593" s="1" t="s">
        <v>164</v>
      </c>
      <c r="D593" s="1" t="s">
        <v>65</v>
      </c>
      <c r="E593" s="1" t="s">
        <v>26</v>
      </c>
      <c r="F593" s="1" t="s">
        <v>19</v>
      </c>
      <c r="G593" s="1" t="s">
        <v>28</v>
      </c>
      <c r="H593">
        <v>44</v>
      </c>
      <c r="I593" s="2">
        <v>39841</v>
      </c>
      <c r="J593">
        <v>53301</v>
      </c>
      <c r="K593">
        <v>0</v>
      </c>
      <c r="L593" s="1" t="s">
        <v>21</v>
      </c>
      <c r="M593" s="1" t="s">
        <v>22</v>
      </c>
      <c r="N593" s="2"/>
    </row>
    <row r="594" spans="1:14" x14ac:dyDescent="0.25">
      <c r="A594" s="1" t="s">
        <v>1234</v>
      </c>
      <c r="B594" s="1" t="s">
        <v>1235</v>
      </c>
      <c r="C594" s="1" t="s">
        <v>207</v>
      </c>
      <c r="D594" s="1" t="s">
        <v>17</v>
      </c>
      <c r="E594" s="1" t="s">
        <v>49</v>
      </c>
      <c r="F594" s="1" t="s">
        <v>27</v>
      </c>
      <c r="G594" s="1" t="s">
        <v>28</v>
      </c>
      <c r="H594">
        <v>45</v>
      </c>
      <c r="I594" s="2">
        <v>36587</v>
      </c>
      <c r="J594">
        <v>91276</v>
      </c>
      <c r="K594">
        <v>0</v>
      </c>
      <c r="L594" s="1" t="s">
        <v>21</v>
      </c>
      <c r="M594" s="1" t="s">
        <v>22</v>
      </c>
      <c r="N594" s="2"/>
    </row>
    <row r="595" spans="1:14" x14ac:dyDescent="0.25">
      <c r="A595" s="1" t="s">
        <v>1236</v>
      </c>
      <c r="B595" s="1" t="s">
        <v>1237</v>
      </c>
      <c r="C595" s="1" t="s">
        <v>16</v>
      </c>
      <c r="D595" s="1" t="s">
        <v>65</v>
      </c>
      <c r="E595" s="1" t="s">
        <v>18</v>
      </c>
      <c r="F595" s="1" t="s">
        <v>19</v>
      </c>
      <c r="G595" s="1" t="s">
        <v>28</v>
      </c>
      <c r="H595">
        <v>52</v>
      </c>
      <c r="I595" s="2">
        <v>42983</v>
      </c>
      <c r="J595">
        <v>140042</v>
      </c>
      <c r="K595">
        <v>0.13</v>
      </c>
      <c r="L595" s="1" t="s">
        <v>21</v>
      </c>
      <c r="M595" s="1" t="s">
        <v>60</v>
      </c>
      <c r="N595" s="2"/>
    </row>
    <row r="596" spans="1:14" x14ac:dyDescent="0.25">
      <c r="A596" s="1" t="s">
        <v>309</v>
      </c>
      <c r="B596" s="1" t="s">
        <v>1238</v>
      </c>
      <c r="C596" s="1" t="s">
        <v>55</v>
      </c>
      <c r="D596" s="1" t="s">
        <v>59</v>
      </c>
      <c r="E596" s="1" t="s">
        <v>26</v>
      </c>
      <c r="F596" s="1" t="s">
        <v>19</v>
      </c>
      <c r="G596" s="1" t="s">
        <v>28</v>
      </c>
      <c r="H596">
        <v>40</v>
      </c>
      <c r="I596" s="2">
        <v>43440</v>
      </c>
      <c r="J596">
        <v>57225</v>
      </c>
      <c r="K596">
        <v>0</v>
      </c>
      <c r="L596" s="1" t="s">
        <v>21</v>
      </c>
      <c r="M596" s="1" t="s">
        <v>88</v>
      </c>
      <c r="N596" s="2"/>
    </row>
    <row r="597" spans="1:14" x14ac:dyDescent="0.25">
      <c r="A597" s="1" t="s">
        <v>1239</v>
      </c>
      <c r="B597" s="1" t="s">
        <v>1240</v>
      </c>
      <c r="C597" s="1" t="s">
        <v>52</v>
      </c>
      <c r="D597" s="1" t="s">
        <v>65</v>
      </c>
      <c r="E597" s="1" t="s">
        <v>35</v>
      </c>
      <c r="F597" s="1" t="s">
        <v>19</v>
      </c>
      <c r="G597" s="1" t="s">
        <v>85</v>
      </c>
      <c r="H597">
        <v>55</v>
      </c>
      <c r="I597" s="2">
        <v>40233</v>
      </c>
      <c r="J597">
        <v>102839</v>
      </c>
      <c r="K597">
        <v>0.05</v>
      </c>
      <c r="L597" s="1" t="s">
        <v>21</v>
      </c>
      <c r="M597" s="1" t="s">
        <v>56</v>
      </c>
      <c r="N597" s="2"/>
    </row>
    <row r="598" spans="1:14" x14ac:dyDescent="0.25">
      <c r="A598" s="1" t="s">
        <v>1241</v>
      </c>
      <c r="B598" s="1" t="s">
        <v>1242</v>
      </c>
      <c r="C598" s="1" t="s">
        <v>33</v>
      </c>
      <c r="D598" s="1" t="s">
        <v>80</v>
      </c>
      <c r="E598" s="1" t="s">
        <v>18</v>
      </c>
      <c r="F598" s="1" t="s">
        <v>27</v>
      </c>
      <c r="G598" s="1" t="s">
        <v>28</v>
      </c>
      <c r="H598">
        <v>29</v>
      </c>
      <c r="I598" s="2">
        <v>44454</v>
      </c>
      <c r="J598">
        <v>199783</v>
      </c>
      <c r="K598">
        <v>0.21</v>
      </c>
      <c r="L598" s="1" t="s">
        <v>21</v>
      </c>
      <c r="M598" s="1" t="s">
        <v>37</v>
      </c>
      <c r="N598" s="2">
        <v>44661</v>
      </c>
    </row>
    <row r="599" spans="1:14" x14ac:dyDescent="0.25">
      <c r="A599" s="1" t="s">
        <v>1243</v>
      </c>
      <c r="B599" s="1" t="s">
        <v>1244</v>
      </c>
      <c r="C599" s="1" t="s">
        <v>143</v>
      </c>
      <c r="D599" s="1" t="s">
        <v>65</v>
      </c>
      <c r="E599" s="1" t="s">
        <v>18</v>
      </c>
      <c r="F599" s="1" t="s">
        <v>27</v>
      </c>
      <c r="G599" s="1" t="s">
        <v>85</v>
      </c>
      <c r="H599">
        <v>32</v>
      </c>
      <c r="I599" s="2">
        <v>44295</v>
      </c>
      <c r="J599">
        <v>70980</v>
      </c>
      <c r="K599">
        <v>0</v>
      </c>
      <c r="L599" s="1" t="s">
        <v>93</v>
      </c>
      <c r="M599" s="1" t="s">
        <v>99</v>
      </c>
      <c r="N599" s="2"/>
    </row>
    <row r="600" spans="1:14" x14ac:dyDescent="0.25">
      <c r="A600" s="1" t="s">
        <v>1245</v>
      </c>
      <c r="B600" s="1" t="s">
        <v>1246</v>
      </c>
      <c r="C600" s="1" t="s">
        <v>52</v>
      </c>
      <c r="D600" s="1" t="s">
        <v>80</v>
      </c>
      <c r="E600" s="1" t="s">
        <v>49</v>
      </c>
      <c r="F600" s="1" t="s">
        <v>27</v>
      </c>
      <c r="G600" s="1" t="s">
        <v>36</v>
      </c>
      <c r="H600">
        <v>51</v>
      </c>
      <c r="I600" s="2">
        <v>35456</v>
      </c>
      <c r="J600">
        <v>104431</v>
      </c>
      <c r="K600">
        <v>7.0000000000000007E-2</v>
      </c>
      <c r="L600" s="1" t="s">
        <v>21</v>
      </c>
      <c r="M600" s="1" t="s">
        <v>44</v>
      </c>
      <c r="N600" s="2"/>
    </row>
    <row r="601" spans="1:14" x14ac:dyDescent="0.25">
      <c r="A601" s="1" t="s">
        <v>1247</v>
      </c>
      <c r="B601" s="1" t="s">
        <v>1248</v>
      </c>
      <c r="C601" s="1" t="s">
        <v>184</v>
      </c>
      <c r="D601" s="1" t="s">
        <v>65</v>
      </c>
      <c r="E601" s="1" t="s">
        <v>35</v>
      </c>
      <c r="F601" s="1" t="s">
        <v>27</v>
      </c>
      <c r="G601" s="1" t="s">
        <v>36</v>
      </c>
      <c r="H601">
        <v>28</v>
      </c>
      <c r="I601" s="2">
        <v>44374</v>
      </c>
      <c r="J601">
        <v>48510</v>
      </c>
      <c r="K601">
        <v>0</v>
      </c>
      <c r="L601" s="1" t="s">
        <v>21</v>
      </c>
      <c r="M601" s="1" t="s">
        <v>37</v>
      </c>
      <c r="N601" s="2"/>
    </row>
    <row r="602" spans="1:14" x14ac:dyDescent="0.25">
      <c r="A602" s="1" t="s">
        <v>1249</v>
      </c>
      <c r="B602" s="1" t="s">
        <v>1250</v>
      </c>
      <c r="C602" s="1" t="s">
        <v>108</v>
      </c>
      <c r="D602" s="1" t="s">
        <v>69</v>
      </c>
      <c r="E602" s="1" t="s">
        <v>35</v>
      </c>
      <c r="F602" s="1" t="s">
        <v>27</v>
      </c>
      <c r="G602" s="1" t="s">
        <v>20</v>
      </c>
      <c r="H602">
        <v>27</v>
      </c>
      <c r="I602" s="2">
        <v>43613</v>
      </c>
      <c r="J602">
        <v>70110</v>
      </c>
      <c r="K602">
        <v>0</v>
      </c>
      <c r="L602" s="1" t="s">
        <v>21</v>
      </c>
      <c r="M602" s="1" t="s">
        <v>56</v>
      </c>
      <c r="N602" s="2">
        <v>44203</v>
      </c>
    </row>
    <row r="603" spans="1:14" x14ac:dyDescent="0.25">
      <c r="A603" s="1" t="s">
        <v>1251</v>
      </c>
      <c r="B603" s="1" t="s">
        <v>1252</v>
      </c>
      <c r="C603" s="1" t="s">
        <v>33</v>
      </c>
      <c r="D603" s="1" t="s">
        <v>80</v>
      </c>
      <c r="E603" s="1" t="s">
        <v>49</v>
      </c>
      <c r="F603" s="1" t="s">
        <v>27</v>
      </c>
      <c r="G603" s="1" t="s">
        <v>28</v>
      </c>
      <c r="H603">
        <v>45</v>
      </c>
      <c r="I603" s="2">
        <v>39519</v>
      </c>
      <c r="J603">
        <v>186138</v>
      </c>
      <c r="K603">
        <v>0.28000000000000003</v>
      </c>
      <c r="L603" s="1" t="s">
        <v>29</v>
      </c>
      <c r="M603" s="1" t="s">
        <v>30</v>
      </c>
      <c r="N603" s="2"/>
    </row>
    <row r="604" spans="1:14" x14ac:dyDescent="0.25">
      <c r="A604" s="1" t="s">
        <v>1253</v>
      </c>
      <c r="B604" s="1" t="s">
        <v>1254</v>
      </c>
      <c r="C604" s="1" t="s">
        <v>55</v>
      </c>
      <c r="D604" s="1" t="s">
        <v>59</v>
      </c>
      <c r="E604" s="1" t="s">
        <v>26</v>
      </c>
      <c r="F604" s="1" t="s">
        <v>27</v>
      </c>
      <c r="G604" s="1" t="s">
        <v>85</v>
      </c>
      <c r="H604">
        <v>58</v>
      </c>
      <c r="I604" s="2">
        <v>40287</v>
      </c>
      <c r="J604">
        <v>56350</v>
      </c>
      <c r="K604">
        <v>0</v>
      </c>
      <c r="L604" s="1" t="s">
        <v>93</v>
      </c>
      <c r="M604" s="1" t="s">
        <v>99</v>
      </c>
      <c r="N604" s="2"/>
    </row>
    <row r="605" spans="1:14" x14ac:dyDescent="0.25">
      <c r="A605" s="1" t="s">
        <v>352</v>
      </c>
      <c r="B605" s="1" t="s">
        <v>1255</v>
      </c>
      <c r="C605" s="1" t="s">
        <v>16</v>
      </c>
      <c r="D605" s="1" t="s">
        <v>34</v>
      </c>
      <c r="E605" s="1" t="s">
        <v>18</v>
      </c>
      <c r="F605" s="1" t="s">
        <v>19</v>
      </c>
      <c r="G605" s="1" t="s">
        <v>85</v>
      </c>
      <c r="H605">
        <v>45</v>
      </c>
      <c r="I605" s="2">
        <v>42379</v>
      </c>
      <c r="J605">
        <v>149761</v>
      </c>
      <c r="K605">
        <v>0.12</v>
      </c>
      <c r="L605" s="1" t="s">
        <v>21</v>
      </c>
      <c r="M605" s="1" t="s">
        <v>88</v>
      </c>
      <c r="N605" s="2"/>
    </row>
    <row r="606" spans="1:14" x14ac:dyDescent="0.25">
      <c r="A606" s="1" t="s">
        <v>1256</v>
      </c>
      <c r="B606" s="1" t="s">
        <v>1257</v>
      </c>
      <c r="C606" s="1" t="s">
        <v>16</v>
      </c>
      <c r="D606" s="1" t="s">
        <v>34</v>
      </c>
      <c r="E606" s="1" t="s">
        <v>49</v>
      </c>
      <c r="F606" s="1" t="s">
        <v>27</v>
      </c>
      <c r="G606" s="1" t="s">
        <v>85</v>
      </c>
      <c r="H606">
        <v>44</v>
      </c>
      <c r="I606" s="2">
        <v>39305</v>
      </c>
      <c r="J606">
        <v>126277</v>
      </c>
      <c r="K606">
        <v>0.13</v>
      </c>
      <c r="L606" s="1" t="s">
        <v>93</v>
      </c>
      <c r="M606" s="1" t="s">
        <v>94</v>
      </c>
      <c r="N606" s="2"/>
    </row>
    <row r="607" spans="1:14" x14ac:dyDescent="0.25">
      <c r="A607" s="1" t="s">
        <v>1258</v>
      </c>
      <c r="B607" s="1" t="s">
        <v>1259</v>
      </c>
      <c r="C607" s="1" t="s">
        <v>52</v>
      </c>
      <c r="D607" s="1" t="s">
        <v>48</v>
      </c>
      <c r="E607" s="1" t="s">
        <v>35</v>
      </c>
      <c r="F607" s="1" t="s">
        <v>27</v>
      </c>
      <c r="G607" s="1" t="s">
        <v>36</v>
      </c>
      <c r="H607">
        <v>33</v>
      </c>
      <c r="I607" s="2">
        <v>41446</v>
      </c>
      <c r="J607">
        <v>119631</v>
      </c>
      <c r="K607">
        <v>0.06</v>
      </c>
      <c r="L607" s="1" t="s">
        <v>21</v>
      </c>
      <c r="M607" s="1" t="s">
        <v>44</v>
      </c>
      <c r="N607" s="2"/>
    </row>
    <row r="608" spans="1:14" x14ac:dyDescent="0.25">
      <c r="A608" s="1" t="s">
        <v>1260</v>
      </c>
      <c r="B608" s="1" t="s">
        <v>1261</v>
      </c>
      <c r="C608" s="1" t="s">
        <v>79</v>
      </c>
      <c r="D608" s="1" t="s">
        <v>17</v>
      </c>
      <c r="E608" s="1" t="s">
        <v>18</v>
      </c>
      <c r="F608" s="1" t="s">
        <v>27</v>
      </c>
      <c r="G608" s="1" t="s">
        <v>28</v>
      </c>
      <c r="H608">
        <v>26</v>
      </c>
      <c r="I608" s="2">
        <v>43960</v>
      </c>
      <c r="J608">
        <v>256561</v>
      </c>
      <c r="K608">
        <v>0.39</v>
      </c>
      <c r="L608" s="1" t="s">
        <v>21</v>
      </c>
      <c r="M608" s="1" t="s">
        <v>60</v>
      </c>
      <c r="N608" s="2"/>
    </row>
    <row r="609" spans="1:14" x14ac:dyDescent="0.25">
      <c r="A609" s="1" t="s">
        <v>1262</v>
      </c>
      <c r="B609" s="1" t="s">
        <v>1263</v>
      </c>
      <c r="C609" s="1" t="s">
        <v>371</v>
      </c>
      <c r="D609" s="1" t="s">
        <v>17</v>
      </c>
      <c r="E609" s="1" t="s">
        <v>35</v>
      </c>
      <c r="F609" s="1" t="s">
        <v>19</v>
      </c>
      <c r="G609" s="1" t="s">
        <v>85</v>
      </c>
      <c r="H609">
        <v>45</v>
      </c>
      <c r="I609" s="2">
        <v>43937</v>
      </c>
      <c r="J609">
        <v>66958</v>
      </c>
      <c r="K609">
        <v>0</v>
      </c>
      <c r="L609" s="1" t="s">
        <v>21</v>
      </c>
      <c r="M609" s="1" t="s">
        <v>56</v>
      </c>
      <c r="N609" s="2"/>
    </row>
    <row r="610" spans="1:14" x14ac:dyDescent="0.25">
      <c r="A610" s="1" t="s">
        <v>70</v>
      </c>
      <c r="B610" s="1" t="s">
        <v>1264</v>
      </c>
      <c r="C610" s="1" t="s">
        <v>16</v>
      </c>
      <c r="D610" s="1" t="s">
        <v>48</v>
      </c>
      <c r="E610" s="1" t="s">
        <v>26</v>
      </c>
      <c r="F610" s="1" t="s">
        <v>19</v>
      </c>
      <c r="G610" s="1" t="s">
        <v>28</v>
      </c>
      <c r="H610">
        <v>46</v>
      </c>
      <c r="I610" s="2">
        <v>38046</v>
      </c>
      <c r="J610">
        <v>158897</v>
      </c>
      <c r="K610">
        <v>0.1</v>
      </c>
      <c r="L610" s="1" t="s">
        <v>29</v>
      </c>
      <c r="M610" s="1" t="s">
        <v>30</v>
      </c>
      <c r="N610" s="2"/>
    </row>
    <row r="611" spans="1:14" x14ac:dyDescent="0.25">
      <c r="A611" s="1" t="s">
        <v>195</v>
      </c>
      <c r="B611" s="1" t="s">
        <v>1265</v>
      </c>
      <c r="C611" s="1" t="s">
        <v>25</v>
      </c>
      <c r="D611" s="1" t="s">
        <v>17</v>
      </c>
      <c r="E611" s="1" t="s">
        <v>49</v>
      </c>
      <c r="F611" s="1" t="s">
        <v>27</v>
      </c>
      <c r="G611" s="1" t="s">
        <v>36</v>
      </c>
      <c r="H611">
        <v>37</v>
      </c>
      <c r="I611" s="2">
        <v>39493</v>
      </c>
      <c r="J611">
        <v>71695</v>
      </c>
      <c r="K611">
        <v>0</v>
      </c>
      <c r="L611" s="1" t="s">
        <v>21</v>
      </c>
      <c r="M611" s="1" t="s">
        <v>44</v>
      </c>
      <c r="N611" s="2"/>
    </row>
    <row r="612" spans="1:14" x14ac:dyDescent="0.25">
      <c r="A612" s="1" t="s">
        <v>1266</v>
      </c>
      <c r="B612" s="1" t="s">
        <v>1267</v>
      </c>
      <c r="C612" s="1" t="s">
        <v>43</v>
      </c>
      <c r="D612" s="1" t="s">
        <v>80</v>
      </c>
      <c r="E612" s="1" t="s">
        <v>49</v>
      </c>
      <c r="F612" s="1" t="s">
        <v>27</v>
      </c>
      <c r="G612" s="1" t="s">
        <v>28</v>
      </c>
      <c r="H612">
        <v>40</v>
      </c>
      <c r="I612" s="2">
        <v>41904</v>
      </c>
      <c r="J612">
        <v>73779</v>
      </c>
      <c r="K612">
        <v>0</v>
      </c>
      <c r="L612" s="1" t="s">
        <v>29</v>
      </c>
      <c r="M612" s="1" t="s">
        <v>30</v>
      </c>
      <c r="N612" s="2">
        <v>43594</v>
      </c>
    </row>
    <row r="613" spans="1:14" x14ac:dyDescent="0.25">
      <c r="A613" s="1" t="s">
        <v>1268</v>
      </c>
      <c r="B613" s="1" t="s">
        <v>1269</v>
      </c>
      <c r="C613" s="1" t="s">
        <v>52</v>
      </c>
      <c r="D613" s="1" t="s">
        <v>48</v>
      </c>
      <c r="E613" s="1" t="s">
        <v>35</v>
      </c>
      <c r="F613" s="1" t="s">
        <v>19</v>
      </c>
      <c r="G613" s="1" t="s">
        <v>28</v>
      </c>
      <c r="H613">
        <v>45</v>
      </c>
      <c r="I613" s="2">
        <v>40836</v>
      </c>
      <c r="J613">
        <v>123640</v>
      </c>
      <c r="K613">
        <v>7.0000000000000007E-2</v>
      </c>
      <c r="L613" s="1" t="s">
        <v>29</v>
      </c>
      <c r="M613" s="1" t="s">
        <v>74</v>
      </c>
      <c r="N613" s="2"/>
    </row>
    <row r="614" spans="1:14" x14ac:dyDescent="0.25">
      <c r="A614" s="1" t="s">
        <v>1194</v>
      </c>
      <c r="B614" s="1" t="s">
        <v>1270</v>
      </c>
      <c r="C614" s="1" t="s">
        <v>55</v>
      </c>
      <c r="D614" s="1" t="s">
        <v>48</v>
      </c>
      <c r="E614" s="1" t="s">
        <v>35</v>
      </c>
      <c r="F614" s="1" t="s">
        <v>19</v>
      </c>
      <c r="G614" s="1" t="s">
        <v>36</v>
      </c>
      <c r="H614">
        <v>33</v>
      </c>
      <c r="I614" s="2">
        <v>41742</v>
      </c>
      <c r="J614">
        <v>46878</v>
      </c>
      <c r="K614">
        <v>0</v>
      </c>
      <c r="L614" s="1" t="s">
        <v>21</v>
      </c>
      <c r="M614" s="1" t="s">
        <v>56</v>
      </c>
      <c r="N614" s="2"/>
    </row>
    <row r="615" spans="1:14" x14ac:dyDescent="0.25">
      <c r="A615" s="1" t="s">
        <v>1271</v>
      </c>
      <c r="B615" s="1" t="s">
        <v>1272</v>
      </c>
      <c r="C615" s="1" t="s">
        <v>55</v>
      </c>
      <c r="D615" s="1" t="s">
        <v>80</v>
      </c>
      <c r="E615" s="1" t="s">
        <v>35</v>
      </c>
      <c r="F615" s="1" t="s">
        <v>19</v>
      </c>
      <c r="G615" s="1" t="s">
        <v>36</v>
      </c>
      <c r="H615">
        <v>64</v>
      </c>
      <c r="I615" s="2">
        <v>37662</v>
      </c>
      <c r="J615">
        <v>57032</v>
      </c>
      <c r="K615">
        <v>0</v>
      </c>
      <c r="L615" s="1" t="s">
        <v>21</v>
      </c>
      <c r="M615" s="1" t="s">
        <v>56</v>
      </c>
      <c r="N615" s="2"/>
    </row>
    <row r="616" spans="1:14" x14ac:dyDescent="0.25">
      <c r="A616" s="1" t="s">
        <v>1273</v>
      </c>
      <c r="B616" s="1" t="s">
        <v>1274</v>
      </c>
      <c r="C616" s="1" t="s">
        <v>43</v>
      </c>
      <c r="D616" s="1" t="s">
        <v>48</v>
      </c>
      <c r="E616" s="1" t="s">
        <v>26</v>
      </c>
      <c r="F616" s="1" t="s">
        <v>19</v>
      </c>
      <c r="G616" s="1" t="s">
        <v>85</v>
      </c>
      <c r="H616">
        <v>57</v>
      </c>
      <c r="I616" s="2">
        <v>39357</v>
      </c>
      <c r="J616">
        <v>98150</v>
      </c>
      <c r="K616">
        <v>0</v>
      </c>
      <c r="L616" s="1" t="s">
        <v>93</v>
      </c>
      <c r="M616" s="1" t="s">
        <v>99</v>
      </c>
      <c r="N616" s="2"/>
    </row>
    <row r="617" spans="1:14" x14ac:dyDescent="0.25">
      <c r="A617" s="1" t="s">
        <v>1275</v>
      </c>
      <c r="B617" s="1" t="s">
        <v>1276</v>
      </c>
      <c r="C617" s="1" t="s">
        <v>33</v>
      </c>
      <c r="D617" s="1" t="s">
        <v>80</v>
      </c>
      <c r="E617" s="1" t="s">
        <v>26</v>
      </c>
      <c r="F617" s="1" t="s">
        <v>19</v>
      </c>
      <c r="G617" s="1" t="s">
        <v>28</v>
      </c>
      <c r="H617">
        <v>35</v>
      </c>
      <c r="I617" s="2">
        <v>42800</v>
      </c>
      <c r="J617">
        <v>171426</v>
      </c>
      <c r="K617">
        <v>0.15</v>
      </c>
      <c r="L617" s="1" t="s">
        <v>29</v>
      </c>
      <c r="M617" s="1" t="s">
        <v>114</v>
      </c>
      <c r="N617" s="2">
        <v>43000</v>
      </c>
    </row>
    <row r="618" spans="1:14" x14ac:dyDescent="0.25">
      <c r="A618" s="1" t="s">
        <v>41</v>
      </c>
      <c r="B618" s="1" t="s">
        <v>1277</v>
      </c>
      <c r="C618" s="1" t="s">
        <v>55</v>
      </c>
      <c r="D618" s="1" t="s">
        <v>34</v>
      </c>
      <c r="E618" s="1" t="s">
        <v>26</v>
      </c>
      <c r="F618" s="1" t="s">
        <v>19</v>
      </c>
      <c r="G618" s="1" t="s">
        <v>36</v>
      </c>
      <c r="H618">
        <v>55</v>
      </c>
      <c r="I618" s="2">
        <v>44302</v>
      </c>
      <c r="J618">
        <v>48266</v>
      </c>
      <c r="K618">
        <v>0</v>
      </c>
      <c r="L618" s="1" t="s">
        <v>21</v>
      </c>
      <c r="M618" s="1" t="s">
        <v>37</v>
      </c>
      <c r="N618" s="2"/>
    </row>
    <row r="619" spans="1:14" x14ac:dyDescent="0.25">
      <c r="A619" s="1" t="s">
        <v>1278</v>
      </c>
      <c r="B619" s="1" t="s">
        <v>1279</v>
      </c>
      <c r="C619" s="1" t="s">
        <v>79</v>
      </c>
      <c r="D619" s="1" t="s">
        <v>34</v>
      </c>
      <c r="E619" s="1" t="s">
        <v>18</v>
      </c>
      <c r="F619" s="1" t="s">
        <v>27</v>
      </c>
      <c r="G619" s="1" t="s">
        <v>85</v>
      </c>
      <c r="H619">
        <v>36</v>
      </c>
      <c r="I619" s="2">
        <v>43330</v>
      </c>
      <c r="J619">
        <v>223404</v>
      </c>
      <c r="K619">
        <v>0.32</v>
      </c>
      <c r="L619" s="1" t="s">
        <v>21</v>
      </c>
      <c r="M619" s="1" t="s">
        <v>88</v>
      </c>
      <c r="N619" s="2"/>
    </row>
    <row r="620" spans="1:14" x14ac:dyDescent="0.25">
      <c r="A620" s="1" t="s">
        <v>1280</v>
      </c>
      <c r="B620" s="1" t="s">
        <v>1281</v>
      </c>
      <c r="C620" s="1" t="s">
        <v>298</v>
      </c>
      <c r="D620" s="1" t="s">
        <v>17</v>
      </c>
      <c r="E620" s="1" t="s">
        <v>35</v>
      </c>
      <c r="F620" s="1" t="s">
        <v>19</v>
      </c>
      <c r="G620" s="1" t="s">
        <v>28</v>
      </c>
      <c r="H620">
        <v>57</v>
      </c>
      <c r="I620" s="2">
        <v>41649</v>
      </c>
      <c r="J620">
        <v>74854</v>
      </c>
      <c r="K620">
        <v>0</v>
      </c>
      <c r="L620" s="1" t="s">
        <v>21</v>
      </c>
      <c r="M620" s="1" t="s">
        <v>22</v>
      </c>
      <c r="N620" s="2"/>
    </row>
    <row r="621" spans="1:14" x14ac:dyDescent="0.25">
      <c r="A621" s="1" t="s">
        <v>1282</v>
      </c>
      <c r="B621" s="1" t="s">
        <v>1283</v>
      </c>
      <c r="C621" s="1" t="s">
        <v>79</v>
      </c>
      <c r="D621" s="1" t="s">
        <v>59</v>
      </c>
      <c r="E621" s="1" t="s">
        <v>35</v>
      </c>
      <c r="F621" s="1" t="s">
        <v>19</v>
      </c>
      <c r="G621" s="1" t="s">
        <v>36</v>
      </c>
      <c r="H621">
        <v>48</v>
      </c>
      <c r="I621" s="2">
        <v>39197</v>
      </c>
      <c r="J621">
        <v>217783</v>
      </c>
      <c r="K621">
        <v>0.36</v>
      </c>
      <c r="L621" s="1" t="s">
        <v>21</v>
      </c>
      <c r="M621" s="1" t="s">
        <v>22</v>
      </c>
      <c r="N621" s="2"/>
    </row>
    <row r="622" spans="1:14" x14ac:dyDescent="0.25">
      <c r="A622" s="1" t="s">
        <v>1284</v>
      </c>
      <c r="B622" s="1" t="s">
        <v>1285</v>
      </c>
      <c r="C622" s="1" t="s">
        <v>329</v>
      </c>
      <c r="D622" s="1" t="s">
        <v>17</v>
      </c>
      <c r="E622" s="1" t="s">
        <v>26</v>
      </c>
      <c r="F622" s="1" t="s">
        <v>19</v>
      </c>
      <c r="G622" s="1" t="s">
        <v>85</v>
      </c>
      <c r="H622">
        <v>53</v>
      </c>
      <c r="I622" s="2">
        <v>38214</v>
      </c>
      <c r="J622">
        <v>44735</v>
      </c>
      <c r="K622">
        <v>0</v>
      </c>
      <c r="L622" s="1" t="s">
        <v>93</v>
      </c>
      <c r="M622" s="1" t="s">
        <v>94</v>
      </c>
      <c r="N622" s="2"/>
    </row>
    <row r="623" spans="1:14" x14ac:dyDescent="0.25">
      <c r="A623" s="1" t="s">
        <v>1286</v>
      </c>
      <c r="B623" s="1" t="s">
        <v>1287</v>
      </c>
      <c r="C623" s="1" t="s">
        <v>124</v>
      </c>
      <c r="D623" s="1" t="s">
        <v>34</v>
      </c>
      <c r="E623" s="1" t="s">
        <v>26</v>
      </c>
      <c r="F623" s="1" t="s">
        <v>19</v>
      </c>
      <c r="G623" s="1" t="s">
        <v>36</v>
      </c>
      <c r="H623">
        <v>41</v>
      </c>
      <c r="I623" s="2">
        <v>39091</v>
      </c>
      <c r="J623">
        <v>50685</v>
      </c>
      <c r="K623">
        <v>0</v>
      </c>
      <c r="L623" s="1" t="s">
        <v>21</v>
      </c>
      <c r="M623" s="1" t="s">
        <v>88</v>
      </c>
      <c r="N623" s="2"/>
    </row>
    <row r="624" spans="1:14" x14ac:dyDescent="0.25">
      <c r="A624" s="1" t="s">
        <v>1288</v>
      </c>
      <c r="B624" s="1" t="s">
        <v>1289</v>
      </c>
      <c r="C624" s="1" t="s">
        <v>124</v>
      </c>
      <c r="D624" s="1" t="s">
        <v>48</v>
      </c>
      <c r="E624" s="1" t="s">
        <v>18</v>
      </c>
      <c r="F624" s="1" t="s">
        <v>27</v>
      </c>
      <c r="G624" s="1" t="s">
        <v>28</v>
      </c>
      <c r="H624">
        <v>34</v>
      </c>
      <c r="I624" s="2">
        <v>43169</v>
      </c>
      <c r="J624">
        <v>58993</v>
      </c>
      <c r="K624">
        <v>0</v>
      </c>
      <c r="L624" s="1" t="s">
        <v>21</v>
      </c>
      <c r="M624" s="1" t="s">
        <v>60</v>
      </c>
      <c r="N624" s="2"/>
    </row>
    <row r="625" spans="1:14" x14ac:dyDescent="0.25">
      <c r="A625" s="1" t="s">
        <v>1290</v>
      </c>
      <c r="B625" s="1" t="s">
        <v>1291</v>
      </c>
      <c r="C625" s="1" t="s">
        <v>181</v>
      </c>
      <c r="D625" s="1" t="s">
        <v>69</v>
      </c>
      <c r="E625" s="1" t="s">
        <v>49</v>
      </c>
      <c r="F625" s="1" t="s">
        <v>27</v>
      </c>
      <c r="G625" s="1" t="s">
        <v>36</v>
      </c>
      <c r="H625">
        <v>47</v>
      </c>
      <c r="I625" s="2">
        <v>43990</v>
      </c>
      <c r="J625">
        <v>115765</v>
      </c>
      <c r="K625">
        <v>0</v>
      </c>
      <c r="L625" s="1" t="s">
        <v>21</v>
      </c>
      <c r="M625" s="1" t="s">
        <v>56</v>
      </c>
      <c r="N625" s="2">
        <v>44229</v>
      </c>
    </row>
    <row r="626" spans="1:14" x14ac:dyDescent="0.25">
      <c r="A626" s="1" t="s">
        <v>1292</v>
      </c>
      <c r="B626" s="1" t="s">
        <v>1293</v>
      </c>
      <c r="C626" s="1" t="s">
        <v>33</v>
      </c>
      <c r="D626" s="1" t="s">
        <v>59</v>
      </c>
      <c r="E626" s="1" t="s">
        <v>26</v>
      </c>
      <c r="F626" s="1" t="s">
        <v>19</v>
      </c>
      <c r="G626" s="1" t="s">
        <v>28</v>
      </c>
      <c r="H626">
        <v>63</v>
      </c>
      <c r="I626" s="2">
        <v>39147</v>
      </c>
      <c r="J626">
        <v>193044</v>
      </c>
      <c r="K626">
        <v>0.15</v>
      </c>
      <c r="L626" s="1" t="s">
        <v>21</v>
      </c>
      <c r="M626" s="1" t="s">
        <v>56</v>
      </c>
      <c r="N626" s="2"/>
    </row>
    <row r="627" spans="1:14" x14ac:dyDescent="0.25">
      <c r="A627" s="1" t="s">
        <v>1294</v>
      </c>
      <c r="B627" s="1" t="s">
        <v>1295</v>
      </c>
      <c r="C627" s="1" t="s">
        <v>55</v>
      </c>
      <c r="D627" s="1" t="s">
        <v>80</v>
      </c>
      <c r="E627" s="1" t="s">
        <v>18</v>
      </c>
      <c r="F627" s="1" t="s">
        <v>19</v>
      </c>
      <c r="G627" s="1" t="s">
        <v>20</v>
      </c>
      <c r="H627">
        <v>65</v>
      </c>
      <c r="I627" s="2">
        <v>40711</v>
      </c>
      <c r="J627">
        <v>56686</v>
      </c>
      <c r="K627">
        <v>0</v>
      </c>
      <c r="L627" s="1" t="s">
        <v>21</v>
      </c>
      <c r="M627" s="1" t="s">
        <v>22</v>
      </c>
      <c r="N627" s="2">
        <v>42164</v>
      </c>
    </row>
    <row r="628" spans="1:14" x14ac:dyDescent="0.25">
      <c r="A628" s="1" t="s">
        <v>1296</v>
      </c>
      <c r="B628" s="1" t="s">
        <v>1297</v>
      </c>
      <c r="C628" s="1" t="s">
        <v>16</v>
      </c>
      <c r="D628" s="1" t="s">
        <v>34</v>
      </c>
      <c r="E628" s="1" t="s">
        <v>26</v>
      </c>
      <c r="F628" s="1" t="s">
        <v>19</v>
      </c>
      <c r="G628" s="1" t="s">
        <v>20</v>
      </c>
      <c r="H628">
        <v>33</v>
      </c>
      <c r="I628" s="2">
        <v>43763</v>
      </c>
      <c r="J628">
        <v>131652</v>
      </c>
      <c r="K628">
        <v>0.11</v>
      </c>
      <c r="L628" s="1" t="s">
        <v>21</v>
      </c>
      <c r="M628" s="1" t="s">
        <v>22</v>
      </c>
      <c r="N628" s="2"/>
    </row>
    <row r="629" spans="1:14" x14ac:dyDescent="0.25">
      <c r="A629" s="1" t="s">
        <v>1298</v>
      </c>
      <c r="B629" s="1" t="s">
        <v>1299</v>
      </c>
      <c r="C629" s="1" t="s">
        <v>33</v>
      </c>
      <c r="D629" s="1" t="s">
        <v>80</v>
      </c>
      <c r="E629" s="1" t="s">
        <v>26</v>
      </c>
      <c r="F629" s="1" t="s">
        <v>19</v>
      </c>
      <c r="G629" s="1" t="s">
        <v>20</v>
      </c>
      <c r="H629">
        <v>45</v>
      </c>
      <c r="I629" s="2">
        <v>39507</v>
      </c>
      <c r="J629">
        <v>150577</v>
      </c>
      <c r="K629">
        <v>0.25</v>
      </c>
      <c r="L629" s="1" t="s">
        <v>21</v>
      </c>
      <c r="M629" s="1" t="s">
        <v>56</v>
      </c>
      <c r="N629" s="2"/>
    </row>
    <row r="630" spans="1:14" x14ac:dyDescent="0.25">
      <c r="A630" s="1" t="s">
        <v>548</v>
      </c>
      <c r="B630" s="1" t="s">
        <v>1300</v>
      </c>
      <c r="C630" s="1" t="s">
        <v>113</v>
      </c>
      <c r="D630" s="1" t="s">
        <v>69</v>
      </c>
      <c r="E630" s="1" t="s">
        <v>18</v>
      </c>
      <c r="F630" s="1" t="s">
        <v>19</v>
      </c>
      <c r="G630" s="1" t="s">
        <v>85</v>
      </c>
      <c r="H630">
        <v>37</v>
      </c>
      <c r="I630" s="2">
        <v>43461</v>
      </c>
      <c r="J630">
        <v>87359</v>
      </c>
      <c r="K630">
        <v>0.11</v>
      </c>
      <c r="L630" s="1" t="s">
        <v>93</v>
      </c>
      <c r="M630" s="1" t="s">
        <v>99</v>
      </c>
      <c r="N630" s="2"/>
    </row>
    <row r="631" spans="1:14" x14ac:dyDescent="0.25">
      <c r="A631" s="1" t="s">
        <v>1301</v>
      </c>
      <c r="B631" s="1" t="s">
        <v>1302</v>
      </c>
      <c r="C631" s="1" t="s">
        <v>124</v>
      </c>
      <c r="D631" s="1" t="s">
        <v>48</v>
      </c>
      <c r="E631" s="1" t="s">
        <v>35</v>
      </c>
      <c r="F631" s="1" t="s">
        <v>19</v>
      </c>
      <c r="G631" s="1" t="s">
        <v>28</v>
      </c>
      <c r="H631">
        <v>60</v>
      </c>
      <c r="I631" s="2">
        <v>41647</v>
      </c>
      <c r="J631">
        <v>51877</v>
      </c>
      <c r="K631">
        <v>0</v>
      </c>
      <c r="L631" s="1" t="s">
        <v>29</v>
      </c>
      <c r="M631" s="1" t="s">
        <v>114</v>
      </c>
      <c r="N631" s="2"/>
    </row>
    <row r="632" spans="1:14" x14ac:dyDescent="0.25">
      <c r="A632" s="1" t="s">
        <v>268</v>
      </c>
      <c r="B632" s="1" t="s">
        <v>1303</v>
      </c>
      <c r="C632" s="1" t="s">
        <v>371</v>
      </c>
      <c r="D632" s="1" t="s">
        <v>17</v>
      </c>
      <c r="E632" s="1" t="s">
        <v>26</v>
      </c>
      <c r="F632" s="1" t="s">
        <v>27</v>
      </c>
      <c r="G632" s="1" t="s">
        <v>28</v>
      </c>
      <c r="H632">
        <v>43</v>
      </c>
      <c r="I632" s="2">
        <v>42753</v>
      </c>
      <c r="J632">
        <v>86417</v>
      </c>
      <c r="K632">
        <v>0</v>
      </c>
      <c r="L632" s="1" t="s">
        <v>21</v>
      </c>
      <c r="M632" s="1" t="s">
        <v>37</v>
      </c>
      <c r="N632" s="2"/>
    </row>
    <row r="633" spans="1:14" x14ac:dyDescent="0.25">
      <c r="A633" s="1" t="s">
        <v>1304</v>
      </c>
      <c r="B633" s="1" t="s">
        <v>1305</v>
      </c>
      <c r="C633" s="1" t="s">
        <v>298</v>
      </c>
      <c r="D633" s="1" t="s">
        <v>17</v>
      </c>
      <c r="E633" s="1" t="s">
        <v>18</v>
      </c>
      <c r="F633" s="1" t="s">
        <v>19</v>
      </c>
      <c r="G633" s="1" t="s">
        <v>28</v>
      </c>
      <c r="H633">
        <v>65</v>
      </c>
      <c r="I633" s="2">
        <v>37749</v>
      </c>
      <c r="J633">
        <v>96548</v>
      </c>
      <c r="K633">
        <v>0</v>
      </c>
      <c r="L633" s="1" t="s">
        <v>21</v>
      </c>
      <c r="M633" s="1" t="s">
        <v>60</v>
      </c>
      <c r="N633" s="2"/>
    </row>
    <row r="634" spans="1:14" x14ac:dyDescent="0.25">
      <c r="A634" s="1" t="s">
        <v>1306</v>
      </c>
      <c r="B634" s="1" t="s">
        <v>1307</v>
      </c>
      <c r="C634" s="1" t="s">
        <v>43</v>
      </c>
      <c r="D634" s="1" t="s">
        <v>59</v>
      </c>
      <c r="E634" s="1" t="s">
        <v>26</v>
      </c>
      <c r="F634" s="1" t="s">
        <v>19</v>
      </c>
      <c r="G634" s="1" t="s">
        <v>28</v>
      </c>
      <c r="H634">
        <v>43</v>
      </c>
      <c r="I634" s="2">
        <v>41662</v>
      </c>
      <c r="J634">
        <v>92940</v>
      </c>
      <c r="K634">
        <v>0</v>
      </c>
      <c r="L634" s="1" t="s">
        <v>29</v>
      </c>
      <c r="M634" s="1" t="s">
        <v>134</v>
      </c>
      <c r="N634" s="2"/>
    </row>
    <row r="635" spans="1:14" x14ac:dyDescent="0.25">
      <c r="A635" s="1" t="s">
        <v>968</v>
      </c>
      <c r="B635" s="1" t="s">
        <v>1308</v>
      </c>
      <c r="C635" s="1" t="s">
        <v>124</v>
      </c>
      <c r="D635" s="1" t="s">
        <v>59</v>
      </c>
      <c r="E635" s="1" t="s">
        <v>35</v>
      </c>
      <c r="F635" s="1" t="s">
        <v>27</v>
      </c>
      <c r="G635" s="1" t="s">
        <v>28</v>
      </c>
      <c r="H635">
        <v>28</v>
      </c>
      <c r="I635" s="2">
        <v>43336</v>
      </c>
      <c r="J635">
        <v>61410</v>
      </c>
      <c r="K635">
        <v>0</v>
      </c>
      <c r="L635" s="1" t="s">
        <v>21</v>
      </c>
      <c r="M635" s="1" t="s">
        <v>44</v>
      </c>
      <c r="N635" s="2"/>
    </row>
    <row r="636" spans="1:14" x14ac:dyDescent="0.25">
      <c r="A636" s="1" t="s">
        <v>1309</v>
      </c>
      <c r="B636" s="1" t="s">
        <v>1310</v>
      </c>
      <c r="C636" s="1" t="s">
        <v>52</v>
      </c>
      <c r="D636" s="1" t="s">
        <v>34</v>
      </c>
      <c r="E636" s="1" t="s">
        <v>35</v>
      </c>
      <c r="F636" s="1" t="s">
        <v>19</v>
      </c>
      <c r="G636" s="1" t="s">
        <v>20</v>
      </c>
      <c r="H636">
        <v>61</v>
      </c>
      <c r="I636" s="2">
        <v>40293</v>
      </c>
      <c r="J636">
        <v>110302</v>
      </c>
      <c r="K636">
        <v>0.06</v>
      </c>
      <c r="L636" s="1" t="s">
        <v>21</v>
      </c>
      <c r="M636" s="1" t="s">
        <v>56</v>
      </c>
      <c r="N636" s="2"/>
    </row>
    <row r="637" spans="1:14" x14ac:dyDescent="0.25">
      <c r="A637" s="1" t="s">
        <v>1311</v>
      </c>
      <c r="B637" s="1" t="s">
        <v>1312</v>
      </c>
      <c r="C637" s="1" t="s">
        <v>33</v>
      </c>
      <c r="D637" s="1" t="s">
        <v>69</v>
      </c>
      <c r="E637" s="1" t="s">
        <v>35</v>
      </c>
      <c r="F637" s="1" t="s">
        <v>19</v>
      </c>
      <c r="G637" s="1" t="s">
        <v>20</v>
      </c>
      <c r="H637">
        <v>45</v>
      </c>
      <c r="I637" s="2">
        <v>43212</v>
      </c>
      <c r="J637">
        <v>187205</v>
      </c>
      <c r="K637">
        <v>0.24</v>
      </c>
      <c r="L637" s="1" t="s">
        <v>21</v>
      </c>
      <c r="M637" s="1" t="s">
        <v>88</v>
      </c>
      <c r="N637" s="2">
        <v>44732</v>
      </c>
    </row>
    <row r="638" spans="1:14" x14ac:dyDescent="0.25">
      <c r="A638" s="1" t="s">
        <v>1313</v>
      </c>
      <c r="B638" s="1" t="s">
        <v>1314</v>
      </c>
      <c r="C638" s="1" t="s">
        <v>43</v>
      </c>
      <c r="D638" s="1" t="s">
        <v>48</v>
      </c>
      <c r="E638" s="1" t="s">
        <v>49</v>
      </c>
      <c r="F638" s="1" t="s">
        <v>27</v>
      </c>
      <c r="G638" s="1" t="s">
        <v>36</v>
      </c>
      <c r="H638">
        <v>45</v>
      </c>
      <c r="I638" s="2">
        <v>40618</v>
      </c>
      <c r="J638">
        <v>81687</v>
      </c>
      <c r="K638">
        <v>0</v>
      </c>
      <c r="L638" s="1" t="s">
        <v>21</v>
      </c>
      <c r="M638" s="1" t="s">
        <v>44</v>
      </c>
      <c r="N638" s="2"/>
    </row>
    <row r="639" spans="1:14" x14ac:dyDescent="0.25">
      <c r="A639" s="1" t="s">
        <v>1315</v>
      </c>
      <c r="B639" s="1" t="s">
        <v>1316</v>
      </c>
      <c r="C639" s="1" t="s">
        <v>79</v>
      </c>
      <c r="D639" s="1" t="s">
        <v>17</v>
      </c>
      <c r="E639" s="1" t="s">
        <v>35</v>
      </c>
      <c r="F639" s="1" t="s">
        <v>27</v>
      </c>
      <c r="G639" s="1" t="s">
        <v>85</v>
      </c>
      <c r="H639">
        <v>54</v>
      </c>
      <c r="I639" s="2">
        <v>40040</v>
      </c>
      <c r="J639">
        <v>241083</v>
      </c>
      <c r="K639">
        <v>0.39</v>
      </c>
      <c r="L639" s="1" t="s">
        <v>21</v>
      </c>
      <c r="M639" s="1" t="s">
        <v>88</v>
      </c>
      <c r="N639" s="2"/>
    </row>
    <row r="640" spans="1:14" x14ac:dyDescent="0.25">
      <c r="A640" s="1" t="s">
        <v>1317</v>
      </c>
      <c r="B640" s="1" t="s">
        <v>1318</v>
      </c>
      <c r="C640" s="1" t="s">
        <v>79</v>
      </c>
      <c r="D640" s="1" t="s">
        <v>34</v>
      </c>
      <c r="E640" s="1" t="s">
        <v>35</v>
      </c>
      <c r="F640" s="1" t="s">
        <v>19</v>
      </c>
      <c r="G640" s="1" t="s">
        <v>20</v>
      </c>
      <c r="H640">
        <v>38</v>
      </c>
      <c r="I640" s="2">
        <v>43413</v>
      </c>
      <c r="J640">
        <v>223805</v>
      </c>
      <c r="K640">
        <v>0.36</v>
      </c>
      <c r="L640" s="1" t="s">
        <v>21</v>
      </c>
      <c r="M640" s="1" t="s">
        <v>37</v>
      </c>
      <c r="N640" s="2"/>
    </row>
    <row r="641" spans="1:14" x14ac:dyDescent="0.25">
      <c r="A641" s="1" t="s">
        <v>1319</v>
      </c>
      <c r="B641" s="1" t="s">
        <v>1320</v>
      </c>
      <c r="C641" s="1" t="s">
        <v>33</v>
      </c>
      <c r="D641" s="1" t="s">
        <v>59</v>
      </c>
      <c r="E641" s="1" t="s">
        <v>49</v>
      </c>
      <c r="F641" s="1" t="s">
        <v>19</v>
      </c>
      <c r="G641" s="1" t="s">
        <v>36</v>
      </c>
      <c r="H641">
        <v>27</v>
      </c>
      <c r="I641" s="2">
        <v>44393</v>
      </c>
      <c r="J641">
        <v>161759</v>
      </c>
      <c r="K641">
        <v>0.16</v>
      </c>
      <c r="L641" s="1" t="s">
        <v>21</v>
      </c>
      <c r="M641" s="1" t="s">
        <v>56</v>
      </c>
      <c r="N641" s="2"/>
    </row>
    <row r="642" spans="1:14" x14ac:dyDescent="0.25">
      <c r="A642" s="1" t="s">
        <v>1321</v>
      </c>
      <c r="B642" s="1" t="s">
        <v>1322</v>
      </c>
      <c r="C642" s="1" t="s">
        <v>40</v>
      </c>
      <c r="D642" s="1" t="s">
        <v>17</v>
      </c>
      <c r="E642" s="1" t="s">
        <v>18</v>
      </c>
      <c r="F642" s="1" t="s">
        <v>27</v>
      </c>
      <c r="G642" s="1" t="s">
        <v>20</v>
      </c>
      <c r="H642">
        <v>40</v>
      </c>
      <c r="I642" s="2">
        <v>43520</v>
      </c>
      <c r="J642">
        <v>95899</v>
      </c>
      <c r="K642">
        <v>0.1</v>
      </c>
      <c r="L642" s="1" t="s">
        <v>21</v>
      </c>
      <c r="M642" s="1" t="s">
        <v>88</v>
      </c>
      <c r="N642" s="2">
        <v>44263</v>
      </c>
    </row>
    <row r="643" spans="1:14" x14ac:dyDescent="0.25">
      <c r="A643" s="1" t="s">
        <v>1323</v>
      </c>
      <c r="B643" s="1" t="s">
        <v>1324</v>
      </c>
      <c r="C643" s="1" t="s">
        <v>43</v>
      </c>
      <c r="D643" s="1" t="s">
        <v>34</v>
      </c>
      <c r="E643" s="1" t="s">
        <v>49</v>
      </c>
      <c r="F643" s="1" t="s">
        <v>27</v>
      </c>
      <c r="G643" s="1" t="s">
        <v>28</v>
      </c>
      <c r="H643">
        <v>49</v>
      </c>
      <c r="I643" s="2">
        <v>43623</v>
      </c>
      <c r="J643">
        <v>80700</v>
      </c>
      <c r="K643">
        <v>0</v>
      </c>
      <c r="L643" s="1" t="s">
        <v>21</v>
      </c>
      <c r="M643" s="1" t="s">
        <v>88</v>
      </c>
      <c r="N643" s="2"/>
    </row>
    <row r="644" spans="1:14" x14ac:dyDescent="0.25">
      <c r="A644" s="1" t="s">
        <v>770</v>
      </c>
      <c r="B644" s="1" t="s">
        <v>1325</v>
      </c>
      <c r="C644" s="1" t="s">
        <v>52</v>
      </c>
      <c r="D644" s="1" t="s">
        <v>65</v>
      </c>
      <c r="E644" s="1" t="s">
        <v>35</v>
      </c>
      <c r="F644" s="1" t="s">
        <v>27</v>
      </c>
      <c r="G644" s="1" t="s">
        <v>28</v>
      </c>
      <c r="H644">
        <v>54</v>
      </c>
      <c r="I644" s="2">
        <v>35500</v>
      </c>
      <c r="J644">
        <v>128136</v>
      </c>
      <c r="K644">
        <v>0.05</v>
      </c>
      <c r="L644" s="1" t="s">
        <v>29</v>
      </c>
      <c r="M644" s="1" t="s">
        <v>114</v>
      </c>
      <c r="N644" s="2"/>
    </row>
    <row r="645" spans="1:14" x14ac:dyDescent="0.25">
      <c r="A645" s="1" t="s">
        <v>1326</v>
      </c>
      <c r="B645" s="1" t="s">
        <v>1327</v>
      </c>
      <c r="C645" s="1" t="s">
        <v>124</v>
      </c>
      <c r="D645" s="1" t="s">
        <v>80</v>
      </c>
      <c r="E645" s="1" t="s">
        <v>49</v>
      </c>
      <c r="F645" s="1" t="s">
        <v>19</v>
      </c>
      <c r="G645" s="1" t="s">
        <v>36</v>
      </c>
      <c r="H645">
        <v>39</v>
      </c>
      <c r="I645" s="2">
        <v>42843</v>
      </c>
      <c r="J645">
        <v>58745</v>
      </c>
      <c r="K645">
        <v>0</v>
      </c>
      <c r="L645" s="1" t="s">
        <v>21</v>
      </c>
      <c r="M645" s="1" t="s">
        <v>60</v>
      </c>
      <c r="N645" s="2"/>
    </row>
    <row r="646" spans="1:14" x14ac:dyDescent="0.25">
      <c r="A646" s="1" t="s">
        <v>1328</v>
      </c>
      <c r="B646" s="1" t="s">
        <v>1329</v>
      </c>
      <c r="C646" s="1" t="s">
        <v>25</v>
      </c>
      <c r="D646" s="1" t="s">
        <v>17</v>
      </c>
      <c r="E646" s="1" t="s">
        <v>49</v>
      </c>
      <c r="F646" s="1" t="s">
        <v>19</v>
      </c>
      <c r="G646" s="1" t="s">
        <v>28</v>
      </c>
      <c r="H646">
        <v>57</v>
      </c>
      <c r="I646" s="2">
        <v>33728</v>
      </c>
      <c r="J646">
        <v>76202</v>
      </c>
      <c r="K646">
        <v>0</v>
      </c>
      <c r="L646" s="1" t="s">
        <v>21</v>
      </c>
      <c r="M646" s="1" t="s">
        <v>60</v>
      </c>
      <c r="N646" s="2">
        <v>34686</v>
      </c>
    </row>
    <row r="647" spans="1:14" x14ac:dyDescent="0.25">
      <c r="A647" s="1" t="s">
        <v>1330</v>
      </c>
      <c r="B647" s="1" t="s">
        <v>1331</v>
      </c>
      <c r="C647" s="1" t="s">
        <v>79</v>
      </c>
      <c r="D647" s="1" t="s">
        <v>48</v>
      </c>
      <c r="E647" s="1" t="s">
        <v>35</v>
      </c>
      <c r="F647" s="1" t="s">
        <v>27</v>
      </c>
      <c r="G647" s="1" t="s">
        <v>20</v>
      </c>
      <c r="H647">
        <v>36</v>
      </c>
      <c r="I647" s="2">
        <v>43178</v>
      </c>
      <c r="J647">
        <v>195200</v>
      </c>
      <c r="K647">
        <v>0.36</v>
      </c>
      <c r="L647" s="1" t="s">
        <v>21</v>
      </c>
      <c r="M647" s="1" t="s">
        <v>60</v>
      </c>
      <c r="N647" s="2"/>
    </row>
    <row r="648" spans="1:14" x14ac:dyDescent="0.25">
      <c r="A648" s="1" t="s">
        <v>1332</v>
      </c>
      <c r="B648" s="1" t="s">
        <v>1333</v>
      </c>
      <c r="C648" s="1" t="s">
        <v>124</v>
      </c>
      <c r="D648" s="1" t="s">
        <v>34</v>
      </c>
      <c r="E648" s="1" t="s">
        <v>26</v>
      </c>
      <c r="F648" s="1" t="s">
        <v>19</v>
      </c>
      <c r="G648" s="1" t="s">
        <v>28</v>
      </c>
      <c r="H648">
        <v>45</v>
      </c>
      <c r="I648" s="2">
        <v>42711</v>
      </c>
      <c r="J648">
        <v>71454</v>
      </c>
      <c r="K648">
        <v>0</v>
      </c>
      <c r="L648" s="1" t="s">
        <v>29</v>
      </c>
      <c r="M648" s="1" t="s">
        <v>74</v>
      </c>
      <c r="N648" s="2"/>
    </row>
    <row r="649" spans="1:14" x14ac:dyDescent="0.25">
      <c r="A649" s="1" t="s">
        <v>1334</v>
      </c>
      <c r="B649" s="1" t="s">
        <v>1335</v>
      </c>
      <c r="C649" s="1" t="s">
        <v>207</v>
      </c>
      <c r="D649" s="1" t="s">
        <v>17</v>
      </c>
      <c r="E649" s="1" t="s">
        <v>26</v>
      </c>
      <c r="F649" s="1" t="s">
        <v>19</v>
      </c>
      <c r="G649" s="1" t="s">
        <v>36</v>
      </c>
      <c r="H649">
        <v>30</v>
      </c>
      <c r="I649" s="2">
        <v>43864</v>
      </c>
      <c r="J649">
        <v>94652</v>
      </c>
      <c r="K649">
        <v>0</v>
      </c>
      <c r="L649" s="1" t="s">
        <v>21</v>
      </c>
      <c r="M649" s="1" t="s">
        <v>22</v>
      </c>
      <c r="N649" s="2"/>
    </row>
    <row r="650" spans="1:14" x14ac:dyDescent="0.25">
      <c r="A650" s="1" t="s">
        <v>1336</v>
      </c>
      <c r="B650" s="1" t="s">
        <v>1337</v>
      </c>
      <c r="C650" s="1" t="s">
        <v>25</v>
      </c>
      <c r="D650" s="1" t="s">
        <v>17</v>
      </c>
      <c r="E650" s="1" t="s">
        <v>26</v>
      </c>
      <c r="F650" s="1" t="s">
        <v>27</v>
      </c>
      <c r="G650" s="1" t="s">
        <v>20</v>
      </c>
      <c r="H650">
        <v>34</v>
      </c>
      <c r="I650" s="2">
        <v>42416</v>
      </c>
      <c r="J650">
        <v>63411</v>
      </c>
      <c r="K650">
        <v>0</v>
      </c>
      <c r="L650" s="1" t="s">
        <v>21</v>
      </c>
      <c r="M650" s="1" t="s">
        <v>56</v>
      </c>
      <c r="N650" s="2"/>
    </row>
    <row r="651" spans="1:14" x14ac:dyDescent="0.25">
      <c r="A651" s="1" t="s">
        <v>1338</v>
      </c>
      <c r="B651" s="1" t="s">
        <v>1339</v>
      </c>
      <c r="C651" s="1" t="s">
        <v>124</v>
      </c>
      <c r="D651" s="1" t="s">
        <v>48</v>
      </c>
      <c r="E651" s="1" t="s">
        <v>35</v>
      </c>
      <c r="F651" s="1" t="s">
        <v>27</v>
      </c>
      <c r="G651" s="1" t="s">
        <v>28</v>
      </c>
      <c r="H651">
        <v>31</v>
      </c>
      <c r="I651" s="2">
        <v>43878</v>
      </c>
      <c r="J651">
        <v>67171</v>
      </c>
      <c r="K651">
        <v>0</v>
      </c>
      <c r="L651" s="1" t="s">
        <v>29</v>
      </c>
      <c r="M651" s="1" t="s">
        <v>30</v>
      </c>
      <c r="N651" s="2">
        <v>44317</v>
      </c>
    </row>
    <row r="652" spans="1:14" x14ac:dyDescent="0.25">
      <c r="A652" s="1" t="s">
        <v>1340</v>
      </c>
      <c r="B652" s="1" t="s">
        <v>1341</v>
      </c>
      <c r="C652" s="1" t="s">
        <v>16</v>
      </c>
      <c r="D652" s="1" t="s">
        <v>59</v>
      </c>
      <c r="E652" s="1" t="s">
        <v>35</v>
      </c>
      <c r="F652" s="1" t="s">
        <v>19</v>
      </c>
      <c r="G652" s="1" t="s">
        <v>85</v>
      </c>
      <c r="H652">
        <v>28</v>
      </c>
      <c r="I652" s="2">
        <v>43652</v>
      </c>
      <c r="J652">
        <v>152036</v>
      </c>
      <c r="K652">
        <v>0.15</v>
      </c>
      <c r="L652" s="1" t="s">
        <v>93</v>
      </c>
      <c r="M652" s="1" t="s">
        <v>99</v>
      </c>
      <c r="N652" s="2"/>
    </row>
    <row r="653" spans="1:14" x14ac:dyDescent="0.25">
      <c r="A653" s="1" t="s">
        <v>1342</v>
      </c>
      <c r="B653" s="1" t="s">
        <v>1343</v>
      </c>
      <c r="C653" s="1" t="s">
        <v>68</v>
      </c>
      <c r="D653" s="1" t="s">
        <v>69</v>
      </c>
      <c r="E653" s="1" t="s">
        <v>26</v>
      </c>
      <c r="F653" s="1" t="s">
        <v>19</v>
      </c>
      <c r="G653" s="1" t="s">
        <v>20</v>
      </c>
      <c r="H653">
        <v>55</v>
      </c>
      <c r="I653" s="2">
        <v>44276</v>
      </c>
      <c r="J653">
        <v>95562</v>
      </c>
      <c r="K653">
        <v>0</v>
      </c>
      <c r="L653" s="1" t="s">
        <v>21</v>
      </c>
      <c r="M653" s="1" t="s">
        <v>37</v>
      </c>
      <c r="N653" s="2"/>
    </row>
    <row r="654" spans="1:14" x14ac:dyDescent="0.25">
      <c r="A654" s="1" t="s">
        <v>1344</v>
      </c>
      <c r="B654" s="1" t="s">
        <v>1345</v>
      </c>
      <c r="C654" s="1" t="s">
        <v>43</v>
      </c>
      <c r="D654" s="1" t="s">
        <v>48</v>
      </c>
      <c r="E654" s="1" t="s">
        <v>18</v>
      </c>
      <c r="F654" s="1" t="s">
        <v>27</v>
      </c>
      <c r="G654" s="1" t="s">
        <v>36</v>
      </c>
      <c r="H654">
        <v>30</v>
      </c>
      <c r="I654" s="2">
        <v>43773</v>
      </c>
      <c r="J654">
        <v>96092</v>
      </c>
      <c r="K654">
        <v>0</v>
      </c>
      <c r="L654" s="1" t="s">
        <v>21</v>
      </c>
      <c r="M654" s="1" t="s">
        <v>60</v>
      </c>
      <c r="N654" s="2"/>
    </row>
    <row r="655" spans="1:14" x14ac:dyDescent="0.25">
      <c r="A655" s="1" t="s">
        <v>1346</v>
      </c>
      <c r="B655" s="1" t="s">
        <v>1347</v>
      </c>
      <c r="C655" s="1" t="s">
        <v>79</v>
      </c>
      <c r="D655" s="1" t="s">
        <v>69</v>
      </c>
      <c r="E655" s="1" t="s">
        <v>26</v>
      </c>
      <c r="F655" s="1" t="s">
        <v>27</v>
      </c>
      <c r="G655" s="1" t="s">
        <v>28</v>
      </c>
      <c r="H655">
        <v>63</v>
      </c>
      <c r="I655" s="2">
        <v>41428</v>
      </c>
      <c r="J655">
        <v>254289</v>
      </c>
      <c r="K655">
        <v>0.39</v>
      </c>
      <c r="L655" s="1" t="s">
        <v>21</v>
      </c>
      <c r="M655" s="1" t="s">
        <v>37</v>
      </c>
      <c r="N655" s="2"/>
    </row>
    <row r="656" spans="1:14" x14ac:dyDescent="0.25">
      <c r="A656" s="1" t="s">
        <v>1348</v>
      </c>
      <c r="B656" s="1" t="s">
        <v>1349</v>
      </c>
      <c r="C656" s="1" t="s">
        <v>40</v>
      </c>
      <c r="D656" s="1" t="s">
        <v>17</v>
      </c>
      <c r="E656" s="1" t="s">
        <v>18</v>
      </c>
      <c r="F656" s="1" t="s">
        <v>27</v>
      </c>
      <c r="G656" s="1" t="s">
        <v>36</v>
      </c>
      <c r="H656">
        <v>26</v>
      </c>
      <c r="I656" s="2">
        <v>43656</v>
      </c>
      <c r="J656">
        <v>69110</v>
      </c>
      <c r="K656">
        <v>0.05</v>
      </c>
      <c r="L656" s="1" t="s">
        <v>21</v>
      </c>
      <c r="M656" s="1" t="s">
        <v>37</v>
      </c>
      <c r="N656" s="2"/>
    </row>
    <row r="657" spans="1:14" x14ac:dyDescent="0.25">
      <c r="A657" s="1" t="s">
        <v>1350</v>
      </c>
      <c r="B657" s="1" t="s">
        <v>1351</v>
      </c>
      <c r="C657" s="1" t="s">
        <v>79</v>
      </c>
      <c r="D657" s="1" t="s">
        <v>80</v>
      </c>
      <c r="E657" s="1" t="s">
        <v>35</v>
      </c>
      <c r="F657" s="1" t="s">
        <v>27</v>
      </c>
      <c r="G657" s="1" t="s">
        <v>36</v>
      </c>
      <c r="H657">
        <v>52</v>
      </c>
      <c r="I657" s="2">
        <v>37418</v>
      </c>
      <c r="J657">
        <v>236314</v>
      </c>
      <c r="K657">
        <v>0.34</v>
      </c>
      <c r="L657" s="1" t="s">
        <v>21</v>
      </c>
      <c r="M657" s="1" t="s">
        <v>56</v>
      </c>
      <c r="N657" s="2"/>
    </row>
    <row r="658" spans="1:14" x14ac:dyDescent="0.25">
      <c r="A658" s="1" t="s">
        <v>1352</v>
      </c>
      <c r="B658" s="1" t="s">
        <v>1353</v>
      </c>
      <c r="C658" s="1" t="s">
        <v>55</v>
      </c>
      <c r="D658" s="1" t="s">
        <v>80</v>
      </c>
      <c r="E658" s="1" t="s">
        <v>49</v>
      </c>
      <c r="F658" s="1" t="s">
        <v>27</v>
      </c>
      <c r="G658" s="1" t="s">
        <v>85</v>
      </c>
      <c r="H658">
        <v>51</v>
      </c>
      <c r="I658" s="2">
        <v>39252</v>
      </c>
      <c r="J658">
        <v>45206</v>
      </c>
      <c r="K658">
        <v>0</v>
      </c>
      <c r="L658" s="1" t="s">
        <v>21</v>
      </c>
      <c r="M658" s="1" t="s">
        <v>88</v>
      </c>
      <c r="N658" s="2"/>
    </row>
    <row r="659" spans="1:14" x14ac:dyDescent="0.25">
      <c r="A659" s="1" t="s">
        <v>1354</v>
      </c>
      <c r="B659" s="1" t="s">
        <v>1355</v>
      </c>
      <c r="C659" s="1" t="s">
        <v>79</v>
      </c>
      <c r="D659" s="1" t="s">
        <v>34</v>
      </c>
      <c r="E659" s="1" t="s">
        <v>18</v>
      </c>
      <c r="F659" s="1" t="s">
        <v>19</v>
      </c>
      <c r="G659" s="1" t="s">
        <v>28</v>
      </c>
      <c r="H659">
        <v>25</v>
      </c>
      <c r="I659" s="2">
        <v>44515</v>
      </c>
      <c r="J659">
        <v>210708</v>
      </c>
      <c r="K659">
        <v>0.33</v>
      </c>
      <c r="L659" s="1" t="s">
        <v>21</v>
      </c>
      <c r="M659" s="1" t="s">
        <v>37</v>
      </c>
      <c r="N659" s="2"/>
    </row>
    <row r="660" spans="1:14" x14ac:dyDescent="0.25">
      <c r="A660" s="1" t="s">
        <v>1356</v>
      </c>
      <c r="B660" s="1" t="s">
        <v>1357</v>
      </c>
      <c r="C660" s="1" t="s">
        <v>298</v>
      </c>
      <c r="D660" s="1" t="s">
        <v>17</v>
      </c>
      <c r="E660" s="1" t="s">
        <v>49</v>
      </c>
      <c r="F660" s="1" t="s">
        <v>27</v>
      </c>
      <c r="G660" s="1" t="s">
        <v>85</v>
      </c>
      <c r="H660">
        <v>40</v>
      </c>
      <c r="I660" s="2">
        <v>44465</v>
      </c>
      <c r="J660">
        <v>87770</v>
      </c>
      <c r="K660">
        <v>0</v>
      </c>
      <c r="L660" s="1" t="s">
        <v>21</v>
      </c>
      <c r="M660" s="1" t="s">
        <v>60</v>
      </c>
      <c r="N660" s="2"/>
    </row>
    <row r="661" spans="1:14" x14ac:dyDescent="0.25">
      <c r="A661" s="1" t="s">
        <v>1358</v>
      </c>
      <c r="B661" s="1" t="s">
        <v>1359</v>
      </c>
      <c r="C661" s="1" t="s">
        <v>52</v>
      </c>
      <c r="D661" s="1" t="s">
        <v>59</v>
      </c>
      <c r="E661" s="1" t="s">
        <v>49</v>
      </c>
      <c r="F661" s="1" t="s">
        <v>19</v>
      </c>
      <c r="G661" s="1" t="s">
        <v>36</v>
      </c>
      <c r="H661">
        <v>38</v>
      </c>
      <c r="I661" s="2">
        <v>42228</v>
      </c>
      <c r="J661">
        <v>106858</v>
      </c>
      <c r="K661">
        <v>0.05</v>
      </c>
      <c r="L661" s="1" t="s">
        <v>21</v>
      </c>
      <c r="M661" s="1" t="s">
        <v>22</v>
      </c>
      <c r="N661" s="2"/>
    </row>
    <row r="662" spans="1:14" x14ac:dyDescent="0.25">
      <c r="A662" s="1" t="s">
        <v>1360</v>
      </c>
      <c r="B662" s="1" t="s">
        <v>1361</v>
      </c>
      <c r="C662" s="1" t="s">
        <v>33</v>
      </c>
      <c r="D662" s="1" t="s">
        <v>65</v>
      </c>
      <c r="E662" s="1" t="s">
        <v>49</v>
      </c>
      <c r="F662" s="1" t="s">
        <v>27</v>
      </c>
      <c r="G662" s="1" t="s">
        <v>36</v>
      </c>
      <c r="H662">
        <v>60</v>
      </c>
      <c r="I662" s="2">
        <v>42108</v>
      </c>
      <c r="J662">
        <v>155788</v>
      </c>
      <c r="K662">
        <v>0.17</v>
      </c>
      <c r="L662" s="1" t="s">
        <v>21</v>
      </c>
      <c r="M662" s="1" t="s">
        <v>22</v>
      </c>
      <c r="N662" s="2"/>
    </row>
    <row r="663" spans="1:14" x14ac:dyDescent="0.25">
      <c r="A663" s="1" t="s">
        <v>1362</v>
      </c>
      <c r="B663" s="1" t="s">
        <v>1363</v>
      </c>
      <c r="C663" s="1" t="s">
        <v>143</v>
      </c>
      <c r="D663" s="1" t="s">
        <v>65</v>
      </c>
      <c r="E663" s="1" t="s">
        <v>35</v>
      </c>
      <c r="F663" s="1" t="s">
        <v>19</v>
      </c>
      <c r="G663" s="1" t="s">
        <v>85</v>
      </c>
      <c r="H663">
        <v>45</v>
      </c>
      <c r="I663" s="2">
        <v>43581</v>
      </c>
      <c r="J663">
        <v>74891</v>
      </c>
      <c r="K663">
        <v>0</v>
      </c>
      <c r="L663" s="1" t="s">
        <v>93</v>
      </c>
      <c r="M663" s="1" t="s">
        <v>99</v>
      </c>
      <c r="N663" s="2"/>
    </row>
    <row r="664" spans="1:14" x14ac:dyDescent="0.25">
      <c r="A664" s="1" t="s">
        <v>1364</v>
      </c>
      <c r="B664" s="1" t="s">
        <v>1365</v>
      </c>
      <c r="C664" s="1" t="s">
        <v>68</v>
      </c>
      <c r="D664" s="1" t="s">
        <v>69</v>
      </c>
      <c r="E664" s="1" t="s">
        <v>49</v>
      </c>
      <c r="F664" s="1" t="s">
        <v>27</v>
      </c>
      <c r="G664" s="1" t="s">
        <v>28</v>
      </c>
      <c r="H664">
        <v>28</v>
      </c>
      <c r="I664" s="2">
        <v>44548</v>
      </c>
      <c r="J664">
        <v>95670</v>
      </c>
      <c r="K664">
        <v>0</v>
      </c>
      <c r="L664" s="1" t="s">
        <v>21</v>
      </c>
      <c r="M664" s="1" t="s">
        <v>44</v>
      </c>
      <c r="N664" s="2"/>
    </row>
    <row r="665" spans="1:14" x14ac:dyDescent="0.25">
      <c r="A665" s="1" t="s">
        <v>1366</v>
      </c>
      <c r="B665" s="1" t="s">
        <v>1367</v>
      </c>
      <c r="C665" s="1" t="s">
        <v>47</v>
      </c>
      <c r="D665" s="1" t="s">
        <v>48</v>
      </c>
      <c r="E665" s="1" t="s">
        <v>18</v>
      </c>
      <c r="F665" s="1" t="s">
        <v>19</v>
      </c>
      <c r="G665" s="1" t="s">
        <v>20</v>
      </c>
      <c r="H665">
        <v>65</v>
      </c>
      <c r="I665" s="2">
        <v>36798</v>
      </c>
      <c r="J665">
        <v>67837</v>
      </c>
      <c r="K665">
        <v>0</v>
      </c>
      <c r="L665" s="1" t="s">
        <v>21</v>
      </c>
      <c r="M665" s="1" t="s">
        <v>60</v>
      </c>
      <c r="N665" s="2"/>
    </row>
    <row r="666" spans="1:14" x14ac:dyDescent="0.25">
      <c r="A666" s="1" t="s">
        <v>1368</v>
      </c>
      <c r="B666" s="1" t="s">
        <v>1369</v>
      </c>
      <c r="C666" s="1" t="s">
        <v>124</v>
      </c>
      <c r="D666" s="1" t="s">
        <v>48</v>
      </c>
      <c r="E666" s="1" t="s">
        <v>18</v>
      </c>
      <c r="F666" s="1" t="s">
        <v>27</v>
      </c>
      <c r="G666" s="1" t="s">
        <v>28</v>
      </c>
      <c r="H666">
        <v>41</v>
      </c>
      <c r="I666" s="2">
        <v>40333</v>
      </c>
      <c r="J666">
        <v>72425</v>
      </c>
      <c r="K666">
        <v>0</v>
      </c>
      <c r="L666" s="1" t="s">
        <v>29</v>
      </c>
      <c r="M666" s="1" t="s">
        <v>114</v>
      </c>
      <c r="N666" s="2"/>
    </row>
    <row r="667" spans="1:14" x14ac:dyDescent="0.25">
      <c r="A667" s="1" t="s">
        <v>1370</v>
      </c>
      <c r="B667" s="1" t="s">
        <v>1371</v>
      </c>
      <c r="C667" s="1" t="s">
        <v>43</v>
      </c>
      <c r="D667" s="1" t="s">
        <v>48</v>
      </c>
      <c r="E667" s="1" t="s">
        <v>49</v>
      </c>
      <c r="F667" s="1" t="s">
        <v>19</v>
      </c>
      <c r="G667" s="1" t="s">
        <v>85</v>
      </c>
      <c r="H667">
        <v>52</v>
      </c>
      <c r="I667" s="2">
        <v>34623</v>
      </c>
      <c r="J667">
        <v>93103</v>
      </c>
      <c r="K667">
        <v>0</v>
      </c>
      <c r="L667" s="1" t="s">
        <v>21</v>
      </c>
      <c r="M667" s="1" t="s">
        <v>44</v>
      </c>
      <c r="N667" s="2"/>
    </row>
    <row r="668" spans="1:14" x14ac:dyDescent="0.25">
      <c r="A668" s="1" t="s">
        <v>1372</v>
      </c>
      <c r="B668" s="1" t="s">
        <v>1373</v>
      </c>
      <c r="C668" s="1" t="s">
        <v>68</v>
      </c>
      <c r="D668" s="1" t="s">
        <v>69</v>
      </c>
      <c r="E668" s="1" t="s">
        <v>49</v>
      </c>
      <c r="F668" s="1" t="s">
        <v>19</v>
      </c>
      <c r="G668" s="1" t="s">
        <v>36</v>
      </c>
      <c r="H668">
        <v>56</v>
      </c>
      <c r="I668" s="2">
        <v>42291</v>
      </c>
      <c r="J668">
        <v>76272</v>
      </c>
      <c r="K668">
        <v>0</v>
      </c>
      <c r="L668" s="1" t="s">
        <v>21</v>
      </c>
      <c r="M668" s="1" t="s">
        <v>56</v>
      </c>
      <c r="N668" s="2">
        <v>44491</v>
      </c>
    </row>
    <row r="669" spans="1:14" x14ac:dyDescent="0.25">
      <c r="A669" s="1" t="s">
        <v>1374</v>
      </c>
      <c r="B669" s="1" t="s">
        <v>1375</v>
      </c>
      <c r="C669" s="1" t="s">
        <v>124</v>
      </c>
      <c r="D669" s="1" t="s">
        <v>34</v>
      </c>
      <c r="E669" s="1" t="s">
        <v>26</v>
      </c>
      <c r="F669" s="1" t="s">
        <v>19</v>
      </c>
      <c r="G669" s="1" t="s">
        <v>28</v>
      </c>
      <c r="H669">
        <v>48</v>
      </c>
      <c r="I669" s="2">
        <v>37796</v>
      </c>
      <c r="J669">
        <v>55760</v>
      </c>
      <c r="K669">
        <v>0</v>
      </c>
      <c r="L669" s="1" t="s">
        <v>21</v>
      </c>
      <c r="M669" s="1" t="s">
        <v>60</v>
      </c>
      <c r="N669" s="2"/>
    </row>
    <row r="670" spans="1:14" x14ac:dyDescent="0.25">
      <c r="A670" s="1" t="s">
        <v>1376</v>
      </c>
      <c r="B670" s="1" t="s">
        <v>1377</v>
      </c>
      <c r="C670" s="1" t="s">
        <v>79</v>
      </c>
      <c r="D670" s="1" t="s">
        <v>59</v>
      </c>
      <c r="E670" s="1" t="s">
        <v>49</v>
      </c>
      <c r="F670" s="1" t="s">
        <v>19</v>
      </c>
      <c r="G670" s="1" t="s">
        <v>36</v>
      </c>
      <c r="H670">
        <v>36</v>
      </c>
      <c r="I670" s="2">
        <v>43843</v>
      </c>
      <c r="J670">
        <v>253294</v>
      </c>
      <c r="K670">
        <v>0.4</v>
      </c>
      <c r="L670" s="1" t="s">
        <v>21</v>
      </c>
      <c r="M670" s="1" t="s">
        <v>56</v>
      </c>
      <c r="N670" s="2"/>
    </row>
    <row r="671" spans="1:14" x14ac:dyDescent="0.25">
      <c r="A671" s="1" t="s">
        <v>1378</v>
      </c>
      <c r="B671" s="1" t="s">
        <v>1379</v>
      </c>
      <c r="C671" s="1" t="s">
        <v>124</v>
      </c>
      <c r="D671" s="1" t="s">
        <v>34</v>
      </c>
      <c r="E671" s="1" t="s">
        <v>49</v>
      </c>
      <c r="F671" s="1" t="s">
        <v>27</v>
      </c>
      <c r="G671" s="1" t="s">
        <v>36</v>
      </c>
      <c r="H671">
        <v>60</v>
      </c>
      <c r="I671" s="2">
        <v>39310</v>
      </c>
      <c r="J671">
        <v>58671</v>
      </c>
      <c r="K671">
        <v>0</v>
      </c>
      <c r="L671" s="1" t="s">
        <v>21</v>
      </c>
      <c r="M671" s="1" t="s">
        <v>88</v>
      </c>
      <c r="N671" s="2"/>
    </row>
    <row r="672" spans="1:14" x14ac:dyDescent="0.25">
      <c r="A672" s="1" t="s">
        <v>1380</v>
      </c>
      <c r="B672" s="1" t="s">
        <v>1381</v>
      </c>
      <c r="C672" s="1" t="s">
        <v>47</v>
      </c>
      <c r="D672" s="1" t="s">
        <v>48</v>
      </c>
      <c r="E672" s="1" t="s">
        <v>18</v>
      </c>
      <c r="F672" s="1" t="s">
        <v>19</v>
      </c>
      <c r="G672" s="1" t="s">
        <v>28</v>
      </c>
      <c r="H672">
        <v>40</v>
      </c>
      <c r="I672" s="2">
        <v>43175</v>
      </c>
      <c r="J672">
        <v>55457</v>
      </c>
      <c r="K672">
        <v>0</v>
      </c>
      <c r="L672" s="1" t="s">
        <v>21</v>
      </c>
      <c r="M672" s="1" t="s">
        <v>88</v>
      </c>
      <c r="N672" s="2"/>
    </row>
    <row r="673" spans="1:14" x14ac:dyDescent="0.25">
      <c r="A673" s="1" t="s">
        <v>1382</v>
      </c>
      <c r="B673" s="1" t="s">
        <v>1383</v>
      </c>
      <c r="C673" s="1" t="s">
        <v>47</v>
      </c>
      <c r="D673" s="1" t="s">
        <v>48</v>
      </c>
      <c r="E673" s="1" t="s">
        <v>26</v>
      </c>
      <c r="F673" s="1" t="s">
        <v>19</v>
      </c>
      <c r="G673" s="1" t="s">
        <v>28</v>
      </c>
      <c r="H673">
        <v>63</v>
      </c>
      <c r="I673" s="2">
        <v>43004</v>
      </c>
      <c r="J673">
        <v>72340</v>
      </c>
      <c r="K673">
        <v>0</v>
      </c>
      <c r="L673" s="1" t="s">
        <v>21</v>
      </c>
      <c r="M673" s="1" t="s">
        <v>44</v>
      </c>
      <c r="N673" s="2">
        <v>43558</v>
      </c>
    </row>
    <row r="674" spans="1:14" x14ac:dyDescent="0.25">
      <c r="A674" s="1" t="s">
        <v>1384</v>
      </c>
      <c r="B674" s="1" t="s">
        <v>1385</v>
      </c>
      <c r="C674" s="1" t="s">
        <v>52</v>
      </c>
      <c r="D674" s="1" t="s">
        <v>80</v>
      </c>
      <c r="E674" s="1" t="s">
        <v>49</v>
      </c>
      <c r="F674" s="1" t="s">
        <v>19</v>
      </c>
      <c r="G674" s="1" t="s">
        <v>36</v>
      </c>
      <c r="H674">
        <v>29</v>
      </c>
      <c r="I674" s="2">
        <v>42676</v>
      </c>
      <c r="J674">
        <v>122054</v>
      </c>
      <c r="K674">
        <v>0.06</v>
      </c>
      <c r="L674" s="1" t="s">
        <v>21</v>
      </c>
      <c r="M674" s="1" t="s">
        <v>44</v>
      </c>
      <c r="N674" s="2"/>
    </row>
    <row r="675" spans="1:14" x14ac:dyDescent="0.25">
      <c r="A675" s="1" t="s">
        <v>1386</v>
      </c>
      <c r="B675" s="1" t="s">
        <v>1387</v>
      </c>
      <c r="C675" s="1" t="s">
        <v>33</v>
      </c>
      <c r="D675" s="1" t="s">
        <v>17</v>
      </c>
      <c r="E675" s="1" t="s">
        <v>26</v>
      </c>
      <c r="F675" s="1" t="s">
        <v>19</v>
      </c>
      <c r="G675" s="1" t="s">
        <v>28</v>
      </c>
      <c r="H675">
        <v>27</v>
      </c>
      <c r="I675" s="2">
        <v>43103</v>
      </c>
      <c r="J675">
        <v>167100</v>
      </c>
      <c r="K675">
        <v>0.2</v>
      </c>
      <c r="L675" s="1" t="s">
        <v>29</v>
      </c>
      <c r="M675" s="1" t="s">
        <v>134</v>
      </c>
      <c r="N675" s="2"/>
    </row>
    <row r="676" spans="1:14" x14ac:dyDescent="0.25">
      <c r="A676" s="1" t="s">
        <v>1388</v>
      </c>
      <c r="B676" s="1" t="s">
        <v>1389</v>
      </c>
      <c r="C676" s="1" t="s">
        <v>25</v>
      </c>
      <c r="D676" s="1" t="s">
        <v>17</v>
      </c>
      <c r="E676" s="1" t="s">
        <v>49</v>
      </c>
      <c r="F676" s="1" t="s">
        <v>19</v>
      </c>
      <c r="G676" s="1" t="s">
        <v>36</v>
      </c>
      <c r="H676">
        <v>53</v>
      </c>
      <c r="I676" s="2">
        <v>35543</v>
      </c>
      <c r="J676">
        <v>78153</v>
      </c>
      <c r="K676">
        <v>0</v>
      </c>
      <c r="L676" s="1" t="s">
        <v>21</v>
      </c>
      <c r="M676" s="1" t="s">
        <v>56</v>
      </c>
      <c r="N676" s="2"/>
    </row>
    <row r="677" spans="1:14" x14ac:dyDescent="0.25">
      <c r="A677" s="1" t="s">
        <v>1390</v>
      </c>
      <c r="B677" s="1" t="s">
        <v>1391</v>
      </c>
      <c r="C677" s="1" t="s">
        <v>52</v>
      </c>
      <c r="D677" s="1" t="s">
        <v>34</v>
      </c>
      <c r="E677" s="1" t="s">
        <v>26</v>
      </c>
      <c r="F677" s="1" t="s">
        <v>19</v>
      </c>
      <c r="G677" s="1" t="s">
        <v>36</v>
      </c>
      <c r="H677">
        <v>37</v>
      </c>
      <c r="I677" s="2">
        <v>43935</v>
      </c>
      <c r="J677">
        <v>103524</v>
      </c>
      <c r="K677">
        <v>0.09</v>
      </c>
      <c r="L677" s="1" t="s">
        <v>21</v>
      </c>
      <c r="M677" s="1" t="s">
        <v>44</v>
      </c>
      <c r="N677" s="2"/>
    </row>
    <row r="678" spans="1:14" x14ac:dyDescent="0.25">
      <c r="A678" s="1" t="s">
        <v>1392</v>
      </c>
      <c r="B678" s="1" t="s">
        <v>1393</v>
      </c>
      <c r="C678" s="1" t="s">
        <v>52</v>
      </c>
      <c r="D678" s="1" t="s">
        <v>17</v>
      </c>
      <c r="E678" s="1" t="s">
        <v>49</v>
      </c>
      <c r="F678" s="1" t="s">
        <v>27</v>
      </c>
      <c r="G678" s="1" t="s">
        <v>36</v>
      </c>
      <c r="H678">
        <v>30</v>
      </c>
      <c r="I678" s="2">
        <v>42952</v>
      </c>
      <c r="J678">
        <v>119906</v>
      </c>
      <c r="K678">
        <v>0.05</v>
      </c>
      <c r="L678" s="1" t="s">
        <v>21</v>
      </c>
      <c r="M678" s="1" t="s">
        <v>88</v>
      </c>
      <c r="N678" s="2"/>
    </row>
    <row r="679" spans="1:14" x14ac:dyDescent="0.25">
      <c r="A679" s="1" t="s">
        <v>1394</v>
      </c>
      <c r="B679" s="1" t="s">
        <v>1395</v>
      </c>
      <c r="C679" s="1" t="s">
        <v>55</v>
      </c>
      <c r="D679" s="1" t="s">
        <v>80</v>
      </c>
      <c r="E679" s="1" t="s">
        <v>35</v>
      </c>
      <c r="F679" s="1" t="s">
        <v>19</v>
      </c>
      <c r="G679" s="1" t="s">
        <v>36</v>
      </c>
      <c r="H679">
        <v>28</v>
      </c>
      <c r="I679" s="2">
        <v>43847</v>
      </c>
      <c r="J679">
        <v>45061</v>
      </c>
      <c r="K679">
        <v>0</v>
      </c>
      <c r="L679" s="1" t="s">
        <v>21</v>
      </c>
      <c r="M679" s="1" t="s">
        <v>56</v>
      </c>
      <c r="N679" s="2"/>
    </row>
    <row r="680" spans="1:14" x14ac:dyDescent="0.25">
      <c r="A680" s="1" t="s">
        <v>1396</v>
      </c>
      <c r="B680" s="1" t="s">
        <v>1397</v>
      </c>
      <c r="C680" s="1" t="s">
        <v>440</v>
      </c>
      <c r="D680" s="1" t="s">
        <v>17</v>
      </c>
      <c r="E680" s="1" t="s">
        <v>49</v>
      </c>
      <c r="F680" s="1" t="s">
        <v>27</v>
      </c>
      <c r="G680" s="1" t="s">
        <v>28</v>
      </c>
      <c r="H680">
        <v>51</v>
      </c>
      <c r="I680" s="2">
        <v>37638</v>
      </c>
      <c r="J680">
        <v>91399</v>
      </c>
      <c r="K680">
        <v>0</v>
      </c>
      <c r="L680" s="1" t="s">
        <v>21</v>
      </c>
      <c r="M680" s="1" t="s">
        <v>22</v>
      </c>
      <c r="N680" s="2"/>
    </row>
    <row r="681" spans="1:14" x14ac:dyDescent="0.25">
      <c r="A681" s="1" t="s">
        <v>1398</v>
      </c>
      <c r="B681" s="1" t="s">
        <v>1399</v>
      </c>
      <c r="C681" s="1" t="s">
        <v>131</v>
      </c>
      <c r="D681" s="1" t="s">
        <v>17</v>
      </c>
      <c r="E681" s="1" t="s">
        <v>18</v>
      </c>
      <c r="F681" s="1" t="s">
        <v>27</v>
      </c>
      <c r="G681" s="1" t="s">
        <v>85</v>
      </c>
      <c r="H681">
        <v>28</v>
      </c>
      <c r="I681" s="2">
        <v>43006</v>
      </c>
      <c r="J681">
        <v>97336</v>
      </c>
      <c r="K681">
        <v>0</v>
      </c>
      <c r="L681" s="1" t="s">
        <v>21</v>
      </c>
      <c r="M681" s="1" t="s">
        <v>60</v>
      </c>
      <c r="N681" s="2"/>
    </row>
    <row r="682" spans="1:14" x14ac:dyDescent="0.25">
      <c r="A682" s="1" t="s">
        <v>1317</v>
      </c>
      <c r="B682" s="1" t="s">
        <v>1400</v>
      </c>
      <c r="C682" s="1" t="s">
        <v>16</v>
      </c>
      <c r="D682" s="1" t="s">
        <v>59</v>
      </c>
      <c r="E682" s="1" t="s">
        <v>49</v>
      </c>
      <c r="F682" s="1" t="s">
        <v>19</v>
      </c>
      <c r="G682" s="1" t="s">
        <v>20</v>
      </c>
      <c r="H682">
        <v>31</v>
      </c>
      <c r="I682" s="2">
        <v>42755</v>
      </c>
      <c r="J682">
        <v>124629</v>
      </c>
      <c r="K682">
        <v>0.1</v>
      </c>
      <c r="L682" s="1" t="s">
        <v>21</v>
      </c>
      <c r="M682" s="1" t="s">
        <v>88</v>
      </c>
      <c r="N682" s="2"/>
    </row>
    <row r="683" spans="1:14" x14ac:dyDescent="0.25">
      <c r="A683" s="1" t="s">
        <v>1401</v>
      </c>
      <c r="B683" s="1" t="s">
        <v>1402</v>
      </c>
      <c r="C683" s="1" t="s">
        <v>79</v>
      </c>
      <c r="D683" s="1" t="s">
        <v>65</v>
      </c>
      <c r="E683" s="1" t="s">
        <v>35</v>
      </c>
      <c r="F683" s="1" t="s">
        <v>19</v>
      </c>
      <c r="G683" s="1" t="s">
        <v>36</v>
      </c>
      <c r="H683">
        <v>28</v>
      </c>
      <c r="I683" s="2">
        <v>44402</v>
      </c>
      <c r="J683">
        <v>231850</v>
      </c>
      <c r="K683">
        <v>0.39</v>
      </c>
      <c r="L683" s="1" t="s">
        <v>21</v>
      </c>
      <c r="M683" s="1" t="s">
        <v>56</v>
      </c>
      <c r="N683" s="2"/>
    </row>
    <row r="684" spans="1:14" x14ac:dyDescent="0.25">
      <c r="A684" s="1" t="s">
        <v>1403</v>
      </c>
      <c r="B684" s="1" t="s">
        <v>1404</v>
      </c>
      <c r="C684" s="1" t="s">
        <v>52</v>
      </c>
      <c r="D684" s="1" t="s">
        <v>59</v>
      </c>
      <c r="E684" s="1" t="s">
        <v>18</v>
      </c>
      <c r="F684" s="1" t="s">
        <v>27</v>
      </c>
      <c r="G684" s="1" t="s">
        <v>85</v>
      </c>
      <c r="H684">
        <v>34</v>
      </c>
      <c r="I684" s="2">
        <v>43255</v>
      </c>
      <c r="J684">
        <v>128329</v>
      </c>
      <c r="K684">
        <v>0.08</v>
      </c>
      <c r="L684" s="1" t="s">
        <v>21</v>
      </c>
      <c r="M684" s="1" t="s">
        <v>44</v>
      </c>
      <c r="N684" s="2"/>
    </row>
    <row r="685" spans="1:14" x14ac:dyDescent="0.25">
      <c r="A685" s="1" t="s">
        <v>1405</v>
      </c>
      <c r="B685" s="1" t="s">
        <v>1406</v>
      </c>
      <c r="C685" s="1" t="s">
        <v>79</v>
      </c>
      <c r="D685" s="1" t="s">
        <v>80</v>
      </c>
      <c r="E685" s="1" t="s">
        <v>35</v>
      </c>
      <c r="F685" s="1" t="s">
        <v>27</v>
      </c>
      <c r="G685" s="1" t="s">
        <v>85</v>
      </c>
      <c r="H685">
        <v>44</v>
      </c>
      <c r="I685" s="2">
        <v>44283</v>
      </c>
      <c r="J685">
        <v>186033</v>
      </c>
      <c r="K685">
        <v>0.34</v>
      </c>
      <c r="L685" s="1" t="s">
        <v>93</v>
      </c>
      <c r="M685" s="1" t="s">
        <v>218</v>
      </c>
      <c r="N685" s="2"/>
    </row>
    <row r="686" spans="1:14" x14ac:dyDescent="0.25">
      <c r="A686" s="1" t="s">
        <v>1407</v>
      </c>
      <c r="B686" s="1" t="s">
        <v>1408</v>
      </c>
      <c r="C686" s="1" t="s">
        <v>16</v>
      </c>
      <c r="D686" s="1" t="s">
        <v>80</v>
      </c>
      <c r="E686" s="1" t="s">
        <v>26</v>
      </c>
      <c r="F686" s="1" t="s">
        <v>27</v>
      </c>
      <c r="G686" s="1" t="s">
        <v>28</v>
      </c>
      <c r="H686">
        <v>60</v>
      </c>
      <c r="I686" s="2">
        <v>44403</v>
      </c>
      <c r="J686">
        <v>121480</v>
      </c>
      <c r="K686">
        <v>0.14000000000000001</v>
      </c>
      <c r="L686" s="1" t="s">
        <v>21</v>
      </c>
      <c r="M686" s="1" t="s">
        <v>44</v>
      </c>
      <c r="N686" s="2"/>
    </row>
    <row r="687" spans="1:14" x14ac:dyDescent="0.25">
      <c r="A687" s="1" t="s">
        <v>1409</v>
      </c>
      <c r="B687" s="1" t="s">
        <v>1410</v>
      </c>
      <c r="C687" s="1" t="s">
        <v>33</v>
      </c>
      <c r="D687" s="1" t="s">
        <v>65</v>
      </c>
      <c r="E687" s="1" t="s">
        <v>35</v>
      </c>
      <c r="F687" s="1" t="s">
        <v>19</v>
      </c>
      <c r="G687" s="1" t="s">
        <v>36</v>
      </c>
      <c r="H687">
        <v>41</v>
      </c>
      <c r="I687" s="2">
        <v>40319</v>
      </c>
      <c r="J687">
        <v>153275</v>
      </c>
      <c r="K687">
        <v>0.24</v>
      </c>
      <c r="L687" s="1" t="s">
        <v>21</v>
      </c>
      <c r="M687" s="1" t="s">
        <v>88</v>
      </c>
      <c r="N687" s="2"/>
    </row>
    <row r="688" spans="1:14" x14ac:dyDescent="0.25">
      <c r="A688" s="1" t="s">
        <v>1411</v>
      </c>
      <c r="B688" s="1" t="s">
        <v>1412</v>
      </c>
      <c r="C688" s="1" t="s">
        <v>43</v>
      </c>
      <c r="D688" s="1" t="s">
        <v>48</v>
      </c>
      <c r="E688" s="1" t="s">
        <v>18</v>
      </c>
      <c r="F688" s="1" t="s">
        <v>19</v>
      </c>
      <c r="G688" s="1" t="s">
        <v>28</v>
      </c>
      <c r="H688">
        <v>62</v>
      </c>
      <c r="I688" s="2">
        <v>43969</v>
      </c>
      <c r="J688">
        <v>97830</v>
      </c>
      <c r="K688">
        <v>0</v>
      </c>
      <c r="L688" s="1" t="s">
        <v>21</v>
      </c>
      <c r="M688" s="1" t="s">
        <v>60</v>
      </c>
      <c r="N688" s="2"/>
    </row>
    <row r="689" spans="1:14" x14ac:dyDescent="0.25">
      <c r="A689" s="1" t="s">
        <v>1413</v>
      </c>
      <c r="B689" s="1" t="s">
        <v>1414</v>
      </c>
      <c r="C689" s="1" t="s">
        <v>79</v>
      </c>
      <c r="D689" s="1" t="s">
        <v>80</v>
      </c>
      <c r="E689" s="1" t="s">
        <v>49</v>
      </c>
      <c r="F689" s="1" t="s">
        <v>19</v>
      </c>
      <c r="G689" s="1" t="s">
        <v>85</v>
      </c>
      <c r="H689">
        <v>47</v>
      </c>
      <c r="I689" s="2">
        <v>36232</v>
      </c>
      <c r="J689">
        <v>239394</v>
      </c>
      <c r="K689">
        <v>0.32</v>
      </c>
      <c r="L689" s="1" t="s">
        <v>21</v>
      </c>
      <c r="M689" s="1" t="s">
        <v>60</v>
      </c>
      <c r="N689" s="2"/>
    </row>
    <row r="690" spans="1:14" x14ac:dyDescent="0.25">
      <c r="A690" s="1" t="s">
        <v>665</v>
      </c>
      <c r="B690" s="1" t="s">
        <v>1415</v>
      </c>
      <c r="C690" s="1" t="s">
        <v>55</v>
      </c>
      <c r="D690" s="1" t="s">
        <v>34</v>
      </c>
      <c r="E690" s="1" t="s">
        <v>35</v>
      </c>
      <c r="F690" s="1" t="s">
        <v>19</v>
      </c>
      <c r="G690" s="1" t="s">
        <v>28</v>
      </c>
      <c r="H690">
        <v>62</v>
      </c>
      <c r="I690" s="2">
        <v>37519</v>
      </c>
      <c r="J690">
        <v>49738</v>
      </c>
      <c r="K690">
        <v>0</v>
      </c>
      <c r="L690" s="1" t="s">
        <v>29</v>
      </c>
      <c r="M690" s="1" t="s">
        <v>114</v>
      </c>
      <c r="N690" s="2"/>
    </row>
    <row r="691" spans="1:14" x14ac:dyDescent="0.25">
      <c r="A691" s="1" t="s">
        <v>1416</v>
      </c>
      <c r="B691" s="1" t="s">
        <v>1417</v>
      </c>
      <c r="C691" s="1" t="s">
        <v>55</v>
      </c>
      <c r="D691" s="1" t="s">
        <v>59</v>
      </c>
      <c r="E691" s="1" t="s">
        <v>26</v>
      </c>
      <c r="F691" s="1" t="s">
        <v>19</v>
      </c>
      <c r="G691" s="1" t="s">
        <v>85</v>
      </c>
      <c r="H691">
        <v>33</v>
      </c>
      <c r="I691" s="2">
        <v>43247</v>
      </c>
      <c r="J691">
        <v>45049</v>
      </c>
      <c r="K691">
        <v>0</v>
      </c>
      <c r="L691" s="1" t="s">
        <v>21</v>
      </c>
      <c r="M691" s="1" t="s">
        <v>22</v>
      </c>
      <c r="N691" s="2"/>
    </row>
    <row r="692" spans="1:14" x14ac:dyDescent="0.25">
      <c r="A692" s="1" t="s">
        <v>1418</v>
      </c>
      <c r="B692" s="1" t="s">
        <v>1419</v>
      </c>
      <c r="C692" s="1" t="s">
        <v>33</v>
      </c>
      <c r="D692" s="1" t="s">
        <v>34</v>
      </c>
      <c r="E692" s="1" t="s">
        <v>18</v>
      </c>
      <c r="F692" s="1" t="s">
        <v>19</v>
      </c>
      <c r="G692" s="1" t="s">
        <v>28</v>
      </c>
      <c r="H692">
        <v>27</v>
      </c>
      <c r="I692" s="2">
        <v>43977</v>
      </c>
      <c r="J692">
        <v>153628</v>
      </c>
      <c r="K692">
        <v>0.28999999999999998</v>
      </c>
      <c r="L692" s="1" t="s">
        <v>29</v>
      </c>
      <c r="M692" s="1" t="s">
        <v>30</v>
      </c>
      <c r="N692" s="2">
        <v>44177</v>
      </c>
    </row>
    <row r="693" spans="1:14" x14ac:dyDescent="0.25">
      <c r="A693" s="1" t="s">
        <v>1420</v>
      </c>
      <c r="B693" s="1" t="s">
        <v>1421</v>
      </c>
      <c r="C693" s="1" t="s">
        <v>16</v>
      </c>
      <c r="D693" s="1" t="s">
        <v>48</v>
      </c>
      <c r="E693" s="1" t="s">
        <v>26</v>
      </c>
      <c r="F693" s="1" t="s">
        <v>27</v>
      </c>
      <c r="G693" s="1" t="s">
        <v>28</v>
      </c>
      <c r="H693">
        <v>25</v>
      </c>
      <c r="I693" s="2">
        <v>44362</v>
      </c>
      <c r="J693">
        <v>142731</v>
      </c>
      <c r="K693">
        <v>0.11</v>
      </c>
      <c r="L693" s="1" t="s">
        <v>29</v>
      </c>
      <c r="M693" s="1" t="s">
        <v>74</v>
      </c>
      <c r="N693" s="2">
        <v>44715</v>
      </c>
    </row>
    <row r="694" spans="1:14" x14ac:dyDescent="0.25">
      <c r="A694" s="1" t="s">
        <v>1422</v>
      </c>
      <c r="B694" s="1" t="s">
        <v>1423</v>
      </c>
      <c r="C694" s="1" t="s">
        <v>16</v>
      </c>
      <c r="D694" s="1" t="s">
        <v>80</v>
      </c>
      <c r="E694" s="1" t="s">
        <v>35</v>
      </c>
      <c r="F694" s="1" t="s">
        <v>19</v>
      </c>
      <c r="G694" s="1" t="s">
        <v>85</v>
      </c>
      <c r="H694">
        <v>29</v>
      </c>
      <c r="I694" s="2">
        <v>43966</v>
      </c>
      <c r="J694">
        <v>137106</v>
      </c>
      <c r="K694">
        <v>0.12</v>
      </c>
      <c r="L694" s="1" t="s">
        <v>93</v>
      </c>
      <c r="M694" s="1" t="s">
        <v>218</v>
      </c>
      <c r="N694" s="2"/>
    </row>
    <row r="695" spans="1:14" x14ac:dyDescent="0.25">
      <c r="A695" s="1" t="s">
        <v>252</v>
      </c>
      <c r="B695" s="1" t="s">
        <v>1424</v>
      </c>
      <c r="C695" s="1" t="s">
        <v>79</v>
      </c>
      <c r="D695" s="1" t="s">
        <v>34</v>
      </c>
      <c r="E695" s="1" t="s">
        <v>49</v>
      </c>
      <c r="F695" s="1" t="s">
        <v>19</v>
      </c>
      <c r="G695" s="1" t="s">
        <v>28</v>
      </c>
      <c r="H695">
        <v>54</v>
      </c>
      <c r="I695" s="2">
        <v>39330</v>
      </c>
      <c r="J695">
        <v>183239</v>
      </c>
      <c r="K695">
        <v>0.32</v>
      </c>
      <c r="L695" s="1" t="s">
        <v>21</v>
      </c>
      <c r="M695" s="1" t="s">
        <v>22</v>
      </c>
      <c r="N695" s="2"/>
    </row>
    <row r="696" spans="1:14" x14ac:dyDescent="0.25">
      <c r="A696" s="1" t="s">
        <v>1017</v>
      </c>
      <c r="B696" s="1" t="s">
        <v>1425</v>
      </c>
      <c r="C696" s="1" t="s">
        <v>55</v>
      </c>
      <c r="D696" s="1" t="s">
        <v>59</v>
      </c>
      <c r="E696" s="1" t="s">
        <v>26</v>
      </c>
      <c r="F696" s="1" t="s">
        <v>19</v>
      </c>
      <c r="G696" s="1" t="s">
        <v>36</v>
      </c>
      <c r="H696">
        <v>28</v>
      </c>
      <c r="I696" s="2">
        <v>43610</v>
      </c>
      <c r="J696">
        <v>45819</v>
      </c>
      <c r="K696">
        <v>0</v>
      </c>
      <c r="L696" s="1" t="s">
        <v>21</v>
      </c>
      <c r="M696" s="1" t="s">
        <v>56</v>
      </c>
      <c r="N696" s="2"/>
    </row>
    <row r="697" spans="1:14" x14ac:dyDescent="0.25">
      <c r="A697" s="1" t="s">
        <v>1426</v>
      </c>
      <c r="B697" s="1" t="s">
        <v>1427</v>
      </c>
      <c r="C697" s="1" t="s">
        <v>55</v>
      </c>
      <c r="D697" s="1" t="s">
        <v>59</v>
      </c>
      <c r="E697" s="1" t="s">
        <v>18</v>
      </c>
      <c r="F697" s="1" t="s">
        <v>19</v>
      </c>
      <c r="G697" s="1" t="s">
        <v>28</v>
      </c>
      <c r="H697">
        <v>54</v>
      </c>
      <c r="I697" s="2">
        <v>39080</v>
      </c>
      <c r="J697">
        <v>55518</v>
      </c>
      <c r="K697">
        <v>0</v>
      </c>
      <c r="L697" s="1" t="s">
        <v>21</v>
      </c>
      <c r="M697" s="1" t="s">
        <v>88</v>
      </c>
      <c r="N697" s="2"/>
    </row>
    <row r="698" spans="1:14" x14ac:dyDescent="0.25">
      <c r="A698" s="1" t="s">
        <v>1428</v>
      </c>
      <c r="B698" s="1" t="s">
        <v>1429</v>
      </c>
      <c r="C698" s="1" t="s">
        <v>52</v>
      </c>
      <c r="D698" s="1" t="s">
        <v>80</v>
      </c>
      <c r="E698" s="1" t="s">
        <v>26</v>
      </c>
      <c r="F698" s="1" t="s">
        <v>19</v>
      </c>
      <c r="G698" s="1" t="s">
        <v>28</v>
      </c>
      <c r="H698">
        <v>50</v>
      </c>
      <c r="I698" s="2">
        <v>40979</v>
      </c>
      <c r="J698">
        <v>108134</v>
      </c>
      <c r="K698">
        <v>0.1</v>
      </c>
      <c r="L698" s="1" t="s">
        <v>29</v>
      </c>
      <c r="M698" s="1" t="s">
        <v>74</v>
      </c>
      <c r="N698" s="2"/>
    </row>
    <row r="699" spans="1:14" x14ac:dyDescent="0.25">
      <c r="A699" s="1" t="s">
        <v>1430</v>
      </c>
      <c r="B699" s="1" t="s">
        <v>1431</v>
      </c>
      <c r="C699" s="1" t="s">
        <v>52</v>
      </c>
      <c r="D699" s="1" t="s">
        <v>80</v>
      </c>
      <c r="E699" s="1" t="s">
        <v>18</v>
      </c>
      <c r="F699" s="1" t="s">
        <v>19</v>
      </c>
      <c r="G699" s="1" t="s">
        <v>20</v>
      </c>
      <c r="H699">
        <v>55</v>
      </c>
      <c r="I699" s="2">
        <v>33958</v>
      </c>
      <c r="J699">
        <v>113950</v>
      </c>
      <c r="K699">
        <v>0.09</v>
      </c>
      <c r="L699" s="1" t="s">
        <v>21</v>
      </c>
      <c r="M699" s="1" t="s">
        <v>56</v>
      </c>
      <c r="N699" s="2"/>
    </row>
    <row r="700" spans="1:14" x14ac:dyDescent="0.25">
      <c r="A700" s="1" t="s">
        <v>1065</v>
      </c>
      <c r="B700" s="1" t="s">
        <v>1432</v>
      </c>
      <c r="C700" s="1" t="s">
        <v>79</v>
      </c>
      <c r="D700" s="1" t="s">
        <v>80</v>
      </c>
      <c r="E700" s="1" t="s">
        <v>35</v>
      </c>
      <c r="F700" s="1" t="s">
        <v>19</v>
      </c>
      <c r="G700" s="1" t="s">
        <v>28</v>
      </c>
      <c r="H700">
        <v>52</v>
      </c>
      <c r="I700" s="2">
        <v>35886</v>
      </c>
      <c r="J700">
        <v>182035</v>
      </c>
      <c r="K700">
        <v>0.3</v>
      </c>
      <c r="L700" s="1" t="s">
        <v>21</v>
      </c>
      <c r="M700" s="1" t="s">
        <v>37</v>
      </c>
      <c r="N700" s="2"/>
    </row>
    <row r="701" spans="1:14" x14ac:dyDescent="0.25">
      <c r="A701" s="1" t="s">
        <v>205</v>
      </c>
      <c r="B701" s="1" t="s">
        <v>1433</v>
      </c>
      <c r="C701" s="1" t="s">
        <v>33</v>
      </c>
      <c r="D701" s="1" t="s">
        <v>59</v>
      </c>
      <c r="E701" s="1" t="s">
        <v>35</v>
      </c>
      <c r="F701" s="1" t="s">
        <v>27</v>
      </c>
      <c r="G701" s="1" t="s">
        <v>28</v>
      </c>
      <c r="H701">
        <v>35</v>
      </c>
      <c r="I701" s="2">
        <v>42963</v>
      </c>
      <c r="J701">
        <v>181356</v>
      </c>
      <c r="K701">
        <v>0.23</v>
      </c>
      <c r="L701" s="1" t="s">
        <v>29</v>
      </c>
      <c r="M701" s="1" t="s">
        <v>114</v>
      </c>
      <c r="N701" s="2"/>
    </row>
    <row r="702" spans="1:14" x14ac:dyDescent="0.25">
      <c r="A702" s="1" t="s">
        <v>1434</v>
      </c>
      <c r="B702" s="1" t="s">
        <v>1435</v>
      </c>
      <c r="C702" s="1" t="s">
        <v>47</v>
      </c>
      <c r="D702" s="1" t="s">
        <v>48</v>
      </c>
      <c r="E702" s="1" t="s">
        <v>49</v>
      </c>
      <c r="F702" s="1" t="s">
        <v>19</v>
      </c>
      <c r="G702" s="1" t="s">
        <v>20</v>
      </c>
      <c r="H702">
        <v>26</v>
      </c>
      <c r="I702" s="2">
        <v>43698</v>
      </c>
      <c r="J702">
        <v>66084</v>
      </c>
      <c r="K702">
        <v>0</v>
      </c>
      <c r="L702" s="1" t="s">
        <v>21</v>
      </c>
      <c r="M702" s="1" t="s">
        <v>22</v>
      </c>
      <c r="N702" s="2"/>
    </row>
    <row r="703" spans="1:14" x14ac:dyDescent="0.25">
      <c r="A703" s="1" t="s">
        <v>1436</v>
      </c>
      <c r="B703" s="1" t="s">
        <v>1437</v>
      </c>
      <c r="C703" s="1" t="s">
        <v>371</v>
      </c>
      <c r="D703" s="1" t="s">
        <v>17</v>
      </c>
      <c r="E703" s="1" t="s">
        <v>35</v>
      </c>
      <c r="F703" s="1" t="s">
        <v>19</v>
      </c>
      <c r="G703" s="1" t="s">
        <v>85</v>
      </c>
      <c r="H703">
        <v>43</v>
      </c>
      <c r="I703" s="2">
        <v>40290</v>
      </c>
      <c r="J703">
        <v>76912</v>
      </c>
      <c r="K703">
        <v>0</v>
      </c>
      <c r="L703" s="1" t="s">
        <v>93</v>
      </c>
      <c r="M703" s="1" t="s">
        <v>218</v>
      </c>
      <c r="N703" s="2"/>
    </row>
    <row r="704" spans="1:14" x14ac:dyDescent="0.25">
      <c r="A704" s="1" t="s">
        <v>1438</v>
      </c>
      <c r="B704" s="1" t="s">
        <v>1439</v>
      </c>
      <c r="C704" s="1" t="s">
        <v>223</v>
      </c>
      <c r="D704" s="1" t="s">
        <v>69</v>
      </c>
      <c r="E704" s="1" t="s">
        <v>18</v>
      </c>
      <c r="F704" s="1" t="s">
        <v>19</v>
      </c>
      <c r="G704" s="1" t="s">
        <v>28</v>
      </c>
      <c r="H704">
        <v>63</v>
      </c>
      <c r="I704" s="2">
        <v>43227</v>
      </c>
      <c r="J704">
        <v>67987</v>
      </c>
      <c r="K704">
        <v>0</v>
      </c>
      <c r="L704" s="1" t="s">
        <v>21</v>
      </c>
      <c r="M704" s="1" t="s">
        <v>56</v>
      </c>
      <c r="N704" s="2"/>
    </row>
    <row r="705" spans="1:14" x14ac:dyDescent="0.25">
      <c r="A705" s="1" t="s">
        <v>1440</v>
      </c>
      <c r="B705" s="1" t="s">
        <v>1441</v>
      </c>
      <c r="C705" s="1" t="s">
        <v>124</v>
      </c>
      <c r="D705" s="1" t="s">
        <v>80</v>
      </c>
      <c r="E705" s="1" t="s">
        <v>26</v>
      </c>
      <c r="F705" s="1" t="s">
        <v>27</v>
      </c>
      <c r="G705" s="1" t="s">
        <v>36</v>
      </c>
      <c r="H705">
        <v>65</v>
      </c>
      <c r="I705" s="2">
        <v>38584</v>
      </c>
      <c r="J705">
        <v>59833</v>
      </c>
      <c r="K705">
        <v>0</v>
      </c>
      <c r="L705" s="1" t="s">
        <v>21</v>
      </c>
      <c r="M705" s="1" t="s">
        <v>88</v>
      </c>
      <c r="N705" s="2"/>
    </row>
    <row r="706" spans="1:14" x14ac:dyDescent="0.25">
      <c r="A706" s="1" t="s">
        <v>1442</v>
      </c>
      <c r="B706" s="1" t="s">
        <v>1443</v>
      </c>
      <c r="C706" s="1" t="s">
        <v>16</v>
      </c>
      <c r="D706" s="1" t="s">
        <v>80</v>
      </c>
      <c r="E706" s="1" t="s">
        <v>35</v>
      </c>
      <c r="F706" s="1" t="s">
        <v>27</v>
      </c>
      <c r="G706" s="1" t="s">
        <v>28</v>
      </c>
      <c r="H706">
        <v>45</v>
      </c>
      <c r="I706" s="2">
        <v>38453</v>
      </c>
      <c r="J706">
        <v>128468</v>
      </c>
      <c r="K706">
        <v>0.11</v>
      </c>
      <c r="L706" s="1" t="s">
        <v>21</v>
      </c>
      <c r="M706" s="1" t="s">
        <v>37</v>
      </c>
      <c r="N706" s="2"/>
    </row>
    <row r="707" spans="1:14" x14ac:dyDescent="0.25">
      <c r="A707" s="1" t="s">
        <v>584</v>
      </c>
      <c r="B707" s="1" t="s">
        <v>1444</v>
      </c>
      <c r="C707" s="1" t="s">
        <v>52</v>
      </c>
      <c r="D707" s="1" t="s">
        <v>48</v>
      </c>
      <c r="E707" s="1" t="s">
        <v>49</v>
      </c>
      <c r="F707" s="1" t="s">
        <v>27</v>
      </c>
      <c r="G707" s="1" t="s">
        <v>20</v>
      </c>
      <c r="H707">
        <v>42</v>
      </c>
      <c r="I707" s="2">
        <v>40692</v>
      </c>
      <c r="J707">
        <v>102440</v>
      </c>
      <c r="K707">
        <v>0.06</v>
      </c>
      <c r="L707" s="1" t="s">
        <v>21</v>
      </c>
      <c r="M707" s="1" t="s">
        <v>37</v>
      </c>
      <c r="N707" s="2"/>
    </row>
    <row r="708" spans="1:14" x14ac:dyDescent="0.25">
      <c r="A708" s="1" t="s">
        <v>1445</v>
      </c>
      <c r="B708" s="1" t="s">
        <v>1446</v>
      </c>
      <c r="C708" s="1" t="s">
        <v>79</v>
      </c>
      <c r="D708" s="1" t="s">
        <v>17</v>
      </c>
      <c r="E708" s="1" t="s">
        <v>35</v>
      </c>
      <c r="F708" s="1" t="s">
        <v>27</v>
      </c>
      <c r="G708" s="1" t="s">
        <v>20</v>
      </c>
      <c r="H708">
        <v>59</v>
      </c>
      <c r="I708" s="2">
        <v>40542</v>
      </c>
      <c r="J708">
        <v>246619</v>
      </c>
      <c r="K708">
        <v>0.36</v>
      </c>
      <c r="L708" s="1" t="s">
        <v>21</v>
      </c>
      <c r="M708" s="1" t="s">
        <v>56</v>
      </c>
      <c r="N708" s="2"/>
    </row>
    <row r="709" spans="1:14" x14ac:dyDescent="0.25">
      <c r="A709" s="1" t="s">
        <v>1447</v>
      </c>
      <c r="B709" s="1" t="s">
        <v>1448</v>
      </c>
      <c r="C709" s="1" t="s">
        <v>52</v>
      </c>
      <c r="D709" s="1" t="s">
        <v>65</v>
      </c>
      <c r="E709" s="1" t="s">
        <v>49</v>
      </c>
      <c r="F709" s="1" t="s">
        <v>19</v>
      </c>
      <c r="G709" s="1" t="s">
        <v>85</v>
      </c>
      <c r="H709">
        <v>42</v>
      </c>
      <c r="I709" s="2">
        <v>43058</v>
      </c>
      <c r="J709">
        <v>101143</v>
      </c>
      <c r="K709">
        <v>0.06</v>
      </c>
      <c r="L709" s="1" t="s">
        <v>21</v>
      </c>
      <c r="M709" s="1" t="s">
        <v>56</v>
      </c>
      <c r="N709" s="2"/>
    </row>
    <row r="710" spans="1:14" x14ac:dyDescent="0.25">
      <c r="A710" s="1" t="s">
        <v>1449</v>
      </c>
      <c r="B710" s="1" t="s">
        <v>1450</v>
      </c>
      <c r="C710" s="1" t="s">
        <v>184</v>
      </c>
      <c r="D710" s="1" t="s">
        <v>65</v>
      </c>
      <c r="E710" s="1" t="s">
        <v>26</v>
      </c>
      <c r="F710" s="1" t="s">
        <v>19</v>
      </c>
      <c r="G710" s="1" t="s">
        <v>85</v>
      </c>
      <c r="H710">
        <v>45</v>
      </c>
      <c r="I710" s="2">
        <v>38639</v>
      </c>
      <c r="J710">
        <v>51404</v>
      </c>
      <c r="K710">
        <v>0</v>
      </c>
      <c r="L710" s="1" t="s">
        <v>93</v>
      </c>
      <c r="M710" s="1" t="s">
        <v>94</v>
      </c>
      <c r="N710" s="2">
        <v>40153</v>
      </c>
    </row>
    <row r="711" spans="1:14" x14ac:dyDescent="0.25">
      <c r="A711" s="1" t="s">
        <v>1451</v>
      </c>
      <c r="B711" s="1" t="s">
        <v>1452</v>
      </c>
      <c r="C711" s="1" t="s">
        <v>175</v>
      </c>
      <c r="D711" s="1" t="s">
        <v>69</v>
      </c>
      <c r="E711" s="1" t="s">
        <v>35</v>
      </c>
      <c r="F711" s="1" t="s">
        <v>27</v>
      </c>
      <c r="G711" s="1" t="s">
        <v>36</v>
      </c>
      <c r="H711">
        <v>45</v>
      </c>
      <c r="I711" s="2">
        <v>42329</v>
      </c>
      <c r="J711">
        <v>87292</v>
      </c>
      <c r="K711">
        <v>0</v>
      </c>
      <c r="L711" s="1" t="s">
        <v>21</v>
      </c>
      <c r="M711" s="1" t="s">
        <v>88</v>
      </c>
      <c r="N711" s="2"/>
    </row>
    <row r="712" spans="1:14" x14ac:dyDescent="0.25">
      <c r="A712" s="1" t="s">
        <v>1453</v>
      </c>
      <c r="B712" s="1" t="s">
        <v>1454</v>
      </c>
      <c r="C712" s="1" t="s">
        <v>33</v>
      </c>
      <c r="D712" s="1" t="s">
        <v>80</v>
      </c>
      <c r="E712" s="1" t="s">
        <v>35</v>
      </c>
      <c r="F712" s="1" t="s">
        <v>19</v>
      </c>
      <c r="G712" s="1" t="s">
        <v>28</v>
      </c>
      <c r="H712">
        <v>28</v>
      </c>
      <c r="I712" s="2">
        <v>43810</v>
      </c>
      <c r="J712">
        <v>182321</v>
      </c>
      <c r="K712">
        <v>0.28000000000000003</v>
      </c>
      <c r="L712" s="1" t="s">
        <v>29</v>
      </c>
      <c r="M712" s="1" t="s">
        <v>114</v>
      </c>
      <c r="N712" s="2"/>
    </row>
    <row r="713" spans="1:14" x14ac:dyDescent="0.25">
      <c r="A713" s="1" t="s">
        <v>1317</v>
      </c>
      <c r="B713" s="1" t="s">
        <v>1455</v>
      </c>
      <c r="C713" s="1" t="s">
        <v>329</v>
      </c>
      <c r="D713" s="1" t="s">
        <v>17</v>
      </c>
      <c r="E713" s="1" t="s">
        <v>49</v>
      </c>
      <c r="F713" s="1" t="s">
        <v>27</v>
      </c>
      <c r="G713" s="1" t="s">
        <v>36</v>
      </c>
      <c r="H713">
        <v>51</v>
      </c>
      <c r="I713" s="2">
        <v>41697</v>
      </c>
      <c r="J713">
        <v>53929</v>
      </c>
      <c r="K713">
        <v>0</v>
      </c>
      <c r="L713" s="1" t="s">
        <v>21</v>
      </c>
      <c r="M713" s="1" t="s">
        <v>56</v>
      </c>
      <c r="N713" s="2">
        <v>43091</v>
      </c>
    </row>
    <row r="714" spans="1:14" x14ac:dyDescent="0.25">
      <c r="A714" s="1" t="s">
        <v>1456</v>
      </c>
      <c r="B714" s="1" t="s">
        <v>1457</v>
      </c>
      <c r="C714" s="1" t="s">
        <v>79</v>
      </c>
      <c r="D714" s="1" t="s">
        <v>59</v>
      </c>
      <c r="E714" s="1" t="s">
        <v>26</v>
      </c>
      <c r="F714" s="1" t="s">
        <v>19</v>
      </c>
      <c r="G714" s="1" t="s">
        <v>28</v>
      </c>
      <c r="H714">
        <v>38</v>
      </c>
      <c r="I714" s="2">
        <v>41256</v>
      </c>
      <c r="J714">
        <v>191571</v>
      </c>
      <c r="K714">
        <v>0.32</v>
      </c>
      <c r="L714" s="1" t="s">
        <v>21</v>
      </c>
      <c r="M714" s="1" t="s">
        <v>60</v>
      </c>
      <c r="N714" s="2"/>
    </row>
    <row r="715" spans="1:14" x14ac:dyDescent="0.25">
      <c r="A715" s="1" t="s">
        <v>1458</v>
      </c>
      <c r="B715" s="1" t="s">
        <v>1459</v>
      </c>
      <c r="C715" s="1" t="s">
        <v>16</v>
      </c>
      <c r="D715" s="1" t="s">
        <v>59</v>
      </c>
      <c r="E715" s="1" t="s">
        <v>49</v>
      </c>
      <c r="F715" s="1" t="s">
        <v>19</v>
      </c>
      <c r="G715" s="1" t="s">
        <v>36</v>
      </c>
      <c r="H715">
        <v>62</v>
      </c>
      <c r="I715" s="2">
        <v>39843</v>
      </c>
      <c r="J715">
        <v>150555</v>
      </c>
      <c r="K715">
        <v>0.13</v>
      </c>
      <c r="L715" s="1" t="s">
        <v>21</v>
      </c>
      <c r="M715" s="1" t="s">
        <v>44</v>
      </c>
      <c r="N715" s="2"/>
    </row>
    <row r="716" spans="1:14" x14ac:dyDescent="0.25">
      <c r="A716" s="1" t="s">
        <v>1460</v>
      </c>
      <c r="B716" s="1" t="s">
        <v>1461</v>
      </c>
      <c r="C716" s="1" t="s">
        <v>52</v>
      </c>
      <c r="D716" s="1" t="s">
        <v>34</v>
      </c>
      <c r="E716" s="1" t="s">
        <v>49</v>
      </c>
      <c r="F716" s="1" t="s">
        <v>27</v>
      </c>
      <c r="G716" s="1" t="s">
        <v>28</v>
      </c>
      <c r="H716">
        <v>52</v>
      </c>
      <c r="I716" s="2">
        <v>40091</v>
      </c>
      <c r="J716">
        <v>122890</v>
      </c>
      <c r="K716">
        <v>7.0000000000000007E-2</v>
      </c>
      <c r="L716" s="1" t="s">
        <v>29</v>
      </c>
      <c r="M716" s="1" t="s">
        <v>74</v>
      </c>
      <c r="N716" s="2"/>
    </row>
    <row r="717" spans="1:14" x14ac:dyDescent="0.25">
      <c r="A717" s="1" t="s">
        <v>1462</v>
      </c>
      <c r="B717" s="1" t="s">
        <v>1463</v>
      </c>
      <c r="C717" s="1" t="s">
        <v>79</v>
      </c>
      <c r="D717" s="1" t="s">
        <v>34</v>
      </c>
      <c r="E717" s="1" t="s">
        <v>18</v>
      </c>
      <c r="F717" s="1" t="s">
        <v>27</v>
      </c>
      <c r="G717" s="1" t="s">
        <v>28</v>
      </c>
      <c r="H717">
        <v>52</v>
      </c>
      <c r="I717" s="2">
        <v>35576</v>
      </c>
      <c r="J717">
        <v>216999</v>
      </c>
      <c r="K717">
        <v>0.37</v>
      </c>
      <c r="L717" s="1" t="s">
        <v>21</v>
      </c>
      <c r="M717" s="1" t="s">
        <v>56</v>
      </c>
      <c r="N717" s="2"/>
    </row>
    <row r="718" spans="1:14" x14ac:dyDescent="0.25">
      <c r="A718" s="1" t="s">
        <v>1464</v>
      </c>
      <c r="B718" s="1" t="s">
        <v>1465</v>
      </c>
      <c r="C718" s="1" t="s">
        <v>52</v>
      </c>
      <c r="D718" s="1" t="s">
        <v>65</v>
      </c>
      <c r="E718" s="1" t="s">
        <v>49</v>
      </c>
      <c r="F718" s="1" t="s">
        <v>27</v>
      </c>
      <c r="G718" s="1" t="s">
        <v>28</v>
      </c>
      <c r="H718">
        <v>48</v>
      </c>
      <c r="I718" s="2">
        <v>42201</v>
      </c>
      <c r="J718">
        <v>110565</v>
      </c>
      <c r="K718">
        <v>0.09</v>
      </c>
      <c r="L718" s="1" t="s">
        <v>29</v>
      </c>
      <c r="M718" s="1" t="s">
        <v>114</v>
      </c>
      <c r="N718" s="2"/>
    </row>
    <row r="719" spans="1:14" x14ac:dyDescent="0.25">
      <c r="A719" s="1" t="s">
        <v>1466</v>
      </c>
      <c r="B719" s="1" t="s">
        <v>1467</v>
      </c>
      <c r="C719" s="1" t="s">
        <v>119</v>
      </c>
      <c r="D719" s="1" t="s">
        <v>17</v>
      </c>
      <c r="E719" s="1" t="s">
        <v>35</v>
      </c>
      <c r="F719" s="1" t="s">
        <v>27</v>
      </c>
      <c r="G719" s="1" t="s">
        <v>36</v>
      </c>
      <c r="H719">
        <v>38</v>
      </c>
      <c r="I719" s="2">
        <v>42113</v>
      </c>
      <c r="J719">
        <v>48762</v>
      </c>
      <c r="K719">
        <v>0</v>
      </c>
      <c r="L719" s="1" t="s">
        <v>21</v>
      </c>
      <c r="M719" s="1" t="s">
        <v>22</v>
      </c>
      <c r="N719" s="2"/>
    </row>
    <row r="720" spans="1:14" x14ac:dyDescent="0.25">
      <c r="A720" s="1" t="s">
        <v>1468</v>
      </c>
      <c r="B720" s="1" t="s">
        <v>1469</v>
      </c>
      <c r="C720" s="1" t="s">
        <v>276</v>
      </c>
      <c r="D720" s="1" t="s">
        <v>69</v>
      </c>
      <c r="E720" s="1" t="s">
        <v>35</v>
      </c>
      <c r="F720" s="1" t="s">
        <v>19</v>
      </c>
      <c r="G720" s="1" t="s">
        <v>28</v>
      </c>
      <c r="H720">
        <v>51</v>
      </c>
      <c r="I720" s="2">
        <v>42777</v>
      </c>
      <c r="J720">
        <v>87036</v>
      </c>
      <c r="K720">
        <v>0</v>
      </c>
      <c r="L720" s="1" t="s">
        <v>29</v>
      </c>
      <c r="M720" s="1" t="s">
        <v>30</v>
      </c>
      <c r="N720" s="2"/>
    </row>
    <row r="721" spans="1:14" x14ac:dyDescent="0.25">
      <c r="A721" s="1" t="s">
        <v>1470</v>
      </c>
      <c r="B721" s="1" t="s">
        <v>1471</v>
      </c>
      <c r="C721" s="1" t="s">
        <v>33</v>
      </c>
      <c r="D721" s="1" t="s">
        <v>80</v>
      </c>
      <c r="E721" s="1" t="s">
        <v>35</v>
      </c>
      <c r="F721" s="1" t="s">
        <v>27</v>
      </c>
      <c r="G721" s="1" t="s">
        <v>36</v>
      </c>
      <c r="H721">
        <v>32</v>
      </c>
      <c r="I721" s="2">
        <v>42702</v>
      </c>
      <c r="J721">
        <v>177443</v>
      </c>
      <c r="K721">
        <v>0.16</v>
      </c>
      <c r="L721" s="1" t="s">
        <v>21</v>
      </c>
      <c r="M721" s="1" t="s">
        <v>22</v>
      </c>
      <c r="N721" s="2"/>
    </row>
    <row r="722" spans="1:14" x14ac:dyDescent="0.25">
      <c r="A722" s="1" t="s">
        <v>1472</v>
      </c>
      <c r="B722" s="1" t="s">
        <v>1473</v>
      </c>
      <c r="C722" s="1" t="s">
        <v>131</v>
      </c>
      <c r="D722" s="1" t="s">
        <v>17</v>
      </c>
      <c r="E722" s="1" t="s">
        <v>18</v>
      </c>
      <c r="F722" s="1" t="s">
        <v>19</v>
      </c>
      <c r="G722" s="1" t="s">
        <v>28</v>
      </c>
      <c r="H722">
        <v>36</v>
      </c>
      <c r="I722" s="2">
        <v>42489</v>
      </c>
      <c r="J722">
        <v>75862</v>
      </c>
      <c r="K722">
        <v>0</v>
      </c>
      <c r="L722" s="1" t="s">
        <v>21</v>
      </c>
      <c r="M722" s="1" t="s">
        <v>60</v>
      </c>
      <c r="N722" s="2"/>
    </row>
    <row r="723" spans="1:14" x14ac:dyDescent="0.25">
      <c r="A723" s="1" t="s">
        <v>1474</v>
      </c>
      <c r="B723" s="1" t="s">
        <v>1475</v>
      </c>
      <c r="C723" s="1" t="s">
        <v>143</v>
      </c>
      <c r="D723" s="1" t="s">
        <v>65</v>
      </c>
      <c r="E723" s="1" t="s">
        <v>18</v>
      </c>
      <c r="F723" s="1" t="s">
        <v>19</v>
      </c>
      <c r="G723" s="1" t="s">
        <v>28</v>
      </c>
      <c r="H723">
        <v>45</v>
      </c>
      <c r="I723" s="2">
        <v>43581</v>
      </c>
      <c r="J723">
        <v>90870</v>
      </c>
      <c r="K723">
        <v>0</v>
      </c>
      <c r="L723" s="1" t="s">
        <v>21</v>
      </c>
      <c r="M723" s="1" t="s">
        <v>37</v>
      </c>
      <c r="N723" s="2"/>
    </row>
    <row r="724" spans="1:14" x14ac:dyDescent="0.25">
      <c r="A724" s="1" t="s">
        <v>1476</v>
      </c>
      <c r="B724" s="1" t="s">
        <v>1477</v>
      </c>
      <c r="C724" s="1" t="s">
        <v>113</v>
      </c>
      <c r="D724" s="1" t="s">
        <v>69</v>
      </c>
      <c r="E724" s="1" t="s">
        <v>49</v>
      </c>
      <c r="F724" s="1" t="s">
        <v>19</v>
      </c>
      <c r="G724" s="1" t="s">
        <v>28</v>
      </c>
      <c r="H724">
        <v>32</v>
      </c>
      <c r="I724" s="2">
        <v>41977</v>
      </c>
      <c r="J724">
        <v>99202</v>
      </c>
      <c r="K724">
        <v>0.11</v>
      </c>
      <c r="L724" s="1" t="s">
        <v>21</v>
      </c>
      <c r="M724" s="1" t="s">
        <v>44</v>
      </c>
      <c r="N724" s="2"/>
    </row>
    <row r="725" spans="1:14" x14ac:dyDescent="0.25">
      <c r="A725" s="1" t="s">
        <v>1478</v>
      </c>
      <c r="B725" s="1" t="s">
        <v>1479</v>
      </c>
      <c r="C725" s="1" t="s">
        <v>43</v>
      </c>
      <c r="D725" s="1" t="s">
        <v>80</v>
      </c>
      <c r="E725" s="1" t="s">
        <v>49</v>
      </c>
      <c r="F725" s="1" t="s">
        <v>27</v>
      </c>
      <c r="G725" s="1" t="s">
        <v>28</v>
      </c>
      <c r="H725">
        <v>45</v>
      </c>
      <c r="I725" s="2">
        <v>39347</v>
      </c>
      <c r="J725">
        <v>92293</v>
      </c>
      <c r="K725">
        <v>0</v>
      </c>
      <c r="L725" s="1" t="s">
        <v>29</v>
      </c>
      <c r="M725" s="1" t="s">
        <v>134</v>
      </c>
      <c r="N725" s="2"/>
    </row>
    <row r="726" spans="1:14" x14ac:dyDescent="0.25">
      <c r="A726" s="1" t="s">
        <v>1480</v>
      </c>
      <c r="B726" s="1" t="s">
        <v>1481</v>
      </c>
      <c r="C726" s="1" t="s">
        <v>371</v>
      </c>
      <c r="D726" s="1" t="s">
        <v>17</v>
      </c>
      <c r="E726" s="1" t="s">
        <v>49</v>
      </c>
      <c r="F726" s="1" t="s">
        <v>27</v>
      </c>
      <c r="G726" s="1" t="s">
        <v>36</v>
      </c>
      <c r="H726">
        <v>54</v>
      </c>
      <c r="I726" s="2">
        <v>33785</v>
      </c>
      <c r="J726">
        <v>63196</v>
      </c>
      <c r="K726">
        <v>0</v>
      </c>
      <c r="L726" s="1" t="s">
        <v>21</v>
      </c>
      <c r="M726" s="1" t="s">
        <v>37</v>
      </c>
      <c r="N726" s="2">
        <v>41938</v>
      </c>
    </row>
    <row r="727" spans="1:14" x14ac:dyDescent="0.25">
      <c r="A727" s="1" t="s">
        <v>1482</v>
      </c>
      <c r="B727" s="1" t="s">
        <v>1483</v>
      </c>
      <c r="C727" s="1" t="s">
        <v>276</v>
      </c>
      <c r="D727" s="1" t="s">
        <v>69</v>
      </c>
      <c r="E727" s="1" t="s">
        <v>35</v>
      </c>
      <c r="F727" s="1" t="s">
        <v>19</v>
      </c>
      <c r="G727" s="1" t="s">
        <v>28</v>
      </c>
      <c r="H727">
        <v>48</v>
      </c>
      <c r="I727" s="2">
        <v>41032</v>
      </c>
      <c r="J727">
        <v>65340</v>
      </c>
      <c r="K727">
        <v>0</v>
      </c>
      <c r="L727" s="1" t="s">
        <v>29</v>
      </c>
      <c r="M727" s="1" t="s">
        <v>74</v>
      </c>
      <c r="N727" s="2">
        <v>43229</v>
      </c>
    </row>
    <row r="728" spans="1:14" x14ac:dyDescent="0.25">
      <c r="A728" s="1" t="s">
        <v>1484</v>
      </c>
      <c r="B728" s="1" t="s">
        <v>1485</v>
      </c>
      <c r="C728" s="1" t="s">
        <v>79</v>
      </c>
      <c r="D728" s="1" t="s">
        <v>80</v>
      </c>
      <c r="E728" s="1" t="s">
        <v>49</v>
      </c>
      <c r="F728" s="1" t="s">
        <v>27</v>
      </c>
      <c r="G728" s="1" t="s">
        <v>28</v>
      </c>
      <c r="H728">
        <v>45</v>
      </c>
      <c r="I728" s="2">
        <v>42271</v>
      </c>
      <c r="J728">
        <v>202680</v>
      </c>
      <c r="K728">
        <v>0.32</v>
      </c>
      <c r="L728" s="1" t="s">
        <v>21</v>
      </c>
      <c r="M728" s="1" t="s">
        <v>44</v>
      </c>
      <c r="N728" s="2">
        <v>44790</v>
      </c>
    </row>
    <row r="729" spans="1:14" x14ac:dyDescent="0.25">
      <c r="A729" s="1" t="s">
        <v>1486</v>
      </c>
      <c r="B729" s="1" t="s">
        <v>1487</v>
      </c>
      <c r="C729" s="1" t="s">
        <v>40</v>
      </c>
      <c r="D729" s="1" t="s">
        <v>17</v>
      </c>
      <c r="E729" s="1" t="s">
        <v>26</v>
      </c>
      <c r="F729" s="1" t="s">
        <v>19</v>
      </c>
      <c r="G729" s="1" t="s">
        <v>85</v>
      </c>
      <c r="H729">
        <v>46</v>
      </c>
      <c r="I729" s="2">
        <v>42849</v>
      </c>
      <c r="J729">
        <v>77461</v>
      </c>
      <c r="K729">
        <v>0.09</v>
      </c>
      <c r="L729" s="1" t="s">
        <v>93</v>
      </c>
      <c r="M729" s="1" t="s">
        <v>218</v>
      </c>
      <c r="N729" s="2"/>
    </row>
    <row r="730" spans="1:14" x14ac:dyDescent="0.25">
      <c r="A730" s="1" t="s">
        <v>1488</v>
      </c>
      <c r="B730" s="1" t="s">
        <v>1489</v>
      </c>
      <c r="C730" s="1" t="s">
        <v>181</v>
      </c>
      <c r="D730" s="1" t="s">
        <v>69</v>
      </c>
      <c r="E730" s="1" t="s">
        <v>18</v>
      </c>
      <c r="F730" s="1" t="s">
        <v>19</v>
      </c>
      <c r="G730" s="1" t="s">
        <v>28</v>
      </c>
      <c r="H730">
        <v>40</v>
      </c>
      <c r="I730" s="2">
        <v>42622</v>
      </c>
      <c r="J730">
        <v>109680</v>
      </c>
      <c r="K730">
        <v>0</v>
      </c>
      <c r="L730" s="1" t="s">
        <v>29</v>
      </c>
      <c r="M730" s="1" t="s">
        <v>134</v>
      </c>
      <c r="N730" s="2"/>
    </row>
    <row r="731" spans="1:14" x14ac:dyDescent="0.25">
      <c r="A731" s="1" t="s">
        <v>354</v>
      </c>
      <c r="B731" s="1" t="s">
        <v>1490</v>
      </c>
      <c r="C731" s="1" t="s">
        <v>33</v>
      </c>
      <c r="D731" s="1" t="s">
        <v>48</v>
      </c>
      <c r="E731" s="1" t="s">
        <v>26</v>
      </c>
      <c r="F731" s="1" t="s">
        <v>19</v>
      </c>
      <c r="G731" s="1" t="s">
        <v>20</v>
      </c>
      <c r="H731">
        <v>61</v>
      </c>
      <c r="I731" s="2">
        <v>35661</v>
      </c>
      <c r="J731">
        <v>159567</v>
      </c>
      <c r="K731">
        <v>0.28000000000000003</v>
      </c>
      <c r="L731" s="1" t="s">
        <v>21</v>
      </c>
      <c r="M731" s="1" t="s">
        <v>44</v>
      </c>
      <c r="N731" s="2"/>
    </row>
    <row r="732" spans="1:14" x14ac:dyDescent="0.25">
      <c r="A732" s="1" t="s">
        <v>1491</v>
      </c>
      <c r="B732" s="1" t="s">
        <v>1492</v>
      </c>
      <c r="C732" s="1" t="s">
        <v>276</v>
      </c>
      <c r="D732" s="1" t="s">
        <v>69</v>
      </c>
      <c r="E732" s="1" t="s">
        <v>35</v>
      </c>
      <c r="F732" s="1" t="s">
        <v>27</v>
      </c>
      <c r="G732" s="1" t="s">
        <v>85</v>
      </c>
      <c r="H732">
        <v>54</v>
      </c>
      <c r="I732" s="2">
        <v>41237</v>
      </c>
      <c r="J732">
        <v>94407</v>
      </c>
      <c r="K732">
        <v>0</v>
      </c>
      <c r="L732" s="1" t="s">
        <v>93</v>
      </c>
      <c r="M732" s="1" t="s">
        <v>218</v>
      </c>
      <c r="N732" s="2"/>
    </row>
    <row r="733" spans="1:14" x14ac:dyDescent="0.25">
      <c r="A733" s="1" t="s">
        <v>1493</v>
      </c>
      <c r="B733" s="1" t="s">
        <v>1494</v>
      </c>
      <c r="C733" s="1" t="s">
        <v>79</v>
      </c>
      <c r="D733" s="1" t="s">
        <v>65</v>
      </c>
      <c r="E733" s="1" t="s">
        <v>49</v>
      </c>
      <c r="F733" s="1" t="s">
        <v>27</v>
      </c>
      <c r="G733" s="1" t="s">
        <v>85</v>
      </c>
      <c r="H733">
        <v>62</v>
      </c>
      <c r="I733" s="2">
        <v>37484</v>
      </c>
      <c r="J733">
        <v>234594</v>
      </c>
      <c r="K733">
        <v>0.33</v>
      </c>
      <c r="L733" s="1" t="s">
        <v>21</v>
      </c>
      <c r="M733" s="1" t="s">
        <v>22</v>
      </c>
      <c r="N733" s="2"/>
    </row>
    <row r="734" spans="1:14" x14ac:dyDescent="0.25">
      <c r="A734" s="1" t="s">
        <v>1495</v>
      </c>
      <c r="B734" s="1" t="s">
        <v>1496</v>
      </c>
      <c r="C734" s="1" t="s">
        <v>329</v>
      </c>
      <c r="D734" s="1" t="s">
        <v>17</v>
      </c>
      <c r="E734" s="1" t="s">
        <v>35</v>
      </c>
      <c r="F734" s="1" t="s">
        <v>27</v>
      </c>
      <c r="G734" s="1" t="s">
        <v>36</v>
      </c>
      <c r="H734">
        <v>48</v>
      </c>
      <c r="I734" s="2">
        <v>37298</v>
      </c>
      <c r="J734">
        <v>43080</v>
      </c>
      <c r="K734">
        <v>0</v>
      </c>
      <c r="L734" s="1" t="s">
        <v>21</v>
      </c>
      <c r="M734" s="1" t="s">
        <v>60</v>
      </c>
      <c r="N734" s="2"/>
    </row>
    <row r="735" spans="1:14" x14ac:dyDescent="0.25">
      <c r="A735" s="1" t="s">
        <v>1497</v>
      </c>
      <c r="B735" s="1" t="s">
        <v>1498</v>
      </c>
      <c r="C735" s="1" t="s">
        <v>52</v>
      </c>
      <c r="D735" s="1" t="s">
        <v>80</v>
      </c>
      <c r="E735" s="1" t="s">
        <v>26</v>
      </c>
      <c r="F735" s="1" t="s">
        <v>19</v>
      </c>
      <c r="G735" s="1" t="s">
        <v>85</v>
      </c>
      <c r="H735">
        <v>29</v>
      </c>
      <c r="I735" s="2">
        <v>44325</v>
      </c>
      <c r="J735">
        <v>129541</v>
      </c>
      <c r="K735">
        <v>0.08</v>
      </c>
      <c r="L735" s="1" t="s">
        <v>21</v>
      </c>
      <c r="M735" s="1" t="s">
        <v>44</v>
      </c>
      <c r="N735" s="2">
        <v>44340</v>
      </c>
    </row>
    <row r="736" spans="1:14" x14ac:dyDescent="0.25">
      <c r="A736" s="1" t="s">
        <v>1499</v>
      </c>
      <c r="B736" s="1" t="s">
        <v>1500</v>
      </c>
      <c r="C736" s="1" t="s">
        <v>33</v>
      </c>
      <c r="D736" s="1" t="s">
        <v>48</v>
      </c>
      <c r="E736" s="1" t="s">
        <v>18</v>
      </c>
      <c r="F736" s="1" t="s">
        <v>27</v>
      </c>
      <c r="G736" s="1" t="s">
        <v>85</v>
      </c>
      <c r="H736">
        <v>39</v>
      </c>
      <c r="I736" s="2">
        <v>41635</v>
      </c>
      <c r="J736">
        <v>165756</v>
      </c>
      <c r="K736">
        <v>0.28000000000000003</v>
      </c>
      <c r="L736" s="1" t="s">
        <v>21</v>
      </c>
      <c r="M736" s="1" t="s">
        <v>88</v>
      </c>
      <c r="N736" s="2">
        <v>43991</v>
      </c>
    </row>
    <row r="737" spans="1:14" x14ac:dyDescent="0.25">
      <c r="A737" s="1" t="s">
        <v>1501</v>
      </c>
      <c r="B737" s="1" t="s">
        <v>1502</v>
      </c>
      <c r="C737" s="1" t="s">
        <v>16</v>
      </c>
      <c r="D737" s="1" t="s">
        <v>34</v>
      </c>
      <c r="E737" s="1" t="s">
        <v>35</v>
      </c>
      <c r="F737" s="1" t="s">
        <v>27</v>
      </c>
      <c r="G737" s="1" t="s">
        <v>28</v>
      </c>
      <c r="H737">
        <v>44</v>
      </c>
      <c r="I737" s="2">
        <v>40274</v>
      </c>
      <c r="J737">
        <v>142878</v>
      </c>
      <c r="K737">
        <v>0.12</v>
      </c>
      <c r="L737" s="1" t="s">
        <v>21</v>
      </c>
      <c r="M737" s="1" t="s">
        <v>88</v>
      </c>
      <c r="N737" s="2"/>
    </row>
    <row r="738" spans="1:14" x14ac:dyDescent="0.25">
      <c r="A738" s="1" t="s">
        <v>1503</v>
      </c>
      <c r="B738" s="1" t="s">
        <v>1504</v>
      </c>
      <c r="C738" s="1" t="s">
        <v>33</v>
      </c>
      <c r="D738" s="1" t="s">
        <v>69</v>
      </c>
      <c r="E738" s="1" t="s">
        <v>26</v>
      </c>
      <c r="F738" s="1" t="s">
        <v>27</v>
      </c>
      <c r="G738" s="1" t="s">
        <v>36</v>
      </c>
      <c r="H738">
        <v>52</v>
      </c>
      <c r="I738" s="2">
        <v>39018</v>
      </c>
      <c r="J738">
        <v>187992</v>
      </c>
      <c r="K738">
        <v>0.28000000000000003</v>
      </c>
      <c r="L738" s="1" t="s">
        <v>21</v>
      </c>
      <c r="M738" s="1" t="s">
        <v>56</v>
      </c>
      <c r="N738" s="2"/>
    </row>
    <row r="739" spans="1:14" x14ac:dyDescent="0.25">
      <c r="A739" s="1" t="s">
        <v>1505</v>
      </c>
      <c r="B739" s="1" t="s">
        <v>1506</v>
      </c>
      <c r="C739" s="1" t="s">
        <v>79</v>
      </c>
      <c r="D739" s="1" t="s">
        <v>65</v>
      </c>
      <c r="E739" s="1" t="s">
        <v>35</v>
      </c>
      <c r="F739" s="1" t="s">
        <v>19</v>
      </c>
      <c r="G739" s="1" t="s">
        <v>85</v>
      </c>
      <c r="H739">
        <v>45</v>
      </c>
      <c r="I739" s="2">
        <v>43521</v>
      </c>
      <c r="J739">
        <v>249801</v>
      </c>
      <c r="K739">
        <v>0.39</v>
      </c>
      <c r="L739" s="1" t="s">
        <v>93</v>
      </c>
      <c r="M739" s="1" t="s">
        <v>218</v>
      </c>
      <c r="N739" s="2"/>
    </row>
    <row r="740" spans="1:14" x14ac:dyDescent="0.25">
      <c r="A740" s="1" t="s">
        <v>1507</v>
      </c>
      <c r="B740" s="1" t="s">
        <v>1508</v>
      </c>
      <c r="C740" s="1" t="s">
        <v>483</v>
      </c>
      <c r="D740" s="1" t="s">
        <v>17</v>
      </c>
      <c r="E740" s="1" t="s">
        <v>18</v>
      </c>
      <c r="F740" s="1" t="s">
        <v>27</v>
      </c>
      <c r="G740" s="1" t="s">
        <v>36</v>
      </c>
      <c r="H740">
        <v>48</v>
      </c>
      <c r="I740" s="2">
        <v>38987</v>
      </c>
      <c r="J740">
        <v>76505</v>
      </c>
      <c r="K740">
        <v>0</v>
      </c>
      <c r="L740" s="1" t="s">
        <v>21</v>
      </c>
      <c r="M740" s="1" t="s">
        <v>22</v>
      </c>
      <c r="N740" s="2">
        <v>39180</v>
      </c>
    </row>
    <row r="741" spans="1:14" x14ac:dyDescent="0.25">
      <c r="A741" s="1" t="s">
        <v>1509</v>
      </c>
      <c r="B741" s="1" t="s">
        <v>1510</v>
      </c>
      <c r="C741" s="1" t="s">
        <v>460</v>
      </c>
      <c r="D741" s="1" t="s">
        <v>17</v>
      </c>
      <c r="E741" s="1" t="s">
        <v>49</v>
      </c>
      <c r="F741" s="1" t="s">
        <v>27</v>
      </c>
      <c r="G741" s="1" t="s">
        <v>85</v>
      </c>
      <c r="H741">
        <v>39</v>
      </c>
      <c r="I741" s="2">
        <v>42664</v>
      </c>
      <c r="J741">
        <v>84297</v>
      </c>
      <c r="K741">
        <v>0</v>
      </c>
      <c r="L741" s="1" t="s">
        <v>93</v>
      </c>
      <c r="M741" s="1" t="s">
        <v>94</v>
      </c>
      <c r="N741" s="2"/>
    </row>
    <row r="742" spans="1:14" x14ac:dyDescent="0.25">
      <c r="A742" s="1" t="s">
        <v>1511</v>
      </c>
      <c r="B742" s="1" t="s">
        <v>1512</v>
      </c>
      <c r="C742" s="1" t="s">
        <v>43</v>
      </c>
      <c r="D742" s="1" t="s">
        <v>48</v>
      </c>
      <c r="E742" s="1" t="s">
        <v>35</v>
      </c>
      <c r="F742" s="1" t="s">
        <v>19</v>
      </c>
      <c r="G742" s="1" t="s">
        <v>85</v>
      </c>
      <c r="H742">
        <v>53</v>
      </c>
      <c r="I742" s="2">
        <v>42744</v>
      </c>
      <c r="J742">
        <v>75769</v>
      </c>
      <c r="K742">
        <v>0</v>
      </c>
      <c r="L742" s="1" t="s">
        <v>93</v>
      </c>
      <c r="M742" s="1" t="s">
        <v>94</v>
      </c>
      <c r="N742" s="2">
        <v>44029</v>
      </c>
    </row>
    <row r="743" spans="1:14" x14ac:dyDescent="0.25">
      <c r="A743" s="1" t="s">
        <v>203</v>
      </c>
      <c r="B743" s="1" t="s">
        <v>1513</v>
      </c>
      <c r="C743" s="1" t="s">
        <v>79</v>
      </c>
      <c r="D743" s="1" t="s">
        <v>59</v>
      </c>
      <c r="E743" s="1" t="s">
        <v>35</v>
      </c>
      <c r="F743" s="1" t="s">
        <v>27</v>
      </c>
      <c r="G743" s="1" t="s">
        <v>36</v>
      </c>
      <c r="H743">
        <v>41</v>
      </c>
      <c r="I743" s="2">
        <v>41503</v>
      </c>
      <c r="J743">
        <v>235619</v>
      </c>
      <c r="K743">
        <v>0.3</v>
      </c>
      <c r="L743" s="1" t="s">
        <v>21</v>
      </c>
      <c r="M743" s="1" t="s">
        <v>22</v>
      </c>
      <c r="N743" s="2"/>
    </row>
    <row r="744" spans="1:14" x14ac:dyDescent="0.25">
      <c r="A744" s="1" t="s">
        <v>1514</v>
      </c>
      <c r="B744" s="1" t="s">
        <v>1515</v>
      </c>
      <c r="C744" s="1" t="s">
        <v>33</v>
      </c>
      <c r="D744" s="1" t="s">
        <v>69</v>
      </c>
      <c r="E744" s="1" t="s">
        <v>35</v>
      </c>
      <c r="F744" s="1" t="s">
        <v>27</v>
      </c>
      <c r="G744" s="1" t="s">
        <v>85</v>
      </c>
      <c r="H744">
        <v>40</v>
      </c>
      <c r="I744" s="2">
        <v>43868</v>
      </c>
      <c r="J744">
        <v>187187</v>
      </c>
      <c r="K744">
        <v>0.18</v>
      </c>
      <c r="L744" s="1" t="s">
        <v>93</v>
      </c>
      <c r="M744" s="1" t="s">
        <v>94</v>
      </c>
      <c r="N744" s="2"/>
    </row>
    <row r="745" spans="1:14" x14ac:dyDescent="0.25">
      <c r="A745" s="1" t="s">
        <v>95</v>
      </c>
      <c r="B745" s="1" t="s">
        <v>1516</v>
      </c>
      <c r="C745" s="1" t="s">
        <v>251</v>
      </c>
      <c r="D745" s="1" t="s">
        <v>17</v>
      </c>
      <c r="E745" s="1" t="s">
        <v>18</v>
      </c>
      <c r="F745" s="1" t="s">
        <v>27</v>
      </c>
      <c r="G745" s="1" t="s">
        <v>85</v>
      </c>
      <c r="H745">
        <v>48</v>
      </c>
      <c r="I745" s="2">
        <v>38560</v>
      </c>
      <c r="J745">
        <v>68987</v>
      </c>
      <c r="K745">
        <v>0</v>
      </c>
      <c r="L745" s="1" t="s">
        <v>21</v>
      </c>
      <c r="M745" s="1" t="s">
        <v>37</v>
      </c>
      <c r="N745" s="2">
        <v>38829</v>
      </c>
    </row>
    <row r="746" spans="1:14" x14ac:dyDescent="0.25">
      <c r="A746" s="1" t="s">
        <v>1517</v>
      </c>
      <c r="B746" s="1" t="s">
        <v>1518</v>
      </c>
      <c r="C746" s="1" t="s">
        <v>33</v>
      </c>
      <c r="D746" s="1" t="s">
        <v>69</v>
      </c>
      <c r="E746" s="1" t="s">
        <v>35</v>
      </c>
      <c r="F746" s="1" t="s">
        <v>27</v>
      </c>
      <c r="G746" s="1" t="s">
        <v>36</v>
      </c>
      <c r="H746">
        <v>41</v>
      </c>
      <c r="I746" s="2">
        <v>39156</v>
      </c>
      <c r="J746">
        <v>155926</v>
      </c>
      <c r="K746">
        <v>0.24</v>
      </c>
      <c r="L746" s="1" t="s">
        <v>21</v>
      </c>
      <c r="M746" s="1" t="s">
        <v>88</v>
      </c>
      <c r="N746" s="2">
        <v>39598</v>
      </c>
    </row>
    <row r="747" spans="1:14" x14ac:dyDescent="0.25">
      <c r="A747" s="1" t="s">
        <v>1519</v>
      </c>
      <c r="B747" s="1" t="s">
        <v>1520</v>
      </c>
      <c r="C747" s="1" t="s">
        <v>43</v>
      </c>
      <c r="D747" s="1" t="s">
        <v>59</v>
      </c>
      <c r="E747" s="1" t="s">
        <v>35</v>
      </c>
      <c r="F747" s="1" t="s">
        <v>27</v>
      </c>
      <c r="G747" s="1" t="s">
        <v>28</v>
      </c>
      <c r="H747">
        <v>54</v>
      </c>
      <c r="I747" s="2">
        <v>42494</v>
      </c>
      <c r="J747">
        <v>93668</v>
      </c>
      <c r="K747">
        <v>0</v>
      </c>
      <c r="L747" s="1" t="s">
        <v>21</v>
      </c>
      <c r="M747" s="1" t="s">
        <v>37</v>
      </c>
      <c r="N747" s="2"/>
    </row>
    <row r="748" spans="1:14" x14ac:dyDescent="0.25">
      <c r="A748" s="1" t="s">
        <v>1521</v>
      </c>
      <c r="B748" s="1" t="s">
        <v>1522</v>
      </c>
      <c r="C748" s="1" t="s">
        <v>164</v>
      </c>
      <c r="D748" s="1" t="s">
        <v>65</v>
      </c>
      <c r="E748" s="1" t="s">
        <v>18</v>
      </c>
      <c r="F748" s="1" t="s">
        <v>27</v>
      </c>
      <c r="G748" s="1" t="s">
        <v>36</v>
      </c>
      <c r="H748">
        <v>38</v>
      </c>
      <c r="I748" s="2">
        <v>43798</v>
      </c>
      <c r="J748">
        <v>69647</v>
      </c>
      <c r="K748">
        <v>0</v>
      </c>
      <c r="L748" s="1" t="s">
        <v>21</v>
      </c>
      <c r="M748" s="1" t="s">
        <v>56</v>
      </c>
      <c r="N748" s="2">
        <v>44671</v>
      </c>
    </row>
    <row r="749" spans="1:14" x14ac:dyDescent="0.25">
      <c r="A749" s="1" t="s">
        <v>1523</v>
      </c>
      <c r="B749" s="1" t="s">
        <v>1524</v>
      </c>
      <c r="C749" s="1" t="s">
        <v>298</v>
      </c>
      <c r="D749" s="1" t="s">
        <v>17</v>
      </c>
      <c r="E749" s="1" t="s">
        <v>49</v>
      </c>
      <c r="F749" s="1" t="s">
        <v>27</v>
      </c>
      <c r="G749" s="1" t="s">
        <v>28</v>
      </c>
      <c r="H749">
        <v>57</v>
      </c>
      <c r="I749" s="2">
        <v>37798</v>
      </c>
      <c r="J749">
        <v>63318</v>
      </c>
      <c r="K749">
        <v>0</v>
      </c>
      <c r="L749" s="1" t="s">
        <v>21</v>
      </c>
      <c r="M749" s="1" t="s">
        <v>88</v>
      </c>
      <c r="N749" s="2"/>
    </row>
    <row r="750" spans="1:14" x14ac:dyDescent="0.25">
      <c r="A750" s="1" t="s">
        <v>1525</v>
      </c>
      <c r="B750" s="1" t="s">
        <v>1526</v>
      </c>
      <c r="C750" s="1" t="s">
        <v>43</v>
      </c>
      <c r="D750" s="1" t="s">
        <v>80</v>
      </c>
      <c r="E750" s="1" t="s">
        <v>26</v>
      </c>
      <c r="F750" s="1" t="s">
        <v>27</v>
      </c>
      <c r="G750" s="1" t="s">
        <v>28</v>
      </c>
      <c r="H750">
        <v>63</v>
      </c>
      <c r="I750" s="2">
        <v>42778</v>
      </c>
      <c r="J750">
        <v>77629</v>
      </c>
      <c r="K750">
        <v>0</v>
      </c>
      <c r="L750" s="1" t="s">
        <v>29</v>
      </c>
      <c r="M750" s="1" t="s">
        <v>114</v>
      </c>
      <c r="N750" s="2"/>
    </row>
    <row r="751" spans="1:14" x14ac:dyDescent="0.25">
      <c r="A751" s="1" t="s">
        <v>1527</v>
      </c>
      <c r="B751" s="1" t="s">
        <v>1528</v>
      </c>
      <c r="C751" s="1" t="s">
        <v>16</v>
      </c>
      <c r="D751" s="1" t="s">
        <v>65</v>
      </c>
      <c r="E751" s="1" t="s">
        <v>26</v>
      </c>
      <c r="F751" s="1" t="s">
        <v>27</v>
      </c>
      <c r="G751" s="1" t="s">
        <v>28</v>
      </c>
      <c r="H751">
        <v>62</v>
      </c>
      <c r="I751" s="2">
        <v>43061</v>
      </c>
      <c r="J751">
        <v>138808</v>
      </c>
      <c r="K751">
        <v>0.15</v>
      </c>
      <c r="L751" s="1" t="s">
        <v>29</v>
      </c>
      <c r="M751" s="1" t="s">
        <v>30</v>
      </c>
      <c r="N751" s="2"/>
    </row>
    <row r="752" spans="1:14" x14ac:dyDescent="0.25">
      <c r="A752" s="1" t="s">
        <v>1529</v>
      </c>
      <c r="B752" s="1" t="s">
        <v>1530</v>
      </c>
      <c r="C752" s="1" t="s">
        <v>131</v>
      </c>
      <c r="D752" s="1" t="s">
        <v>17</v>
      </c>
      <c r="E752" s="1" t="s">
        <v>18</v>
      </c>
      <c r="F752" s="1" t="s">
        <v>19</v>
      </c>
      <c r="G752" s="1" t="s">
        <v>36</v>
      </c>
      <c r="H752">
        <v>49</v>
      </c>
      <c r="I752" s="2">
        <v>41703</v>
      </c>
      <c r="J752">
        <v>88777</v>
      </c>
      <c r="K752">
        <v>0</v>
      </c>
      <c r="L752" s="1" t="s">
        <v>21</v>
      </c>
      <c r="M752" s="1" t="s">
        <v>37</v>
      </c>
      <c r="N752" s="2"/>
    </row>
    <row r="753" spans="1:14" x14ac:dyDescent="0.25">
      <c r="A753" s="1" t="s">
        <v>1531</v>
      </c>
      <c r="B753" s="1" t="s">
        <v>1532</v>
      </c>
      <c r="C753" s="1" t="s">
        <v>33</v>
      </c>
      <c r="D753" s="1" t="s">
        <v>59</v>
      </c>
      <c r="E753" s="1" t="s">
        <v>49</v>
      </c>
      <c r="F753" s="1" t="s">
        <v>19</v>
      </c>
      <c r="G753" s="1" t="s">
        <v>28</v>
      </c>
      <c r="H753">
        <v>60</v>
      </c>
      <c r="I753" s="2">
        <v>38121</v>
      </c>
      <c r="J753">
        <v>186378</v>
      </c>
      <c r="K753">
        <v>0.26</v>
      </c>
      <c r="L753" s="1" t="s">
        <v>29</v>
      </c>
      <c r="M753" s="1" t="s">
        <v>30</v>
      </c>
      <c r="N753" s="2"/>
    </row>
    <row r="754" spans="1:14" x14ac:dyDescent="0.25">
      <c r="A754" s="1" t="s">
        <v>1533</v>
      </c>
      <c r="B754" s="1" t="s">
        <v>1534</v>
      </c>
      <c r="C754" s="1" t="s">
        <v>108</v>
      </c>
      <c r="D754" s="1" t="s">
        <v>69</v>
      </c>
      <c r="E754" s="1" t="s">
        <v>18</v>
      </c>
      <c r="F754" s="1" t="s">
        <v>19</v>
      </c>
      <c r="G754" s="1" t="s">
        <v>28</v>
      </c>
      <c r="H754">
        <v>45</v>
      </c>
      <c r="I754" s="2">
        <v>42117</v>
      </c>
      <c r="J754">
        <v>60017</v>
      </c>
      <c r="K754">
        <v>0</v>
      </c>
      <c r="L754" s="1" t="s">
        <v>21</v>
      </c>
      <c r="M754" s="1" t="s">
        <v>37</v>
      </c>
      <c r="N754" s="2"/>
    </row>
    <row r="755" spans="1:14" x14ac:dyDescent="0.25">
      <c r="A755" s="1" t="s">
        <v>1535</v>
      </c>
      <c r="B755" s="1" t="s">
        <v>1536</v>
      </c>
      <c r="C755" s="1" t="s">
        <v>16</v>
      </c>
      <c r="D755" s="1" t="s">
        <v>48</v>
      </c>
      <c r="E755" s="1" t="s">
        <v>35</v>
      </c>
      <c r="F755" s="1" t="s">
        <v>19</v>
      </c>
      <c r="G755" s="1" t="s">
        <v>85</v>
      </c>
      <c r="H755">
        <v>45</v>
      </c>
      <c r="I755" s="2">
        <v>43305</v>
      </c>
      <c r="J755">
        <v>148991</v>
      </c>
      <c r="K755">
        <v>0.12</v>
      </c>
      <c r="L755" s="1" t="s">
        <v>93</v>
      </c>
      <c r="M755" s="1" t="s">
        <v>218</v>
      </c>
      <c r="N755" s="2"/>
    </row>
    <row r="756" spans="1:14" x14ac:dyDescent="0.25">
      <c r="A756" s="1" t="s">
        <v>1537</v>
      </c>
      <c r="B756" s="1" t="s">
        <v>1538</v>
      </c>
      <c r="C756" s="1" t="s">
        <v>175</v>
      </c>
      <c r="D756" s="1" t="s">
        <v>69</v>
      </c>
      <c r="E756" s="1" t="s">
        <v>35</v>
      </c>
      <c r="F756" s="1" t="s">
        <v>19</v>
      </c>
      <c r="G756" s="1" t="s">
        <v>85</v>
      </c>
      <c r="H756">
        <v>52</v>
      </c>
      <c r="I756" s="2">
        <v>39532</v>
      </c>
      <c r="J756">
        <v>97398</v>
      </c>
      <c r="K756">
        <v>0</v>
      </c>
      <c r="L756" s="1" t="s">
        <v>93</v>
      </c>
      <c r="M756" s="1" t="s">
        <v>94</v>
      </c>
      <c r="N756" s="2"/>
    </row>
    <row r="757" spans="1:14" x14ac:dyDescent="0.25">
      <c r="A757" s="1" t="s">
        <v>1539</v>
      </c>
      <c r="B757" s="1" t="s">
        <v>1540</v>
      </c>
      <c r="C757" s="1" t="s">
        <v>143</v>
      </c>
      <c r="D757" s="1" t="s">
        <v>65</v>
      </c>
      <c r="E757" s="1" t="s">
        <v>26</v>
      </c>
      <c r="F757" s="1" t="s">
        <v>19</v>
      </c>
      <c r="G757" s="1" t="s">
        <v>28</v>
      </c>
      <c r="H757">
        <v>63</v>
      </c>
      <c r="I757" s="2">
        <v>39204</v>
      </c>
      <c r="J757">
        <v>72805</v>
      </c>
      <c r="K757">
        <v>0</v>
      </c>
      <c r="L757" s="1" t="s">
        <v>29</v>
      </c>
      <c r="M757" s="1" t="s">
        <v>74</v>
      </c>
      <c r="N757" s="2"/>
    </row>
    <row r="758" spans="1:14" x14ac:dyDescent="0.25">
      <c r="A758" s="1" t="s">
        <v>1541</v>
      </c>
      <c r="B758" s="1" t="s">
        <v>1542</v>
      </c>
      <c r="C758" s="1" t="s">
        <v>293</v>
      </c>
      <c r="D758" s="1" t="s">
        <v>48</v>
      </c>
      <c r="E758" s="1" t="s">
        <v>18</v>
      </c>
      <c r="F758" s="1" t="s">
        <v>19</v>
      </c>
      <c r="G758" s="1" t="s">
        <v>28</v>
      </c>
      <c r="H758">
        <v>46</v>
      </c>
      <c r="I758" s="2">
        <v>44213</v>
      </c>
      <c r="J758">
        <v>72131</v>
      </c>
      <c r="K758">
        <v>0</v>
      </c>
      <c r="L758" s="1" t="s">
        <v>29</v>
      </c>
      <c r="M758" s="1" t="s">
        <v>74</v>
      </c>
      <c r="N758" s="2"/>
    </row>
    <row r="759" spans="1:14" x14ac:dyDescent="0.25">
      <c r="A759" s="1" t="s">
        <v>1543</v>
      </c>
      <c r="B759" s="1" t="s">
        <v>1544</v>
      </c>
      <c r="C759" s="1" t="s">
        <v>52</v>
      </c>
      <c r="D759" s="1" t="s">
        <v>65</v>
      </c>
      <c r="E759" s="1" t="s">
        <v>26</v>
      </c>
      <c r="F759" s="1" t="s">
        <v>27</v>
      </c>
      <c r="G759" s="1" t="s">
        <v>36</v>
      </c>
      <c r="H759">
        <v>64</v>
      </c>
      <c r="I759" s="2">
        <v>33964</v>
      </c>
      <c r="J759">
        <v>104668</v>
      </c>
      <c r="K759">
        <v>0.08</v>
      </c>
      <c r="L759" s="1" t="s">
        <v>21</v>
      </c>
      <c r="M759" s="1" t="s">
        <v>88</v>
      </c>
      <c r="N759" s="2"/>
    </row>
    <row r="760" spans="1:14" x14ac:dyDescent="0.25">
      <c r="A760" s="1" t="s">
        <v>1545</v>
      </c>
      <c r="B760" s="1" t="s">
        <v>1546</v>
      </c>
      <c r="C760" s="1" t="s">
        <v>43</v>
      </c>
      <c r="D760" s="1" t="s">
        <v>48</v>
      </c>
      <c r="E760" s="1" t="s">
        <v>26</v>
      </c>
      <c r="F760" s="1" t="s">
        <v>19</v>
      </c>
      <c r="G760" s="1" t="s">
        <v>36</v>
      </c>
      <c r="H760">
        <v>53</v>
      </c>
      <c r="I760" s="2">
        <v>42952</v>
      </c>
      <c r="J760">
        <v>89769</v>
      </c>
      <c r="K760">
        <v>0</v>
      </c>
      <c r="L760" s="1" t="s">
        <v>21</v>
      </c>
      <c r="M760" s="1" t="s">
        <v>22</v>
      </c>
      <c r="N760" s="2"/>
    </row>
    <row r="761" spans="1:14" x14ac:dyDescent="0.25">
      <c r="A761" s="1" t="s">
        <v>1547</v>
      </c>
      <c r="B761" s="1" t="s">
        <v>1548</v>
      </c>
      <c r="C761" s="1" t="s">
        <v>52</v>
      </c>
      <c r="D761" s="1" t="s">
        <v>48</v>
      </c>
      <c r="E761" s="1" t="s">
        <v>49</v>
      </c>
      <c r="F761" s="1" t="s">
        <v>19</v>
      </c>
      <c r="G761" s="1" t="s">
        <v>28</v>
      </c>
      <c r="H761">
        <v>27</v>
      </c>
      <c r="I761" s="2">
        <v>43358</v>
      </c>
      <c r="J761">
        <v>127616</v>
      </c>
      <c r="K761">
        <v>7.0000000000000007E-2</v>
      </c>
      <c r="L761" s="1" t="s">
        <v>21</v>
      </c>
      <c r="M761" s="1" t="s">
        <v>88</v>
      </c>
      <c r="N761" s="2"/>
    </row>
    <row r="762" spans="1:14" x14ac:dyDescent="0.25">
      <c r="A762" s="1" t="s">
        <v>548</v>
      </c>
      <c r="B762" s="1" t="s">
        <v>1549</v>
      </c>
      <c r="C762" s="1" t="s">
        <v>52</v>
      </c>
      <c r="D762" s="1" t="s">
        <v>65</v>
      </c>
      <c r="E762" s="1" t="s">
        <v>49</v>
      </c>
      <c r="F762" s="1" t="s">
        <v>27</v>
      </c>
      <c r="G762" s="1" t="s">
        <v>36</v>
      </c>
      <c r="H762">
        <v>45</v>
      </c>
      <c r="I762" s="2">
        <v>41099</v>
      </c>
      <c r="J762">
        <v>109883</v>
      </c>
      <c r="K762">
        <v>7.0000000000000007E-2</v>
      </c>
      <c r="L762" s="1" t="s">
        <v>21</v>
      </c>
      <c r="M762" s="1" t="s">
        <v>88</v>
      </c>
      <c r="N762" s="2"/>
    </row>
    <row r="763" spans="1:14" x14ac:dyDescent="0.25">
      <c r="A763" s="1" t="s">
        <v>1550</v>
      </c>
      <c r="B763" s="1" t="s">
        <v>1551</v>
      </c>
      <c r="C763" s="1" t="s">
        <v>184</v>
      </c>
      <c r="D763" s="1" t="s">
        <v>65</v>
      </c>
      <c r="E763" s="1" t="s">
        <v>26</v>
      </c>
      <c r="F763" s="1" t="s">
        <v>19</v>
      </c>
      <c r="G763" s="1" t="s">
        <v>28</v>
      </c>
      <c r="H763">
        <v>25</v>
      </c>
      <c r="I763" s="2">
        <v>44270</v>
      </c>
      <c r="J763">
        <v>47974</v>
      </c>
      <c r="K763">
        <v>0</v>
      </c>
      <c r="L763" s="1" t="s">
        <v>29</v>
      </c>
      <c r="M763" s="1" t="s">
        <v>30</v>
      </c>
      <c r="N763" s="2"/>
    </row>
    <row r="764" spans="1:14" x14ac:dyDescent="0.25">
      <c r="A764" s="1" t="s">
        <v>1552</v>
      </c>
      <c r="B764" s="1" t="s">
        <v>1553</v>
      </c>
      <c r="C764" s="1" t="s">
        <v>16</v>
      </c>
      <c r="D764" s="1" t="s">
        <v>17</v>
      </c>
      <c r="E764" s="1" t="s">
        <v>35</v>
      </c>
      <c r="F764" s="1" t="s">
        <v>19</v>
      </c>
      <c r="G764" s="1" t="s">
        <v>36</v>
      </c>
      <c r="H764">
        <v>43</v>
      </c>
      <c r="I764" s="2">
        <v>42090</v>
      </c>
      <c r="J764">
        <v>120321</v>
      </c>
      <c r="K764">
        <v>0.12</v>
      </c>
      <c r="L764" s="1" t="s">
        <v>21</v>
      </c>
      <c r="M764" s="1" t="s">
        <v>60</v>
      </c>
      <c r="N764" s="2"/>
    </row>
    <row r="765" spans="1:14" x14ac:dyDescent="0.25">
      <c r="A765" s="1" t="s">
        <v>1554</v>
      </c>
      <c r="B765" s="1" t="s">
        <v>1555</v>
      </c>
      <c r="C765" s="1" t="s">
        <v>119</v>
      </c>
      <c r="D765" s="1" t="s">
        <v>17</v>
      </c>
      <c r="E765" s="1" t="s">
        <v>26</v>
      </c>
      <c r="F765" s="1" t="s">
        <v>19</v>
      </c>
      <c r="G765" s="1" t="s">
        <v>85</v>
      </c>
      <c r="H765">
        <v>61</v>
      </c>
      <c r="I765" s="2">
        <v>41861</v>
      </c>
      <c r="J765">
        <v>57446</v>
      </c>
      <c r="K765">
        <v>0</v>
      </c>
      <c r="L765" s="1" t="s">
        <v>21</v>
      </c>
      <c r="M765" s="1" t="s">
        <v>44</v>
      </c>
      <c r="N765" s="2"/>
    </row>
    <row r="766" spans="1:14" x14ac:dyDescent="0.25">
      <c r="A766" s="1" t="s">
        <v>1556</v>
      </c>
      <c r="B766" s="1" t="s">
        <v>1557</v>
      </c>
      <c r="C766" s="1" t="s">
        <v>33</v>
      </c>
      <c r="D766" s="1" t="s">
        <v>59</v>
      </c>
      <c r="E766" s="1" t="s">
        <v>18</v>
      </c>
      <c r="F766" s="1" t="s">
        <v>19</v>
      </c>
      <c r="G766" s="1" t="s">
        <v>36</v>
      </c>
      <c r="H766">
        <v>42</v>
      </c>
      <c r="I766" s="2">
        <v>39968</v>
      </c>
      <c r="J766">
        <v>174099</v>
      </c>
      <c r="K766">
        <v>0.26</v>
      </c>
      <c r="L766" s="1" t="s">
        <v>21</v>
      </c>
      <c r="M766" s="1" t="s">
        <v>60</v>
      </c>
      <c r="N766" s="2"/>
    </row>
    <row r="767" spans="1:14" x14ac:dyDescent="0.25">
      <c r="A767" s="1" t="s">
        <v>1558</v>
      </c>
      <c r="B767" s="1" t="s">
        <v>1559</v>
      </c>
      <c r="C767" s="1" t="s">
        <v>16</v>
      </c>
      <c r="D767" s="1" t="s">
        <v>34</v>
      </c>
      <c r="E767" s="1" t="s">
        <v>26</v>
      </c>
      <c r="F767" s="1" t="s">
        <v>27</v>
      </c>
      <c r="G767" s="1" t="s">
        <v>28</v>
      </c>
      <c r="H767">
        <v>63</v>
      </c>
      <c r="I767" s="2">
        <v>37295</v>
      </c>
      <c r="J767">
        <v>128703</v>
      </c>
      <c r="K767">
        <v>0.13</v>
      </c>
      <c r="L767" s="1" t="s">
        <v>21</v>
      </c>
      <c r="M767" s="1" t="s">
        <v>60</v>
      </c>
      <c r="N767" s="2"/>
    </row>
    <row r="768" spans="1:14" x14ac:dyDescent="0.25">
      <c r="A768" s="1" t="s">
        <v>1560</v>
      </c>
      <c r="B768" s="1" t="s">
        <v>1561</v>
      </c>
      <c r="C768" s="1" t="s">
        <v>175</v>
      </c>
      <c r="D768" s="1" t="s">
        <v>69</v>
      </c>
      <c r="E768" s="1" t="s">
        <v>49</v>
      </c>
      <c r="F768" s="1" t="s">
        <v>19</v>
      </c>
      <c r="G768" s="1" t="s">
        <v>36</v>
      </c>
      <c r="H768">
        <v>32</v>
      </c>
      <c r="I768" s="2">
        <v>42317</v>
      </c>
      <c r="J768">
        <v>65247</v>
      </c>
      <c r="K768">
        <v>0</v>
      </c>
      <c r="L768" s="1" t="s">
        <v>21</v>
      </c>
      <c r="M768" s="1" t="s">
        <v>44</v>
      </c>
      <c r="N768" s="2"/>
    </row>
    <row r="769" spans="1:14" x14ac:dyDescent="0.25">
      <c r="A769" s="1" t="s">
        <v>1562</v>
      </c>
      <c r="B769" s="1" t="s">
        <v>1563</v>
      </c>
      <c r="C769" s="1" t="s">
        <v>108</v>
      </c>
      <c r="D769" s="1" t="s">
        <v>69</v>
      </c>
      <c r="E769" s="1" t="s">
        <v>18</v>
      </c>
      <c r="F769" s="1" t="s">
        <v>27</v>
      </c>
      <c r="G769" s="1" t="s">
        <v>85</v>
      </c>
      <c r="H769">
        <v>27</v>
      </c>
      <c r="I769" s="2">
        <v>43371</v>
      </c>
      <c r="J769">
        <v>64247</v>
      </c>
      <c r="K769">
        <v>0</v>
      </c>
      <c r="L769" s="1" t="s">
        <v>93</v>
      </c>
      <c r="M769" s="1" t="s">
        <v>99</v>
      </c>
      <c r="N769" s="2"/>
    </row>
    <row r="770" spans="1:14" x14ac:dyDescent="0.25">
      <c r="A770" s="1" t="s">
        <v>1564</v>
      </c>
      <c r="B770" s="1" t="s">
        <v>1565</v>
      </c>
      <c r="C770" s="1" t="s">
        <v>52</v>
      </c>
      <c r="D770" s="1" t="s">
        <v>65</v>
      </c>
      <c r="E770" s="1" t="s">
        <v>18</v>
      </c>
      <c r="F770" s="1" t="s">
        <v>19</v>
      </c>
      <c r="G770" s="1" t="s">
        <v>36</v>
      </c>
      <c r="H770">
        <v>33</v>
      </c>
      <c r="I770" s="2">
        <v>41071</v>
      </c>
      <c r="J770">
        <v>118253</v>
      </c>
      <c r="K770">
        <v>0.08</v>
      </c>
      <c r="L770" s="1" t="s">
        <v>21</v>
      </c>
      <c r="M770" s="1" t="s">
        <v>60</v>
      </c>
      <c r="N770" s="2"/>
    </row>
    <row r="771" spans="1:14" x14ac:dyDescent="0.25">
      <c r="A771" s="1" t="s">
        <v>1566</v>
      </c>
      <c r="B771" s="1" t="s">
        <v>1567</v>
      </c>
      <c r="C771" s="1" t="s">
        <v>181</v>
      </c>
      <c r="D771" s="1" t="s">
        <v>69</v>
      </c>
      <c r="E771" s="1" t="s">
        <v>26</v>
      </c>
      <c r="F771" s="1" t="s">
        <v>19</v>
      </c>
      <c r="G771" s="1" t="s">
        <v>28</v>
      </c>
      <c r="H771">
        <v>45</v>
      </c>
      <c r="I771" s="2">
        <v>38057</v>
      </c>
      <c r="J771">
        <v>109422</v>
      </c>
      <c r="K771">
        <v>0</v>
      </c>
      <c r="L771" s="1" t="s">
        <v>29</v>
      </c>
      <c r="M771" s="1" t="s">
        <v>30</v>
      </c>
      <c r="N771" s="2"/>
    </row>
    <row r="772" spans="1:14" x14ac:dyDescent="0.25">
      <c r="A772" s="1" t="s">
        <v>1568</v>
      </c>
      <c r="B772" s="1" t="s">
        <v>1569</v>
      </c>
      <c r="C772" s="1" t="s">
        <v>52</v>
      </c>
      <c r="D772" s="1" t="s">
        <v>65</v>
      </c>
      <c r="E772" s="1" t="s">
        <v>49</v>
      </c>
      <c r="F772" s="1" t="s">
        <v>27</v>
      </c>
      <c r="G772" s="1" t="s">
        <v>28</v>
      </c>
      <c r="H772">
        <v>41</v>
      </c>
      <c r="I772" s="2">
        <v>43502</v>
      </c>
      <c r="J772">
        <v>126950</v>
      </c>
      <c r="K772">
        <v>0.1</v>
      </c>
      <c r="L772" s="1" t="s">
        <v>21</v>
      </c>
      <c r="M772" s="1" t="s">
        <v>37</v>
      </c>
      <c r="N772" s="2"/>
    </row>
    <row r="773" spans="1:14" x14ac:dyDescent="0.25">
      <c r="A773" s="1" t="s">
        <v>1570</v>
      </c>
      <c r="B773" s="1" t="s">
        <v>1571</v>
      </c>
      <c r="C773" s="1" t="s">
        <v>131</v>
      </c>
      <c r="D773" s="1" t="s">
        <v>17</v>
      </c>
      <c r="E773" s="1" t="s">
        <v>26</v>
      </c>
      <c r="F773" s="1" t="s">
        <v>19</v>
      </c>
      <c r="G773" s="1" t="s">
        <v>28</v>
      </c>
      <c r="H773">
        <v>36</v>
      </c>
      <c r="I773" s="2">
        <v>41964</v>
      </c>
      <c r="J773">
        <v>97500</v>
      </c>
      <c r="K773">
        <v>0</v>
      </c>
      <c r="L773" s="1" t="s">
        <v>21</v>
      </c>
      <c r="M773" s="1" t="s">
        <v>56</v>
      </c>
      <c r="N773" s="2"/>
    </row>
    <row r="774" spans="1:14" x14ac:dyDescent="0.25">
      <c r="A774" s="1" t="s">
        <v>1572</v>
      </c>
      <c r="B774" s="1" t="s">
        <v>1573</v>
      </c>
      <c r="C774" s="1" t="s">
        <v>119</v>
      </c>
      <c r="D774" s="1" t="s">
        <v>17</v>
      </c>
      <c r="E774" s="1" t="s">
        <v>26</v>
      </c>
      <c r="F774" s="1" t="s">
        <v>27</v>
      </c>
      <c r="G774" s="1" t="s">
        <v>28</v>
      </c>
      <c r="H774">
        <v>25</v>
      </c>
      <c r="I774" s="2">
        <v>44213</v>
      </c>
      <c r="J774">
        <v>41844</v>
      </c>
      <c r="K774">
        <v>0</v>
      </c>
      <c r="L774" s="1" t="s">
        <v>29</v>
      </c>
      <c r="M774" s="1" t="s">
        <v>30</v>
      </c>
      <c r="N774" s="2"/>
    </row>
    <row r="775" spans="1:14" x14ac:dyDescent="0.25">
      <c r="A775" s="1" t="s">
        <v>1574</v>
      </c>
      <c r="B775" s="1" t="s">
        <v>1575</v>
      </c>
      <c r="C775" s="1" t="s">
        <v>124</v>
      </c>
      <c r="D775" s="1" t="s">
        <v>59</v>
      </c>
      <c r="E775" s="1" t="s">
        <v>18</v>
      </c>
      <c r="F775" s="1" t="s">
        <v>27</v>
      </c>
      <c r="G775" s="1" t="s">
        <v>28</v>
      </c>
      <c r="H775">
        <v>43</v>
      </c>
      <c r="I775" s="2">
        <v>41680</v>
      </c>
      <c r="J775">
        <v>58875</v>
      </c>
      <c r="K775">
        <v>0</v>
      </c>
      <c r="L775" s="1" t="s">
        <v>29</v>
      </c>
      <c r="M775" s="1" t="s">
        <v>134</v>
      </c>
      <c r="N775" s="2"/>
    </row>
    <row r="776" spans="1:14" x14ac:dyDescent="0.25">
      <c r="A776" s="1" t="s">
        <v>1576</v>
      </c>
      <c r="B776" s="1" t="s">
        <v>1577</v>
      </c>
      <c r="C776" s="1" t="s">
        <v>47</v>
      </c>
      <c r="D776" s="1" t="s">
        <v>48</v>
      </c>
      <c r="E776" s="1" t="s">
        <v>26</v>
      </c>
      <c r="F776" s="1" t="s">
        <v>19</v>
      </c>
      <c r="G776" s="1" t="s">
        <v>28</v>
      </c>
      <c r="H776">
        <v>37</v>
      </c>
      <c r="I776" s="2">
        <v>42318</v>
      </c>
      <c r="J776">
        <v>64204</v>
      </c>
      <c r="K776">
        <v>0</v>
      </c>
      <c r="L776" s="1" t="s">
        <v>21</v>
      </c>
      <c r="M776" s="1" t="s">
        <v>88</v>
      </c>
      <c r="N776" s="2">
        <v>44306</v>
      </c>
    </row>
    <row r="777" spans="1:14" x14ac:dyDescent="0.25">
      <c r="A777" s="1" t="s">
        <v>1578</v>
      </c>
      <c r="B777" s="1" t="s">
        <v>1579</v>
      </c>
      <c r="C777" s="1" t="s">
        <v>124</v>
      </c>
      <c r="D777" s="1" t="s">
        <v>48</v>
      </c>
      <c r="E777" s="1" t="s">
        <v>49</v>
      </c>
      <c r="F777" s="1" t="s">
        <v>19</v>
      </c>
      <c r="G777" s="1" t="s">
        <v>28</v>
      </c>
      <c r="H777">
        <v>42</v>
      </c>
      <c r="I777" s="2">
        <v>40307</v>
      </c>
      <c r="J777">
        <v>67743</v>
      </c>
      <c r="K777">
        <v>0</v>
      </c>
      <c r="L777" s="1" t="s">
        <v>29</v>
      </c>
      <c r="M777" s="1" t="s">
        <v>114</v>
      </c>
      <c r="N777" s="2">
        <v>41998</v>
      </c>
    </row>
    <row r="778" spans="1:14" x14ac:dyDescent="0.25">
      <c r="A778" s="1" t="s">
        <v>1580</v>
      </c>
      <c r="B778" s="1" t="s">
        <v>1581</v>
      </c>
      <c r="C778" s="1" t="s">
        <v>119</v>
      </c>
      <c r="D778" s="1" t="s">
        <v>17</v>
      </c>
      <c r="E778" s="1" t="s">
        <v>35</v>
      </c>
      <c r="F778" s="1" t="s">
        <v>27</v>
      </c>
      <c r="G778" s="1" t="s">
        <v>28</v>
      </c>
      <c r="H778">
        <v>61</v>
      </c>
      <c r="I778" s="2">
        <v>36793</v>
      </c>
      <c r="J778">
        <v>40063</v>
      </c>
      <c r="K778">
        <v>0</v>
      </c>
      <c r="L778" s="1" t="s">
        <v>21</v>
      </c>
      <c r="M778" s="1" t="s">
        <v>56</v>
      </c>
      <c r="N778" s="2"/>
    </row>
    <row r="779" spans="1:14" x14ac:dyDescent="0.25">
      <c r="A779" s="1" t="s">
        <v>1582</v>
      </c>
      <c r="B779" s="1" t="s">
        <v>1583</v>
      </c>
      <c r="C779" s="1" t="s">
        <v>119</v>
      </c>
      <c r="D779" s="1" t="s">
        <v>17</v>
      </c>
      <c r="E779" s="1" t="s">
        <v>26</v>
      </c>
      <c r="F779" s="1" t="s">
        <v>19</v>
      </c>
      <c r="G779" s="1" t="s">
        <v>36</v>
      </c>
      <c r="H779">
        <v>55</v>
      </c>
      <c r="I779" s="2">
        <v>38107</v>
      </c>
      <c r="J779">
        <v>40124</v>
      </c>
      <c r="K779">
        <v>0</v>
      </c>
      <c r="L779" s="1" t="s">
        <v>21</v>
      </c>
      <c r="M779" s="1" t="s">
        <v>60</v>
      </c>
      <c r="N779" s="2"/>
    </row>
    <row r="780" spans="1:14" x14ac:dyDescent="0.25">
      <c r="A780" s="1" t="s">
        <v>1584</v>
      </c>
      <c r="B780" s="1" t="s">
        <v>1585</v>
      </c>
      <c r="C780" s="1" t="s">
        <v>178</v>
      </c>
      <c r="D780" s="1" t="s">
        <v>69</v>
      </c>
      <c r="E780" s="1" t="s">
        <v>26</v>
      </c>
      <c r="F780" s="1" t="s">
        <v>27</v>
      </c>
      <c r="G780" s="1" t="s">
        <v>28</v>
      </c>
      <c r="H780">
        <v>57</v>
      </c>
      <c r="I780" s="2">
        <v>43157</v>
      </c>
      <c r="J780">
        <v>103183</v>
      </c>
      <c r="K780">
        <v>0</v>
      </c>
      <c r="L780" s="1" t="s">
        <v>21</v>
      </c>
      <c r="M780" s="1" t="s">
        <v>60</v>
      </c>
      <c r="N780" s="2">
        <v>44386</v>
      </c>
    </row>
    <row r="781" spans="1:14" x14ac:dyDescent="0.25">
      <c r="A781" s="1" t="s">
        <v>1586</v>
      </c>
      <c r="B781" s="1" t="s">
        <v>1587</v>
      </c>
      <c r="C781" s="1" t="s">
        <v>298</v>
      </c>
      <c r="D781" s="1" t="s">
        <v>17</v>
      </c>
      <c r="E781" s="1" t="s">
        <v>49</v>
      </c>
      <c r="F781" s="1" t="s">
        <v>27</v>
      </c>
      <c r="G781" s="1" t="s">
        <v>28</v>
      </c>
      <c r="H781">
        <v>54</v>
      </c>
      <c r="I781" s="2">
        <v>35961</v>
      </c>
      <c r="J781">
        <v>95239</v>
      </c>
      <c r="K781">
        <v>0</v>
      </c>
      <c r="L781" s="1" t="s">
        <v>21</v>
      </c>
      <c r="M781" s="1" t="s">
        <v>44</v>
      </c>
      <c r="N781" s="2"/>
    </row>
    <row r="782" spans="1:14" x14ac:dyDescent="0.25">
      <c r="A782" s="1" t="s">
        <v>1588</v>
      </c>
      <c r="B782" s="1" t="s">
        <v>1589</v>
      </c>
      <c r="C782" s="1" t="s">
        <v>248</v>
      </c>
      <c r="D782" s="1" t="s">
        <v>17</v>
      </c>
      <c r="E782" s="1" t="s">
        <v>26</v>
      </c>
      <c r="F782" s="1" t="s">
        <v>19</v>
      </c>
      <c r="G782" s="1" t="s">
        <v>28</v>
      </c>
      <c r="H782">
        <v>33</v>
      </c>
      <c r="I782" s="2">
        <v>41819</v>
      </c>
      <c r="J782">
        <v>96366</v>
      </c>
      <c r="K782">
        <v>0</v>
      </c>
      <c r="L782" s="1" t="s">
        <v>29</v>
      </c>
      <c r="M782" s="1" t="s">
        <v>134</v>
      </c>
      <c r="N782" s="2"/>
    </row>
    <row r="783" spans="1:14" x14ac:dyDescent="0.25">
      <c r="A783" s="1" t="s">
        <v>1590</v>
      </c>
      <c r="B783" s="1" t="s">
        <v>1591</v>
      </c>
      <c r="C783" s="1" t="s">
        <v>55</v>
      </c>
      <c r="D783" s="1" t="s">
        <v>80</v>
      </c>
      <c r="E783" s="1" t="s">
        <v>49</v>
      </c>
      <c r="F783" s="1" t="s">
        <v>19</v>
      </c>
      <c r="G783" s="1" t="s">
        <v>28</v>
      </c>
      <c r="H783">
        <v>39</v>
      </c>
      <c r="I783" s="2">
        <v>41849</v>
      </c>
      <c r="J783">
        <v>40897</v>
      </c>
      <c r="K783">
        <v>0</v>
      </c>
      <c r="L783" s="1" t="s">
        <v>21</v>
      </c>
      <c r="M783" s="1" t="s">
        <v>22</v>
      </c>
      <c r="N783" s="2"/>
    </row>
    <row r="784" spans="1:14" x14ac:dyDescent="0.25">
      <c r="A784" s="1" t="s">
        <v>1592</v>
      </c>
      <c r="B784" s="1" t="s">
        <v>1593</v>
      </c>
      <c r="C784" s="1" t="s">
        <v>52</v>
      </c>
      <c r="D784" s="1" t="s">
        <v>34</v>
      </c>
      <c r="E784" s="1" t="s">
        <v>18</v>
      </c>
      <c r="F784" s="1" t="s">
        <v>19</v>
      </c>
      <c r="G784" s="1" t="s">
        <v>28</v>
      </c>
      <c r="H784">
        <v>37</v>
      </c>
      <c r="I784" s="2">
        <v>42605</v>
      </c>
      <c r="J784">
        <v>124928</v>
      </c>
      <c r="K784">
        <v>0.06</v>
      </c>
      <c r="L784" s="1" t="s">
        <v>29</v>
      </c>
      <c r="M784" s="1" t="s">
        <v>30</v>
      </c>
      <c r="N784" s="2"/>
    </row>
    <row r="785" spans="1:14" x14ac:dyDescent="0.25">
      <c r="A785" s="1" t="s">
        <v>1594</v>
      </c>
      <c r="B785" s="1" t="s">
        <v>1595</v>
      </c>
      <c r="C785" s="1" t="s">
        <v>52</v>
      </c>
      <c r="D785" s="1" t="s">
        <v>34</v>
      </c>
      <c r="E785" s="1" t="s">
        <v>35</v>
      </c>
      <c r="F785" s="1" t="s">
        <v>19</v>
      </c>
      <c r="G785" s="1" t="s">
        <v>85</v>
      </c>
      <c r="H785">
        <v>51</v>
      </c>
      <c r="I785" s="2">
        <v>41439</v>
      </c>
      <c r="J785">
        <v>108221</v>
      </c>
      <c r="K785">
        <v>0.05</v>
      </c>
      <c r="L785" s="1" t="s">
        <v>93</v>
      </c>
      <c r="M785" s="1" t="s">
        <v>94</v>
      </c>
      <c r="N785" s="2"/>
    </row>
    <row r="786" spans="1:14" x14ac:dyDescent="0.25">
      <c r="A786" s="1" t="s">
        <v>500</v>
      </c>
      <c r="B786" s="1" t="s">
        <v>1596</v>
      </c>
      <c r="C786" s="1" t="s">
        <v>143</v>
      </c>
      <c r="D786" s="1" t="s">
        <v>65</v>
      </c>
      <c r="E786" s="1" t="s">
        <v>49</v>
      </c>
      <c r="F786" s="1" t="s">
        <v>27</v>
      </c>
      <c r="G786" s="1" t="s">
        <v>36</v>
      </c>
      <c r="H786">
        <v>46</v>
      </c>
      <c r="I786" s="2">
        <v>39133</v>
      </c>
      <c r="J786">
        <v>75579</v>
      </c>
      <c r="K786">
        <v>0</v>
      </c>
      <c r="L786" s="1" t="s">
        <v>21</v>
      </c>
      <c r="M786" s="1" t="s">
        <v>22</v>
      </c>
      <c r="N786" s="2"/>
    </row>
    <row r="787" spans="1:14" x14ac:dyDescent="0.25">
      <c r="A787" s="1" t="s">
        <v>1597</v>
      </c>
      <c r="B787" s="1" t="s">
        <v>1598</v>
      </c>
      <c r="C787" s="1" t="s">
        <v>16</v>
      </c>
      <c r="D787" s="1" t="s">
        <v>65</v>
      </c>
      <c r="E787" s="1" t="s">
        <v>26</v>
      </c>
      <c r="F787" s="1" t="s">
        <v>27</v>
      </c>
      <c r="G787" s="1" t="s">
        <v>85</v>
      </c>
      <c r="H787">
        <v>41</v>
      </c>
      <c r="I787" s="2">
        <v>42365</v>
      </c>
      <c r="J787">
        <v>129903</v>
      </c>
      <c r="K787">
        <v>0.13</v>
      </c>
      <c r="L787" s="1" t="s">
        <v>93</v>
      </c>
      <c r="M787" s="1" t="s">
        <v>218</v>
      </c>
      <c r="N787" s="2"/>
    </row>
    <row r="788" spans="1:14" x14ac:dyDescent="0.25">
      <c r="A788" s="1" t="s">
        <v>1599</v>
      </c>
      <c r="B788" s="1" t="s">
        <v>1600</v>
      </c>
      <c r="C788" s="1" t="s">
        <v>33</v>
      </c>
      <c r="D788" s="1" t="s">
        <v>34</v>
      </c>
      <c r="E788" s="1" t="s">
        <v>18</v>
      </c>
      <c r="F788" s="1" t="s">
        <v>19</v>
      </c>
      <c r="G788" s="1" t="s">
        <v>28</v>
      </c>
      <c r="H788">
        <v>25</v>
      </c>
      <c r="I788" s="2">
        <v>44303</v>
      </c>
      <c r="J788">
        <v>186870</v>
      </c>
      <c r="K788">
        <v>0.2</v>
      </c>
      <c r="L788" s="1" t="s">
        <v>29</v>
      </c>
      <c r="M788" s="1" t="s">
        <v>74</v>
      </c>
      <c r="N788" s="2"/>
    </row>
    <row r="789" spans="1:14" x14ac:dyDescent="0.25">
      <c r="A789" s="1" t="s">
        <v>1601</v>
      </c>
      <c r="B789" s="1" t="s">
        <v>1602</v>
      </c>
      <c r="C789" s="1" t="s">
        <v>124</v>
      </c>
      <c r="D789" s="1" t="s">
        <v>48</v>
      </c>
      <c r="E789" s="1" t="s">
        <v>18</v>
      </c>
      <c r="F789" s="1" t="s">
        <v>27</v>
      </c>
      <c r="G789" s="1" t="s">
        <v>36</v>
      </c>
      <c r="H789">
        <v>37</v>
      </c>
      <c r="I789" s="2">
        <v>40291</v>
      </c>
      <c r="J789">
        <v>57531</v>
      </c>
      <c r="K789">
        <v>0</v>
      </c>
      <c r="L789" s="1" t="s">
        <v>21</v>
      </c>
      <c r="M789" s="1" t="s">
        <v>37</v>
      </c>
      <c r="N789" s="2"/>
    </row>
    <row r="790" spans="1:14" x14ac:dyDescent="0.25">
      <c r="A790" s="1" t="s">
        <v>1603</v>
      </c>
      <c r="B790" s="1" t="s">
        <v>1604</v>
      </c>
      <c r="C790" s="1" t="s">
        <v>55</v>
      </c>
      <c r="D790" s="1" t="s">
        <v>34</v>
      </c>
      <c r="E790" s="1" t="s">
        <v>18</v>
      </c>
      <c r="F790" s="1" t="s">
        <v>27</v>
      </c>
      <c r="G790" s="1" t="s">
        <v>28</v>
      </c>
      <c r="H790">
        <v>46</v>
      </c>
      <c r="I790" s="2">
        <v>40657</v>
      </c>
      <c r="J790">
        <v>55894</v>
      </c>
      <c r="K790">
        <v>0</v>
      </c>
      <c r="L790" s="1" t="s">
        <v>21</v>
      </c>
      <c r="M790" s="1" t="s">
        <v>22</v>
      </c>
      <c r="N790" s="2"/>
    </row>
    <row r="791" spans="1:14" x14ac:dyDescent="0.25">
      <c r="A791" s="1" t="s">
        <v>1605</v>
      </c>
      <c r="B791" s="1" t="s">
        <v>1606</v>
      </c>
      <c r="C791" s="1" t="s">
        <v>175</v>
      </c>
      <c r="D791" s="1" t="s">
        <v>69</v>
      </c>
      <c r="E791" s="1" t="s">
        <v>26</v>
      </c>
      <c r="F791" s="1" t="s">
        <v>19</v>
      </c>
      <c r="G791" s="1" t="s">
        <v>28</v>
      </c>
      <c r="H791">
        <v>42</v>
      </c>
      <c r="I791" s="2">
        <v>41026</v>
      </c>
      <c r="J791">
        <v>72903</v>
      </c>
      <c r="K791">
        <v>0</v>
      </c>
      <c r="L791" s="1" t="s">
        <v>21</v>
      </c>
      <c r="M791" s="1" t="s">
        <v>44</v>
      </c>
      <c r="N791" s="2"/>
    </row>
    <row r="792" spans="1:14" x14ac:dyDescent="0.25">
      <c r="A792" s="1" t="s">
        <v>469</v>
      </c>
      <c r="B792" s="1" t="s">
        <v>1607</v>
      </c>
      <c r="C792" s="1" t="s">
        <v>55</v>
      </c>
      <c r="D792" s="1" t="s">
        <v>34</v>
      </c>
      <c r="E792" s="1" t="s">
        <v>49</v>
      </c>
      <c r="F792" s="1" t="s">
        <v>27</v>
      </c>
      <c r="G792" s="1" t="s">
        <v>28</v>
      </c>
      <c r="H792">
        <v>37</v>
      </c>
      <c r="I792" s="2">
        <v>42317</v>
      </c>
      <c r="J792">
        <v>45369</v>
      </c>
      <c r="K792">
        <v>0</v>
      </c>
      <c r="L792" s="1" t="s">
        <v>29</v>
      </c>
      <c r="M792" s="1" t="s">
        <v>114</v>
      </c>
      <c r="N792" s="2"/>
    </row>
    <row r="793" spans="1:14" x14ac:dyDescent="0.25">
      <c r="A793" s="1" t="s">
        <v>1608</v>
      </c>
      <c r="B793" s="1" t="s">
        <v>1609</v>
      </c>
      <c r="C793" s="1" t="s">
        <v>52</v>
      </c>
      <c r="D793" s="1" t="s">
        <v>34</v>
      </c>
      <c r="E793" s="1" t="s">
        <v>35</v>
      </c>
      <c r="F793" s="1" t="s">
        <v>27</v>
      </c>
      <c r="G793" s="1" t="s">
        <v>36</v>
      </c>
      <c r="H793">
        <v>60</v>
      </c>
      <c r="I793" s="2">
        <v>40344</v>
      </c>
      <c r="J793">
        <v>106578</v>
      </c>
      <c r="K793">
        <v>0.09</v>
      </c>
      <c r="L793" s="1" t="s">
        <v>21</v>
      </c>
      <c r="M793" s="1" t="s">
        <v>56</v>
      </c>
      <c r="N793" s="2"/>
    </row>
    <row r="794" spans="1:14" x14ac:dyDescent="0.25">
      <c r="A794" s="1" t="s">
        <v>1610</v>
      </c>
      <c r="B794" s="1" t="s">
        <v>1611</v>
      </c>
      <c r="C794" s="1" t="s">
        <v>143</v>
      </c>
      <c r="D794" s="1" t="s">
        <v>65</v>
      </c>
      <c r="E794" s="1" t="s">
        <v>18</v>
      </c>
      <c r="F794" s="1" t="s">
        <v>19</v>
      </c>
      <c r="G794" s="1" t="s">
        <v>85</v>
      </c>
      <c r="H794">
        <v>52</v>
      </c>
      <c r="I794" s="2">
        <v>36416</v>
      </c>
      <c r="J794">
        <v>92994</v>
      </c>
      <c r="K794">
        <v>0</v>
      </c>
      <c r="L794" s="1" t="s">
        <v>21</v>
      </c>
      <c r="M794" s="1" t="s">
        <v>37</v>
      </c>
      <c r="N794" s="2"/>
    </row>
    <row r="795" spans="1:14" x14ac:dyDescent="0.25">
      <c r="A795" s="1" t="s">
        <v>1612</v>
      </c>
      <c r="B795" s="1" t="s">
        <v>1613</v>
      </c>
      <c r="C795" s="1" t="s">
        <v>43</v>
      </c>
      <c r="D795" s="1" t="s">
        <v>48</v>
      </c>
      <c r="E795" s="1" t="s">
        <v>35</v>
      </c>
      <c r="F795" s="1" t="s">
        <v>27</v>
      </c>
      <c r="G795" s="1" t="s">
        <v>28</v>
      </c>
      <c r="H795">
        <v>59</v>
      </c>
      <c r="I795" s="2">
        <v>35502</v>
      </c>
      <c r="J795">
        <v>83685</v>
      </c>
      <c r="K795">
        <v>0</v>
      </c>
      <c r="L795" s="1" t="s">
        <v>29</v>
      </c>
      <c r="M795" s="1" t="s">
        <v>114</v>
      </c>
      <c r="N795" s="2"/>
    </row>
    <row r="796" spans="1:14" x14ac:dyDescent="0.25">
      <c r="A796" s="1" t="s">
        <v>301</v>
      </c>
      <c r="B796" s="1" t="s">
        <v>1614</v>
      </c>
      <c r="C796" s="1" t="s">
        <v>207</v>
      </c>
      <c r="D796" s="1" t="s">
        <v>17</v>
      </c>
      <c r="E796" s="1" t="s">
        <v>18</v>
      </c>
      <c r="F796" s="1" t="s">
        <v>27</v>
      </c>
      <c r="G796" s="1" t="s">
        <v>36</v>
      </c>
      <c r="H796">
        <v>48</v>
      </c>
      <c r="I796" s="2">
        <v>40435</v>
      </c>
      <c r="J796">
        <v>99335</v>
      </c>
      <c r="K796">
        <v>0</v>
      </c>
      <c r="L796" s="1" t="s">
        <v>21</v>
      </c>
      <c r="M796" s="1" t="s">
        <v>44</v>
      </c>
      <c r="N796" s="2"/>
    </row>
    <row r="797" spans="1:14" x14ac:dyDescent="0.25">
      <c r="A797" s="1" t="s">
        <v>1615</v>
      </c>
      <c r="B797" s="1" t="s">
        <v>1616</v>
      </c>
      <c r="C797" s="1" t="s">
        <v>16</v>
      </c>
      <c r="D797" s="1" t="s">
        <v>65</v>
      </c>
      <c r="E797" s="1" t="s">
        <v>26</v>
      </c>
      <c r="F797" s="1" t="s">
        <v>27</v>
      </c>
      <c r="G797" s="1" t="s">
        <v>36</v>
      </c>
      <c r="H797">
        <v>42</v>
      </c>
      <c r="I797" s="2">
        <v>41382</v>
      </c>
      <c r="J797">
        <v>131179</v>
      </c>
      <c r="K797">
        <v>0.15</v>
      </c>
      <c r="L797" s="1" t="s">
        <v>21</v>
      </c>
      <c r="M797" s="1" t="s">
        <v>88</v>
      </c>
      <c r="N797" s="2"/>
    </row>
    <row r="798" spans="1:14" x14ac:dyDescent="0.25">
      <c r="A798" s="1" t="s">
        <v>1617</v>
      </c>
      <c r="B798" s="1" t="s">
        <v>1618</v>
      </c>
      <c r="C798" s="1" t="s">
        <v>40</v>
      </c>
      <c r="D798" s="1" t="s">
        <v>17</v>
      </c>
      <c r="E798" s="1" t="s">
        <v>35</v>
      </c>
      <c r="F798" s="1" t="s">
        <v>27</v>
      </c>
      <c r="G798" s="1" t="s">
        <v>28</v>
      </c>
      <c r="H798">
        <v>35</v>
      </c>
      <c r="I798" s="2">
        <v>42493</v>
      </c>
      <c r="J798">
        <v>73899</v>
      </c>
      <c r="K798">
        <v>0.05</v>
      </c>
      <c r="L798" s="1" t="s">
        <v>29</v>
      </c>
      <c r="M798" s="1" t="s">
        <v>134</v>
      </c>
      <c r="N798" s="2"/>
    </row>
    <row r="799" spans="1:14" x14ac:dyDescent="0.25">
      <c r="A799" s="1" t="s">
        <v>1619</v>
      </c>
      <c r="B799" s="1" t="s">
        <v>1620</v>
      </c>
      <c r="C799" s="1" t="s">
        <v>79</v>
      </c>
      <c r="D799" s="1" t="s">
        <v>59</v>
      </c>
      <c r="E799" s="1" t="s">
        <v>26</v>
      </c>
      <c r="F799" s="1" t="s">
        <v>27</v>
      </c>
      <c r="G799" s="1" t="s">
        <v>28</v>
      </c>
      <c r="H799">
        <v>64</v>
      </c>
      <c r="I799" s="2">
        <v>41362</v>
      </c>
      <c r="J799">
        <v>252325</v>
      </c>
      <c r="K799">
        <v>0.4</v>
      </c>
      <c r="L799" s="1" t="s">
        <v>21</v>
      </c>
      <c r="M799" s="1" t="s">
        <v>88</v>
      </c>
      <c r="N799" s="2"/>
    </row>
    <row r="800" spans="1:14" x14ac:dyDescent="0.25">
      <c r="A800" s="1" t="s">
        <v>1621</v>
      </c>
      <c r="B800" s="1" t="s">
        <v>1622</v>
      </c>
      <c r="C800" s="1" t="s">
        <v>124</v>
      </c>
      <c r="D800" s="1" t="s">
        <v>34</v>
      </c>
      <c r="E800" s="1" t="s">
        <v>18</v>
      </c>
      <c r="F800" s="1" t="s">
        <v>19</v>
      </c>
      <c r="G800" s="1" t="s">
        <v>36</v>
      </c>
      <c r="H800">
        <v>30</v>
      </c>
      <c r="I800" s="2">
        <v>42068</v>
      </c>
      <c r="J800">
        <v>52697</v>
      </c>
      <c r="K800">
        <v>0</v>
      </c>
      <c r="L800" s="1" t="s">
        <v>21</v>
      </c>
      <c r="M800" s="1" t="s">
        <v>22</v>
      </c>
      <c r="N800" s="2"/>
    </row>
    <row r="801" spans="1:14" x14ac:dyDescent="0.25">
      <c r="A801" s="1" t="s">
        <v>1545</v>
      </c>
      <c r="B801" s="1" t="s">
        <v>1623</v>
      </c>
      <c r="C801" s="1" t="s">
        <v>181</v>
      </c>
      <c r="D801" s="1" t="s">
        <v>69</v>
      </c>
      <c r="E801" s="1" t="s">
        <v>35</v>
      </c>
      <c r="F801" s="1" t="s">
        <v>19</v>
      </c>
      <c r="G801" s="1" t="s">
        <v>85</v>
      </c>
      <c r="H801">
        <v>29</v>
      </c>
      <c r="I801" s="2">
        <v>44099</v>
      </c>
      <c r="J801">
        <v>123588</v>
      </c>
      <c r="K801">
        <v>0</v>
      </c>
      <c r="L801" s="1" t="s">
        <v>93</v>
      </c>
      <c r="M801" s="1" t="s">
        <v>218</v>
      </c>
      <c r="N801" s="2"/>
    </row>
    <row r="802" spans="1:14" x14ac:dyDescent="0.25">
      <c r="A802" s="1" t="s">
        <v>1624</v>
      </c>
      <c r="B802" s="1" t="s">
        <v>1625</v>
      </c>
      <c r="C802" s="1" t="s">
        <v>79</v>
      </c>
      <c r="D802" s="1" t="s">
        <v>59</v>
      </c>
      <c r="E802" s="1" t="s">
        <v>49</v>
      </c>
      <c r="F802" s="1" t="s">
        <v>19</v>
      </c>
      <c r="G802" s="1" t="s">
        <v>28</v>
      </c>
      <c r="H802">
        <v>47</v>
      </c>
      <c r="I802" s="2">
        <v>44556</v>
      </c>
      <c r="J802">
        <v>243568</v>
      </c>
      <c r="K802">
        <v>0.33</v>
      </c>
      <c r="L802" s="1" t="s">
        <v>21</v>
      </c>
      <c r="M802" s="1" t="s">
        <v>60</v>
      </c>
      <c r="N802" s="2"/>
    </row>
    <row r="803" spans="1:14" x14ac:dyDescent="0.25">
      <c r="A803" s="1" t="s">
        <v>1220</v>
      </c>
      <c r="B803" s="1" t="s">
        <v>1626</v>
      </c>
      <c r="C803" s="1" t="s">
        <v>33</v>
      </c>
      <c r="D803" s="1" t="s">
        <v>48</v>
      </c>
      <c r="E803" s="1" t="s">
        <v>18</v>
      </c>
      <c r="F803" s="1" t="s">
        <v>27</v>
      </c>
      <c r="G803" s="1" t="s">
        <v>28</v>
      </c>
      <c r="H803">
        <v>49</v>
      </c>
      <c r="I803" s="2">
        <v>37092</v>
      </c>
      <c r="J803">
        <v>199176</v>
      </c>
      <c r="K803">
        <v>0.24</v>
      </c>
      <c r="L803" s="1" t="s">
        <v>21</v>
      </c>
      <c r="M803" s="1" t="s">
        <v>44</v>
      </c>
      <c r="N803" s="2"/>
    </row>
    <row r="804" spans="1:14" x14ac:dyDescent="0.25">
      <c r="A804" s="1" t="s">
        <v>156</v>
      </c>
      <c r="B804" s="1" t="s">
        <v>1627</v>
      </c>
      <c r="C804" s="1" t="s">
        <v>25</v>
      </c>
      <c r="D804" s="1" t="s">
        <v>17</v>
      </c>
      <c r="E804" s="1" t="s">
        <v>35</v>
      </c>
      <c r="F804" s="1" t="s">
        <v>19</v>
      </c>
      <c r="G804" s="1" t="s">
        <v>28</v>
      </c>
      <c r="H804">
        <v>56</v>
      </c>
      <c r="I804" s="2">
        <v>35238</v>
      </c>
      <c r="J804">
        <v>82806</v>
      </c>
      <c r="K804">
        <v>0</v>
      </c>
      <c r="L804" s="1" t="s">
        <v>21</v>
      </c>
      <c r="M804" s="1" t="s">
        <v>22</v>
      </c>
      <c r="N804" s="2"/>
    </row>
    <row r="805" spans="1:14" x14ac:dyDescent="0.25">
      <c r="A805" s="1" t="s">
        <v>1628</v>
      </c>
      <c r="B805" s="1" t="s">
        <v>1629</v>
      </c>
      <c r="C805" s="1" t="s">
        <v>33</v>
      </c>
      <c r="D805" s="1" t="s">
        <v>80</v>
      </c>
      <c r="E805" s="1" t="s">
        <v>35</v>
      </c>
      <c r="F805" s="1" t="s">
        <v>19</v>
      </c>
      <c r="G805" s="1" t="s">
        <v>28</v>
      </c>
      <c r="H805">
        <v>53</v>
      </c>
      <c r="I805" s="2">
        <v>35601</v>
      </c>
      <c r="J805">
        <v>164399</v>
      </c>
      <c r="K805">
        <v>0.25</v>
      </c>
      <c r="L805" s="1" t="s">
        <v>21</v>
      </c>
      <c r="M805" s="1" t="s">
        <v>22</v>
      </c>
      <c r="N805" s="2"/>
    </row>
    <row r="806" spans="1:14" x14ac:dyDescent="0.25">
      <c r="A806" s="1" t="s">
        <v>1630</v>
      </c>
      <c r="B806" s="1" t="s">
        <v>1631</v>
      </c>
      <c r="C806" s="1" t="s">
        <v>16</v>
      </c>
      <c r="D806" s="1" t="s">
        <v>65</v>
      </c>
      <c r="E806" s="1" t="s">
        <v>26</v>
      </c>
      <c r="F806" s="1" t="s">
        <v>19</v>
      </c>
      <c r="G806" s="1" t="s">
        <v>28</v>
      </c>
      <c r="H806">
        <v>32</v>
      </c>
      <c r="I806" s="2">
        <v>42839</v>
      </c>
      <c r="J806">
        <v>154956</v>
      </c>
      <c r="K806">
        <v>0.13</v>
      </c>
      <c r="L806" s="1" t="s">
        <v>21</v>
      </c>
      <c r="M806" s="1" t="s">
        <v>44</v>
      </c>
      <c r="N806" s="2"/>
    </row>
    <row r="807" spans="1:14" x14ac:dyDescent="0.25">
      <c r="A807" s="1" t="s">
        <v>1632</v>
      </c>
      <c r="B807" s="1" t="s">
        <v>1633</v>
      </c>
      <c r="C807" s="1" t="s">
        <v>16</v>
      </c>
      <c r="D807" s="1" t="s">
        <v>80</v>
      </c>
      <c r="E807" s="1" t="s">
        <v>26</v>
      </c>
      <c r="F807" s="1" t="s">
        <v>27</v>
      </c>
      <c r="G807" s="1" t="s">
        <v>28</v>
      </c>
      <c r="H807">
        <v>32</v>
      </c>
      <c r="I807" s="2">
        <v>42764</v>
      </c>
      <c r="J807">
        <v>143970</v>
      </c>
      <c r="K807">
        <v>0.12</v>
      </c>
      <c r="L807" s="1" t="s">
        <v>21</v>
      </c>
      <c r="M807" s="1" t="s">
        <v>22</v>
      </c>
      <c r="N807" s="2">
        <v>43078</v>
      </c>
    </row>
    <row r="808" spans="1:14" x14ac:dyDescent="0.25">
      <c r="A808" s="1" t="s">
        <v>1634</v>
      </c>
      <c r="B808" s="1" t="s">
        <v>1635</v>
      </c>
      <c r="C808" s="1" t="s">
        <v>33</v>
      </c>
      <c r="D808" s="1" t="s">
        <v>48</v>
      </c>
      <c r="E808" s="1" t="s">
        <v>49</v>
      </c>
      <c r="F808" s="1" t="s">
        <v>27</v>
      </c>
      <c r="G808" s="1" t="s">
        <v>85</v>
      </c>
      <c r="H808">
        <v>52</v>
      </c>
      <c r="I808" s="2">
        <v>44099</v>
      </c>
      <c r="J808">
        <v>163143</v>
      </c>
      <c r="K808">
        <v>0.28000000000000003</v>
      </c>
      <c r="L808" s="1" t="s">
        <v>93</v>
      </c>
      <c r="M808" s="1" t="s">
        <v>218</v>
      </c>
      <c r="N808" s="2"/>
    </row>
    <row r="809" spans="1:14" x14ac:dyDescent="0.25">
      <c r="A809" s="1" t="s">
        <v>1636</v>
      </c>
      <c r="B809" s="1" t="s">
        <v>1637</v>
      </c>
      <c r="C809" s="1" t="s">
        <v>43</v>
      </c>
      <c r="D809" s="1" t="s">
        <v>59</v>
      </c>
      <c r="E809" s="1" t="s">
        <v>35</v>
      </c>
      <c r="F809" s="1" t="s">
        <v>19</v>
      </c>
      <c r="G809" s="1" t="s">
        <v>36</v>
      </c>
      <c r="H809">
        <v>38</v>
      </c>
      <c r="I809" s="2">
        <v>44036</v>
      </c>
      <c r="J809">
        <v>89390</v>
      </c>
      <c r="K809">
        <v>0</v>
      </c>
      <c r="L809" s="1" t="s">
        <v>21</v>
      </c>
      <c r="M809" s="1" t="s">
        <v>22</v>
      </c>
      <c r="N809" s="2"/>
    </row>
    <row r="810" spans="1:14" x14ac:dyDescent="0.25">
      <c r="A810" s="1" t="s">
        <v>1638</v>
      </c>
      <c r="B810" s="1" t="s">
        <v>1639</v>
      </c>
      <c r="C810" s="1" t="s">
        <v>248</v>
      </c>
      <c r="D810" s="1" t="s">
        <v>17</v>
      </c>
      <c r="E810" s="1" t="s">
        <v>26</v>
      </c>
      <c r="F810" s="1" t="s">
        <v>27</v>
      </c>
      <c r="G810" s="1" t="s">
        <v>36</v>
      </c>
      <c r="H810">
        <v>41</v>
      </c>
      <c r="I810" s="2">
        <v>43013</v>
      </c>
      <c r="J810">
        <v>67468</v>
      </c>
      <c r="K810">
        <v>0</v>
      </c>
      <c r="L810" s="1" t="s">
        <v>21</v>
      </c>
      <c r="M810" s="1" t="s">
        <v>56</v>
      </c>
      <c r="N810" s="2"/>
    </row>
    <row r="811" spans="1:14" x14ac:dyDescent="0.25">
      <c r="A811" s="1" t="s">
        <v>1640</v>
      </c>
      <c r="B811" s="1" t="s">
        <v>1641</v>
      </c>
      <c r="C811" s="1" t="s">
        <v>113</v>
      </c>
      <c r="D811" s="1" t="s">
        <v>69</v>
      </c>
      <c r="E811" s="1" t="s">
        <v>26</v>
      </c>
      <c r="F811" s="1" t="s">
        <v>19</v>
      </c>
      <c r="G811" s="1" t="s">
        <v>85</v>
      </c>
      <c r="H811">
        <v>49</v>
      </c>
      <c r="I811" s="2">
        <v>42441</v>
      </c>
      <c r="J811">
        <v>100810</v>
      </c>
      <c r="K811">
        <v>0.12</v>
      </c>
      <c r="L811" s="1" t="s">
        <v>93</v>
      </c>
      <c r="M811" s="1" t="s">
        <v>99</v>
      </c>
      <c r="N811" s="2"/>
    </row>
    <row r="812" spans="1:14" x14ac:dyDescent="0.25">
      <c r="A812" s="1" t="s">
        <v>1642</v>
      </c>
      <c r="B812" s="1" t="s">
        <v>1643</v>
      </c>
      <c r="C812" s="1" t="s">
        <v>43</v>
      </c>
      <c r="D812" s="1" t="s">
        <v>34</v>
      </c>
      <c r="E812" s="1" t="s">
        <v>26</v>
      </c>
      <c r="F812" s="1" t="s">
        <v>19</v>
      </c>
      <c r="G812" s="1" t="s">
        <v>28</v>
      </c>
      <c r="H812">
        <v>35</v>
      </c>
      <c r="I812" s="2">
        <v>43542</v>
      </c>
      <c r="J812">
        <v>74779</v>
      </c>
      <c r="K812">
        <v>0</v>
      </c>
      <c r="L812" s="1" t="s">
        <v>21</v>
      </c>
      <c r="M812" s="1" t="s">
        <v>44</v>
      </c>
      <c r="N812" s="2"/>
    </row>
    <row r="813" spans="1:14" x14ac:dyDescent="0.25">
      <c r="A813" s="1" t="s">
        <v>645</v>
      </c>
      <c r="B813" s="1" t="s">
        <v>1644</v>
      </c>
      <c r="C813" s="1" t="s">
        <v>251</v>
      </c>
      <c r="D813" s="1" t="s">
        <v>17</v>
      </c>
      <c r="E813" s="1" t="s">
        <v>49</v>
      </c>
      <c r="F813" s="1" t="s">
        <v>19</v>
      </c>
      <c r="G813" s="1" t="s">
        <v>28</v>
      </c>
      <c r="H813">
        <v>29</v>
      </c>
      <c r="I813" s="2">
        <v>43048</v>
      </c>
      <c r="J813">
        <v>63985</v>
      </c>
      <c r="K813">
        <v>0</v>
      </c>
      <c r="L813" s="1" t="s">
        <v>21</v>
      </c>
      <c r="M813" s="1" t="s">
        <v>56</v>
      </c>
      <c r="N813" s="2"/>
    </row>
    <row r="814" spans="1:14" x14ac:dyDescent="0.25">
      <c r="A814" s="1" t="s">
        <v>1645</v>
      </c>
      <c r="B814" s="1" t="s">
        <v>1646</v>
      </c>
      <c r="C814" s="1" t="s">
        <v>371</v>
      </c>
      <c r="D814" s="1" t="s">
        <v>17</v>
      </c>
      <c r="E814" s="1" t="s">
        <v>26</v>
      </c>
      <c r="F814" s="1" t="s">
        <v>19</v>
      </c>
      <c r="G814" s="1" t="s">
        <v>36</v>
      </c>
      <c r="H814">
        <v>64</v>
      </c>
      <c r="I814" s="2">
        <v>38176</v>
      </c>
      <c r="J814">
        <v>77903</v>
      </c>
      <c r="K814">
        <v>0</v>
      </c>
      <c r="L814" s="1" t="s">
        <v>21</v>
      </c>
      <c r="M814" s="1" t="s">
        <v>22</v>
      </c>
      <c r="N814" s="2"/>
    </row>
    <row r="815" spans="1:14" x14ac:dyDescent="0.25">
      <c r="A815" s="1" t="s">
        <v>1647</v>
      </c>
      <c r="B815" s="1" t="s">
        <v>1648</v>
      </c>
      <c r="C815" s="1" t="s">
        <v>33</v>
      </c>
      <c r="D815" s="1" t="s">
        <v>80</v>
      </c>
      <c r="E815" s="1" t="s">
        <v>49</v>
      </c>
      <c r="F815" s="1" t="s">
        <v>27</v>
      </c>
      <c r="G815" s="1" t="s">
        <v>36</v>
      </c>
      <c r="H815">
        <v>33</v>
      </c>
      <c r="I815" s="2">
        <v>42898</v>
      </c>
      <c r="J815">
        <v>164396</v>
      </c>
      <c r="K815">
        <v>0.28999999999999998</v>
      </c>
      <c r="L815" s="1" t="s">
        <v>21</v>
      </c>
      <c r="M815" s="1" t="s">
        <v>88</v>
      </c>
      <c r="N815" s="2"/>
    </row>
    <row r="816" spans="1:14" x14ac:dyDescent="0.25">
      <c r="A816" s="1" t="s">
        <v>1649</v>
      </c>
      <c r="B816" s="1" t="s">
        <v>1650</v>
      </c>
      <c r="C816" s="1" t="s">
        <v>440</v>
      </c>
      <c r="D816" s="1" t="s">
        <v>17</v>
      </c>
      <c r="E816" s="1" t="s">
        <v>49</v>
      </c>
      <c r="F816" s="1" t="s">
        <v>27</v>
      </c>
      <c r="G816" s="1" t="s">
        <v>28</v>
      </c>
      <c r="H816">
        <v>29</v>
      </c>
      <c r="I816" s="2">
        <v>44375</v>
      </c>
      <c r="J816">
        <v>71234</v>
      </c>
      <c r="K816">
        <v>0</v>
      </c>
      <c r="L816" s="1" t="s">
        <v>21</v>
      </c>
      <c r="M816" s="1" t="s">
        <v>22</v>
      </c>
      <c r="N816" s="2"/>
    </row>
    <row r="817" spans="1:14" x14ac:dyDescent="0.25">
      <c r="A817" s="1" t="s">
        <v>1651</v>
      </c>
      <c r="B817" s="1" t="s">
        <v>1652</v>
      </c>
      <c r="C817" s="1" t="s">
        <v>52</v>
      </c>
      <c r="D817" s="1" t="s">
        <v>34</v>
      </c>
      <c r="E817" s="1" t="s">
        <v>49</v>
      </c>
      <c r="F817" s="1" t="s">
        <v>27</v>
      </c>
      <c r="G817" s="1" t="s">
        <v>28</v>
      </c>
      <c r="H817">
        <v>63</v>
      </c>
      <c r="I817" s="2">
        <v>38096</v>
      </c>
      <c r="J817">
        <v>122487</v>
      </c>
      <c r="K817">
        <v>0.08</v>
      </c>
      <c r="L817" s="1" t="s">
        <v>29</v>
      </c>
      <c r="M817" s="1" t="s">
        <v>74</v>
      </c>
      <c r="N817" s="2"/>
    </row>
    <row r="818" spans="1:14" x14ac:dyDescent="0.25">
      <c r="A818" s="1" t="s">
        <v>1653</v>
      </c>
      <c r="B818" s="1" t="s">
        <v>1654</v>
      </c>
      <c r="C818" s="1" t="s">
        <v>52</v>
      </c>
      <c r="D818" s="1" t="s">
        <v>65</v>
      </c>
      <c r="E818" s="1" t="s">
        <v>35</v>
      </c>
      <c r="F818" s="1" t="s">
        <v>19</v>
      </c>
      <c r="G818" s="1" t="s">
        <v>28</v>
      </c>
      <c r="H818">
        <v>32</v>
      </c>
      <c r="I818" s="2">
        <v>42738</v>
      </c>
      <c r="J818">
        <v>101870</v>
      </c>
      <c r="K818">
        <v>0.1</v>
      </c>
      <c r="L818" s="1" t="s">
        <v>21</v>
      </c>
      <c r="M818" s="1" t="s">
        <v>44</v>
      </c>
      <c r="N818" s="2"/>
    </row>
    <row r="819" spans="1:14" x14ac:dyDescent="0.25">
      <c r="A819" s="1" t="s">
        <v>1655</v>
      </c>
      <c r="B819" s="1" t="s">
        <v>1656</v>
      </c>
      <c r="C819" s="1" t="s">
        <v>329</v>
      </c>
      <c r="D819" s="1" t="s">
        <v>17</v>
      </c>
      <c r="E819" s="1" t="s">
        <v>18</v>
      </c>
      <c r="F819" s="1" t="s">
        <v>27</v>
      </c>
      <c r="G819" s="1" t="s">
        <v>85</v>
      </c>
      <c r="H819">
        <v>64</v>
      </c>
      <c r="I819" s="2">
        <v>44009</v>
      </c>
      <c r="J819">
        <v>40316</v>
      </c>
      <c r="K819">
        <v>0</v>
      </c>
      <c r="L819" s="1" t="s">
        <v>93</v>
      </c>
      <c r="M819" s="1" t="s">
        <v>94</v>
      </c>
      <c r="N819" s="2"/>
    </row>
    <row r="820" spans="1:14" x14ac:dyDescent="0.25">
      <c r="A820" s="1" t="s">
        <v>1657</v>
      </c>
      <c r="B820" s="1" t="s">
        <v>1658</v>
      </c>
      <c r="C820" s="1" t="s">
        <v>52</v>
      </c>
      <c r="D820" s="1" t="s">
        <v>17</v>
      </c>
      <c r="E820" s="1" t="s">
        <v>18</v>
      </c>
      <c r="F820" s="1" t="s">
        <v>19</v>
      </c>
      <c r="G820" s="1" t="s">
        <v>28</v>
      </c>
      <c r="H820">
        <v>55</v>
      </c>
      <c r="I820" s="2">
        <v>38391</v>
      </c>
      <c r="J820">
        <v>115145</v>
      </c>
      <c r="K820">
        <v>0.05</v>
      </c>
      <c r="L820" s="1" t="s">
        <v>29</v>
      </c>
      <c r="M820" s="1" t="s">
        <v>30</v>
      </c>
      <c r="N820" s="2"/>
    </row>
    <row r="821" spans="1:14" x14ac:dyDescent="0.25">
      <c r="A821" s="1" t="s">
        <v>1659</v>
      </c>
      <c r="B821" s="1" t="s">
        <v>1660</v>
      </c>
      <c r="C821" s="1" t="s">
        <v>207</v>
      </c>
      <c r="D821" s="1" t="s">
        <v>17</v>
      </c>
      <c r="E821" s="1" t="s">
        <v>26</v>
      </c>
      <c r="F821" s="1" t="s">
        <v>19</v>
      </c>
      <c r="G821" s="1" t="s">
        <v>85</v>
      </c>
      <c r="H821">
        <v>43</v>
      </c>
      <c r="I821" s="2">
        <v>39885</v>
      </c>
      <c r="J821">
        <v>62335</v>
      </c>
      <c r="K821">
        <v>0</v>
      </c>
      <c r="L821" s="1" t="s">
        <v>93</v>
      </c>
      <c r="M821" s="1" t="s">
        <v>94</v>
      </c>
      <c r="N821" s="2"/>
    </row>
    <row r="822" spans="1:14" x14ac:dyDescent="0.25">
      <c r="A822" s="1" t="s">
        <v>1661</v>
      </c>
      <c r="B822" s="1" t="s">
        <v>1662</v>
      </c>
      <c r="C822" s="1" t="s">
        <v>55</v>
      </c>
      <c r="D822" s="1" t="s">
        <v>34</v>
      </c>
      <c r="E822" s="1" t="s">
        <v>26</v>
      </c>
      <c r="F822" s="1" t="s">
        <v>27</v>
      </c>
      <c r="G822" s="1" t="s">
        <v>28</v>
      </c>
      <c r="H822">
        <v>56</v>
      </c>
      <c r="I822" s="2">
        <v>38847</v>
      </c>
      <c r="J822">
        <v>41561</v>
      </c>
      <c r="K822">
        <v>0</v>
      </c>
      <c r="L822" s="1" t="s">
        <v>21</v>
      </c>
      <c r="M822" s="1" t="s">
        <v>60</v>
      </c>
      <c r="N822" s="2"/>
    </row>
    <row r="823" spans="1:14" x14ac:dyDescent="0.25">
      <c r="A823" s="1" t="s">
        <v>1663</v>
      </c>
      <c r="B823" s="1" t="s">
        <v>1664</v>
      </c>
      <c r="C823" s="1" t="s">
        <v>16</v>
      </c>
      <c r="D823" s="1" t="s">
        <v>34</v>
      </c>
      <c r="E823" s="1" t="s">
        <v>35</v>
      </c>
      <c r="F823" s="1" t="s">
        <v>19</v>
      </c>
      <c r="G823" s="1" t="s">
        <v>28</v>
      </c>
      <c r="H823">
        <v>37</v>
      </c>
      <c r="I823" s="2">
        <v>40657</v>
      </c>
      <c r="J823">
        <v>131183</v>
      </c>
      <c r="K823">
        <v>0.14000000000000001</v>
      </c>
      <c r="L823" s="1" t="s">
        <v>29</v>
      </c>
      <c r="M823" s="1" t="s">
        <v>74</v>
      </c>
      <c r="N823" s="2">
        <v>42445</v>
      </c>
    </row>
    <row r="824" spans="1:14" x14ac:dyDescent="0.25">
      <c r="A824" s="1" t="s">
        <v>945</v>
      </c>
      <c r="B824" s="1" t="s">
        <v>1665</v>
      </c>
      <c r="C824" s="1" t="s">
        <v>25</v>
      </c>
      <c r="D824" s="1" t="s">
        <v>17</v>
      </c>
      <c r="E824" s="1" t="s">
        <v>26</v>
      </c>
      <c r="F824" s="1" t="s">
        <v>19</v>
      </c>
      <c r="G824" s="1" t="s">
        <v>28</v>
      </c>
      <c r="H824">
        <v>45</v>
      </c>
      <c r="I824" s="2">
        <v>37445</v>
      </c>
      <c r="J824">
        <v>92655</v>
      </c>
      <c r="K824">
        <v>0</v>
      </c>
      <c r="L824" s="1" t="s">
        <v>29</v>
      </c>
      <c r="M824" s="1" t="s">
        <v>134</v>
      </c>
      <c r="N824" s="2"/>
    </row>
    <row r="825" spans="1:14" x14ac:dyDescent="0.25">
      <c r="A825" s="1" t="s">
        <v>1505</v>
      </c>
      <c r="B825" s="1" t="s">
        <v>1666</v>
      </c>
      <c r="C825" s="1" t="s">
        <v>16</v>
      </c>
      <c r="D825" s="1" t="s">
        <v>48</v>
      </c>
      <c r="E825" s="1" t="s">
        <v>26</v>
      </c>
      <c r="F825" s="1" t="s">
        <v>19</v>
      </c>
      <c r="G825" s="1" t="s">
        <v>85</v>
      </c>
      <c r="H825">
        <v>49</v>
      </c>
      <c r="I825" s="2">
        <v>35157</v>
      </c>
      <c r="J825">
        <v>157057</v>
      </c>
      <c r="K825">
        <v>0.12</v>
      </c>
      <c r="L825" s="1" t="s">
        <v>21</v>
      </c>
      <c r="M825" s="1" t="s">
        <v>56</v>
      </c>
      <c r="N825" s="2"/>
    </row>
    <row r="826" spans="1:14" x14ac:dyDescent="0.25">
      <c r="A826" s="1" t="s">
        <v>1667</v>
      </c>
      <c r="B826" s="1" t="s">
        <v>1668</v>
      </c>
      <c r="C826" s="1" t="s">
        <v>131</v>
      </c>
      <c r="D826" s="1" t="s">
        <v>17</v>
      </c>
      <c r="E826" s="1" t="s">
        <v>35</v>
      </c>
      <c r="F826" s="1" t="s">
        <v>19</v>
      </c>
      <c r="G826" s="1" t="s">
        <v>36</v>
      </c>
      <c r="H826">
        <v>61</v>
      </c>
      <c r="I826" s="2">
        <v>38392</v>
      </c>
      <c r="J826">
        <v>64462</v>
      </c>
      <c r="K826">
        <v>0</v>
      </c>
      <c r="L826" s="1" t="s">
        <v>21</v>
      </c>
      <c r="M826" s="1" t="s">
        <v>37</v>
      </c>
      <c r="N826" s="2"/>
    </row>
    <row r="827" spans="1:14" x14ac:dyDescent="0.25">
      <c r="A827" s="1" t="s">
        <v>1669</v>
      </c>
      <c r="B827" s="1" t="s">
        <v>1670</v>
      </c>
      <c r="C827" s="1" t="s">
        <v>108</v>
      </c>
      <c r="D827" s="1" t="s">
        <v>69</v>
      </c>
      <c r="E827" s="1" t="s">
        <v>49</v>
      </c>
      <c r="F827" s="1" t="s">
        <v>19</v>
      </c>
      <c r="G827" s="1" t="s">
        <v>36</v>
      </c>
      <c r="H827">
        <v>41</v>
      </c>
      <c r="I827" s="2">
        <v>38632</v>
      </c>
      <c r="J827">
        <v>79352</v>
      </c>
      <c r="K827">
        <v>0</v>
      </c>
      <c r="L827" s="1" t="s">
        <v>21</v>
      </c>
      <c r="M827" s="1" t="s">
        <v>22</v>
      </c>
      <c r="N827" s="2"/>
    </row>
    <row r="828" spans="1:14" x14ac:dyDescent="0.25">
      <c r="A828" s="1" t="s">
        <v>1671</v>
      </c>
      <c r="B828" s="1" t="s">
        <v>1672</v>
      </c>
      <c r="C828" s="1" t="s">
        <v>16</v>
      </c>
      <c r="D828" s="1" t="s">
        <v>80</v>
      </c>
      <c r="E828" s="1" t="s">
        <v>35</v>
      </c>
      <c r="F828" s="1" t="s">
        <v>19</v>
      </c>
      <c r="G828" s="1" t="s">
        <v>36</v>
      </c>
      <c r="H828">
        <v>55</v>
      </c>
      <c r="I828" s="2">
        <v>36977</v>
      </c>
      <c r="J828">
        <v>157812</v>
      </c>
      <c r="K828">
        <v>0.11</v>
      </c>
      <c r="L828" s="1" t="s">
        <v>21</v>
      </c>
      <c r="M828" s="1" t="s">
        <v>56</v>
      </c>
      <c r="N828" s="2"/>
    </row>
    <row r="829" spans="1:14" x14ac:dyDescent="0.25">
      <c r="A829" s="1" t="s">
        <v>1673</v>
      </c>
      <c r="B829" s="1" t="s">
        <v>1674</v>
      </c>
      <c r="C829" s="1" t="s">
        <v>108</v>
      </c>
      <c r="D829" s="1" t="s">
        <v>69</v>
      </c>
      <c r="E829" s="1" t="s">
        <v>49</v>
      </c>
      <c r="F829" s="1" t="s">
        <v>27</v>
      </c>
      <c r="G829" s="1" t="s">
        <v>36</v>
      </c>
      <c r="H829">
        <v>27</v>
      </c>
      <c r="I829" s="2">
        <v>43354</v>
      </c>
      <c r="J829">
        <v>80745</v>
      </c>
      <c r="K829">
        <v>0</v>
      </c>
      <c r="L829" s="1" t="s">
        <v>21</v>
      </c>
      <c r="M829" s="1" t="s">
        <v>37</v>
      </c>
      <c r="N829" s="2"/>
    </row>
    <row r="830" spans="1:14" x14ac:dyDescent="0.25">
      <c r="A830" s="1" t="s">
        <v>1675</v>
      </c>
      <c r="B830" s="1" t="s">
        <v>1676</v>
      </c>
      <c r="C830" s="1" t="s">
        <v>298</v>
      </c>
      <c r="D830" s="1" t="s">
        <v>17</v>
      </c>
      <c r="E830" s="1" t="s">
        <v>26</v>
      </c>
      <c r="F830" s="1" t="s">
        <v>19</v>
      </c>
      <c r="G830" s="1" t="s">
        <v>36</v>
      </c>
      <c r="H830">
        <v>57</v>
      </c>
      <c r="I830" s="2">
        <v>35113</v>
      </c>
      <c r="J830">
        <v>75354</v>
      </c>
      <c r="K830">
        <v>0</v>
      </c>
      <c r="L830" s="1" t="s">
        <v>21</v>
      </c>
      <c r="M830" s="1" t="s">
        <v>60</v>
      </c>
      <c r="N830" s="2">
        <v>35413</v>
      </c>
    </row>
    <row r="831" spans="1:14" x14ac:dyDescent="0.25">
      <c r="A831" s="1" t="s">
        <v>1677</v>
      </c>
      <c r="B831" s="1" t="s">
        <v>1678</v>
      </c>
      <c r="C831" s="1" t="s">
        <v>113</v>
      </c>
      <c r="D831" s="1" t="s">
        <v>69</v>
      </c>
      <c r="E831" s="1" t="s">
        <v>18</v>
      </c>
      <c r="F831" s="1" t="s">
        <v>27</v>
      </c>
      <c r="G831" s="1" t="s">
        <v>85</v>
      </c>
      <c r="H831">
        <v>56</v>
      </c>
      <c r="I831" s="2">
        <v>43363</v>
      </c>
      <c r="J831">
        <v>78938</v>
      </c>
      <c r="K831">
        <v>0.14000000000000001</v>
      </c>
      <c r="L831" s="1" t="s">
        <v>21</v>
      </c>
      <c r="M831" s="1" t="s">
        <v>44</v>
      </c>
      <c r="N831" s="2"/>
    </row>
    <row r="832" spans="1:14" x14ac:dyDescent="0.25">
      <c r="A832" s="1" t="s">
        <v>1679</v>
      </c>
      <c r="B832" s="1" t="s">
        <v>1680</v>
      </c>
      <c r="C832" s="1" t="s">
        <v>181</v>
      </c>
      <c r="D832" s="1" t="s">
        <v>69</v>
      </c>
      <c r="E832" s="1" t="s">
        <v>49</v>
      </c>
      <c r="F832" s="1" t="s">
        <v>27</v>
      </c>
      <c r="G832" s="1" t="s">
        <v>85</v>
      </c>
      <c r="H832">
        <v>59</v>
      </c>
      <c r="I832" s="2">
        <v>39701</v>
      </c>
      <c r="J832">
        <v>96313</v>
      </c>
      <c r="K832">
        <v>0</v>
      </c>
      <c r="L832" s="1" t="s">
        <v>21</v>
      </c>
      <c r="M832" s="1" t="s">
        <v>60</v>
      </c>
      <c r="N832" s="2"/>
    </row>
    <row r="833" spans="1:14" x14ac:dyDescent="0.25">
      <c r="A833" s="1" t="s">
        <v>1681</v>
      </c>
      <c r="B833" s="1" t="s">
        <v>1682</v>
      </c>
      <c r="C833" s="1" t="s">
        <v>33</v>
      </c>
      <c r="D833" s="1" t="s">
        <v>69</v>
      </c>
      <c r="E833" s="1" t="s">
        <v>35</v>
      </c>
      <c r="F833" s="1" t="s">
        <v>27</v>
      </c>
      <c r="G833" s="1" t="s">
        <v>36</v>
      </c>
      <c r="H833">
        <v>45</v>
      </c>
      <c r="I833" s="2">
        <v>40511</v>
      </c>
      <c r="J833">
        <v>153767</v>
      </c>
      <c r="K833">
        <v>0.27</v>
      </c>
      <c r="L833" s="1" t="s">
        <v>21</v>
      </c>
      <c r="M833" s="1" t="s">
        <v>44</v>
      </c>
      <c r="N833" s="2"/>
    </row>
    <row r="834" spans="1:14" x14ac:dyDescent="0.25">
      <c r="A834" s="1" t="s">
        <v>1340</v>
      </c>
      <c r="B834" s="1" t="s">
        <v>1683</v>
      </c>
      <c r="C834" s="1" t="s">
        <v>52</v>
      </c>
      <c r="D834" s="1" t="s">
        <v>80</v>
      </c>
      <c r="E834" s="1" t="s">
        <v>18</v>
      </c>
      <c r="F834" s="1" t="s">
        <v>19</v>
      </c>
      <c r="G834" s="1" t="s">
        <v>20</v>
      </c>
      <c r="H834">
        <v>42</v>
      </c>
      <c r="I834" s="2">
        <v>42266</v>
      </c>
      <c r="J834">
        <v>103423</v>
      </c>
      <c r="K834">
        <v>0.06</v>
      </c>
      <c r="L834" s="1" t="s">
        <v>21</v>
      </c>
      <c r="M834" s="1" t="s">
        <v>88</v>
      </c>
      <c r="N834" s="2"/>
    </row>
    <row r="835" spans="1:14" x14ac:dyDescent="0.25">
      <c r="A835" s="1" t="s">
        <v>1684</v>
      </c>
      <c r="B835" s="1" t="s">
        <v>1685</v>
      </c>
      <c r="C835" s="1" t="s">
        <v>68</v>
      </c>
      <c r="D835" s="1" t="s">
        <v>69</v>
      </c>
      <c r="E835" s="1" t="s">
        <v>49</v>
      </c>
      <c r="F835" s="1" t="s">
        <v>19</v>
      </c>
      <c r="G835" s="1" t="s">
        <v>28</v>
      </c>
      <c r="H835">
        <v>25</v>
      </c>
      <c r="I835" s="2">
        <v>44370</v>
      </c>
      <c r="J835">
        <v>86464</v>
      </c>
      <c r="K835">
        <v>0</v>
      </c>
      <c r="L835" s="1" t="s">
        <v>29</v>
      </c>
      <c r="M835" s="1" t="s">
        <v>74</v>
      </c>
      <c r="N835" s="2"/>
    </row>
    <row r="836" spans="1:14" x14ac:dyDescent="0.25">
      <c r="A836" s="1" t="s">
        <v>1686</v>
      </c>
      <c r="B836" s="1" t="s">
        <v>1687</v>
      </c>
      <c r="C836" s="1" t="s">
        <v>68</v>
      </c>
      <c r="D836" s="1" t="s">
        <v>69</v>
      </c>
      <c r="E836" s="1" t="s">
        <v>49</v>
      </c>
      <c r="F836" s="1" t="s">
        <v>19</v>
      </c>
      <c r="G836" s="1" t="s">
        <v>85</v>
      </c>
      <c r="H836">
        <v>29</v>
      </c>
      <c r="I836" s="2">
        <v>43114</v>
      </c>
      <c r="J836">
        <v>80516</v>
      </c>
      <c r="K836">
        <v>0</v>
      </c>
      <c r="L836" s="1" t="s">
        <v>93</v>
      </c>
      <c r="M836" s="1" t="s">
        <v>218</v>
      </c>
      <c r="N836" s="2"/>
    </row>
    <row r="837" spans="1:14" x14ac:dyDescent="0.25">
      <c r="A837" s="1" t="s">
        <v>1688</v>
      </c>
      <c r="B837" s="1" t="s">
        <v>1689</v>
      </c>
      <c r="C837" s="1" t="s">
        <v>52</v>
      </c>
      <c r="D837" s="1" t="s">
        <v>65</v>
      </c>
      <c r="E837" s="1" t="s">
        <v>35</v>
      </c>
      <c r="F837" s="1" t="s">
        <v>19</v>
      </c>
      <c r="G837" s="1" t="s">
        <v>20</v>
      </c>
      <c r="H837">
        <v>33</v>
      </c>
      <c r="I837" s="2">
        <v>41507</v>
      </c>
      <c r="J837">
        <v>105390</v>
      </c>
      <c r="K837">
        <v>0.06</v>
      </c>
      <c r="L837" s="1" t="s">
        <v>21</v>
      </c>
      <c r="M837" s="1" t="s">
        <v>88</v>
      </c>
      <c r="N837" s="2"/>
    </row>
    <row r="838" spans="1:14" x14ac:dyDescent="0.25">
      <c r="A838" s="1" t="s">
        <v>1690</v>
      </c>
      <c r="B838" s="1" t="s">
        <v>1691</v>
      </c>
      <c r="C838" s="1" t="s">
        <v>207</v>
      </c>
      <c r="D838" s="1" t="s">
        <v>17</v>
      </c>
      <c r="E838" s="1" t="s">
        <v>26</v>
      </c>
      <c r="F838" s="1" t="s">
        <v>19</v>
      </c>
      <c r="G838" s="1" t="s">
        <v>28</v>
      </c>
      <c r="H838">
        <v>50</v>
      </c>
      <c r="I838" s="2">
        <v>44445</v>
      </c>
      <c r="J838">
        <v>83418</v>
      </c>
      <c r="K838">
        <v>0</v>
      </c>
      <c r="L838" s="1" t="s">
        <v>29</v>
      </c>
      <c r="M838" s="1" t="s">
        <v>74</v>
      </c>
      <c r="N838" s="2"/>
    </row>
    <row r="839" spans="1:14" x14ac:dyDescent="0.25">
      <c r="A839" s="1" t="s">
        <v>1692</v>
      </c>
      <c r="B839" s="1" t="s">
        <v>1693</v>
      </c>
      <c r="C839" s="1" t="s">
        <v>371</v>
      </c>
      <c r="D839" s="1" t="s">
        <v>17</v>
      </c>
      <c r="E839" s="1" t="s">
        <v>35</v>
      </c>
      <c r="F839" s="1" t="s">
        <v>19</v>
      </c>
      <c r="G839" s="1" t="s">
        <v>36</v>
      </c>
      <c r="H839">
        <v>45</v>
      </c>
      <c r="I839" s="2">
        <v>43042</v>
      </c>
      <c r="J839">
        <v>66660</v>
      </c>
      <c r="K839">
        <v>0</v>
      </c>
      <c r="L839" s="1" t="s">
        <v>21</v>
      </c>
      <c r="M839" s="1" t="s">
        <v>60</v>
      </c>
      <c r="N839" s="2"/>
    </row>
    <row r="840" spans="1:14" x14ac:dyDescent="0.25">
      <c r="A840" s="1" t="s">
        <v>1266</v>
      </c>
      <c r="B840" s="1" t="s">
        <v>1694</v>
      </c>
      <c r="C840" s="1" t="s">
        <v>52</v>
      </c>
      <c r="D840" s="1" t="s">
        <v>65</v>
      </c>
      <c r="E840" s="1" t="s">
        <v>35</v>
      </c>
      <c r="F840" s="1" t="s">
        <v>27</v>
      </c>
      <c r="G840" s="1" t="s">
        <v>85</v>
      </c>
      <c r="H840">
        <v>59</v>
      </c>
      <c r="I840" s="2">
        <v>42165</v>
      </c>
      <c r="J840">
        <v>101985</v>
      </c>
      <c r="K840">
        <v>7.0000000000000007E-2</v>
      </c>
      <c r="L840" s="1" t="s">
        <v>21</v>
      </c>
      <c r="M840" s="1" t="s">
        <v>56</v>
      </c>
      <c r="N840" s="2"/>
    </row>
    <row r="841" spans="1:14" x14ac:dyDescent="0.25">
      <c r="A841" s="1" t="s">
        <v>1695</v>
      </c>
      <c r="B841" s="1" t="s">
        <v>1696</v>
      </c>
      <c r="C841" s="1" t="s">
        <v>79</v>
      </c>
      <c r="D841" s="1" t="s">
        <v>34</v>
      </c>
      <c r="E841" s="1" t="s">
        <v>49</v>
      </c>
      <c r="F841" s="1" t="s">
        <v>27</v>
      </c>
      <c r="G841" s="1" t="s">
        <v>85</v>
      </c>
      <c r="H841">
        <v>29</v>
      </c>
      <c r="I841" s="2">
        <v>43439</v>
      </c>
      <c r="J841">
        <v>199504</v>
      </c>
      <c r="K841">
        <v>0.3</v>
      </c>
      <c r="L841" s="1" t="s">
        <v>21</v>
      </c>
      <c r="M841" s="1" t="s">
        <v>60</v>
      </c>
      <c r="N841" s="2"/>
    </row>
    <row r="842" spans="1:14" x14ac:dyDescent="0.25">
      <c r="A842" s="1" t="s">
        <v>1697</v>
      </c>
      <c r="B842" s="1" t="s">
        <v>1698</v>
      </c>
      <c r="C842" s="1" t="s">
        <v>16</v>
      </c>
      <c r="D842" s="1" t="s">
        <v>48</v>
      </c>
      <c r="E842" s="1" t="s">
        <v>49</v>
      </c>
      <c r="F842" s="1" t="s">
        <v>19</v>
      </c>
      <c r="G842" s="1" t="s">
        <v>85</v>
      </c>
      <c r="H842">
        <v>52</v>
      </c>
      <c r="I842" s="2">
        <v>38995</v>
      </c>
      <c r="J842">
        <v>147966</v>
      </c>
      <c r="K842">
        <v>0.11</v>
      </c>
      <c r="L842" s="1" t="s">
        <v>93</v>
      </c>
      <c r="M842" s="1" t="s">
        <v>99</v>
      </c>
      <c r="N842" s="2">
        <v>43608</v>
      </c>
    </row>
    <row r="843" spans="1:14" x14ac:dyDescent="0.25">
      <c r="A843" s="1" t="s">
        <v>283</v>
      </c>
      <c r="B843" s="1" t="s">
        <v>1699</v>
      </c>
      <c r="C843" s="1" t="s">
        <v>184</v>
      </c>
      <c r="D843" s="1" t="s">
        <v>65</v>
      </c>
      <c r="E843" s="1" t="s">
        <v>35</v>
      </c>
      <c r="F843" s="1" t="s">
        <v>27</v>
      </c>
      <c r="G843" s="1" t="s">
        <v>28</v>
      </c>
      <c r="H843">
        <v>58</v>
      </c>
      <c r="I843" s="2">
        <v>41810</v>
      </c>
      <c r="J843">
        <v>41728</v>
      </c>
      <c r="K843">
        <v>0</v>
      </c>
      <c r="L843" s="1" t="s">
        <v>29</v>
      </c>
      <c r="M843" s="1" t="s">
        <v>30</v>
      </c>
      <c r="N843" s="2"/>
    </row>
    <row r="844" spans="1:14" x14ac:dyDescent="0.25">
      <c r="A844" s="1" t="s">
        <v>1449</v>
      </c>
      <c r="B844" s="1" t="s">
        <v>1700</v>
      </c>
      <c r="C844" s="1" t="s">
        <v>43</v>
      </c>
      <c r="D844" s="1" t="s">
        <v>59</v>
      </c>
      <c r="E844" s="1" t="s">
        <v>35</v>
      </c>
      <c r="F844" s="1" t="s">
        <v>27</v>
      </c>
      <c r="G844" s="1" t="s">
        <v>85</v>
      </c>
      <c r="H844">
        <v>62</v>
      </c>
      <c r="I844" s="2">
        <v>40591</v>
      </c>
      <c r="J844">
        <v>94422</v>
      </c>
      <c r="K844">
        <v>0</v>
      </c>
      <c r="L844" s="1" t="s">
        <v>21</v>
      </c>
      <c r="M844" s="1" t="s">
        <v>44</v>
      </c>
      <c r="N844" s="2"/>
    </row>
    <row r="845" spans="1:14" x14ac:dyDescent="0.25">
      <c r="A845" s="1" t="s">
        <v>1701</v>
      </c>
      <c r="B845" s="1" t="s">
        <v>1702</v>
      </c>
      <c r="C845" s="1" t="s">
        <v>33</v>
      </c>
      <c r="D845" s="1" t="s">
        <v>48</v>
      </c>
      <c r="E845" s="1" t="s">
        <v>49</v>
      </c>
      <c r="F845" s="1" t="s">
        <v>27</v>
      </c>
      <c r="G845" s="1" t="s">
        <v>28</v>
      </c>
      <c r="H845">
        <v>31</v>
      </c>
      <c r="I845" s="2">
        <v>42184</v>
      </c>
      <c r="J845">
        <v>191026</v>
      </c>
      <c r="K845">
        <v>0.16</v>
      </c>
      <c r="L845" s="1" t="s">
        <v>21</v>
      </c>
      <c r="M845" s="1" t="s">
        <v>88</v>
      </c>
      <c r="N845" s="2"/>
    </row>
    <row r="846" spans="1:14" x14ac:dyDescent="0.25">
      <c r="A846" s="1" t="s">
        <v>1703</v>
      </c>
      <c r="B846" s="1" t="s">
        <v>1704</v>
      </c>
      <c r="C846" s="1" t="s">
        <v>79</v>
      </c>
      <c r="D846" s="1" t="s">
        <v>17</v>
      </c>
      <c r="E846" s="1" t="s">
        <v>18</v>
      </c>
      <c r="F846" s="1" t="s">
        <v>27</v>
      </c>
      <c r="G846" s="1" t="s">
        <v>85</v>
      </c>
      <c r="H846">
        <v>42</v>
      </c>
      <c r="I846" s="2">
        <v>40511</v>
      </c>
      <c r="J846">
        <v>186725</v>
      </c>
      <c r="K846">
        <v>0.32</v>
      </c>
      <c r="L846" s="1" t="s">
        <v>93</v>
      </c>
      <c r="M846" s="1" t="s">
        <v>94</v>
      </c>
      <c r="N846" s="2"/>
    </row>
    <row r="847" spans="1:14" x14ac:dyDescent="0.25">
      <c r="A847" s="1" t="s">
        <v>1705</v>
      </c>
      <c r="B847" s="1" t="s">
        <v>1706</v>
      </c>
      <c r="C847" s="1" t="s">
        <v>184</v>
      </c>
      <c r="D847" s="1" t="s">
        <v>65</v>
      </c>
      <c r="E847" s="1" t="s">
        <v>18</v>
      </c>
      <c r="F847" s="1" t="s">
        <v>19</v>
      </c>
      <c r="G847" s="1" t="s">
        <v>36</v>
      </c>
      <c r="H847">
        <v>56</v>
      </c>
      <c r="I847" s="2">
        <v>40045</v>
      </c>
      <c r="J847">
        <v>52800</v>
      </c>
      <c r="K847">
        <v>0</v>
      </c>
      <c r="L847" s="1" t="s">
        <v>21</v>
      </c>
      <c r="M847" s="1" t="s">
        <v>44</v>
      </c>
      <c r="N847" s="2"/>
    </row>
    <row r="848" spans="1:14" x14ac:dyDescent="0.25">
      <c r="A848" s="1" t="s">
        <v>1707</v>
      </c>
      <c r="B848" s="1" t="s">
        <v>1708</v>
      </c>
      <c r="C848" s="1" t="s">
        <v>181</v>
      </c>
      <c r="D848" s="1" t="s">
        <v>69</v>
      </c>
      <c r="E848" s="1" t="s">
        <v>35</v>
      </c>
      <c r="F848" s="1" t="s">
        <v>27</v>
      </c>
      <c r="G848" s="1" t="s">
        <v>36</v>
      </c>
      <c r="H848">
        <v>54</v>
      </c>
      <c r="I848" s="2">
        <v>40517</v>
      </c>
      <c r="J848">
        <v>113982</v>
      </c>
      <c r="K848">
        <v>0</v>
      </c>
      <c r="L848" s="1" t="s">
        <v>21</v>
      </c>
      <c r="M848" s="1" t="s">
        <v>22</v>
      </c>
      <c r="N848" s="2"/>
    </row>
    <row r="849" spans="1:14" x14ac:dyDescent="0.25">
      <c r="A849" s="1" t="s">
        <v>1709</v>
      </c>
      <c r="B849" s="1" t="s">
        <v>1710</v>
      </c>
      <c r="C849" s="1" t="s">
        <v>47</v>
      </c>
      <c r="D849" s="1" t="s">
        <v>48</v>
      </c>
      <c r="E849" s="1" t="s">
        <v>18</v>
      </c>
      <c r="F849" s="1" t="s">
        <v>19</v>
      </c>
      <c r="G849" s="1" t="s">
        <v>28</v>
      </c>
      <c r="H849">
        <v>54</v>
      </c>
      <c r="I849" s="2">
        <v>44271</v>
      </c>
      <c r="J849">
        <v>56239</v>
      </c>
      <c r="K849">
        <v>0</v>
      </c>
      <c r="L849" s="1" t="s">
        <v>29</v>
      </c>
      <c r="M849" s="1" t="s">
        <v>30</v>
      </c>
      <c r="N849" s="2"/>
    </row>
    <row r="850" spans="1:14" x14ac:dyDescent="0.25">
      <c r="A850" s="1" t="s">
        <v>416</v>
      </c>
      <c r="B850" s="1" t="s">
        <v>1711</v>
      </c>
      <c r="C850" s="1" t="s">
        <v>55</v>
      </c>
      <c r="D850" s="1" t="s">
        <v>48</v>
      </c>
      <c r="E850" s="1" t="s">
        <v>26</v>
      </c>
      <c r="F850" s="1" t="s">
        <v>27</v>
      </c>
      <c r="G850" s="1" t="s">
        <v>85</v>
      </c>
      <c r="H850">
        <v>26</v>
      </c>
      <c r="I850" s="2">
        <v>44257</v>
      </c>
      <c r="J850">
        <v>44732</v>
      </c>
      <c r="K850">
        <v>0</v>
      </c>
      <c r="L850" s="1" t="s">
        <v>93</v>
      </c>
      <c r="M850" s="1" t="s">
        <v>99</v>
      </c>
      <c r="N850" s="2"/>
    </row>
    <row r="851" spans="1:14" x14ac:dyDescent="0.25">
      <c r="A851" s="1" t="s">
        <v>1712</v>
      </c>
      <c r="B851" s="1" t="s">
        <v>1713</v>
      </c>
      <c r="C851" s="1" t="s">
        <v>33</v>
      </c>
      <c r="D851" s="1" t="s">
        <v>80</v>
      </c>
      <c r="E851" s="1" t="s">
        <v>49</v>
      </c>
      <c r="F851" s="1" t="s">
        <v>27</v>
      </c>
      <c r="G851" s="1" t="s">
        <v>28</v>
      </c>
      <c r="H851">
        <v>49</v>
      </c>
      <c r="I851" s="2">
        <v>41816</v>
      </c>
      <c r="J851">
        <v>153961</v>
      </c>
      <c r="K851">
        <v>0.25</v>
      </c>
      <c r="L851" s="1" t="s">
        <v>29</v>
      </c>
      <c r="M851" s="1" t="s">
        <v>74</v>
      </c>
      <c r="N851" s="2"/>
    </row>
    <row r="852" spans="1:14" x14ac:dyDescent="0.25">
      <c r="A852" s="1" t="s">
        <v>1204</v>
      </c>
      <c r="B852" s="1" t="s">
        <v>1714</v>
      </c>
      <c r="C852" s="1" t="s">
        <v>248</v>
      </c>
      <c r="D852" s="1" t="s">
        <v>17</v>
      </c>
      <c r="E852" s="1" t="s">
        <v>35</v>
      </c>
      <c r="F852" s="1" t="s">
        <v>19</v>
      </c>
      <c r="G852" s="1" t="s">
        <v>28</v>
      </c>
      <c r="H852">
        <v>45</v>
      </c>
      <c r="I852" s="2">
        <v>39069</v>
      </c>
      <c r="J852">
        <v>68337</v>
      </c>
      <c r="K852">
        <v>0</v>
      </c>
      <c r="L852" s="1" t="s">
        <v>29</v>
      </c>
      <c r="M852" s="1" t="s">
        <v>30</v>
      </c>
      <c r="N852" s="2"/>
    </row>
    <row r="853" spans="1:14" x14ac:dyDescent="0.25">
      <c r="A853" s="1" t="s">
        <v>1715</v>
      </c>
      <c r="B853" s="1" t="s">
        <v>1716</v>
      </c>
      <c r="C853" s="1" t="s">
        <v>16</v>
      </c>
      <c r="D853" s="1" t="s">
        <v>65</v>
      </c>
      <c r="E853" s="1" t="s">
        <v>49</v>
      </c>
      <c r="F853" s="1" t="s">
        <v>27</v>
      </c>
      <c r="G853" s="1" t="s">
        <v>28</v>
      </c>
      <c r="H853">
        <v>45</v>
      </c>
      <c r="I853" s="2">
        <v>40305</v>
      </c>
      <c r="J853">
        <v>145093</v>
      </c>
      <c r="K853">
        <v>0.12</v>
      </c>
      <c r="L853" s="1" t="s">
        <v>21</v>
      </c>
      <c r="M853" s="1" t="s">
        <v>37</v>
      </c>
      <c r="N853" s="2"/>
    </row>
    <row r="854" spans="1:14" x14ac:dyDescent="0.25">
      <c r="A854" s="1" t="s">
        <v>1717</v>
      </c>
      <c r="B854" s="1" t="s">
        <v>1718</v>
      </c>
      <c r="C854" s="1" t="s">
        <v>440</v>
      </c>
      <c r="D854" s="1" t="s">
        <v>17</v>
      </c>
      <c r="E854" s="1" t="s">
        <v>35</v>
      </c>
      <c r="F854" s="1" t="s">
        <v>19</v>
      </c>
      <c r="G854" s="1" t="s">
        <v>36</v>
      </c>
      <c r="H854">
        <v>26</v>
      </c>
      <c r="I854" s="2">
        <v>44266</v>
      </c>
      <c r="J854">
        <v>74170</v>
      </c>
      <c r="K854">
        <v>0</v>
      </c>
      <c r="L854" s="1" t="s">
        <v>21</v>
      </c>
      <c r="M854" s="1" t="s">
        <v>60</v>
      </c>
      <c r="N854" s="2"/>
    </row>
    <row r="855" spans="1:14" x14ac:dyDescent="0.25">
      <c r="A855" s="1" t="s">
        <v>1719</v>
      </c>
      <c r="B855" s="1" t="s">
        <v>1720</v>
      </c>
      <c r="C855" s="1" t="s">
        <v>175</v>
      </c>
      <c r="D855" s="1" t="s">
        <v>69</v>
      </c>
      <c r="E855" s="1" t="s">
        <v>18</v>
      </c>
      <c r="F855" s="1" t="s">
        <v>27</v>
      </c>
      <c r="G855" s="1" t="s">
        <v>36</v>
      </c>
      <c r="H855">
        <v>59</v>
      </c>
      <c r="I855" s="2">
        <v>35153</v>
      </c>
      <c r="J855">
        <v>62605</v>
      </c>
      <c r="K855">
        <v>0</v>
      </c>
      <c r="L855" s="1" t="s">
        <v>21</v>
      </c>
      <c r="M855" s="1" t="s">
        <v>60</v>
      </c>
      <c r="N855" s="2"/>
    </row>
    <row r="856" spans="1:14" x14ac:dyDescent="0.25">
      <c r="A856" s="1" t="s">
        <v>1721</v>
      </c>
      <c r="B856" s="1" t="s">
        <v>1722</v>
      </c>
      <c r="C856" s="1" t="s">
        <v>52</v>
      </c>
      <c r="D856" s="1" t="s">
        <v>17</v>
      </c>
      <c r="E856" s="1" t="s">
        <v>35</v>
      </c>
      <c r="F856" s="1" t="s">
        <v>19</v>
      </c>
      <c r="G856" s="1" t="s">
        <v>36</v>
      </c>
      <c r="H856">
        <v>51</v>
      </c>
      <c r="I856" s="2">
        <v>43903</v>
      </c>
      <c r="J856">
        <v>107195</v>
      </c>
      <c r="K856">
        <v>0.09</v>
      </c>
      <c r="L856" s="1" t="s">
        <v>21</v>
      </c>
      <c r="M856" s="1" t="s">
        <v>60</v>
      </c>
      <c r="N856" s="2"/>
    </row>
    <row r="857" spans="1:14" x14ac:dyDescent="0.25">
      <c r="A857" s="1" t="s">
        <v>1636</v>
      </c>
      <c r="B857" s="1" t="s">
        <v>1723</v>
      </c>
      <c r="C857" s="1" t="s">
        <v>16</v>
      </c>
      <c r="D857" s="1" t="s">
        <v>80</v>
      </c>
      <c r="E857" s="1" t="s">
        <v>35</v>
      </c>
      <c r="F857" s="1" t="s">
        <v>27</v>
      </c>
      <c r="G857" s="1" t="s">
        <v>36</v>
      </c>
      <c r="H857">
        <v>45</v>
      </c>
      <c r="I857" s="2">
        <v>43111</v>
      </c>
      <c r="J857">
        <v>127422</v>
      </c>
      <c r="K857">
        <v>0.15</v>
      </c>
      <c r="L857" s="1" t="s">
        <v>21</v>
      </c>
      <c r="M857" s="1" t="s">
        <v>88</v>
      </c>
      <c r="N857" s="2"/>
    </row>
    <row r="858" spans="1:14" x14ac:dyDescent="0.25">
      <c r="A858" s="1" t="s">
        <v>1724</v>
      </c>
      <c r="B858" s="1" t="s">
        <v>1725</v>
      </c>
      <c r="C858" s="1" t="s">
        <v>33</v>
      </c>
      <c r="D858" s="1" t="s">
        <v>59</v>
      </c>
      <c r="E858" s="1" t="s">
        <v>18</v>
      </c>
      <c r="F858" s="1" t="s">
        <v>19</v>
      </c>
      <c r="G858" s="1" t="s">
        <v>36</v>
      </c>
      <c r="H858">
        <v>35</v>
      </c>
      <c r="I858" s="2">
        <v>42912</v>
      </c>
      <c r="J858">
        <v>161269</v>
      </c>
      <c r="K858">
        <v>0.27</v>
      </c>
      <c r="L858" s="1" t="s">
        <v>21</v>
      </c>
      <c r="M858" s="1" t="s">
        <v>56</v>
      </c>
      <c r="N858" s="2"/>
    </row>
    <row r="859" spans="1:14" x14ac:dyDescent="0.25">
      <c r="A859" s="1" t="s">
        <v>1726</v>
      </c>
      <c r="B859" s="1" t="s">
        <v>1727</v>
      </c>
      <c r="C859" s="1" t="s">
        <v>79</v>
      </c>
      <c r="D859" s="1" t="s">
        <v>80</v>
      </c>
      <c r="E859" s="1" t="s">
        <v>49</v>
      </c>
      <c r="F859" s="1" t="s">
        <v>19</v>
      </c>
      <c r="G859" s="1" t="s">
        <v>85</v>
      </c>
      <c r="H859">
        <v>32</v>
      </c>
      <c r="I859" s="2">
        <v>41675</v>
      </c>
      <c r="J859">
        <v>203445</v>
      </c>
      <c r="K859">
        <v>0.34</v>
      </c>
      <c r="L859" s="1" t="s">
        <v>93</v>
      </c>
      <c r="M859" s="1" t="s">
        <v>94</v>
      </c>
      <c r="N859" s="2"/>
    </row>
    <row r="860" spans="1:14" x14ac:dyDescent="0.25">
      <c r="A860" s="1" t="s">
        <v>1728</v>
      </c>
      <c r="B860" s="1" t="s">
        <v>1729</v>
      </c>
      <c r="C860" s="1" t="s">
        <v>16</v>
      </c>
      <c r="D860" s="1" t="s">
        <v>65</v>
      </c>
      <c r="E860" s="1" t="s">
        <v>18</v>
      </c>
      <c r="F860" s="1" t="s">
        <v>19</v>
      </c>
      <c r="G860" s="1" t="s">
        <v>28</v>
      </c>
      <c r="H860">
        <v>37</v>
      </c>
      <c r="I860" s="2">
        <v>40560</v>
      </c>
      <c r="J860">
        <v>131353</v>
      </c>
      <c r="K860">
        <v>0.11</v>
      </c>
      <c r="L860" s="1" t="s">
        <v>29</v>
      </c>
      <c r="M860" s="1" t="s">
        <v>74</v>
      </c>
      <c r="N860" s="2"/>
    </row>
    <row r="861" spans="1:14" x14ac:dyDescent="0.25">
      <c r="A861" s="1" t="s">
        <v>1730</v>
      </c>
      <c r="B861" s="1" t="s">
        <v>1731</v>
      </c>
      <c r="C861" s="1" t="s">
        <v>460</v>
      </c>
      <c r="D861" s="1" t="s">
        <v>17</v>
      </c>
      <c r="E861" s="1" t="s">
        <v>26</v>
      </c>
      <c r="F861" s="1" t="s">
        <v>27</v>
      </c>
      <c r="G861" s="1" t="s">
        <v>28</v>
      </c>
      <c r="H861">
        <v>45</v>
      </c>
      <c r="I861" s="2">
        <v>40253</v>
      </c>
      <c r="J861">
        <v>88182</v>
      </c>
      <c r="K861">
        <v>0</v>
      </c>
      <c r="L861" s="1" t="s">
        <v>29</v>
      </c>
      <c r="M861" s="1" t="s">
        <v>134</v>
      </c>
      <c r="N861" s="2"/>
    </row>
    <row r="862" spans="1:14" x14ac:dyDescent="0.25">
      <c r="A862" s="1" t="s">
        <v>1732</v>
      </c>
      <c r="B862" s="1" t="s">
        <v>1733</v>
      </c>
      <c r="C862" s="1" t="s">
        <v>131</v>
      </c>
      <c r="D862" s="1" t="s">
        <v>17</v>
      </c>
      <c r="E862" s="1" t="s">
        <v>35</v>
      </c>
      <c r="F862" s="1" t="s">
        <v>27</v>
      </c>
      <c r="G862" s="1" t="s">
        <v>36</v>
      </c>
      <c r="H862">
        <v>61</v>
      </c>
      <c r="I862" s="2">
        <v>43703</v>
      </c>
      <c r="J862">
        <v>75780</v>
      </c>
      <c r="K862">
        <v>0</v>
      </c>
      <c r="L862" s="1" t="s">
        <v>21</v>
      </c>
      <c r="M862" s="1" t="s">
        <v>22</v>
      </c>
      <c r="N862" s="2"/>
    </row>
    <row r="863" spans="1:14" x14ac:dyDescent="0.25">
      <c r="A863" s="1" t="s">
        <v>1734</v>
      </c>
      <c r="B863" s="1" t="s">
        <v>1735</v>
      </c>
      <c r="C863" s="1" t="s">
        <v>124</v>
      </c>
      <c r="D863" s="1" t="s">
        <v>48</v>
      </c>
      <c r="E863" s="1" t="s">
        <v>18</v>
      </c>
      <c r="F863" s="1" t="s">
        <v>19</v>
      </c>
      <c r="G863" s="1" t="s">
        <v>28</v>
      </c>
      <c r="H863">
        <v>45</v>
      </c>
      <c r="I863" s="2">
        <v>43557</v>
      </c>
      <c r="J863">
        <v>52621</v>
      </c>
      <c r="K863">
        <v>0</v>
      </c>
      <c r="L863" s="1" t="s">
        <v>29</v>
      </c>
      <c r="M863" s="1" t="s">
        <v>114</v>
      </c>
      <c r="N863" s="2"/>
    </row>
    <row r="864" spans="1:14" x14ac:dyDescent="0.25">
      <c r="A864" s="1" t="s">
        <v>1736</v>
      </c>
      <c r="B864" s="1" t="s">
        <v>1737</v>
      </c>
      <c r="C864" s="1" t="s">
        <v>113</v>
      </c>
      <c r="D864" s="1" t="s">
        <v>69</v>
      </c>
      <c r="E864" s="1" t="s">
        <v>18</v>
      </c>
      <c r="F864" s="1" t="s">
        <v>27</v>
      </c>
      <c r="G864" s="1" t="s">
        <v>28</v>
      </c>
      <c r="H864">
        <v>60</v>
      </c>
      <c r="I864" s="2">
        <v>43146</v>
      </c>
      <c r="J864">
        <v>106079</v>
      </c>
      <c r="K864">
        <v>0.14000000000000001</v>
      </c>
      <c r="L864" s="1" t="s">
        <v>21</v>
      </c>
      <c r="M864" s="1" t="s">
        <v>60</v>
      </c>
      <c r="N864" s="2">
        <v>44295</v>
      </c>
    </row>
    <row r="865" spans="1:14" x14ac:dyDescent="0.25">
      <c r="A865" s="1" t="s">
        <v>1738</v>
      </c>
      <c r="B865" s="1" t="s">
        <v>1739</v>
      </c>
      <c r="C865" s="1" t="s">
        <v>207</v>
      </c>
      <c r="D865" s="1" t="s">
        <v>17</v>
      </c>
      <c r="E865" s="1" t="s">
        <v>49</v>
      </c>
      <c r="F865" s="1" t="s">
        <v>27</v>
      </c>
      <c r="G865" s="1" t="s">
        <v>85</v>
      </c>
      <c r="H865">
        <v>30</v>
      </c>
      <c r="I865" s="2">
        <v>42777</v>
      </c>
      <c r="J865">
        <v>92058</v>
      </c>
      <c r="K865">
        <v>0</v>
      </c>
      <c r="L865" s="1" t="s">
        <v>21</v>
      </c>
      <c r="M865" s="1" t="s">
        <v>60</v>
      </c>
      <c r="N865" s="2"/>
    </row>
    <row r="866" spans="1:14" x14ac:dyDescent="0.25">
      <c r="A866" s="1" t="s">
        <v>1740</v>
      </c>
      <c r="B866" s="1" t="s">
        <v>1741</v>
      </c>
      <c r="C866" s="1" t="s">
        <v>175</v>
      </c>
      <c r="D866" s="1" t="s">
        <v>69</v>
      </c>
      <c r="E866" s="1" t="s">
        <v>26</v>
      </c>
      <c r="F866" s="1" t="s">
        <v>27</v>
      </c>
      <c r="G866" s="1" t="s">
        <v>28</v>
      </c>
      <c r="H866">
        <v>64</v>
      </c>
      <c r="I866" s="2">
        <v>43527</v>
      </c>
      <c r="J866">
        <v>67114</v>
      </c>
      <c r="K866">
        <v>0</v>
      </c>
      <c r="L866" s="1" t="s">
        <v>21</v>
      </c>
      <c r="M866" s="1" t="s">
        <v>44</v>
      </c>
      <c r="N866" s="2"/>
    </row>
    <row r="867" spans="1:14" x14ac:dyDescent="0.25">
      <c r="A867" s="1" t="s">
        <v>1742</v>
      </c>
      <c r="B867" s="1" t="s">
        <v>1743</v>
      </c>
      <c r="C867" s="1" t="s">
        <v>124</v>
      </c>
      <c r="D867" s="1" t="s">
        <v>34</v>
      </c>
      <c r="E867" s="1" t="s">
        <v>18</v>
      </c>
      <c r="F867" s="1" t="s">
        <v>19</v>
      </c>
      <c r="G867" s="1" t="s">
        <v>85</v>
      </c>
      <c r="H867">
        <v>25</v>
      </c>
      <c r="I867" s="2">
        <v>44024</v>
      </c>
      <c r="J867">
        <v>56565</v>
      </c>
      <c r="K867">
        <v>0</v>
      </c>
      <c r="L867" s="1" t="s">
        <v>93</v>
      </c>
      <c r="M867" s="1" t="s">
        <v>218</v>
      </c>
      <c r="N867" s="2"/>
    </row>
    <row r="868" spans="1:14" x14ac:dyDescent="0.25">
      <c r="A868" s="1" t="s">
        <v>1744</v>
      </c>
      <c r="B868" s="1" t="s">
        <v>1745</v>
      </c>
      <c r="C868" s="1" t="s">
        <v>164</v>
      </c>
      <c r="D868" s="1" t="s">
        <v>65</v>
      </c>
      <c r="E868" s="1" t="s">
        <v>26</v>
      </c>
      <c r="F868" s="1" t="s">
        <v>19</v>
      </c>
      <c r="G868" s="1" t="s">
        <v>36</v>
      </c>
      <c r="H868">
        <v>61</v>
      </c>
      <c r="I868" s="2">
        <v>40683</v>
      </c>
      <c r="J868">
        <v>64937</v>
      </c>
      <c r="K868">
        <v>0</v>
      </c>
      <c r="L868" s="1" t="s">
        <v>21</v>
      </c>
      <c r="M868" s="1" t="s">
        <v>44</v>
      </c>
      <c r="N868" s="2"/>
    </row>
    <row r="869" spans="1:14" x14ac:dyDescent="0.25">
      <c r="A869" s="1" t="s">
        <v>1746</v>
      </c>
      <c r="B869" s="1" t="s">
        <v>1747</v>
      </c>
      <c r="C869" s="1" t="s">
        <v>52</v>
      </c>
      <c r="D869" s="1" t="s">
        <v>80</v>
      </c>
      <c r="E869" s="1" t="s">
        <v>26</v>
      </c>
      <c r="F869" s="1" t="s">
        <v>19</v>
      </c>
      <c r="G869" s="1" t="s">
        <v>85</v>
      </c>
      <c r="H869">
        <v>65</v>
      </c>
      <c r="I869" s="2">
        <v>38967</v>
      </c>
      <c r="J869">
        <v>127626</v>
      </c>
      <c r="K869">
        <v>0.1</v>
      </c>
      <c r="L869" s="1" t="s">
        <v>21</v>
      </c>
      <c r="M869" s="1" t="s">
        <v>56</v>
      </c>
      <c r="N869" s="2"/>
    </row>
    <row r="870" spans="1:14" x14ac:dyDescent="0.25">
      <c r="A870" s="1" t="s">
        <v>1748</v>
      </c>
      <c r="B870" s="1" t="s">
        <v>1749</v>
      </c>
      <c r="C870" s="1" t="s">
        <v>248</v>
      </c>
      <c r="D870" s="1" t="s">
        <v>17</v>
      </c>
      <c r="E870" s="1" t="s">
        <v>49</v>
      </c>
      <c r="F870" s="1" t="s">
        <v>27</v>
      </c>
      <c r="G870" s="1" t="s">
        <v>20</v>
      </c>
      <c r="H870">
        <v>61</v>
      </c>
      <c r="I870" s="2">
        <v>38013</v>
      </c>
      <c r="J870">
        <v>88478</v>
      </c>
      <c r="K870">
        <v>0</v>
      </c>
      <c r="L870" s="1" t="s">
        <v>21</v>
      </c>
      <c r="M870" s="1" t="s">
        <v>60</v>
      </c>
      <c r="N870" s="2"/>
    </row>
    <row r="871" spans="1:14" x14ac:dyDescent="0.25">
      <c r="A871" s="1" t="s">
        <v>1750</v>
      </c>
      <c r="B871" s="1" t="s">
        <v>1751</v>
      </c>
      <c r="C871" s="1" t="s">
        <v>40</v>
      </c>
      <c r="D871" s="1" t="s">
        <v>17</v>
      </c>
      <c r="E871" s="1" t="s">
        <v>35</v>
      </c>
      <c r="F871" s="1" t="s">
        <v>19</v>
      </c>
      <c r="G871" s="1" t="s">
        <v>28</v>
      </c>
      <c r="H871">
        <v>48</v>
      </c>
      <c r="I871" s="2">
        <v>41749</v>
      </c>
      <c r="J871">
        <v>91679</v>
      </c>
      <c r="K871">
        <v>7.0000000000000007E-2</v>
      </c>
      <c r="L871" s="1" t="s">
        <v>29</v>
      </c>
      <c r="M871" s="1" t="s">
        <v>30</v>
      </c>
      <c r="N871" s="2"/>
    </row>
    <row r="872" spans="1:14" x14ac:dyDescent="0.25">
      <c r="A872" s="1" t="s">
        <v>1752</v>
      </c>
      <c r="B872" s="1" t="s">
        <v>1753</v>
      </c>
      <c r="C872" s="1" t="s">
        <v>33</v>
      </c>
      <c r="D872" s="1" t="s">
        <v>48</v>
      </c>
      <c r="E872" s="1" t="s">
        <v>49</v>
      </c>
      <c r="F872" s="1" t="s">
        <v>27</v>
      </c>
      <c r="G872" s="1" t="s">
        <v>28</v>
      </c>
      <c r="H872">
        <v>58</v>
      </c>
      <c r="I872" s="2">
        <v>33682</v>
      </c>
      <c r="J872">
        <v>199848</v>
      </c>
      <c r="K872">
        <v>0.16</v>
      </c>
      <c r="L872" s="1" t="s">
        <v>29</v>
      </c>
      <c r="M872" s="1" t="s">
        <v>30</v>
      </c>
      <c r="N872" s="2"/>
    </row>
    <row r="873" spans="1:14" x14ac:dyDescent="0.25">
      <c r="A873" s="1" t="s">
        <v>1754</v>
      </c>
      <c r="B873" s="1" t="s">
        <v>1755</v>
      </c>
      <c r="C873" s="1" t="s">
        <v>251</v>
      </c>
      <c r="D873" s="1" t="s">
        <v>17</v>
      </c>
      <c r="E873" s="1" t="s">
        <v>26</v>
      </c>
      <c r="F873" s="1" t="s">
        <v>27</v>
      </c>
      <c r="G873" s="1" t="s">
        <v>28</v>
      </c>
      <c r="H873">
        <v>34</v>
      </c>
      <c r="I873" s="2">
        <v>43414</v>
      </c>
      <c r="J873">
        <v>61944</v>
      </c>
      <c r="K873">
        <v>0</v>
      </c>
      <c r="L873" s="1" t="s">
        <v>29</v>
      </c>
      <c r="M873" s="1" t="s">
        <v>74</v>
      </c>
      <c r="N873" s="2"/>
    </row>
    <row r="874" spans="1:14" x14ac:dyDescent="0.25">
      <c r="A874" s="1" t="s">
        <v>1756</v>
      </c>
      <c r="B874" s="1" t="s">
        <v>1757</v>
      </c>
      <c r="C874" s="1" t="s">
        <v>16</v>
      </c>
      <c r="D874" s="1" t="s">
        <v>48</v>
      </c>
      <c r="E874" s="1" t="s">
        <v>35</v>
      </c>
      <c r="F874" s="1" t="s">
        <v>19</v>
      </c>
      <c r="G874" s="1" t="s">
        <v>20</v>
      </c>
      <c r="H874">
        <v>30</v>
      </c>
      <c r="I874" s="2">
        <v>42960</v>
      </c>
      <c r="J874">
        <v>154624</v>
      </c>
      <c r="K874">
        <v>0.15</v>
      </c>
      <c r="L874" s="1" t="s">
        <v>21</v>
      </c>
      <c r="M874" s="1" t="s">
        <v>60</v>
      </c>
      <c r="N874" s="2"/>
    </row>
    <row r="875" spans="1:14" x14ac:dyDescent="0.25">
      <c r="A875" s="1" t="s">
        <v>1758</v>
      </c>
      <c r="B875" s="1" t="s">
        <v>1759</v>
      </c>
      <c r="C875" s="1" t="s">
        <v>43</v>
      </c>
      <c r="D875" s="1" t="s">
        <v>59</v>
      </c>
      <c r="E875" s="1" t="s">
        <v>18</v>
      </c>
      <c r="F875" s="1" t="s">
        <v>27</v>
      </c>
      <c r="G875" s="1" t="s">
        <v>28</v>
      </c>
      <c r="H875">
        <v>50</v>
      </c>
      <c r="I875" s="2">
        <v>40109</v>
      </c>
      <c r="J875">
        <v>79447</v>
      </c>
      <c r="K875">
        <v>0</v>
      </c>
      <c r="L875" s="1" t="s">
        <v>29</v>
      </c>
      <c r="M875" s="1" t="s">
        <v>74</v>
      </c>
      <c r="N875" s="2"/>
    </row>
    <row r="876" spans="1:14" x14ac:dyDescent="0.25">
      <c r="A876" s="1" t="s">
        <v>1760</v>
      </c>
      <c r="B876" s="1" t="s">
        <v>1761</v>
      </c>
      <c r="C876" s="1" t="s">
        <v>43</v>
      </c>
      <c r="D876" s="1" t="s">
        <v>48</v>
      </c>
      <c r="E876" s="1" t="s">
        <v>26</v>
      </c>
      <c r="F876" s="1" t="s">
        <v>27</v>
      </c>
      <c r="G876" s="1" t="s">
        <v>85</v>
      </c>
      <c r="H876">
        <v>51</v>
      </c>
      <c r="I876" s="2">
        <v>35852</v>
      </c>
      <c r="J876">
        <v>71111</v>
      </c>
      <c r="K876">
        <v>0</v>
      </c>
      <c r="L876" s="1" t="s">
        <v>93</v>
      </c>
      <c r="M876" s="1" t="s">
        <v>99</v>
      </c>
      <c r="N876" s="2"/>
    </row>
    <row r="877" spans="1:14" x14ac:dyDescent="0.25">
      <c r="A877" s="1" t="s">
        <v>1762</v>
      </c>
      <c r="B877" s="1" t="s">
        <v>1763</v>
      </c>
      <c r="C877" s="1" t="s">
        <v>16</v>
      </c>
      <c r="D877" s="1" t="s">
        <v>48</v>
      </c>
      <c r="E877" s="1" t="s">
        <v>18</v>
      </c>
      <c r="F877" s="1" t="s">
        <v>27</v>
      </c>
      <c r="G877" s="1" t="s">
        <v>36</v>
      </c>
      <c r="H877">
        <v>53</v>
      </c>
      <c r="I877" s="2">
        <v>41931</v>
      </c>
      <c r="J877">
        <v>159538</v>
      </c>
      <c r="K877">
        <v>0.11</v>
      </c>
      <c r="L877" s="1" t="s">
        <v>21</v>
      </c>
      <c r="M877" s="1" t="s">
        <v>56</v>
      </c>
      <c r="N877" s="2"/>
    </row>
    <row r="878" spans="1:14" x14ac:dyDescent="0.25">
      <c r="A878" s="1" t="s">
        <v>1376</v>
      </c>
      <c r="B878" s="1" t="s">
        <v>1764</v>
      </c>
      <c r="C878" s="1" t="s">
        <v>68</v>
      </c>
      <c r="D878" s="1" t="s">
        <v>69</v>
      </c>
      <c r="E878" s="1" t="s">
        <v>49</v>
      </c>
      <c r="F878" s="1" t="s">
        <v>19</v>
      </c>
      <c r="G878" s="1" t="s">
        <v>85</v>
      </c>
      <c r="H878">
        <v>47</v>
      </c>
      <c r="I878" s="2">
        <v>43375</v>
      </c>
      <c r="J878">
        <v>111404</v>
      </c>
      <c r="K878">
        <v>0</v>
      </c>
      <c r="L878" s="1" t="s">
        <v>93</v>
      </c>
      <c r="M878" s="1" t="s">
        <v>99</v>
      </c>
      <c r="N878" s="2"/>
    </row>
    <row r="879" spans="1:14" x14ac:dyDescent="0.25">
      <c r="A879" s="1" t="s">
        <v>1765</v>
      </c>
      <c r="B879" s="1" t="s">
        <v>1766</v>
      </c>
      <c r="C879" s="1" t="s">
        <v>33</v>
      </c>
      <c r="D879" s="1" t="s">
        <v>80</v>
      </c>
      <c r="E879" s="1" t="s">
        <v>35</v>
      </c>
      <c r="F879" s="1" t="s">
        <v>27</v>
      </c>
      <c r="G879" s="1" t="s">
        <v>36</v>
      </c>
      <c r="H879">
        <v>25</v>
      </c>
      <c r="I879" s="2">
        <v>44058</v>
      </c>
      <c r="J879">
        <v>172007</v>
      </c>
      <c r="K879">
        <v>0.26</v>
      </c>
      <c r="L879" s="1" t="s">
        <v>21</v>
      </c>
      <c r="M879" s="1" t="s">
        <v>56</v>
      </c>
      <c r="N879" s="2"/>
    </row>
    <row r="880" spans="1:14" x14ac:dyDescent="0.25">
      <c r="A880" s="1" t="s">
        <v>1767</v>
      </c>
      <c r="B880" s="1" t="s">
        <v>1768</v>
      </c>
      <c r="C880" s="1" t="s">
        <v>79</v>
      </c>
      <c r="D880" s="1" t="s">
        <v>80</v>
      </c>
      <c r="E880" s="1" t="s">
        <v>26</v>
      </c>
      <c r="F880" s="1" t="s">
        <v>19</v>
      </c>
      <c r="G880" s="1" t="s">
        <v>85</v>
      </c>
      <c r="H880">
        <v>37</v>
      </c>
      <c r="I880" s="2">
        <v>40745</v>
      </c>
      <c r="J880">
        <v>219474</v>
      </c>
      <c r="K880">
        <v>0.36</v>
      </c>
      <c r="L880" s="1" t="s">
        <v>93</v>
      </c>
      <c r="M880" s="1" t="s">
        <v>94</v>
      </c>
      <c r="N880" s="2"/>
    </row>
    <row r="881" spans="1:14" x14ac:dyDescent="0.25">
      <c r="A881" s="1" t="s">
        <v>1769</v>
      </c>
      <c r="B881" s="1" t="s">
        <v>1770</v>
      </c>
      <c r="C881" s="1" t="s">
        <v>33</v>
      </c>
      <c r="D881" s="1" t="s">
        <v>34</v>
      </c>
      <c r="E881" s="1" t="s">
        <v>49</v>
      </c>
      <c r="F881" s="1" t="s">
        <v>27</v>
      </c>
      <c r="G881" s="1" t="s">
        <v>36</v>
      </c>
      <c r="H881">
        <v>41</v>
      </c>
      <c r="I881" s="2">
        <v>43600</v>
      </c>
      <c r="J881">
        <v>174415</v>
      </c>
      <c r="K881">
        <v>0.23</v>
      </c>
      <c r="L881" s="1" t="s">
        <v>21</v>
      </c>
      <c r="M881" s="1" t="s">
        <v>56</v>
      </c>
      <c r="N881" s="2"/>
    </row>
    <row r="882" spans="1:14" x14ac:dyDescent="0.25">
      <c r="A882" s="1" t="s">
        <v>1771</v>
      </c>
      <c r="B882" s="1" t="s">
        <v>1772</v>
      </c>
      <c r="C882" s="1" t="s">
        <v>248</v>
      </c>
      <c r="D882" s="1" t="s">
        <v>17</v>
      </c>
      <c r="E882" s="1" t="s">
        <v>35</v>
      </c>
      <c r="F882" s="1" t="s">
        <v>19</v>
      </c>
      <c r="G882" s="1" t="s">
        <v>85</v>
      </c>
      <c r="H882">
        <v>36</v>
      </c>
      <c r="I882" s="2">
        <v>44217</v>
      </c>
      <c r="J882">
        <v>90333</v>
      </c>
      <c r="K882">
        <v>0</v>
      </c>
      <c r="L882" s="1" t="s">
        <v>93</v>
      </c>
      <c r="M882" s="1" t="s">
        <v>99</v>
      </c>
      <c r="N882" s="2"/>
    </row>
    <row r="883" spans="1:14" x14ac:dyDescent="0.25">
      <c r="A883" s="1" t="s">
        <v>1773</v>
      </c>
      <c r="B883" s="1" t="s">
        <v>1774</v>
      </c>
      <c r="C883" s="1" t="s">
        <v>164</v>
      </c>
      <c r="D883" s="1" t="s">
        <v>65</v>
      </c>
      <c r="E883" s="1" t="s">
        <v>35</v>
      </c>
      <c r="F883" s="1" t="s">
        <v>27</v>
      </c>
      <c r="G883" s="1" t="s">
        <v>28</v>
      </c>
      <c r="H883">
        <v>25</v>
      </c>
      <c r="I883" s="2">
        <v>44217</v>
      </c>
      <c r="J883">
        <v>67299</v>
      </c>
      <c r="K883">
        <v>0</v>
      </c>
      <c r="L883" s="1" t="s">
        <v>21</v>
      </c>
      <c r="M883" s="1" t="s">
        <v>44</v>
      </c>
      <c r="N883" s="2"/>
    </row>
    <row r="884" spans="1:14" x14ac:dyDescent="0.25">
      <c r="A884" s="1" t="s">
        <v>1775</v>
      </c>
      <c r="B884" s="1" t="s">
        <v>1776</v>
      </c>
      <c r="C884" s="1" t="s">
        <v>329</v>
      </c>
      <c r="D884" s="1" t="s">
        <v>17</v>
      </c>
      <c r="E884" s="1" t="s">
        <v>18</v>
      </c>
      <c r="F884" s="1" t="s">
        <v>19</v>
      </c>
      <c r="G884" s="1" t="s">
        <v>36</v>
      </c>
      <c r="H884">
        <v>52</v>
      </c>
      <c r="I884" s="2">
        <v>38406</v>
      </c>
      <c r="J884">
        <v>45286</v>
      </c>
      <c r="K884">
        <v>0</v>
      </c>
      <c r="L884" s="1" t="s">
        <v>21</v>
      </c>
      <c r="M884" s="1" t="s">
        <v>37</v>
      </c>
      <c r="N884" s="2"/>
    </row>
    <row r="885" spans="1:14" x14ac:dyDescent="0.25">
      <c r="A885" s="1" t="s">
        <v>1155</v>
      </c>
      <c r="B885" s="1" t="s">
        <v>1777</v>
      </c>
      <c r="C885" s="1" t="s">
        <v>33</v>
      </c>
      <c r="D885" s="1" t="s">
        <v>80</v>
      </c>
      <c r="E885" s="1" t="s">
        <v>18</v>
      </c>
      <c r="F885" s="1" t="s">
        <v>27</v>
      </c>
      <c r="G885" s="1" t="s">
        <v>36</v>
      </c>
      <c r="H885">
        <v>48</v>
      </c>
      <c r="I885" s="2">
        <v>39302</v>
      </c>
      <c r="J885">
        <v>194723</v>
      </c>
      <c r="K885">
        <v>0.25</v>
      </c>
      <c r="L885" s="1" t="s">
        <v>21</v>
      </c>
      <c r="M885" s="1" t="s">
        <v>44</v>
      </c>
      <c r="N885" s="2"/>
    </row>
    <row r="886" spans="1:14" x14ac:dyDescent="0.25">
      <c r="A886" s="1" t="s">
        <v>1778</v>
      </c>
      <c r="B886" s="1" t="s">
        <v>1779</v>
      </c>
      <c r="C886" s="1" t="s">
        <v>52</v>
      </c>
      <c r="D886" s="1" t="s">
        <v>48</v>
      </c>
      <c r="E886" s="1" t="s">
        <v>18</v>
      </c>
      <c r="F886" s="1" t="s">
        <v>27</v>
      </c>
      <c r="G886" s="1" t="s">
        <v>28</v>
      </c>
      <c r="H886">
        <v>49</v>
      </c>
      <c r="I886" s="2">
        <v>41131</v>
      </c>
      <c r="J886">
        <v>109850</v>
      </c>
      <c r="K886">
        <v>7.0000000000000007E-2</v>
      </c>
      <c r="L886" s="1" t="s">
        <v>29</v>
      </c>
      <c r="M886" s="1" t="s">
        <v>114</v>
      </c>
      <c r="N886" s="2">
        <v>43865</v>
      </c>
    </row>
    <row r="887" spans="1:14" x14ac:dyDescent="0.25">
      <c r="A887" s="1" t="s">
        <v>1780</v>
      </c>
      <c r="B887" s="1" t="s">
        <v>1781</v>
      </c>
      <c r="C887" s="1" t="s">
        <v>184</v>
      </c>
      <c r="D887" s="1" t="s">
        <v>65</v>
      </c>
      <c r="E887" s="1" t="s">
        <v>18</v>
      </c>
      <c r="F887" s="1" t="s">
        <v>19</v>
      </c>
      <c r="G887" s="1" t="s">
        <v>85</v>
      </c>
      <c r="H887">
        <v>62</v>
      </c>
      <c r="I887" s="2">
        <v>41748</v>
      </c>
      <c r="J887">
        <v>45295</v>
      </c>
      <c r="K887">
        <v>0</v>
      </c>
      <c r="L887" s="1" t="s">
        <v>93</v>
      </c>
      <c r="M887" s="1" t="s">
        <v>218</v>
      </c>
      <c r="N887" s="2"/>
    </row>
    <row r="888" spans="1:14" x14ac:dyDescent="0.25">
      <c r="A888" s="1" t="s">
        <v>1782</v>
      </c>
      <c r="B888" s="1" t="s">
        <v>1783</v>
      </c>
      <c r="C888" s="1" t="s">
        <v>483</v>
      </c>
      <c r="D888" s="1" t="s">
        <v>17</v>
      </c>
      <c r="E888" s="1" t="s">
        <v>26</v>
      </c>
      <c r="F888" s="1" t="s">
        <v>19</v>
      </c>
      <c r="G888" s="1" t="s">
        <v>36</v>
      </c>
      <c r="H888">
        <v>36</v>
      </c>
      <c r="I888" s="2">
        <v>40413</v>
      </c>
      <c r="J888">
        <v>61310</v>
      </c>
      <c r="K888">
        <v>0</v>
      </c>
      <c r="L888" s="1" t="s">
        <v>21</v>
      </c>
      <c r="M888" s="1" t="s">
        <v>44</v>
      </c>
      <c r="N888" s="2"/>
    </row>
    <row r="889" spans="1:14" x14ac:dyDescent="0.25">
      <c r="A889" s="1" t="s">
        <v>1784</v>
      </c>
      <c r="B889" s="1" t="s">
        <v>1785</v>
      </c>
      <c r="C889" s="1" t="s">
        <v>184</v>
      </c>
      <c r="D889" s="1" t="s">
        <v>65</v>
      </c>
      <c r="E889" s="1" t="s">
        <v>35</v>
      </c>
      <c r="F889" s="1" t="s">
        <v>19</v>
      </c>
      <c r="G889" s="1" t="s">
        <v>28</v>
      </c>
      <c r="H889">
        <v>31</v>
      </c>
      <c r="I889" s="2">
        <v>43171</v>
      </c>
      <c r="J889">
        <v>47913</v>
      </c>
      <c r="K889">
        <v>0</v>
      </c>
      <c r="L889" s="1" t="s">
        <v>21</v>
      </c>
      <c r="M889" s="1" t="s">
        <v>22</v>
      </c>
      <c r="N889" s="2"/>
    </row>
    <row r="890" spans="1:14" x14ac:dyDescent="0.25">
      <c r="A890" s="1" t="s">
        <v>1786</v>
      </c>
      <c r="B890" s="1" t="s">
        <v>1787</v>
      </c>
      <c r="C890" s="1" t="s">
        <v>184</v>
      </c>
      <c r="D890" s="1" t="s">
        <v>65</v>
      </c>
      <c r="E890" s="1" t="s">
        <v>35</v>
      </c>
      <c r="F890" s="1" t="s">
        <v>19</v>
      </c>
      <c r="G890" s="1" t="s">
        <v>28</v>
      </c>
      <c r="H890">
        <v>53</v>
      </c>
      <c r="I890" s="2">
        <v>42985</v>
      </c>
      <c r="J890">
        <v>46727</v>
      </c>
      <c r="K890">
        <v>0</v>
      </c>
      <c r="L890" s="1" t="s">
        <v>21</v>
      </c>
      <c r="M890" s="1" t="s">
        <v>88</v>
      </c>
      <c r="N890" s="2">
        <v>43251</v>
      </c>
    </row>
    <row r="891" spans="1:14" x14ac:dyDescent="0.25">
      <c r="A891" s="1" t="s">
        <v>1788</v>
      </c>
      <c r="B891" s="1" t="s">
        <v>1789</v>
      </c>
      <c r="C891" s="1" t="s">
        <v>16</v>
      </c>
      <c r="D891" s="1" t="s">
        <v>65</v>
      </c>
      <c r="E891" s="1" t="s">
        <v>35</v>
      </c>
      <c r="F891" s="1" t="s">
        <v>27</v>
      </c>
      <c r="G891" s="1" t="s">
        <v>28</v>
      </c>
      <c r="H891">
        <v>27</v>
      </c>
      <c r="I891" s="2">
        <v>44302</v>
      </c>
      <c r="J891">
        <v>133400</v>
      </c>
      <c r="K891">
        <v>0.11</v>
      </c>
      <c r="L891" s="1" t="s">
        <v>21</v>
      </c>
      <c r="M891" s="1" t="s">
        <v>44</v>
      </c>
      <c r="N891" s="2"/>
    </row>
    <row r="892" spans="1:14" x14ac:dyDescent="0.25">
      <c r="A892" s="1" t="s">
        <v>1790</v>
      </c>
      <c r="B892" s="1" t="s">
        <v>1791</v>
      </c>
      <c r="C892" s="1" t="s">
        <v>371</v>
      </c>
      <c r="D892" s="1" t="s">
        <v>17</v>
      </c>
      <c r="E892" s="1" t="s">
        <v>35</v>
      </c>
      <c r="F892" s="1" t="s">
        <v>19</v>
      </c>
      <c r="G892" s="1" t="s">
        <v>28</v>
      </c>
      <c r="H892">
        <v>39</v>
      </c>
      <c r="I892" s="2">
        <v>43943</v>
      </c>
      <c r="J892">
        <v>90535</v>
      </c>
      <c r="K892">
        <v>0</v>
      </c>
      <c r="L892" s="1" t="s">
        <v>21</v>
      </c>
      <c r="M892" s="1" t="s">
        <v>56</v>
      </c>
      <c r="N892" s="2"/>
    </row>
    <row r="893" spans="1:14" x14ac:dyDescent="0.25">
      <c r="A893" s="1" t="s">
        <v>1792</v>
      </c>
      <c r="B893" s="1" t="s">
        <v>1793</v>
      </c>
      <c r="C893" s="1" t="s">
        <v>43</v>
      </c>
      <c r="D893" s="1" t="s">
        <v>80</v>
      </c>
      <c r="E893" s="1" t="s">
        <v>35</v>
      </c>
      <c r="F893" s="1" t="s">
        <v>27</v>
      </c>
      <c r="G893" s="1" t="s">
        <v>28</v>
      </c>
      <c r="H893">
        <v>55</v>
      </c>
      <c r="I893" s="2">
        <v>38909</v>
      </c>
      <c r="J893">
        <v>93343</v>
      </c>
      <c r="K893">
        <v>0</v>
      </c>
      <c r="L893" s="1" t="s">
        <v>29</v>
      </c>
      <c r="M893" s="1" t="s">
        <v>30</v>
      </c>
      <c r="N893" s="2"/>
    </row>
    <row r="894" spans="1:14" x14ac:dyDescent="0.25">
      <c r="A894" s="1" t="s">
        <v>1788</v>
      </c>
      <c r="B894" s="1" t="s">
        <v>1794</v>
      </c>
      <c r="C894" s="1" t="s">
        <v>164</v>
      </c>
      <c r="D894" s="1" t="s">
        <v>65</v>
      </c>
      <c r="E894" s="1" t="s">
        <v>49</v>
      </c>
      <c r="F894" s="1" t="s">
        <v>19</v>
      </c>
      <c r="G894" s="1" t="s">
        <v>28</v>
      </c>
      <c r="H894">
        <v>44</v>
      </c>
      <c r="I894" s="2">
        <v>38771</v>
      </c>
      <c r="J894">
        <v>63705</v>
      </c>
      <c r="K894">
        <v>0</v>
      </c>
      <c r="L894" s="1" t="s">
        <v>21</v>
      </c>
      <c r="M894" s="1" t="s">
        <v>56</v>
      </c>
      <c r="N894" s="2"/>
    </row>
    <row r="895" spans="1:14" x14ac:dyDescent="0.25">
      <c r="A895" s="1" t="s">
        <v>1795</v>
      </c>
      <c r="B895" s="1" t="s">
        <v>1796</v>
      </c>
      <c r="C895" s="1" t="s">
        <v>79</v>
      </c>
      <c r="D895" s="1" t="s">
        <v>48</v>
      </c>
      <c r="E895" s="1" t="s">
        <v>49</v>
      </c>
      <c r="F895" s="1" t="s">
        <v>27</v>
      </c>
      <c r="G895" s="1" t="s">
        <v>85</v>
      </c>
      <c r="H895">
        <v>48</v>
      </c>
      <c r="I895" s="2">
        <v>36584</v>
      </c>
      <c r="J895">
        <v>258081</v>
      </c>
      <c r="K895">
        <v>0.3</v>
      </c>
      <c r="L895" s="1" t="s">
        <v>21</v>
      </c>
      <c r="M895" s="1" t="s">
        <v>37</v>
      </c>
      <c r="N895" s="2"/>
    </row>
    <row r="896" spans="1:14" x14ac:dyDescent="0.25">
      <c r="A896" s="1" t="s">
        <v>1797</v>
      </c>
      <c r="B896" s="1" t="s">
        <v>1798</v>
      </c>
      <c r="C896" s="1" t="s">
        <v>184</v>
      </c>
      <c r="D896" s="1" t="s">
        <v>65</v>
      </c>
      <c r="E896" s="1" t="s">
        <v>18</v>
      </c>
      <c r="F896" s="1" t="s">
        <v>27</v>
      </c>
      <c r="G896" s="1" t="s">
        <v>20</v>
      </c>
      <c r="H896">
        <v>48</v>
      </c>
      <c r="I896" s="2">
        <v>44095</v>
      </c>
      <c r="J896">
        <v>54654</v>
      </c>
      <c r="K896">
        <v>0</v>
      </c>
      <c r="L896" s="1" t="s">
        <v>21</v>
      </c>
      <c r="M896" s="1" t="s">
        <v>44</v>
      </c>
      <c r="N896" s="2"/>
    </row>
    <row r="897" spans="1:14" x14ac:dyDescent="0.25">
      <c r="A897" s="1" t="s">
        <v>1799</v>
      </c>
      <c r="B897" s="1" t="s">
        <v>1800</v>
      </c>
      <c r="C897" s="1" t="s">
        <v>55</v>
      </c>
      <c r="D897" s="1" t="s">
        <v>48</v>
      </c>
      <c r="E897" s="1" t="s">
        <v>26</v>
      </c>
      <c r="F897" s="1" t="s">
        <v>27</v>
      </c>
      <c r="G897" s="1" t="s">
        <v>36</v>
      </c>
      <c r="H897">
        <v>54</v>
      </c>
      <c r="I897" s="2">
        <v>36062</v>
      </c>
      <c r="J897">
        <v>58006</v>
      </c>
      <c r="K897">
        <v>0</v>
      </c>
      <c r="L897" s="1" t="s">
        <v>21</v>
      </c>
      <c r="M897" s="1" t="s">
        <v>22</v>
      </c>
      <c r="N897" s="2"/>
    </row>
    <row r="898" spans="1:14" x14ac:dyDescent="0.25">
      <c r="A898" s="1" t="s">
        <v>1719</v>
      </c>
      <c r="B898" s="1" t="s">
        <v>1801</v>
      </c>
      <c r="C898" s="1" t="s">
        <v>33</v>
      </c>
      <c r="D898" s="1" t="s">
        <v>65</v>
      </c>
      <c r="E898" s="1" t="s">
        <v>35</v>
      </c>
      <c r="F898" s="1" t="s">
        <v>19</v>
      </c>
      <c r="G898" s="1" t="s">
        <v>28</v>
      </c>
      <c r="H898">
        <v>38</v>
      </c>
      <c r="I898" s="2">
        <v>39232</v>
      </c>
      <c r="J898">
        <v>198562</v>
      </c>
      <c r="K898">
        <v>0.22</v>
      </c>
      <c r="L898" s="1" t="s">
        <v>21</v>
      </c>
      <c r="M898" s="1" t="s">
        <v>22</v>
      </c>
      <c r="N898" s="2"/>
    </row>
    <row r="899" spans="1:14" x14ac:dyDescent="0.25">
      <c r="A899" s="1" t="s">
        <v>1802</v>
      </c>
      <c r="B899" s="1" t="s">
        <v>1803</v>
      </c>
      <c r="C899" s="1" t="s">
        <v>47</v>
      </c>
      <c r="D899" s="1" t="s">
        <v>48</v>
      </c>
      <c r="E899" s="1" t="s">
        <v>18</v>
      </c>
      <c r="F899" s="1" t="s">
        <v>19</v>
      </c>
      <c r="G899" s="1" t="s">
        <v>20</v>
      </c>
      <c r="H899">
        <v>40</v>
      </c>
      <c r="I899" s="2">
        <v>39960</v>
      </c>
      <c r="J899">
        <v>62411</v>
      </c>
      <c r="K899">
        <v>0</v>
      </c>
      <c r="L899" s="1" t="s">
        <v>21</v>
      </c>
      <c r="M899" s="1" t="s">
        <v>56</v>
      </c>
      <c r="N899" s="2">
        <v>44422</v>
      </c>
    </row>
    <row r="900" spans="1:14" x14ac:dyDescent="0.25">
      <c r="A900" s="1" t="s">
        <v>1804</v>
      </c>
      <c r="B900" s="1" t="s">
        <v>1805</v>
      </c>
      <c r="C900" s="1" t="s">
        <v>113</v>
      </c>
      <c r="D900" s="1" t="s">
        <v>69</v>
      </c>
      <c r="E900" s="1" t="s">
        <v>18</v>
      </c>
      <c r="F900" s="1" t="s">
        <v>27</v>
      </c>
      <c r="G900" s="1" t="s">
        <v>28</v>
      </c>
      <c r="H900">
        <v>57</v>
      </c>
      <c r="I900" s="2">
        <v>33612</v>
      </c>
      <c r="J900">
        <v>111299</v>
      </c>
      <c r="K900">
        <v>0.12</v>
      </c>
      <c r="L900" s="1" t="s">
        <v>21</v>
      </c>
      <c r="M900" s="1" t="s">
        <v>56</v>
      </c>
      <c r="N900" s="2"/>
    </row>
    <row r="901" spans="1:14" x14ac:dyDescent="0.25">
      <c r="A901" s="1" t="s">
        <v>1572</v>
      </c>
      <c r="B901" s="1" t="s">
        <v>1806</v>
      </c>
      <c r="C901" s="1" t="s">
        <v>55</v>
      </c>
      <c r="D901" s="1" t="s">
        <v>80</v>
      </c>
      <c r="E901" s="1" t="s">
        <v>18</v>
      </c>
      <c r="F901" s="1" t="s">
        <v>19</v>
      </c>
      <c r="G901" s="1" t="s">
        <v>36</v>
      </c>
      <c r="H901">
        <v>43</v>
      </c>
      <c r="I901" s="2">
        <v>43659</v>
      </c>
      <c r="J901">
        <v>41545</v>
      </c>
      <c r="K901">
        <v>0</v>
      </c>
      <c r="L901" s="1" t="s">
        <v>21</v>
      </c>
      <c r="M901" s="1" t="s">
        <v>56</v>
      </c>
      <c r="N901" s="2"/>
    </row>
    <row r="902" spans="1:14" x14ac:dyDescent="0.25">
      <c r="A902" s="1" t="s">
        <v>1807</v>
      </c>
      <c r="B902" s="1" t="s">
        <v>1808</v>
      </c>
      <c r="C902" s="1" t="s">
        <v>251</v>
      </c>
      <c r="D902" s="1" t="s">
        <v>17</v>
      </c>
      <c r="E902" s="1" t="s">
        <v>26</v>
      </c>
      <c r="F902" s="1" t="s">
        <v>27</v>
      </c>
      <c r="G902" s="1" t="s">
        <v>85</v>
      </c>
      <c r="H902">
        <v>26</v>
      </c>
      <c r="I902" s="2">
        <v>43569</v>
      </c>
      <c r="J902">
        <v>74467</v>
      </c>
      <c r="K902">
        <v>0</v>
      </c>
      <c r="L902" s="1" t="s">
        <v>21</v>
      </c>
      <c r="M902" s="1" t="s">
        <v>88</v>
      </c>
      <c r="N902" s="2">
        <v>44211</v>
      </c>
    </row>
    <row r="903" spans="1:14" x14ac:dyDescent="0.25">
      <c r="A903" s="1" t="s">
        <v>1712</v>
      </c>
      <c r="B903" s="1" t="s">
        <v>1809</v>
      </c>
      <c r="C903" s="1" t="s">
        <v>52</v>
      </c>
      <c r="D903" s="1" t="s">
        <v>59</v>
      </c>
      <c r="E903" s="1" t="s">
        <v>18</v>
      </c>
      <c r="F903" s="1" t="s">
        <v>27</v>
      </c>
      <c r="G903" s="1" t="s">
        <v>36</v>
      </c>
      <c r="H903">
        <v>44</v>
      </c>
      <c r="I903" s="2">
        <v>37296</v>
      </c>
      <c r="J903">
        <v>117545</v>
      </c>
      <c r="K903">
        <v>0.06</v>
      </c>
      <c r="L903" s="1" t="s">
        <v>21</v>
      </c>
      <c r="M903" s="1" t="s">
        <v>44</v>
      </c>
      <c r="N903" s="2"/>
    </row>
    <row r="904" spans="1:14" x14ac:dyDescent="0.25">
      <c r="A904" s="1" t="s">
        <v>1810</v>
      </c>
      <c r="B904" s="1" t="s">
        <v>1811</v>
      </c>
      <c r="C904" s="1" t="s">
        <v>52</v>
      </c>
      <c r="D904" s="1" t="s">
        <v>65</v>
      </c>
      <c r="E904" s="1" t="s">
        <v>35</v>
      </c>
      <c r="F904" s="1" t="s">
        <v>27</v>
      </c>
      <c r="G904" s="1" t="s">
        <v>28</v>
      </c>
      <c r="H904">
        <v>50</v>
      </c>
      <c r="I904" s="2">
        <v>40983</v>
      </c>
      <c r="J904">
        <v>117226</v>
      </c>
      <c r="K904">
        <v>0.08</v>
      </c>
      <c r="L904" s="1" t="s">
        <v>21</v>
      </c>
      <c r="M904" s="1" t="s">
        <v>44</v>
      </c>
      <c r="N904" s="2"/>
    </row>
    <row r="905" spans="1:14" x14ac:dyDescent="0.25">
      <c r="A905" s="1" t="s">
        <v>1812</v>
      </c>
      <c r="B905" s="1" t="s">
        <v>1813</v>
      </c>
      <c r="C905" s="1" t="s">
        <v>55</v>
      </c>
      <c r="D905" s="1" t="s">
        <v>59</v>
      </c>
      <c r="E905" s="1" t="s">
        <v>49</v>
      </c>
      <c r="F905" s="1" t="s">
        <v>19</v>
      </c>
      <c r="G905" s="1" t="s">
        <v>85</v>
      </c>
      <c r="H905">
        <v>26</v>
      </c>
      <c r="I905" s="2">
        <v>43489</v>
      </c>
      <c r="J905">
        <v>55767</v>
      </c>
      <c r="K905">
        <v>0</v>
      </c>
      <c r="L905" s="1" t="s">
        <v>21</v>
      </c>
      <c r="M905" s="1" t="s">
        <v>44</v>
      </c>
      <c r="N905" s="2"/>
    </row>
    <row r="906" spans="1:14" x14ac:dyDescent="0.25">
      <c r="A906" s="1" t="s">
        <v>1814</v>
      </c>
      <c r="B906" s="1" t="s">
        <v>1815</v>
      </c>
      <c r="C906" s="1" t="s">
        <v>124</v>
      </c>
      <c r="D906" s="1" t="s">
        <v>48</v>
      </c>
      <c r="E906" s="1" t="s">
        <v>26</v>
      </c>
      <c r="F906" s="1" t="s">
        <v>19</v>
      </c>
      <c r="G906" s="1" t="s">
        <v>36</v>
      </c>
      <c r="H906">
        <v>29</v>
      </c>
      <c r="I906" s="2">
        <v>42691</v>
      </c>
      <c r="J906">
        <v>60930</v>
      </c>
      <c r="K906">
        <v>0</v>
      </c>
      <c r="L906" s="1" t="s">
        <v>21</v>
      </c>
      <c r="M906" s="1" t="s">
        <v>60</v>
      </c>
      <c r="N906" s="2"/>
    </row>
    <row r="907" spans="1:14" x14ac:dyDescent="0.25">
      <c r="A907" s="1" t="s">
        <v>1816</v>
      </c>
      <c r="B907" s="1" t="s">
        <v>1817</v>
      </c>
      <c r="C907" s="1" t="s">
        <v>33</v>
      </c>
      <c r="D907" s="1" t="s">
        <v>48</v>
      </c>
      <c r="E907" s="1" t="s">
        <v>35</v>
      </c>
      <c r="F907" s="1" t="s">
        <v>19</v>
      </c>
      <c r="G907" s="1" t="s">
        <v>85</v>
      </c>
      <c r="H907">
        <v>27</v>
      </c>
      <c r="I907" s="2">
        <v>43397</v>
      </c>
      <c r="J907">
        <v>154973</v>
      </c>
      <c r="K907">
        <v>0.28999999999999998</v>
      </c>
      <c r="L907" s="1" t="s">
        <v>93</v>
      </c>
      <c r="M907" s="1" t="s">
        <v>218</v>
      </c>
      <c r="N907" s="2"/>
    </row>
    <row r="908" spans="1:14" x14ac:dyDescent="0.25">
      <c r="A908" s="1" t="s">
        <v>1818</v>
      </c>
      <c r="B908" s="1" t="s">
        <v>1819</v>
      </c>
      <c r="C908" s="1" t="s">
        <v>207</v>
      </c>
      <c r="D908" s="1" t="s">
        <v>17</v>
      </c>
      <c r="E908" s="1" t="s">
        <v>26</v>
      </c>
      <c r="F908" s="1" t="s">
        <v>19</v>
      </c>
      <c r="G908" s="1" t="s">
        <v>28</v>
      </c>
      <c r="H908">
        <v>33</v>
      </c>
      <c r="I908" s="2">
        <v>43029</v>
      </c>
      <c r="J908">
        <v>69332</v>
      </c>
      <c r="K908">
        <v>0</v>
      </c>
      <c r="L908" s="1" t="s">
        <v>21</v>
      </c>
      <c r="M908" s="1" t="s">
        <v>88</v>
      </c>
      <c r="N908" s="2"/>
    </row>
    <row r="909" spans="1:14" x14ac:dyDescent="0.25">
      <c r="A909" s="1" t="s">
        <v>1820</v>
      </c>
      <c r="B909" s="1" t="s">
        <v>1821</v>
      </c>
      <c r="C909" s="1" t="s">
        <v>68</v>
      </c>
      <c r="D909" s="1" t="s">
        <v>69</v>
      </c>
      <c r="E909" s="1" t="s">
        <v>18</v>
      </c>
      <c r="F909" s="1" t="s">
        <v>19</v>
      </c>
      <c r="G909" s="1" t="s">
        <v>28</v>
      </c>
      <c r="H909">
        <v>59</v>
      </c>
      <c r="I909" s="2">
        <v>36990</v>
      </c>
      <c r="J909">
        <v>119699</v>
      </c>
      <c r="K909">
        <v>0</v>
      </c>
      <c r="L909" s="1" t="s">
        <v>29</v>
      </c>
      <c r="M909" s="1" t="s">
        <v>74</v>
      </c>
      <c r="N909" s="2"/>
    </row>
    <row r="910" spans="1:14" x14ac:dyDescent="0.25">
      <c r="A910" s="1" t="s">
        <v>1822</v>
      </c>
      <c r="B910" s="1" t="s">
        <v>1823</v>
      </c>
      <c r="C910" s="1" t="s">
        <v>33</v>
      </c>
      <c r="D910" s="1" t="s">
        <v>65</v>
      </c>
      <c r="E910" s="1" t="s">
        <v>35</v>
      </c>
      <c r="F910" s="1" t="s">
        <v>19</v>
      </c>
      <c r="G910" s="1" t="s">
        <v>85</v>
      </c>
      <c r="H910">
        <v>40</v>
      </c>
      <c r="I910" s="2">
        <v>44094</v>
      </c>
      <c r="J910">
        <v>198176</v>
      </c>
      <c r="K910">
        <v>0.17</v>
      </c>
      <c r="L910" s="1" t="s">
        <v>93</v>
      </c>
      <c r="M910" s="1" t="s">
        <v>94</v>
      </c>
      <c r="N910" s="2"/>
    </row>
    <row r="911" spans="1:14" x14ac:dyDescent="0.25">
      <c r="A911" s="1" t="s">
        <v>1824</v>
      </c>
      <c r="B911" s="1" t="s">
        <v>1825</v>
      </c>
      <c r="C911" s="1" t="s">
        <v>124</v>
      </c>
      <c r="D911" s="1" t="s">
        <v>34</v>
      </c>
      <c r="E911" s="1" t="s">
        <v>18</v>
      </c>
      <c r="F911" s="1" t="s">
        <v>19</v>
      </c>
      <c r="G911" s="1" t="s">
        <v>85</v>
      </c>
      <c r="H911">
        <v>45</v>
      </c>
      <c r="I911" s="2">
        <v>41127</v>
      </c>
      <c r="J911">
        <v>58586</v>
      </c>
      <c r="K911">
        <v>0</v>
      </c>
      <c r="L911" s="1" t="s">
        <v>93</v>
      </c>
      <c r="M911" s="1" t="s">
        <v>218</v>
      </c>
      <c r="N911" s="2"/>
    </row>
    <row r="912" spans="1:14" x14ac:dyDescent="0.25">
      <c r="A912" s="1" t="s">
        <v>1826</v>
      </c>
      <c r="B912" s="1" t="s">
        <v>1827</v>
      </c>
      <c r="C912" s="1" t="s">
        <v>293</v>
      </c>
      <c r="D912" s="1" t="s">
        <v>48</v>
      </c>
      <c r="E912" s="1" t="s">
        <v>49</v>
      </c>
      <c r="F912" s="1" t="s">
        <v>27</v>
      </c>
      <c r="G912" s="1" t="s">
        <v>28</v>
      </c>
      <c r="H912">
        <v>38</v>
      </c>
      <c r="I912" s="2">
        <v>40875</v>
      </c>
      <c r="J912">
        <v>74010</v>
      </c>
      <c r="K912">
        <v>0</v>
      </c>
      <c r="L912" s="1" t="s">
        <v>21</v>
      </c>
      <c r="M912" s="1" t="s">
        <v>37</v>
      </c>
      <c r="N912" s="2"/>
    </row>
    <row r="913" spans="1:14" x14ac:dyDescent="0.25">
      <c r="A913" s="1" t="s">
        <v>1828</v>
      </c>
      <c r="B913" s="1" t="s">
        <v>1829</v>
      </c>
      <c r="C913" s="1" t="s">
        <v>293</v>
      </c>
      <c r="D913" s="1" t="s">
        <v>48</v>
      </c>
      <c r="E913" s="1" t="s">
        <v>35</v>
      </c>
      <c r="F913" s="1" t="s">
        <v>27</v>
      </c>
      <c r="G913" s="1" t="s">
        <v>36</v>
      </c>
      <c r="H913">
        <v>32</v>
      </c>
      <c r="I913" s="2">
        <v>43864</v>
      </c>
      <c r="J913">
        <v>96598</v>
      </c>
      <c r="K913">
        <v>0</v>
      </c>
      <c r="L913" s="1" t="s">
        <v>21</v>
      </c>
      <c r="M913" s="1" t="s">
        <v>44</v>
      </c>
      <c r="N913" s="2"/>
    </row>
    <row r="914" spans="1:14" x14ac:dyDescent="0.25">
      <c r="A914" s="1" t="s">
        <v>1449</v>
      </c>
      <c r="B914" s="1" t="s">
        <v>1830</v>
      </c>
      <c r="C914" s="1" t="s">
        <v>52</v>
      </c>
      <c r="D914" s="1" t="s">
        <v>48</v>
      </c>
      <c r="E914" s="1" t="s">
        <v>35</v>
      </c>
      <c r="F914" s="1" t="s">
        <v>19</v>
      </c>
      <c r="G914" s="1" t="s">
        <v>28</v>
      </c>
      <c r="H914">
        <v>64</v>
      </c>
      <c r="I914" s="2">
        <v>37762</v>
      </c>
      <c r="J914">
        <v>106444</v>
      </c>
      <c r="K914">
        <v>0.05</v>
      </c>
      <c r="L914" s="1" t="s">
        <v>21</v>
      </c>
      <c r="M914" s="1" t="s">
        <v>44</v>
      </c>
      <c r="N914" s="2"/>
    </row>
    <row r="915" spans="1:14" x14ac:dyDescent="0.25">
      <c r="A915" s="1" t="s">
        <v>1831</v>
      </c>
      <c r="B915" s="1" t="s">
        <v>1832</v>
      </c>
      <c r="C915" s="1" t="s">
        <v>33</v>
      </c>
      <c r="D915" s="1" t="s">
        <v>34</v>
      </c>
      <c r="E915" s="1" t="s">
        <v>49</v>
      </c>
      <c r="F915" s="1" t="s">
        <v>27</v>
      </c>
      <c r="G915" s="1" t="s">
        <v>85</v>
      </c>
      <c r="H915">
        <v>31</v>
      </c>
      <c r="I915" s="2">
        <v>42957</v>
      </c>
      <c r="J915">
        <v>156931</v>
      </c>
      <c r="K915">
        <v>0.28000000000000003</v>
      </c>
      <c r="L915" s="1" t="s">
        <v>21</v>
      </c>
      <c r="M915" s="1" t="s">
        <v>22</v>
      </c>
      <c r="N915" s="2"/>
    </row>
    <row r="916" spans="1:14" x14ac:dyDescent="0.25">
      <c r="A916" s="1" t="s">
        <v>1833</v>
      </c>
      <c r="B916" s="1" t="s">
        <v>1834</v>
      </c>
      <c r="C916" s="1" t="s">
        <v>33</v>
      </c>
      <c r="D916" s="1" t="s">
        <v>80</v>
      </c>
      <c r="E916" s="1" t="s">
        <v>18</v>
      </c>
      <c r="F916" s="1" t="s">
        <v>19</v>
      </c>
      <c r="G916" s="1" t="s">
        <v>85</v>
      </c>
      <c r="H916">
        <v>43</v>
      </c>
      <c r="I916" s="2">
        <v>41928</v>
      </c>
      <c r="J916">
        <v>171360</v>
      </c>
      <c r="K916">
        <v>0.23</v>
      </c>
      <c r="L916" s="1" t="s">
        <v>93</v>
      </c>
      <c r="M916" s="1" t="s">
        <v>94</v>
      </c>
      <c r="N916" s="2"/>
    </row>
    <row r="917" spans="1:14" x14ac:dyDescent="0.25">
      <c r="A917" s="1" t="s">
        <v>1835</v>
      </c>
      <c r="B917" s="1" t="s">
        <v>1836</v>
      </c>
      <c r="C917" s="1" t="s">
        <v>131</v>
      </c>
      <c r="D917" s="1" t="s">
        <v>17</v>
      </c>
      <c r="E917" s="1" t="s">
        <v>18</v>
      </c>
      <c r="F917" s="1" t="s">
        <v>19</v>
      </c>
      <c r="G917" s="1" t="s">
        <v>36</v>
      </c>
      <c r="H917">
        <v>45</v>
      </c>
      <c r="I917" s="2">
        <v>39908</v>
      </c>
      <c r="J917">
        <v>64505</v>
      </c>
      <c r="K917">
        <v>0</v>
      </c>
      <c r="L917" s="1" t="s">
        <v>21</v>
      </c>
      <c r="M917" s="1" t="s">
        <v>56</v>
      </c>
      <c r="N917" s="2"/>
    </row>
    <row r="918" spans="1:14" x14ac:dyDescent="0.25">
      <c r="A918" s="1" t="s">
        <v>1837</v>
      </c>
      <c r="B918" s="1" t="s">
        <v>1838</v>
      </c>
      <c r="C918" s="1" t="s">
        <v>113</v>
      </c>
      <c r="D918" s="1" t="s">
        <v>69</v>
      </c>
      <c r="E918" s="1" t="s">
        <v>35</v>
      </c>
      <c r="F918" s="1" t="s">
        <v>27</v>
      </c>
      <c r="G918" s="1" t="s">
        <v>85</v>
      </c>
      <c r="H918">
        <v>32</v>
      </c>
      <c r="I918" s="2">
        <v>44478</v>
      </c>
      <c r="J918">
        <v>102298</v>
      </c>
      <c r="K918">
        <v>0.13</v>
      </c>
      <c r="L918" s="1" t="s">
        <v>93</v>
      </c>
      <c r="M918" s="1" t="s">
        <v>99</v>
      </c>
      <c r="N918" s="2"/>
    </row>
    <row r="919" spans="1:14" x14ac:dyDescent="0.25">
      <c r="A919" s="1" t="s">
        <v>1839</v>
      </c>
      <c r="B919" s="1" t="s">
        <v>1840</v>
      </c>
      <c r="C919" s="1" t="s">
        <v>16</v>
      </c>
      <c r="D919" s="1" t="s">
        <v>48</v>
      </c>
      <c r="E919" s="1" t="s">
        <v>49</v>
      </c>
      <c r="F919" s="1" t="s">
        <v>19</v>
      </c>
      <c r="G919" s="1" t="s">
        <v>85</v>
      </c>
      <c r="H919">
        <v>27</v>
      </c>
      <c r="I919" s="2">
        <v>43721</v>
      </c>
      <c r="J919">
        <v>133297</v>
      </c>
      <c r="K919">
        <v>0.13</v>
      </c>
      <c r="L919" s="1" t="s">
        <v>93</v>
      </c>
      <c r="M919" s="1" t="s">
        <v>99</v>
      </c>
      <c r="N919" s="2"/>
    </row>
    <row r="920" spans="1:14" x14ac:dyDescent="0.25">
      <c r="A920" s="1" t="s">
        <v>1841</v>
      </c>
      <c r="B920" s="1" t="s">
        <v>1842</v>
      </c>
      <c r="C920" s="1" t="s">
        <v>16</v>
      </c>
      <c r="D920" s="1" t="s">
        <v>65</v>
      </c>
      <c r="E920" s="1" t="s">
        <v>35</v>
      </c>
      <c r="F920" s="1" t="s">
        <v>19</v>
      </c>
      <c r="G920" s="1" t="s">
        <v>20</v>
      </c>
      <c r="H920">
        <v>25</v>
      </c>
      <c r="I920" s="2">
        <v>44272</v>
      </c>
      <c r="J920">
        <v>155080</v>
      </c>
      <c r="K920">
        <v>0.1</v>
      </c>
      <c r="L920" s="1" t="s">
        <v>21</v>
      </c>
      <c r="M920" s="1" t="s">
        <v>60</v>
      </c>
      <c r="N920" s="2"/>
    </row>
    <row r="921" spans="1:14" x14ac:dyDescent="0.25">
      <c r="A921" s="1" t="s">
        <v>1843</v>
      </c>
      <c r="B921" s="1" t="s">
        <v>1844</v>
      </c>
      <c r="C921" s="1" t="s">
        <v>43</v>
      </c>
      <c r="D921" s="1" t="s">
        <v>48</v>
      </c>
      <c r="E921" s="1" t="s">
        <v>35</v>
      </c>
      <c r="F921" s="1" t="s">
        <v>27</v>
      </c>
      <c r="G921" s="1" t="s">
        <v>36</v>
      </c>
      <c r="H921">
        <v>31</v>
      </c>
      <c r="I921" s="2">
        <v>43325</v>
      </c>
      <c r="J921">
        <v>81828</v>
      </c>
      <c r="K921">
        <v>0</v>
      </c>
      <c r="L921" s="1" t="s">
        <v>21</v>
      </c>
      <c r="M921" s="1" t="s">
        <v>56</v>
      </c>
      <c r="N921" s="2"/>
    </row>
    <row r="922" spans="1:14" x14ac:dyDescent="0.25">
      <c r="A922" s="1" t="s">
        <v>1845</v>
      </c>
      <c r="B922" s="1" t="s">
        <v>1846</v>
      </c>
      <c r="C922" s="1" t="s">
        <v>16</v>
      </c>
      <c r="D922" s="1" t="s">
        <v>80</v>
      </c>
      <c r="E922" s="1" t="s">
        <v>49</v>
      </c>
      <c r="F922" s="1" t="s">
        <v>19</v>
      </c>
      <c r="G922" s="1" t="s">
        <v>28</v>
      </c>
      <c r="H922">
        <v>65</v>
      </c>
      <c r="I922" s="2">
        <v>36823</v>
      </c>
      <c r="J922">
        <v>149417</v>
      </c>
      <c r="K922">
        <v>0.13</v>
      </c>
      <c r="L922" s="1" t="s">
        <v>29</v>
      </c>
      <c r="M922" s="1" t="s">
        <v>134</v>
      </c>
      <c r="N922" s="2"/>
    </row>
    <row r="923" spans="1:14" x14ac:dyDescent="0.25">
      <c r="A923" s="1" t="s">
        <v>1847</v>
      </c>
      <c r="B923" s="1" t="s">
        <v>1848</v>
      </c>
      <c r="C923" s="1" t="s">
        <v>52</v>
      </c>
      <c r="D923" s="1" t="s">
        <v>48</v>
      </c>
      <c r="E923" s="1" t="s">
        <v>49</v>
      </c>
      <c r="F923" s="1" t="s">
        <v>27</v>
      </c>
      <c r="G923" s="1" t="s">
        <v>85</v>
      </c>
      <c r="H923">
        <v>50</v>
      </c>
      <c r="I923" s="2">
        <v>41024</v>
      </c>
      <c r="J923">
        <v>113269</v>
      </c>
      <c r="K923">
        <v>0.09</v>
      </c>
      <c r="L923" s="1" t="s">
        <v>93</v>
      </c>
      <c r="M923" s="1" t="s">
        <v>218</v>
      </c>
      <c r="N923" s="2"/>
    </row>
    <row r="924" spans="1:14" x14ac:dyDescent="0.25">
      <c r="A924" s="1" t="s">
        <v>1849</v>
      </c>
      <c r="B924" s="1" t="s">
        <v>1850</v>
      </c>
      <c r="C924" s="1" t="s">
        <v>16</v>
      </c>
      <c r="D924" s="1" t="s">
        <v>17</v>
      </c>
      <c r="E924" s="1" t="s">
        <v>26</v>
      </c>
      <c r="F924" s="1" t="s">
        <v>27</v>
      </c>
      <c r="G924" s="1" t="s">
        <v>28</v>
      </c>
      <c r="H924">
        <v>46</v>
      </c>
      <c r="I924" s="2">
        <v>43085</v>
      </c>
      <c r="J924">
        <v>136716</v>
      </c>
      <c r="K924">
        <v>0.12</v>
      </c>
      <c r="L924" s="1" t="s">
        <v>21</v>
      </c>
      <c r="M924" s="1" t="s">
        <v>60</v>
      </c>
      <c r="N924" s="2"/>
    </row>
    <row r="925" spans="1:14" x14ac:dyDescent="0.25">
      <c r="A925" s="1" t="s">
        <v>1851</v>
      </c>
      <c r="B925" s="1" t="s">
        <v>1852</v>
      </c>
      <c r="C925" s="1" t="s">
        <v>16</v>
      </c>
      <c r="D925" s="1" t="s">
        <v>48</v>
      </c>
      <c r="E925" s="1" t="s">
        <v>35</v>
      </c>
      <c r="F925" s="1" t="s">
        <v>27</v>
      </c>
      <c r="G925" s="1" t="s">
        <v>85</v>
      </c>
      <c r="H925">
        <v>54</v>
      </c>
      <c r="I925" s="2">
        <v>40836</v>
      </c>
      <c r="J925">
        <v>122644</v>
      </c>
      <c r="K925">
        <v>0.12</v>
      </c>
      <c r="L925" s="1" t="s">
        <v>21</v>
      </c>
      <c r="M925" s="1" t="s">
        <v>60</v>
      </c>
      <c r="N925" s="2"/>
    </row>
    <row r="926" spans="1:14" x14ac:dyDescent="0.25">
      <c r="A926" s="1" t="s">
        <v>1853</v>
      </c>
      <c r="B926" s="1" t="s">
        <v>1854</v>
      </c>
      <c r="C926" s="1" t="s">
        <v>52</v>
      </c>
      <c r="D926" s="1" t="s">
        <v>48</v>
      </c>
      <c r="E926" s="1" t="s">
        <v>18</v>
      </c>
      <c r="F926" s="1" t="s">
        <v>19</v>
      </c>
      <c r="G926" s="1" t="s">
        <v>28</v>
      </c>
      <c r="H926">
        <v>50</v>
      </c>
      <c r="I926" s="2">
        <v>36653</v>
      </c>
      <c r="J926">
        <v>106428</v>
      </c>
      <c r="K926">
        <v>7.0000000000000007E-2</v>
      </c>
      <c r="L926" s="1" t="s">
        <v>21</v>
      </c>
      <c r="M926" s="1" t="s">
        <v>37</v>
      </c>
      <c r="N926" s="2"/>
    </row>
    <row r="927" spans="1:14" x14ac:dyDescent="0.25">
      <c r="A927" s="1" t="s">
        <v>1855</v>
      </c>
      <c r="B927" s="1" t="s">
        <v>1856</v>
      </c>
      <c r="C927" s="1" t="s">
        <v>79</v>
      </c>
      <c r="D927" s="1" t="s">
        <v>34</v>
      </c>
      <c r="E927" s="1" t="s">
        <v>49</v>
      </c>
      <c r="F927" s="1" t="s">
        <v>27</v>
      </c>
      <c r="G927" s="1" t="s">
        <v>36</v>
      </c>
      <c r="H927">
        <v>36</v>
      </c>
      <c r="I927" s="2">
        <v>39830</v>
      </c>
      <c r="J927">
        <v>238236</v>
      </c>
      <c r="K927">
        <v>0.31</v>
      </c>
      <c r="L927" s="1" t="s">
        <v>21</v>
      </c>
      <c r="M927" s="1" t="s">
        <v>22</v>
      </c>
      <c r="N927" s="2"/>
    </row>
    <row r="928" spans="1:14" x14ac:dyDescent="0.25">
      <c r="A928" s="1" t="s">
        <v>1857</v>
      </c>
      <c r="B928" s="1" t="s">
        <v>1858</v>
      </c>
      <c r="C928" s="1" t="s">
        <v>33</v>
      </c>
      <c r="D928" s="1" t="s">
        <v>34</v>
      </c>
      <c r="E928" s="1" t="s">
        <v>49</v>
      </c>
      <c r="F928" s="1" t="s">
        <v>19</v>
      </c>
      <c r="G928" s="1" t="s">
        <v>36</v>
      </c>
      <c r="H928">
        <v>64</v>
      </c>
      <c r="I928" s="2">
        <v>41264</v>
      </c>
      <c r="J928">
        <v>153253</v>
      </c>
      <c r="K928">
        <v>0.24</v>
      </c>
      <c r="L928" s="1" t="s">
        <v>21</v>
      </c>
      <c r="M928" s="1" t="s">
        <v>60</v>
      </c>
      <c r="N928" s="2"/>
    </row>
    <row r="929" spans="1:14" x14ac:dyDescent="0.25">
      <c r="A929" s="1" t="s">
        <v>1859</v>
      </c>
      <c r="B929" s="1" t="s">
        <v>1860</v>
      </c>
      <c r="C929" s="1" t="s">
        <v>52</v>
      </c>
      <c r="D929" s="1" t="s">
        <v>59</v>
      </c>
      <c r="E929" s="1" t="s">
        <v>26</v>
      </c>
      <c r="F929" s="1" t="s">
        <v>19</v>
      </c>
      <c r="G929" s="1" t="s">
        <v>36</v>
      </c>
      <c r="H929">
        <v>34</v>
      </c>
      <c r="I929" s="2">
        <v>41915</v>
      </c>
      <c r="J929">
        <v>103707</v>
      </c>
      <c r="K929">
        <v>0.09</v>
      </c>
      <c r="L929" s="1" t="s">
        <v>21</v>
      </c>
      <c r="M929" s="1" t="s">
        <v>88</v>
      </c>
      <c r="N929" s="2"/>
    </row>
    <row r="930" spans="1:14" x14ac:dyDescent="0.25">
      <c r="A930" s="1" t="s">
        <v>1861</v>
      </c>
      <c r="B930" s="1" t="s">
        <v>1862</v>
      </c>
      <c r="C930" s="1" t="s">
        <v>79</v>
      </c>
      <c r="D930" s="1" t="s">
        <v>59</v>
      </c>
      <c r="E930" s="1" t="s">
        <v>35</v>
      </c>
      <c r="F930" s="1" t="s">
        <v>19</v>
      </c>
      <c r="G930" s="1" t="s">
        <v>36</v>
      </c>
      <c r="H930">
        <v>41</v>
      </c>
      <c r="I930" s="2">
        <v>41130</v>
      </c>
      <c r="J930">
        <v>245360</v>
      </c>
      <c r="K930">
        <v>0.37</v>
      </c>
      <c r="L930" s="1" t="s">
        <v>21</v>
      </c>
      <c r="M930" s="1" t="s">
        <v>60</v>
      </c>
      <c r="N930" s="2"/>
    </row>
    <row r="931" spans="1:14" x14ac:dyDescent="0.25">
      <c r="A931" s="1" t="s">
        <v>1863</v>
      </c>
      <c r="B931" s="1" t="s">
        <v>1864</v>
      </c>
      <c r="C931" s="1" t="s">
        <v>276</v>
      </c>
      <c r="D931" s="1" t="s">
        <v>69</v>
      </c>
      <c r="E931" s="1" t="s">
        <v>35</v>
      </c>
      <c r="F931" s="1" t="s">
        <v>27</v>
      </c>
      <c r="G931" s="1" t="s">
        <v>28</v>
      </c>
      <c r="H931">
        <v>25</v>
      </c>
      <c r="I931" s="2">
        <v>44385</v>
      </c>
      <c r="J931">
        <v>67275</v>
      </c>
      <c r="K931">
        <v>0</v>
      </c>
      <c r="L931" s="1" t="s">
        <v>21</v>
      </c>
      <c r="M931" s="1" t="s">
        <v>88</v>
      </c>
      <c r="N931" s="2"/>
    </row>
    <row r="932" spans="1:14" x14ac:dyDescent="0.25">
      <c r="A932" s="1" t="s">
        <v>1865</v>
      </c>
      <c r="B932" s="1" t="s">
        <v>1866</v>
      </c>
      <c r="C932" s="1" t="s">
        <v>52</v>
      </c>
      <c r="D932" s="1" t="s">
        <v>17</v>
      </c>
      <c r="E932" s="1" t="s">
        <v>26</v>
      </c>
      <c r="F932" s="1" t="s">
        <v>27</v>
      </c>
      <c r="G932" s="1" t="s">
        <v>28</v>
      </c>
      <c r="H932">
        <v>45</v>
      </c>
      <c r="I932" s="2">
        <v>42026</v>
      </c>
      <c r="J932">
        <v>101288</v>
      </c>
      <c r="K932">
        <v>0.1</v>
      </c>
      <c r="L932" s="1" t="s">
        <v>21</v>
      </c>
      <c r="M932" s="1" t="s">
        <v>44</v>
      </c>
      <c r="N932" s="2"/>
    </row>
    <row r="933" spans="1:14" x14ac:dyDescent="0.25">
      <c r="A933" s="1" t="s">
        <v>258</v>
      </c>
      <c r="B933" s="1" t="s">
        <v>1867</v>
      </c>
      <c r="C933" s="1" t="s">
        <v>33</v>
      </c>
      <c r="D933" s="1" t="s">
        <v>65</v>
      </c>
      <c r="E933" s="1" t="s">
        <v>35</v>
      </c>
      <c r="F933" s="1" t="s">
        <v>19</v>
      </c>
      <c r="G933" s="1" t="s">
        <v>85</v>
      </c>
      <c r="H933">
        <v>52</v>
      </c>
      <c r="I933" s="2">
        <v>34209</v>
      </c>
      <c r="J933">
        <v>177443</v>
      </c>
      <c r="K933">
        <v>0.25</v>
      </c>
      <c r="L933" s="1" t="s">
        <v>93</v>
      </c>
      <c r="M933" s="1" t="s">
        <v>218</v>
      </c>
      <c r="N933" s="2"/>
    </row>
    <row r="934" spans="1:14" x14ac:dyDescent="0.25">
      <c r="A934" s="1" t="s">
        <v>1868</v>
      </c>
      <c r="B934" s="1" t="s">
        <v>1869</v>
      </c>
      <c r="C934" s="1" t="s">
        <v>207</v>
      </c>
      <c r="D934" s="1" t="s">
        <v>17</v>
      </c>
      <c r="E934" s="1" t="s">
        <v>26</v>
      </c>
      <c r="F934" s="1" t="s">
        <v>19</v>
      </c>
      <c r="G934" s="1" t="s">
        <v>20</v>
      </c>
      <c r="H934">
        <v>37</v>
      </c>
      <c r="I934" s="2">
        <v>42487</v>
      </c>
      <c r="J934">
        <v>91400</v>
      </c>
      <c r="K934">
        <v>0</v>
      </c>
      <c r="L934" s="1" t="s">
        <v>21</v>
      </c>
      <c r="M934" s="1" t="s">
        <v>37</v>
      </c>
      <c r="N934" s="2"/>
    </row>
    <row r="935" spans="1:14" x14ac:dyDescent="0.25">
      <c r="A935" s="1" t="s">
        <v>1870</v>
      </c>
      <c r="B935" s="1" t="s">
        <v>1871</v>
      </c>
      <c r="C935" s="1" t="s">
        <v>79</v>
      </c>
      <c r="D935" s="1" t="s">
        <v>65</v>
      </c>
      <c r="E935" s="1" t="s">
        <v>49</v>
      </c>
      <c r="F935" s="1" t="s">
        <v>27</v>
      </c>
      <c r="G935" s="1" t="s">
        <v>85</v>
      </c>
      <c r="H935">
        <v>44</v>
      </c>
      <c r="I935" s="2">
        <v>39335</v>
      </c>
      <c r="J935">
        <v>181247</v>
      </c>
      <c r="K935">
        <v>0.33</v>
      </c>
      <c r="L935" s="1" t="s">
        <v>93</v>
      </c>
      <c r="M935" s="1" t="s">
        <v>218</v>
      </c>
      <c r="N935" s="2"/>
    </row>
    <row r="936" spans="1:14" x14ac:dyDescent="0.25">
      <c r="A936" s="1" t="s">
        <v>1872</v>
      </c>
      <c r="B936" s="1" t="s">
        <v>1873</v>
      </c>
      <c r="C936" s="1" t="s">
        <v>16</v>
      </c>
      <c r="D936" s="1" t="s">
        <v>65</v>
      </c>
      <c r="E936" s="1" t="s">
        <v>18</v>
      </c>
      <c r="F936" s="1" t="s">
        <v>27</v>
      </c>
      <c r="G936" s="1" t="s">
        <v>20</v>
      </c>
      <c r="H936">
        <v>42</v>
      </c>
      <c r="I936" s="2">
        <v>37914</v>
      </c>
      <c r="J936">
        <v>135558</v>
      </c>
      <c r="K936">
        <v>0.14000000000000001</v>
      </c>
      <c r="L936" s="1" t="s">
        <v>21</v>
      </c>
      <c r="M936" s="1" t="s">
        <v>44</v>
      </c>
      <c r="N936" s="2"/>
    </row>
    <row r="937" spans="1:14" x14ac:dyDescent="0.25">
      <c r="A937" s="1" t="s">
        <v>1874</v>
      </c>
      <c r="B937" s="1" t="s">
        <v>1875</v>
      </c>
      <c r="C937" s="1" t="s">
        <v>440</v>
      </c>
      <c r="D937" s="1" t="s">
        <v>17</v>
      </c>
      <c r="E937" s="1" t="s">
        <v>35</v>
      </c>
      <c r="F937" s="1" t="s">
        <v>27</v>
      </c>
      <c r="G937" s="1" t="s">
        <v>28</v>
      </c>
      <c r="H937">
        <v>34</v>
      </c>
      <c r="I937" s="2">
        <v>43728</v>
      </c>
      <c r="J937">
        <v>94735</v>
      </c>
      <c r="K937">
        <v>0</v>
      </c>
      <c r="L937" s="1" t="s">
        <v>29</v>
      </c>
      <c r="M937" s="1" t="s">
        <v>114</v>
      </c>
      <c r="N937" s="2"/>
    </row>
    <row r="938" spans="1:14" x14ac:dyDescent="0.25">
      <c r="A938" s="1" t="s">
        <v>1876</v>
      </c>
      <c r="B938" s="1" t="s">
        <v>1877</v>
      </c>
      <c r="C938" s="1" t="s">
        <v>124</v>
      </c>
      <c r="D938" s="1" t="s">
        <v>48</v>
      </c>
      <c r="E938" s="1" t="s">
        <v>26</v>
      </c>
      <c r="F938" s="1" t="s">
        <v>27</v>
      </c>
      <c r="G938" s="1" t="s">
        <v>85</v>
      </c>
      <c r="H938">
        <v>39</v>
      </c>
      <c r="I938" s="2">
        <v>39229</v>
      </c>
      <c r="J938">
        <v>51234</v>
      </c>
      <c r="K938">
        <v>0</v>
      </c>
      <c r="L938" s="1" t="s">
        <v>21</v>
      </c>
      <c r="M938" s="1" t="s">
        <v>22</v>
      </c>
      <c r="N938" s="2"/>
    </row>
    <row r="939" spans="1:14" x14ac:dyDescent="0.25">
      <c r="A939" s="1" t="s">
        <v>1344</v>
      </c>
      <c r="B939" s="1" t="s">
        <v>1878</v>
      </c>
      <c r="C939" s="1" t="s">
        <v>79</v>
      </c>
      <c r="D939" s="1" t="s">
        <v>65</v>
      </c>
      <c r="E939" s="1" t="s">
        <v>35</v>
      </c>
      <c r="F939" s="1" t="s">
        <v>27</v>
      </c>
      <c r="G939" s="1" t="s">
        <v>28</v>
      </c>
      <c r="H939">
        <v>31</v>
      </c>
      <c r="I939" s="2">
        <v>42018</v>
      </c>
      <c r="J939">
        <v>230025</v>
      </c>
      <c r="K939">
        <v>0.34</v>
      </c>
      <c r="L939" s="1" t="s">
        <v>21</v>
      </c>
      <c r="M939" s="1" t="s">
        <v>44</v>
      </c>
      <c r="N939" s="2"/>
    </row>
    <row r="940" spans="1:14" x14ac:dyDescent="0.25">
      <c r="A940" s="1" t="s">
        <v>1879</v>
      </c>
      <c r="B940" s="1" t="s">
        <v>1880</v>
      </c>
      <c r="C940" s="1" t="s">
        <v>16</v>
      </c>
      <c r="D940" s="1" t="s">
        <v>65</v>
      </c>
      <c r="E940" s="1" t="s">
        <v>35</v>
      </c>
      <c r="F940" s="1" t="s">
        <v>19</v>
      </c>
      <c r="G940" s="1" t="s">
        <v>28</v>
      </c>
      <c r="H940">
        <v>36</v>
      </c>
      <c r="I940" s="2">
        <v>40248</v>
      </c>
      <c r="J940">
        <v>134006</v>
      </c>
      <c r="K940">
        <v>0.13</v>
      </c>
      <c r="L940" s="1" t="s">
        <v>29</v>
      </c>
      <c r="M940" s="1" t="s">
        <v>114</v>
      </c>
      <c r="N940" s="2"/>
    </row>
    <row r="941" spans="1:14" x14ac:dyDescent="0.25">
      <c r="A941" s="1" t="s">
        <v>1881</v>
      </c>
      <c r="B941" s="1" t="s">
        <v>1882</v>
      </c>
      <c r="C941" s="1" t="s">
        <v>52</v>
      </c>
      <c r="D941" s="1" t="s">
        <v>34</v>
      </c>
      <c r="E941" s="1" t="s">
        <v>49</v>
      </c>
      <c r="F941" s="1" t="s">
        <v>19</v>
      </c>
      <c r="G941" s="1" t="s">
        <v>28</v>
      </c>
      <c r="H941">
        <v>61</v>
      </c>
      <c r="I941" s="2">
        <v>40092</v>
      </c>
      <c r="J941">
        <v>103096</v>
      </c>
      <c r="K941">
        <v>7.0000000000000007E-2</v>
      </c>
      <c r="L941" s="1" t="s">
        <v>29</v>
      </c>
      <c r="M941" s="1" t="s">
        <v>114</v>
      </c>
      <c r="N941" s="2"/>
    </row>
    <row r="942" spans="1:14" x14ac:dyDescent="0.25">
      <c r="A942" s="1" t="s">
        <v>1883</v>
      </c>
      <c r="B942" s="1" t="s">
        <v>1884</v>
      </c>
      <c r="C942" s="1" t="s">
        <v>55</v>
      </c>
      <c r="D942" s="1" t="s">
        <v>59</v>
      </c>
      <c r="E942" s="1" t="s">
        <v>26</v>
      </c>
      <c r="F942" s="1" t="s">
        <v>27</v>
      </c>
      <c r="G942" s="1" t="s">
        <v>28</v>
      </c>
      <c r="H942">
        <v>29</v>
      </c>
      <c r="I942" s="2">
        <v>42602</v>
      </c>
      <c r="J942">
        <v>58703</v>
      </c>
      <c r="K942">
        <v>0</v>
      </c>
      <c r="L942" s="1" t="s">
        <v>21</v>
      </c>
      <c r="M942" s="1" t="s">
        <v>88</v>
      </c>
      <c r="N942" s="2"/>
    </row>
    <row r="943" spans="1:14" x14ac:dyDescent="0.25">
      <c r="A943" s="1" t="s">
        <v>1885</v>
      </c>
      <c r="B943" s="1" t="s">
        <v>1886</v>
      </c>
      <c r="C943" s="1" t="s">
        <v>16</v>
      </c>
      <c r="D943" s="1" t="s">
        <v>17</v>
      </c>
      <c r="E943" s="1" t="s">
        <v>35</v>
      </c>
      <c r="F943" s="1" t="s">
        <v>27</v>
      </c>
      <c r="G943" s="1" t="s">
        <v>85</v>
      </c>
      <c r="H943">
        <v>33</v>
      </c>
      <c r="I943" s="2">
        <v>41267</v>
      </c>
      <c r="J943">
        <v>132544</v>
      </c>
      <c r="K943">
        <v>0.1</v>
      </c>
      <c r="L943" s="1" t="s">
        <v>93</v>
      </c>
      <c r="M943" s="1" t="s">
        <v>99</v>
      </c>
      <c r="N943" s="2"/>
    </row>
    <row r="944" spans="1:14" x14ac:dyDescent="0.25">
      <c r="A944" s="1" t="s">
        <v>1887</v>
      </c>
      <c r="B944" s="1" t="s">
        <v>1888</v>
      </c>
      <c r="C944" s="1" t="s">
        <v>52</v>
      </c>
      <c r="D944" s="1" t="s">
        <v>34</v>
      </c>
      <c r="E944" s="1" t="s">
        <v>26</v>
      </c>
      <c r="F944" s="1" t="s">
        <v>27</v>
      </c>
      <c r="G944" s="1" t="s">
        <v>36</v>
      </c>
      <c r="H944">
        <v>32</v>
      </c>
      <c r="I944" s="2">
        <v>43936</v>
      </c>
      <c r="J944">
        <v>126671</v>
      </c>
      <c r="K944">
        <v>0.09</v>
      </c>
      <c r="L944" s="1" t="s">
        <v>21</v>
      </c>
      <c r="M944" s="1" t="s">
        <v>56</v>
      </c>
      <c r="N944" s="2"/>
    </row>
    <row r="945" spans="1:14" x14ac:dyDescent="0.25">
      <c r="A945" s="1" t="s">
        <v>1889</v>
      </c>
      <c r="B945" s="1" t="s">
        <v>1890</v>
      </c>
      <c r="C945" s="1" t="s">
        <v>47</v>
      </c>
      <c r="D945" s="1" t="s">
        <v>48</v>
      </c>
      <c r="E945" s="1" t="s">
        <v>18</v>
      </c>
      <c r="F945" s="1" t="s">
        <v>19</v>
      </c>
      <c r="G945" s="1" t="s">
        <v>28</v>
      </c>
      <c r="H945">
        <v>33</v>
      </c>
      <c r="I945" s="2">
        <v>44218</v>
      </c>
      <c r="J945">
        <v>56405</v>
      </c>
      <c r="K945">
        <v>0</v>
      </c>
      <c r="L945" s="1" t="s">
        <v>21</v>
      </c>
      <c r="M945" s="1" t="s">
        <v>37</v>
      </c>
      <c r="N945" s="2"/>
    </row>
    <row r="946" spans="1:14" x14ac:dyDescent="0.25">
      <c r="A946" s="1" t="s">
        <v>1891</v>
      </c>
      <c r="B946" s="1" t="s">
        <v>1892</v>
      </c>
      <c r="C946" s="1" t="s">
        <v>40</v>
      </c>
      <c r="D946" s="1" t="s">
        <v>17</v>
      </c>
      <c r="E946" s="1" t="s">
        <v>35</v>
      </c>
      <c r="F946" s="1" t="s">
        <v>19</v>
      </c>
      <c r="G946" s="1" t="s">
        <v>28</v>
      </c>
      <c r="H946">
        <v>36</v>
      </c>
      <c r="I946" s="2">
        <v>41972</v>
      </c>
      <c r="J946">
        <v>88730</v>
      </c>
      <c r="K946">
        <v>0.08</v>
      </c>
      <c r="L946" s="1" t="s">
        <v>29</v>
      </c>
      <c r="M946" s="1" t="s">
        <v>30</v>
      </c>
      <c r="N946" s="2"/>
    </row>
    <row r="947" spans="1:14" x14ac:dyDescent="0.25">
      <c r="A947" s="1" t="s">
        <v>1893</v>
      </c>
      <c r="B947" s="1" t="s">
        <v>1894</v>
      </c>
      <c r="C947" s="1" t="s">
        <v>124</v>
      </c>
      <c r="D947" s="1" t="s">
        <v>34</v>
      </c>
      <c r="E947" s="1" t="s">
        <v>26</v>
      </c>
      <c r="F947" s="1" t="s">
        <v>27</v>
      </c>
      <c r="G947" s="1" t="s">
        <v>85</v>
      </c>
      <c r="H947">
        <v>39</v>
      </c>
      <c r="I947" s="2">
        <v>39708</v>
      </c>
      <c r="J947">
        <v>62861</v>
      </c>
      <c r="K947">
        <v>0</v>
      </c>
      <c r="L947" s="1" t="s">
        <v>21</v>
      </c>
      <c r="M947" s="1" t="s">
        <v>22</v>
      </c>
      <c r="N947" s="2"/>
    </row>
    <row r="948" spans="1:14" x14ac:dyDescent="0.25">
      <c r="A948" s="1" t="s">
        <v>1895</v>
      </c>
      <c r="B948" s="1" t="s">
        <v>1896</v>
      </c>
      <c r="C948" s="1" t="s">
        <v>33</v>
      </c>
      <c r="D948" s="1" t="s">
        <v>65</v>
      </c>
      <c r="E948" s="1" t="s">
        <v>49</v>
      </c>
      <c r="F948" s="1" t="s">
        <v>19</v>
      </c>
      <c r="G948" s="1" t="s">
        <v>85</v>
      </c>
      <c r="H948">
        <v>53</v>
      </c>
      <c r="I948" s="2">
        <v>38919</v>
      </c>
      <c r="J948">
        <v>151246</v>
      </c>
      <c r="K948">
        <v>0.21</v>
      </c>
      <c r="L948" s="1" t="s">
        <v>93</v>
      </c>
      <c r="M948" s="1" t="s">
        <v>218</v>
      </c>
      <c r="N948" s="2"/>
    </row>
    <row r="949" spans="1:14" x14ac:dyDescent="0.25">
      <c r="A949" s="1" t="s">
        <v>1897</v>
      </c>
      <c r="B949" s="1" t="s">
        <v>1898</v>
      </c>
      <c r="C949" s="1" t="s">
        <v>16</v>
      </c>
      <c r="D949" s="1" t="s">
        <v>17</v>
      </c>
      <c r="E949" s="1" t="s">
        <v>26</v>
      </c>
      <c r="F949" s="1" t="s">
        <v>19</v>
      </c>
      <c r="G949" s="1" t="s">
        <v>28</v>
      </c>
      <c r="H949">
        <v>53</v>
      </c>
      <c r="I949" s="2">
        <v>35532</v>
      </c>
      <c r="J949">
        <v>154388</v>
      </c>
      <c r="K949">
        <v>0.1</v>
      </c>
      <c r="L949" s="1" t="s">
        <v>21</v>
      </c>
      <c r="M949" s="1" t="s">
        <v>22</v>
      </c>
      <c r="N949" s="2"/>
    </row>
    <row r="950" spans="1:14" x14ac:dyDescent="0.25">
      <c r="A950" s="1" t="s">
        <v>966</v>
      </c>
      <c r="B950" s="1" t="s">
        <v>1899</v>
      </c>
      <c r="C950" s="1" t="s">
        <v>33</v>
      </c>
      <c r="D950" s="1" t="s">
        <v>65</v>
      </c>
      <c r="E950" s="1" t="s">
        <v>26</v>
      </c>
      <c r="F950" s="1" t="s">
        <v>19</v>
      </c>
      <c r="G950" s="1" t="s">
        <v>36</v>
      </c>
      <c r="H950">
        <v>54</v>
      </c>
      <c r="I950" s="2">
        <v>34603</v>
      </c>
      <c r="J950">
        <v>162978</v>
      </c>
      <c r="K950">
        <v>0.17</v>
      </c>
      <c r="L950" s="1" t="s">
        <v>21</v>
      </c>
      <c r="M950" s="1" t="s">
        <v>56</v>
      </c>
      <c r="N950" s="2">
        <v>38131</v>
      </c>
    </row>
    <row r="951" spans="1:14" x14ac:dyDescent="0.25">
      <c r="A951" s="1" t="s">
        <v>1900</v>
      </c>
      <c r="B951" s="1" t="s">
        <v>1901</v>
      </c>
      <c r="C951" s="1" t="s">
        <v>371</v>
      </c>
      <c r="D951" s="1" t="s">
        <v>17</v>
      </c>
      <c r="E951" s="1" t="s">
        <v>35</v>
      </c>
      <c r="F951" s="1" t="s">
        <v>27</v>
      </c>
      <c r="G951" s="1" t="s">
        <v>85</v>
      </c>
      <c r="H951">
        <v>55</v>
      </c>
      <c r="I951" s="2">
        <v>34290</v>
      </c>
      <c r="J951">
        <v>80170</v>
      </c>
      <c r="K951">
        <v>0</v>
      </c>
      <c r="L951" s="1" t="s">
        <v>21</v>
      </c>
      <c r="M951" s="1" t="s">
        <v>56</v>
      </c>
      <c r="N951" s="2"/>
    </row>
    <row r="952" spans="1:14" x14ac:dyDescent="0.25">
      <c r="A952" s="1" t="s">
        <v>1167</v>
      </c>
      <c r="B952" s="1" t="s">
        <v>1902</v>
      </c>
      <c r="C952" s="1" t="s">
        <v>43</v>
      </c>
      <c r="D952" s="1" t="s">
        <v>59</v>
      </c>
      <c r="E952" s="1" t="s">
        <v>26</v>
      </c>
      <c r="F952" s="1" t="s">
        <v>19</v>
      </c>
      <c r="G952" s="1" t="s">
        <v>28</v>
      </c>
      <c r="H952">
        <v>44</v>
      </c>
      <c r="I952" s="2">
        <v>44314</v>
      </c>
      <c r="J952">
        <v>98520</v>
      </c>
      <c r="K952">
        <v>0</v>
      </c>
      <c r="L952" s="1" t="s">
        <v>21</v>
      </c>
      <c r="M952" s="1" t="s">
        <v>56</v>
      </c>
      <c r="N952" s="2"/>
    </row>
    <row r="953" spans="1:14" x14ac:dyDescent="0.25">
      <c r="A953" s="1" t="s">
        <v>1531</v>
      </c>
      <c r="B953" s="1" t="s">
        <v>1903</v>
      </c>
      <c r="C953" s="1" t="s">
        <v>52</v>
      </c>
      <c r="D953" s="1" t="s">
        <v>34</v>
      </c>
      <c r="E953" s="1" t="s">
        <v>26</v>
      </c>
      <c r="F953" s="1" t="s">
        <v>27</v>
      </c>
      <c r="G953" s="1" t="s">
        <v>28</v>
      </c>
      <c r="H953">
        <v>52</v>
      </c>
      <c r="I953" s="2">
        <v>36523</v>
      </c>
      <c r="J953">
        <v>116527</v>
      </c>
      <c r="K953">
        <v>7.0000000000000007E-2</v>
      </c>
      <c r="L953" s="1" t="s">
        <v>21</v>
      </c>
      <c r="M953" s="1" t="s">
        <v>44</v>
      </c>
      <c r="N953" s="2"/>
    </row>
    <row r="954" spans="1:14" x14ac:dyDescent="0.25">
      <c r="A954" s="1" t="s">
        <v>1692</v>
      </c>
      <c r="B954" s="1" t="s">
        <v>1904</v>
      </c>
      <c r="C954" s="1" t="s">
        <v>33</v>
      </c>
      <c r="D954" s="1" t="s">
        <v>48</v>
      </c>
      <c r="E954" s="1" t="s">
        <v>18</v>
      </c>
      <c r="F954" s="1" t="s">
        <v>27</v>
      </c>
      <c r="G954" s="1" t="s">
        <v>28</v>
      </c>
      <c r="H954">
        <v>27</v>
      </c>
      <c r="I954" s="2">
        <v>43776</v>
      </c>
      <c r="J954">
        <v>174607</v>
      </c>
      <c r="K954">
        <v>0.28999999999999998</v>
      </c>
      <c r="L954" s="1" t="s">
        <v>21</v>
      </c>
      <c r="M954" s="1" t="s">
        <v>88</v>
      </c>
      <c r="N954" s="2"/>
    </row>
    <row r="955" spans="1:14" x14ac:dyDescent="0.25">
      <c r="A955" s="1" t="s">
        <v>1905</v>
      </c>
      <c r="B955" s="1" t="s">
        <v>1906</v>
      </c>
      <c r="C955" s="1" t="s">
        <v>124</v>
      </c>
      <c r="D955" s="1" t="s">
        <v>59</v>
      </c>
      <c r="E955" s="1" t="s">
        <v>18</v>
      </c>
      <c r="F955" s="1" t="s">
        <v>27</v>
      </c>
      <c r="G955" s="1" t="s">
        <v>85</v>
      </c>
      <c r="H955">
        <v>58</v>
      </c>
      <c r="I955" s="2">
        <v>38819</v>
      </c>
      <c r="J955">
        <v>64202</v>
      </c>
      <c r="K955">
        <v>0</v>
      </c>
      <c r="L955" s="1" t="s">
        <v>21</v>
      </c>
      <c r="M955" s="1" t="s">
        <v>88</v>
      </c>
      <c r="N955" s="2"/>
    </row>
    <row r="956" spans="1:14" x14ac:dyDescent="0.25">
      <c r="A956" s="1" t="s">
        <v>1130</v>
      </c>
      <c r="B956" s="1" t="s">
        <v>1907</v>
      </c>
      <c r="C956" s="1" t="s">
        <v>124</v>
      </c>
      <c r="D956" s="1" t="s">
        <v>59</v>
      </c>
      <c r="E956" s="1" t="s">
        <v>49</v>
      </c>
      <c r="F956" s="1" t="s">
        <v>27</v>
      </c>
      <c r="G956" s="1" t="s">
        <v>28</v>
      </c>
      <c r="H956">
        <v>49</v>
      </c>
      <c r="I956" s="2">
        <v>43671</v>
      </c>
      <c r="J956">
        <v>50883</v>
      </c>
      <c r="K956">
        <v>0</v>
      </c>
      <c r="L956" s="1" t="s">
        <v>29</v>
      </c>
      <c r="M956" s="1" t="s">
        <v>30</v>
      </c>
      <c r="N956" s="2">
        <v>44257</v>
      </c>
    </row>
    <row r="957" spans="1:14" x14ac:dyDescent="0.25">
      <c r="A957" s="1" t="s">
        <v>1908</v>
      </c>
      <c r="B957" s="1" t="s">
        <v>1909</v>
      </c>
      <c r="C957" s="1" t="s">
        <v>248</v>
      </c>
      <c r="D957" s="1" t="s">
        <v>17</v>
      </c>
      <c r="E957" s="1" t="s">
        <v>35</v>
      </c>
      <c r="F957" s="1" t="s">
        <v>19</v>
      </c>
      <c r="G957" s="1" t="s">
        <v>85</v>
      </c>
      <c r="H957">
        <v>36</v>
      </c>
      <c r="I957" s="2">
        <v>42677</v>
      </c>
      <c r="J957">
        <v>94618</v>
      </c>
      <c r="K957">
        <v>0</v>
      </c>
      <c r="L957" s="1" t="s">
        <v>21</v>
      </c>
      <c r="M957" s="1" t="s">
        <v>88</v>
      </c>
      <c r="N957" s="2"/>
    </row>
    <row r="958" spans="1:14" x14ac:dyDescent="0.25">
      <c r="A958" s="1" t="s">
        <v>1910</v>
      </c>
      <c r="B958" s="1" t="s">
        <v>1911</v>
      </c>
      <c r="C958" s="1" t="s">
        <v>33</v>
      </c>
      <c r="D958" s="1" t="s">
        <v>80</v>
      </c>
      <c r="E958" s="1" t="s">
        <v>18</v>
      </c>
      <c r="F958" s="1" t="s">
        <v>27</v>
      </c>
      <c r="G958" s="1" t="s">
        <v>36</v>
      </c>
      <c r="H958">
        <v>26</v>
      </c>
      <c r="I958" s="2">
        <v>43753</v>
      </c>
      <c r="J958">
        <v>151556</v>
      </c>
      <c r="K958">
        <v>0.2</v>
      </c>
      <c r="L958" s="1" t="s">
        <v>21</v>
      </c>
      <c r="M958" s="1" t="s">
        <v>56</v>
      </c>
      <c r="N958" s="2"/>
    </row>
    <row r="959" spans="1:14" x14ac:dyDescent="0.25">
      <c r="A959" s="1" t="s">
        <v>1912</v>
      </c>
      <c r="B959" s="1" t="s">
        <v>1913</v>
      </c>
      <c r="C959" s="1" t="s">
        <v>276</v>
      </c>
      <c r="D959" s="1" t="s">
        <v>69</v>
      </c>
      <c r="E959" s="1" t="s">
        <v>18</v>
      </c>
      <c r="F959" s="1" t="s">
        <v>19</v>
      </c>
      <c r="G959" s="1" t="s">
        <v>28</v>
      </c>
      <c r="H959">
        <v>37</v>
      </c>
      <c r="I959" s="2">
        <v>43898</v>
      </c>
      <c r="J959">
        <v>80659</v>
      </c>
      <c r="K959">
        <v>0</v>
      </c>
      <c r="L959" s="1" t="s">
        <v>21</v>
      </c>
      <c r="M959" s="1" t="s">
        <v>44</v>
      </c>
      <c r="N959" s="2"/>
    </row>
    <row r="960" spans="1:14" x14ac:dyDescent="0.25">
      <c r="A960" s="1" t="s">
        <v>1914</v>
      </c>
      <c r="B960" s="1" t="s">
        <v>1915</v>
      </c>
      <c r="C960" s="1" t="s">
        <v>33</v>
      </c>
      <c r="D960" s="1" t="s">
        <v>65</v>
      </c>
      <c r="E960" s="1" t="s">
        <v>35</v>
      </c>
      <c r="F960" s="1" t="s">
        <v>27</v>
      </c>
      <c r="G960" s="1" t="s">
        <v>28</v>
      </c>
      <c r="H960">
        <v>47</v>
      </c>
      <c r="I960" s="2">
        <v>43772</v>
      </c>
      <c r="J960">
        <v>195385</v>
      </c>
      <c r="K960">
        <v>0.21</v>
      </c>
      <c r="L960" s="1" t="s">
        <v>29</v>
      </c>
      <c r="M960" s="1" t="s">
        <v>134</v>
      </c>
      <c r="N960" s="2"/>
    </row>
    <row r="961" spans="1:14" x14ac:dyDescent="0.25">
      <c r="A961" s="1" t="s">
        <v>1916</v>
      </c>
      <c r="B961" s="1" t="s">
        <v>1917</v>
      </c>
      <c r="C961" s="1" t="s">
        <v>329</v>
      </c>
      <c r="D961" s="1" t="s">
        <v>17</v>
      </c>
      <c r="E961" s="1" t="s">
        <v>35</v>
      </c>
      <c r="F961" s="1" t="s">
        <v>27</v>
      </c>
      <c r="G961" s="1" t="s">
        <v>85</v>
      </c>
      <c r="H961">
        <v>29</v>
      </c>
      <c r="I961" s="2">
        <v>42509</v>
      </c>
      <c r="J961">
        <v>52693</v>
      </c>
      <c r="K961">
        <v>0</v>
      </c>
      <c r="L961" s="1" t="s">
        <v>93</v>
      </c>
      <c r="M961" s="1" t="s">
        <v>99</v>
      </c>
      <c r="N961" s="2"/>
    </row>
    <row r="962" spans="1:14" x14ac:dyDescent="0.25">
      <c r="A962" s="1" t="s">
        <v>1918</v>
      </c>
      <c r="B962" s="1" t="s">
        <v>1919</v>
      </c>
      <c r="C962" s="1" t="s">
        <v>483</v>
      </c>
      <c r="D962" s="1" t="s">
        <v>17</v>
      </c>
      <c r="E962" s="1" t="s">
        <v>18</v>
      </c>
      <c r="F962" s="1" t="s">
        <v>19</v>
      </c>
      <c r="G962" s="1" t="s">
        <v>36</v>
      </c>
      <c r="H962">
        <v>58</v>
      </c>
      <c r="I962" s="2">
        <v>42486</v>
      </c>
      <c r="J962">
        <v>72045</v>
      </c>
      <c r="K962">
        <v>0</v>
      </c>
      <c r="L962" s="1" t="s">
        <v>21</v>
      </c>
      <c r="M962" s="1" t="s">
        <v>44</v>
      </c>
      <c r="N962" s="2"/>
    </row>
    <row r="963" spans="1:14" x14ac:dyDescent="0.25">
      <c r="A963" s="1" t="s">
        <v>1920</v>
      </c>
      <c r="B963" s="1" t="s">
        <v>1921</v>
      </c>
      <c r="C963" s="1" t="s">
        <v>124</v>
      </c>
      <c r="D963" s="1" t="s">
        <v>80</v>
      </c>
      <c r="E963" s="1" t="s">
        <v>26</v>
      </c>
      <c r="F963" s="1" t="s">
        <v>27</v>
      </c>
      <c r="G963" s="1" t="s">
        <v>85</v>
      </c>
      <c r="H963">
        <v>47</v>
      </c>
      <c r="I963" s="2">
        <v>38684</v>
      </c>
      <c r="J963">
        <v>62749</v>
      </c>
      <c r="K963">
        <v>0</v>
      </c>
      <c r="L963" s="1" t="s">
        <v>93</v>
      </c>
      <c r="M963" s="1" t="s">
        <v>94</v>
      </c>
      <c r="N963" s="2"/>
    </row>
    <row r="964" spans="1:14" x14ac:dyDescent="0.25">
      <c r="A964" s="1" t="s">
        <v>1922</v>
      </c>
      <c r="B964" s="1" t="s">
        <v>1923</v>
      </c>
      <c r="C964" s="1" t="s">
        <v>16</v>
      </c>
      <c r="D964" s="1" t="s">
        <v>80</v>
      </c>
      <c r="E964" s="1" t="s">
        <v>35</v>
      </c>
      <c r="F964" s="1" t="s">
        <v>27</v>
      </c>
      <c r="G964" s="1" t="s">
        <v>28</v>
      </c>
      <c r="H964">
        <v>52</v>
      </c>
      <c r="I964" s="2">
        <v>43255</v>
      </c>
      <c r="J964">
        <v>154884</v>
      </c>
      <c r="K964">
        <v>0.1</v>
      </c>
      <c r="L964" s="1" t="s">
        <v>29</v>
      </c>
      <c r="M964" s="1" t="s">
        <v>74</v>
      </c>
      <c r="N964" s="2"/>
    </row>
    <row r="965" spans="1:14" x14ac:dyDescent="0.25">
      <c r="A965" s="1" t="s">
        <v>1924</v>
      </c>
      <c r="B965" s="1" t="s">
        <v>1925</v>
      </c>
      <c r="C965" s="1" t="s">
        <v>248</v>
      </c>
      <c r="D965" s="1" t="s">
        <v>17</v>
      </c>
      <c r="E965" s="1" t="s">
        <v>18</v>
      </c>
      <c r="F965" s="1" t="s">
        <v>27</v>
      </c>
      <c r="G965" s="1" t="s">
        <v>36</v>
      </c>
      <c r="H965">
        <v>61</v>
      </c>
      <c r="I965" s="2">
        <v>42437</v>
      </c>
      <c r="J965">
        <v>96566</v>
      </c>
      <c r="K965">
        <v>0</v>
      </c>
      <c r="L965" s="1" t="s">
        <v>21</v>
      </c>
      <c r="M965" s="1" t="s">
        <v>88</v>
      </c>
      <c r="N965" s="2"/>
    </row>
    <row r="966" spans="1:14" x14ac:dyDescent="0.25">
      <c r="A966" s="1" t="s">
        <v>1926</v>
      </c>
      <c r="B966" s="1" t="s">
        <v>1927</v>
      </c>
      <c r="C966" s="1" t="s">
        <v>329</v>
      </c>
      <c r="D966" s="1" t="s">
        <v>17</v>
      </c>
      <c r="E966" s="1" t="s">
        <v>18</v>
      </c>
      <c r="F966" s="1" t="s">
        <v>27</v>
      </c>
      <c r="G966" s="1" t="s">
        <v>85</v>
      </c>
      <c r="H966">
        <v>45</v>
      </c>
      <c r="I966" s="2">
        <v>37126</v>
      </c>
      <c r="J966">
        <v>54994</v>
      </c>
      <c r="K966">
        <v>0</v>
      </c>
      <c r="L966" s="1" t="s">
        <v>21</v>
      </c>
      <c r="M966" s="1" t="s">
        <v>88</v>
      </c>
      <c r="N966" s="2"/>
    </row>
    <row r="967" spans="1:14" x14ac:dyDescent="0.25">
      <c r="A967" s="1" t="s">
        <v>1928</v>
      </c>
      <c r="B967" s="1" t="s">
        <v>1929</v>
      </c>
      <c r="C967" s="1" t="s">
        <v>483</v>
      </c>
      <c r="D967" s="1" t="s">
        <v>17</v>
      </c>
      <c r="E967" s="1" t="s">
        <v>49</v>
      </c>
      <c r="F967" s="1" t="s">
        <v>19</v>
      </c>
      <c r="G967" s="1" t="s">
        <v>36</v>
      </c>
      <c r="H967">
        <v>40</v>
      </c>
      <c r="I967" s="2">
        <v>40944</v>
      </c>
      <c r="J967">
        <v>61523</v>
      </c>
      <c r="K967">
        <v>0</v>
      </c>
      <c r="L967" s="1" t="s">
        <v>21</v>
      </c>
      <c r="M967" s="1" t="s">
        <v>88</v>
      </c>
      <c r="N967" s="2"/>
    </row>
    <row r="968" spans="1:14" x14ac:dyDescent="0.25">
      <c r="A968" s="1" t="s">
        <v>1930</v>
      </c>
      <c r="B968" s="1" t="s">
        <v>1931</v>
      </c>
      <c r="C968" s="1" t="s">
        <v>79</v>
      </c>
      <c r="D968" s="1" t="s">
        <v>65</v>
      </c>
      <c r="E968" s="1" t="s">
        <v>49</v>
      </c>
      <c r="F968" s="1" t="s">
        <v>27</v>
      </c>
      <c r="G968" s="1" t="s">
        <v>20</v>
      </c>
      <c r="H968">
        <v>45</v>
      </c>
      <c r="I968" s="2">
        <v>40524</v>
      </c>
      <c r="J968">
        <v>190512</v>
      </c>
      <c r="K968">
        <v>0.32</v>
      </c>
      <c r="L968" s="1" t="s">
        <v>21</v>
      </c>
      <c r="M968" s="1" t="s">
        <v>88</v>
      </c>
      <c r="N968" s="2"/>
    </row>
    <row r="969" spans="1:14" x14ac:dyDescent="0.25">
      <c r="A969" s="1" t="s">
        <v>1932</v>
      </c>
      <c r="B969" s="1" t="s">
        <v>1933</v>
      </c>
      <c r="C969" s="1" t="s">
        <v>68</v>
      </c>
      <c r="D969" s="1" t="s">
        <v>69</v>
      </c>
      <c r="E969" s="1" t="s">
        <v>35</v>
      </c>
      <c r="F969" s="1" t="s">
        <v>19</v>
      </c>
      <c r="G969" s="1" t="s">
        <v>28</v>
      </c>
      <c r="H969">
        <v>37</v>
      </c>
      <c r="I969" s="2">
        <v>41318</v>
      </c>
      <c r="J969">
        <v>124827</v>
      </c>
      <c r="K969">
        <v>0</v>
      </c>
      <c r="L969" s="1" t="s">
        <v>29</v>
      </c>
      <c r="M969" s="1" t="s">
        <v>114</v>
      </c>
      <c r="N969" s="2"/>
    </row>
    <row r="970" spans="1:14" x14ac:dyDescent="0.25">
      <c r="A970" s="1" t="s">
        <v>805</v>
      </c>
      <c r="B970" s="1" t="s">
        <v>1934</v>
      </c>
      <c r="C970" s="1" t="s">
        <v>52</v>
      </c>
      <c r="D970" s="1" t="s">
        <v>59</v>
      </c>
      <c r="E970" s="1" t="s">
        <v>26</v>
      </c>
      <c r="F970" s="1" t="s">
        <v>27</v>
      </c>
      <c r="G970" s="1" t="s">
        <v>36</v>
      </c>
      <c r="H970">
        <v>57</v>
      </c>
      <c r="I970" s="2">
        <v>43484</v>
      </c>
      <c r="J970">
        <v>101577</v>
      </c>
      <c r="K970">
        <v>0.05</v>
      </c>
      <c r="L970" s="1" t="s">
        <v>21</v>
      </c>
      <c r="M970" s="1" t="s">
        <v>37</v>
      </c>
      <c r="N970" s="2"/>
    </row>
    <row r="971" spans="1:14" x14ac:dyDescent="0.25">
      <c r="A971" s="1" t="s">
        <v>1935</v>
      </c>
      <c r="B971" s="1" t="s">
        <v>1936</v>
      </c>
      <c r="C971" s="1" t="s">
        <v>52</v>
      </c>
      <c r="D971" s="1" t="s">
        <v>59</v>
      </c>
      <c r="E971" s="1" t="s">
        <v>26</v>
      </c>
      <c r="F971" s="1" t="s">
        <v>19</v>
      </c>
      <c r="G971" s="1" t="s">
        <v>85</v>
      </c>
      <c r="H971">
        <v>44</v>
      </c>
      <c r="I971" s="2">
        <v>38642</v>
      </c>
      <c r="J971">
        <v>105223</v>
      </c>
      <c r="K971">
        <v>0.1</v>
      </c>
      <c r="L971" s="1" t="s">
        <v>21</v>
      </c>
      <c r="M971" s="1" t="s">
        <v>44</v>
      </c>
      <c r="N971" s="2"/>
    </row>
    <row r="972" spans="1:14" x14ac:dyDescent="0.25">
      <c r="A972" s="1" t="s">
        <v>1608</v>
      </c>
      <c r="B972" s="1" t="s">
        <v>1937</v>
      </c>
      <c r="C972" s="1" t="s">
        <v>440</v>
      </c>
      <c r="D972" s="1" t="s">
        <v>17</v>
      </c>
      <c r="E972" s="1" t="s">
        <v>49</v>
      </c>
      <c r="F972" s="1" t="s">
        <v>27</v>
      </c>
      <c r="G972" s="1" t="s">
        <v>85</v>
      </c>
      <c r="H972">
        <v>48</v>
      </c>
      <c r="I972" s="2">
        <v>39635</v>
      </c>
      <c r="J972">
        <v>94815</v>
      </c>
      <c r="K972">
        <v>0</v>
      </c>
      <c r="L972" s="1" t="s">
        <v>21</v>
      </c>
      <c r="M972" s="1" t="s">
        <v>37</v>
      </c>
      <c r="N972" s="2"/>
    </row>
    <row r="973" spans="1:14" x14ac:dyDescent="0.25">
      <c r="A973" s="1" t="s">
        <v>1938</v>
      </c>
      <c r="B973" s="1" t="s">
        <v>1939</v>
      </c>
      <c r="C973" s="1" t="s">
        <v>52</v>
      </c>
      <c r="D973" s="1" t="s">
        <v>59</v>
      </c>
      <c r="E973" s="1" t="s">
        <v>35</v>
      </c>
      <c r="F973" s="1" t="s">
        <v>19</v>
      </c>
      <c r="G973" s="1" t="s">
        <v>28</v>
      </c>
      <c r="H973">
        <v>25</v>
      </c>
      <c r="I973" s="2">
        <v>44545</v>
      </c>
      <c r="J973">
        <v>114893</v>
      </c>
      <c r="K973">
        <v>0.06</v>
      </c>
      <c r="L973" s="1" t="s">
        <v>29</v>
      </c>
      <c r="M973" s="1" t="s">
        <v>134</v>
      </c>
      <c r="N973" s="2"/>
    </row>
    <row r="974" spans="1:14" x14ac:dyDescent="0.25">
      <c r="A974" s="1" t="s">
        <v>1940</v>
      </c>
      <c r="B974" s="1" t="s">
        <v>1941</v>
      </c>
      <c r="C974" s="1" t="s">
        <v>43</v>
      </c>
      <c r="D974" s="1" t="s">
        <v>80</v>
      </c>
      <c r="E974" s="1" t="s">
        <v>35</v>
      </c>
      <c r="F974" s="1" t="s">
        <v>19</v>
      </c>
      <c r="G974" s="1" t="s">
        <v>85</v>
      </c>
      <c r="H974">
        <v>35</v>
      </c>
      <c r="I974" s="2">
        <v>42745</v>
      </c>
      <c r="J974">
        <v>80622</v>
      </c>
      <c r="K974">
        <v>0</v>
      </c>
      <c r="L974" s="1" t="s">
        <v>21</v>
      </c>
      <c r="M974" s="1" t="s">
        <v>60</v>
      </c>
      <c r="N974" s="2"/>
    </row>
    <row r="975" spans="1:14" x14ac:dyDescent="0.25">
      <c r="A975" s="1" t="s">
        <v>127</v>
      </c>
      <c r="B975" s="1" t="s">
        <v>1942</v>
      </c>
      <c r="C975" s="1" t="s">
        <v>79</v>
      </c>
      <c r="D975" s="1" t="s">
        <v>17</v>
      </c>
      <c r="E975" s="1" t="s">
        <v>35</v>
      </c>
      <c r="F975" s="1" t="s">
        <v>19</v>
      </c>
      <c r="G975" s="1" t="s">
        <v>28</v>
      </c>
      <c r="H975">
        <v>57</v>
      </c>
      <c r="I975" s="2">
        <v>42685</v>
      </c>
      <c r="J975">
        <v>246589</v>
      </c>
      <c r="K975">
        <v>0.33</v>
      </c>
      <c r="L975" s="1" t="s">
        <v>21</v>
      </c>
      <c r="M975" s="1" t="s">
        <v>44</v>
      </c>
      <c r="N975" s="2">
        <v>42820</v>
      </c>
    </row>
    <row r="976" spans="1:14" x14ac:dyDescent="0.25">
      <c r="A976" s="1" t="s">
        <v>1943</v>
      </c>
      <c r="B976" s="1" t="s">
        <v>1944</v>
      </c>
      <c r="C976" s="1" t="s">
        <v>52</v>
      </c>
      <c r="D976" s="1" t="s">
        <v>80</v>
      </c>
      <c r="E976" s="1" t="s">
        <v>35</v>
      </c>
      <c r="F976" s="1" t="s">
        <v>27</v>
      </c>
      <c r="G976" s="1" t="s">
        <v>28</v>
      </c>
      <c r="H976">
        <v>49</v>
      </c>
      <c r="I976" s="2">
        <v>43240</v>
      </c>
      <c r="J976">
        <v>119397</v>
      </c>
      <c r="K976">
        <v>0.09</v>
      </c>
      <c r="L976" s="1" t="s">
        <v>29</v>
      </c>
      <c r="M976" s="1" t="s">
        <v>114</v>
      </c>
      <c r="N976" s="2">
        <v>43538</v>
      </c>
    </row>
    <row r="977" spans="1:14" x14ac:dyDescent="0.25">
      <c r="A977" s="1" t="s">
        <v>1945</v>
      </c>
      <c r="B977" s="1" t="s">
        <v>1946</v>
      </c>
      <c r="C977" s="1" t="s">
        <v>33</v>
      </c>
      <c r="D977" s="1" t="s">
        <v>48</v>
      </c>
      <c r="E977" s="1" t="s">
        <v>49</v>
      </c>
      <c r="F977" s="1" t="s">
        <v>19</v>
      </c>
      <c r="G977" s="1" t="s">
        <v>28</v>
      </c>
      <c r="H977">
        <v>25</v>
      </c>
      <c r="I977" s="2">
        <v>44549</v>
      </c>
      <c r="J977">
        <v>150666</v>
      </c>
      <c r="K977">
        <v>0.23</v>
      </c>
      <c r="L977" s="1" t="s">
        <v>29</v>
      </c>
      <c r="M977" s="1" t="s">
        <v>134</v>
      </c>
      <c r="N977" s="2"/>
    </row>
    <row r="978" spans="1:14" x14ac:dyDescent="0.25">
      <c r="A978" s="1" t="s">
        <v>1947</v>
      </c>
      <c r="B978" s="1" t="s">
        <v>1948</v>
      </c>
      <c r="C978" s="1" t="s">
        <v>16</v>
      </c>
      <c r="D978" s="1" t="s">
        <v>17</v>
      </c>
      <c r="E978" s="1" t="s">
        <v>18</v>
      </c>
      <c r="F978" s="1" t="s">
        <v>19</v>
      </c>
      <c r="G978" s="1" t="s">
        <v>36</v>
      </c>
      <c r="H978">
        <v>46</v>
      </c>
      <c r="I978" s="2">
        <v>37265</v>
      </c>
      <c r="J978">
        <v>148035</v>
      </c>
      <c r="K978">
        <v>0.14000000000000001</v>
      </c>
      <c r="L978" s="1" t="s">
        <v>21</v>
      </c>
      <c r="M978" s="1" t="s">
        <v>44</v>
      </c>
      <c r="N978" s="2"/>
    </row>
    <row r="979" spans="1:14" x14ac:dyDescent="0.25">
      <c r="A979" s="1" t="s">
        <v>205</v>
      </c>
      <c r="B979" s="1" t="s">
        <v>1949</v>
      </c>
      <c r="C979" s="1" t="s">
        <v>33</v>
      </c>
      <c r="D979" s="1" t="s">
        <v>34</v>
      </c>
      <c r="E979" s="1" t="s">
        <v>49</v>
      </c>
      <c r="F979" s="1" t="s">
        <v>27</v>
      </c>
      <c r="G979" s="1" t="s">
        <v>28</v>
      </c>
      <c r="H979">
        <v>60</v>
      </c>
      <c r="I979" s="2">
        <v>42891</v>
      </c>
      <c r="J979">
        <v>158898</v>
      </c>
      <c r="K979">
        <v>0.18</v>
      </c>
      <c r="L979" s="1" t="s">
        <v>21</v>
      </c>
      <c r="M979" s="1" t="s">
        <v>56</v>
      </c>
      <c r="N979" s="2"/>
    </row>
    <row r="980" spans="1:14" x14ac:dyDescent="0.25">
      <c r="A980" s="1" t="s">
        <v>1950</v>
      </c>
      <c r="B980" s="1" t="s">
        <v>1951</v>
      </c>
      <c r="C980" s="1" t="s">
        <v>175</v>
      </c>
      <c r="D980" s="1" t="s">
        <v>69</v>
      </c>
      <c r="E980" s="1" t="s">
        <v>49</v>
      </c>
      <c r="F980" s="1" t="s">
        <v>19</v>
      </c>
      <c r="G980" s="1" t="s">
        <v>28</v>
      </c>
      <c r="H980">
        <v>45</v>
      </c>
      <c r="I980" s="2">
        <v>40967</v>
      </c>
      <c r="J980">
        <v>89659</v>
      </c>
      <c r="K980">
        <v>0</v>
      </c>
      <c r="L980" s="1" t="s">
        <v>29</v>
      </c>
      <c r="M980" s="1" t="s">
        <v>114</v>
      </c>
      <c r="N980" s="2"/>
    </row>
    <row r="981" spans="1:14" x14ac:dyDescent="0.25">
      <c r="A981" s="1" t="s">
        <v>1952</v>
      </c>
      <c r="B981" s="1" t="s">
        <v>1953</v>
      </c>
      <c r="C981" s="1" t="s">
        <v>33</v>
      </c>
      <c r="D981" s="1" t="s">
        <v>48</v>
      </c>
      <c r="E981" s="1" t="s">
        <v>35</v>
      </c>
      <c r="F981" s="1" t="s">
        <v>19</v>
      </c>
      <c r="G981" s="1" t="s">
        <v>36</v>
      </c>
      <c r="H981">
        <v>39</v>
      </c>
      <c r="I981" s="2">
        <v>39201</v>
      </c>
      <c r="J981">
        <v>171487</v>
      </c>
      <c r="K981">
        <v>0.23</v>
      </c>
      <c r="L981" s="1" t="s">
        <v>21</v>
      </c>
      <c r="M981" s="1" t="s">
        <v>44</v>
      </c>
      <c r="N981" s="2"/>
    </row>
    <row r="982" spans="1:14" x14ac:dyDescent="0.25">
      <c r="A982" s="1" t="s">
        <v>1954</v>
      </c>
      <c r="B982" s="1" t="s">
        <v>1955</v>
      </c>
      <c r="C982" s="1" t="s">
        <v>79</v>
      </c>
      <c r="D982" s="1" t="s">
        <v>48</v>
      </c>
      <c r="E982" s="1" t="s">
        <v>26</v>
      </c>
      <c r="F982" s="1" t="s">
        <v>19</v>
      </c>
      <c r="G982" s="1" t="s">
        <v>85</v>
      </c>
      <c r="H982">
        <v>43</v>
      </c>
      <c r="I982" s="2">
        <v>42603</v>
      </c>
      <c r="J982">
        <v>258498</v>
      </c>
      <c r="K982">
        <v>0.35</v>
      </c>
      <c r="L982" s="1" t="s">
        <v>21</v>
      </c>
      <c r="M982" s="1" t="s">
        <v>88</v>
      </c>
      <c r="N982" s="2"/>
    </row>
    <row r="983" spans="1:14" x14ac:dyDescent="0.25">
      <c r="A983" s="1" t="s">
        <v>1956</v>
      </c>
      <c r="B983" s="1" t="s">
        <v>1957</v>
      </c>
      <c r="C983" s="1" t="s">
        <v>16</v>
      </c>
      <c r="D983" s="1" t="s">
        <v>17</v>
      </c>
      <c r="E983" s="1" t="s">
        <v>18</v>
      </c>
      <c r="F983" s="1" t="s">
        <v>27</v>
      </c>
      <c r="G983" s="1" t="s">
        <v>28</v>
      </c>
      <c r="H983">
        <v>37</v>
      </c>
      <c r="I983" s="2">
        <v>40511</v>
      </c>
      <c r="J983">
        <v>146961</v>
      </c>
      <c r="K983">
        <v>0.11</v>
      </c>
      <c r="L983" s="1" t="s">
        <v>21</v>
      </c>
      <c r="M983" s="1" t="s">
        <v>88</v>
      </c>
      <c r="N983" s="2"/>
    </row>
    <row r="984" spans="1:14" x14ac:dyDescent="0.25">
      <c r="A984" s="1" t="s">
        <v>1958</v>
      </c>
      <c r="B984" s="1" t="s">
        <v>1959</v>
      </c>
      <c r="C984" s="1" t="s">
        <v>143</v>
      </c>
      <c r="D984" s="1" t="s">
        <v>65</v>
      </c>
      <c r="E984" s="1" t="s">
        <v>18</v>
      </c>
      <c r="F984" s="1" t="s">
        <v>27</v>
      </c>
      <c r="G984" s="1" t="s">
        <v>85</v>
      </c>
      <c r="H984">
        <v>48</v>
      </c>
      <c r="I984" s="2">
        <v>35907</v>
      </c>
      <c r="J984">
        <v>85369</v>
      </c>
      <c r="K984">
        <v>0</v>
      </c>
      <c r="L984" s="1" t="s">
        <v>93</v>
      </c>
      <c r="M984" s="1" t="s">
        <v>94</v>
      </c>
      <c r="N984" s="2">
        <v>38318</v>
      </c>
    </row>
    <row r="985" spans="1:14" x14ac:dyDescent="0.25">
      <c r="A985" s="1" t="s">
        <v>947</v>
      </c>
      <c r="B985" s="1" t="s">
        <v>1960</v>
      </c>
      <c r="C985" s="1" t="s">
        <v>25</v>
      </c>
      <c r="D985" s="1" t="s">
        <v>17</v>
      </c>
      <c r="E985" s="1" t="s">
        <v>26</v>
      </c>
      <c r="F985" s="1" t="s">
        <v>27</v>
      </c>
      <c r="G985" s="1" t="s">
        <v>36</v>
      </c>
      <c r="H985">
        <v>30</v>
      </c>
      <c r="I985" s="2">
        <v>42169</v>
      </c>
      <c r="J985">
        <v>67489</v>
      </c>
      <c r="K985">
        <v>0</v>
      </c>
      <c r="L985" s="1" t="s">
        <v>21</v>
      </c>
      <c r="M985" s="1" t="s">
        <v>37</v>
      </c>
      <c r="N985" s="2"/>
    </row>
    <row r="986" spans="1:14" x14ac:dyDescent="0.25">
      <c r="A986" s="1" t="s">
        <v>1961</v>
      </c>
      <c r="B986" s="1" t="s">
        <v>1962</v>
      </c>
      <c r="C986" s="1" t="s">
        <v>33</v>
      </c>
      <c r="D986" s="1" t="s">
        <v>17</v>
      </c>
      <c r="E986" s="1" t="s">
        <v>26</v>
      </c>
      <c r="F986" s="1" t="s">
        <v>19</v>
      </c>
      <c r="G986" s="1" t="s">
        <v>36</v>
      </c>
      <c r="H986">
        <v>46</v>
      </c>
      <c r="I986" s="2">
        <v>43379</v>
      </c>
      <c r="J986">
        <v>166259</v>
      </c>
      <c r="K986">
        <v>0.17</v>
      </c>
      <c r="L986" s="1" t="s">
        <v>21</v>
      </c>
      <c r="M986" s="1" t="s">
        <v>37</v>
      </c>
      <c r="N986" s="2"/>
    </row>
    <row r="987" spans="1:14" x14ac:dyDescent="0.25">
      <c r="A987" s="1" t="s">
        <v>1963</v>
      </c>
      <c r="B987" s="1" t="s">
        <v>1964</v>
      </c>
      <c r="C987" s="1" t="s">
        <v>329</v>
      </c>
      <c r="D987" s="1" t="s">
        <v>17</v>
      </c>
      <c r="E987" s="1" t="s">
        <v>49</v>
      </c>
      <c r="F987" s="1" t="s">
        <v>19</v>
      </c>
      <c r="G987" s="1" t="s">
        <v>28</v>
      </c>
      <c r="H987">
        <v>55</v>
      </c>
      <c r="I987" s="2">
        <v>39820</v>
      </c>
      <c r="J987">
        <v>47032</v>
      </c>
      <c r="K987">
        <v>0</v>
      </c>
      <c r="L987" s="1" t="s">
        <v>21</v>
      </c>
      <c r="M987" s="1" t="s">
        <v>88</v>
      </c>
      <c r="N987" s="2"/>
    </row>
    <row r="988" spans="1:14" x14ac:dyDescent="0.25">
      <c r="A988" s="1" t="s">
        <v>1965</v>
      </c>
      <c r="B988" s="1" t="s">
        <v>1966</v>
      </c>
      <c r="C988" s="1" t="s">
        <v>43</v>
      </c>
      <c r="D988" s="1" t="s">
        <v>80</v>
      </c>
      <c r="E988" s="1" t="s">
        <v>35</v>
      </c>
      <c r="F988" s="1" t="s">
        <v>27</v>
      </c>
      <c r="G988" s="1" t="s">
        <v>36</v>
      </c>
      <c r="H988">
        <v>33</v>
      </c>
      <c r="I988" s="2">
        <v>42631</v>
      </c>
      <c r="J988">
        <v>98427</v>
      </c>
      <c r="K988">
        <v>0</v>
      </c>
      <c r="L988" s="1" t="s">
        <v>21</v>
      </c>
      <c r="M988" s="1" t="s">
        <v>88</v>
      </c>
      <c r="N988" s="2"/>
    </row>
    <row r="989" spans="1:14" x14ac:dyDescent="0.25">
      <c r="A989" s="1" t="s">
        <v>1967</v>
      </c>
      <c r="B989" s="1" t="s">
        <v>1968</v>
      </c>
      <c r="C989" s="1" t="s">
        <v>55</v>
      </c>
      <c r="D989" s="1" t="s">
        <v>34</v>
      </c>
      <c r="E989" s="1" t="s">
        <v>35</v>
      </c>
      <c r="F989" s="1" t="s">
        <v>19</v>
      </c>
      <c r="G989" s="1" t="s">
        <v>28</v>
      </c>
      <c r="H989">
        <v>44</v>
      </c>
      <c r="I989" s="2">
        <v>40329</v>
      </c>
      <c r="J989">
        <v>47387</v>
      </c>
      <c r="K989">
        <v>0</v>
      </c>
      <c r="L989" s="1" t="s">
        <v>29</v>
      </c>
      <c r="M989" s="1" t="s">
        <v>134</v>
      </c>
      <c r="N989" s="2">
        <v>43108</v>
      </c>
    </row>
    <row r="990" spans="1:14" x14ac:dyDescent="0.25">
      <c r="A990" s="1" t="s">
        <v>1969</v>
      </c>
      <c r="B990" s="1" t="s">
        <v>1970</v>
      </c>
      <c r="C990" s="1" t="s">
        <v>33</v>
      </c>
      <c r="D990" s="1" t="s">
        <v>80</v>
      </c>
      <c r="E990" s="1" t="s">
        <v>35</v>
      </c>
      <c r="F990" s="1" t="s">
        <v>27</v>
      </c>
      <c r="G990" s="1" t="s">
        <v>28</v>
      </c>
      <c r="H990">
        <v>31</v>
      </c>
      <c r="I990" s="2">
        <v>43626</v>
      </c>
      <c r="J990">
        <v>176710</v>
      </c>
      <c r="K990">
        <v>0.15</v>
      </c>
      <c r="L990" s="1" t="s">
        <v>21</v>
      </c>
      <c r="M990" s="1" t="s">
        <v>56</v>
      </c>
      <c r="N990" s="2"/>
    </row>
    <row r="991" spans="1:14" x14ac:dyDescent="0.25">
      <c r="A991" s="1" t="s">
        <v>1971</v>
      </c>
      <c r="B991" s="1" t="s">
        <v>1972</v>
      </c>
      <c r="C991" s="1" t="s">
        <v>43</v>
      </c>
      <c r="D991" s="1" t="s">
        <v>34</v>
      </c>
      <c r="E991" s="1" t="s">
        <v>35</v>
      </c>
      <c r="F991" s="1" t="s">
        <v>19</v>
      </c>
      <c r="G991" s="1" t="s">
        <v>28</v>
      </c>
      <c r="H991">
        <v>33</v>
      </c>
      <c r="I991" s="2">
        <v>40936</v>
      </c>
      <c r="J991">
        <v>95960</v>
      </c>
      <c r="K991">
        <v>0</v>
      </c>
      <c r="L991" s="1" t="s">
        <v>29</v>
      </c>
      <c r="M991" s="1" t="s">
        <v>134</v>
      </c>
      <c r="N991" s="2"/>
    </row>
    <row r="992" spans="1:14" x14ac:dyDescent="0.25">
      <c r="A992" s="1" t="s">
        <v>1973</v>
      </c>
      <c r="B992" s="1" t="s">
        <v>1974</v>
      </c>
      <c r="C992" s="1" t="s">
        <v>79</v>
      </c>
      <c r="D992" s="1" t="s">
        <v>59</v>
      </c>
      <c r="E992" s="1" t="s">
        <v>49</v>
      </c>
      <c r="F992" s="1" t="s">
        <v>19</v>
      </c>
      <c r="G992" s="1" t="s">
        <v>28</v>
      </c>
      <c r="H992">
        <v>63</v>
      </c>
      <c r="I992" s="2">
        <v>44038</v>
      </c>
      <c r="J992">
        <v>216195</v>
      </c>
      <c r="K992">
        <v>0.31</v>
      </c>
      <c r="L992" s="1" t="s">
        <v>21</v>
      </c>
      <c r="M992" s="1" t="s">
        <v>56</v>
      </c>
      <c r="N992"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C02B7-64C1-4ED4-B1C8-083424A33620}">
  <dimension ref="A1:R992"/>
  <sheetViews>
    <sheetView topLeftCell="E1" workbookViewId="0">
      <selection activeCell="K2" sqref="K2"/>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2.5703125" bestFit="1" customWidth="1"/>
    <col min="10" max="10" width="11.5703125" bestFit="1" customWidth="1"/>
    <col min="11" max="11" width="17" style="7" bestFit="1" customWidth="1"/>
    <col min="12" max="12" width="23.7109375" style="7" bestFit="1" customWidth="1"/>
    <col min="13" max="13" width="15.42578125" style="8" bestFit="1" customWidth="1"/>
    <col min="14" max="14" width="10.7109375" bestFit="1" customWidth="1"/>
    <col min="15" max="15" width="12.85546875" bestFit="1" customWidth="1"/>
    <col min="16" max="16" width="13.5703125" bestFit="1" customWidth="1"/>
    <col min="17" max="17" width="11.140625" bestFit="1" customWidth="1"/>
    <col min="18" max="18" width="15.5703125" bestFit="1" customWidth="1"/>
  </cols>
  <sheetData>
    <row r="1" spans="1:18" x14ac:dyDescent="0.25">
      <c r="A1" t="s">
        <v>0</v>
      </c>
      <c r="B1" t="s">
        <v>1</v>
      </c>
      <c r="C1" t="s">
        <v>2</v>
      </c>
      <c r="D1" t="s">
        <v>3</v>
      </c>
      <c r="E1" t="s">
        <v>4</v>
      </c>
      <c r="F1" t="s">
        <v>5</v>
      </c>
      <c r="G1" t="s">
        <v>6</v>
      </c>
      <c r="H1" t="s">
        <v>7</v>
      </c>
      <c r="I1" t="s">
        <v>1975</v>
      </c>
      <c r="J1" t="s">
        <v>8</v>
      </c>
      <c r="K1" s="7" t="s">
        <v>1983</v>
      </c>
      <c r="L1" s="7" t="s">
        <v>1984</v>
      </c>
      <c r="M1" s="8" t="s">
        <v>9</v>
      </c>
      <c r="N1" t="s">
        <v>10</v>
      </c>
      <c r="O1" t="s">
        <v>11</v>
      </c>
      <c r="P1" t="s">
        <v>12</v>
      </c>
      <c r="Q1" t="s">
        <v>13</v>
      </c>
      <c r="R1" t="s">
        <v>1982</v>
      </c>
    </row>
    <row r="2" spans="1:18" x14ac:dyDescent="0.25">
      <c r="A2" s="1" t="s">
        <v>14</v>
      </c>
      <c r="B2" s="1" t="s">
        <v>15</v>
      </c>
      <c r="C2" s="1" t="s">
        <v>16</v>
      </c>
      <c r="D2" s="1" t="s">
        <v>17</v>
      </c>
      <c r="E2" s="1" t="s">
        <v>18</v>
      </c>
      <c r="F2" s="1" t="s">
        <v>19</v>
      </c>
      <c r="G2" s="1" t="s">
        <v>20</v>
      </c>
      <c r="H2">
        <v>55</v>
      </c>
      <c r="I2" t="str">
        <f>_xlfn.IFS(TBL_Employees3[[#This Row],[Age]]&lt;31,"Less than 30", TBL_Employees3[[#This Row],[Age]]&lt;41, "Less than 40", TBL_Employees3[[#This Row],[Age]]&lt;60, "Middle Age", TBL_Employees3[[#This Row],[Age]]&gt;=60,"Senior")</f>
        <v>Middle Age</v>
      </c>
      <c r="J2" s="2">
        <v>42468</v>
      </c>
      <c r="K2" s="7">
        <f t="shared" ref="K2:K65" si="0">IF(ISBLANK(Q2),DATEDIF(J2,$R$2,"y"),DATEDIF(J2,Q2,"y"))</f>
        <v>5</v>
      </c>
      <c r="L2" s="7" t="str">
        <f t="shared" ref="L2:L65" si="1">_xlfn.IFS(K2&lt;6,"0-5yrs",K2&lt;11,"06-10yrs",K2&lt;16,"11-15yrs",K2&lt;21,"16-20yrs",K2&lt;26,"21-25yrs",K2&gt;=26,"26yrs &amp; Above")</f>
        <v>0-5yrs</v>
      </c>
      <c r="M2" s="8">
        <v>141604</v>
      </c>
      <c r="N2">
        <v>0.15</v>
      </c>
      <c r="O2" s="1" t="s">
        <v>21</v>
      </c>
      <c r="P2" s="1" t="s">
        <v>22</v>
      </c>
      <c r="Q2" s="2">
        <v>44485</v>
      </c>
      <c r="R2" s="2">
        <v>44556</v>
      </c>
    </row>
    <row r="3" spans="1:18" x14ac:dyDescent="0.25">
      <c r="A3" s="1" t="s">
        <v>23</v>
      </c>
      <c r="B3" s="1" t="s">
        <v>24</v>
      </c>
      <c r="C3" s="1" t="s">
        <v>25</v>
      </c>
      <c r="D3" s="1" t="s">
        <v>17</v>
      </c>
      <c r="E3" s="1" t="s">
        <v>26</v>
      </c>
      <c r="F3" s="1" t="s">
        <v>27</v>
      </c>
      <c r="G3" s="1" t="s">
        <v>28</v>
      </c>
      <c r="H3">
        <v>59</v>
      </c>
      <c r="I3" t="str">
        <f>_xlfn.IFS(TBL_Employees3[[#This Row],[Age]]&lt;31,"Less than 30", TBL_Employees3[[#This Row],[Age]]&lt;41, "Less than 40", TBL_Employees3[[#This Row],[Age]]&lt;60, "Middle Age", TBL_Employees3[[#This Row],[Age]]&gt;=60,"Senior")</f>
        <v>Middle Age</v>
      </c>
      <c r="J3" s="2">
        <v>35763</v>
      </c>
      <c r="K3" s="7">
        <f t="shared" si="0"/>
        <v>24</v>
      </c>
      <c r="L3" s="7" t="str">
        <f t="shared" si="1"/>
        <v>21-25yrs</v>
      </c>
      <c r="M3" s="8">
        <v>99975</v>
      </c>
      <c r="N3">
        <v>0</v>
      </c>
      <c r="O3" s="1" t="s">
        <v>29</v>
      </c>
      <c r="P3" s="1" t="s">
        <v>30</v>
      </c>
      <c r="Q3" s="2"/>
    </row>
    <row r="4" spans="1:18" x14ac:dyDescent="0.25">
      <c r="A4" s="1" t="s">
        <v>31</v>
      </c>
      <c r="B4" s="1" t="s">
        <v>32</v>
      </c>
      <c r="C4" s="1" t="s">
        <v>33</v>
      </c>
      <c r="D4" s="1" t="s">
        <v>34</v>
      </c>
      <c r="E4" s="1" t="s">
        <v>35</v>
      </c>
      <c r="F4" s="1" t="s">
        <v>19</v>
      </c>
      <c r="G4" s="1" t="s">
        <v>36</v>
      </c>
      <c r="H4">
        <v>50</v>
      </c>
      <c r="I4" t="str">
        <f>_xlfn.IFS(TBL_Employees3[[#This Row],[Age]]&lt;31,"Less than 30", TBL_Employees3[[#This Row],[Age]]&lt;41, "Less than 40", TBL_Employees3[[#This Row],[Age]]&lt;60, "Middle Age", TBL_Employees3[[#This Row],[Age]]&gt;=60,"Senior")</f>
        <v>Middle Age</v>
      </c>
      <c r="J4" s="2">
        <v>39016</v>
      </c>
      <c r="K4" s="7">
        <f t="shared" si="0"/>
        <v>15</v>
      </c>
      <c r="L4" s="7" t="str">
        <f t="shared" si="1"/>
        <v>11-15yrs</v>
      </c>
      <c r="M4" s="8">
        <v>163099</v>
      </c>
      <c r="N4">
        <v>0.2</v>
      </c>
      <c r="O4" s="1" t="s">
        <v>21</v>
      </c>
      <c r="P4" s="1" t="s">
        <v>37</v>
      </c>
      <c r="Q4" s="2"/>
    </row>
    <row r="5" spans="1:18" x14ac:dyDescent="0.25">
      <c r="A5" s="1" t="s">
        <v>38</v>
      </c>
      <c r="B5" s="1" t="s">
        <v>39</v>
      </c>
      <c r="C5" s="1" t="s">
        <v>40</v>
      </c>
      <c r="D5" s="1" t="s">
        <v>17</v>
      </c>
      <c r="E5" s="1" t="s">
        <v>26</v>
      </c>
      <c r="F5" s="1" t="s">
        <v>19</v>
      </c>
      <c r="G5" s="1" t="s">
        <v>36</v>
      </c>
      <c r="H5">
        <v>26</v>
      </c>
      <c r="I5" t="str">
        <f>_xlfn.IFS(TBL_Employees3[[#This Row],[Age]]&lt;31,"Less than 30", TBL_Employees3[[#This Row],[Age]]&lt;41, "Less than 40", TBL_Employees3[[#This Row],[Age]]&lt;60, "Middle Age", TBL_Employees3[[#This Row],[Age]]&gt;=60,"Senior")</f>
        <v>Less than 30</v>
      </c>
      <c r="J5" s="2">
        <v>43735</v>
      </c>
      <c r="K5" s="7">
        <f t="shared" si="0"/>
        <v>2</v>
      </c>
      <c r="L5" s="7" t="str">
        <f t="shared" si="1"/>
        <v>0-5yrs</v>
      </c>
      <c r="M5" s="8">
        <v>84913</v>
      </c>
      <c r="N5">
        <v>7.0000000000000007E-2</v>
      </c>
      <c r="O5" s="1" t="s">
        <v>21</v>
      </c>
      <c r="P5" s="1" t="s">
        <v>37</v>
      </c>
      <c r="Q5" s="2"/>
    </row>
    <row r="6" spans="1:18" x14ac:dyDescent="0.25">
      <c r="A6" s="1" t="s">
        <v>41</v>
      </c>
      <c r="B6" s="1" t="s">
        <v>42</v>
      </c>
      <c r="C6" s="1" t="s">
        <v>43</v>
      </c>
      <c r="D6" s="1" t="s">
        <v>34</v>
      </c>
      <c r="E6" s="1" t="s">
        <v>26</v>
      </c>
      <c r="F6" s="1" t="s">
        <v>27</v>
      </c>
      <c r="G6" s="1" t="s">
        <v>28</v>
      </c>
      <c r="H6">
        <v>55</v>
      </c>
      <c r="I6" t="str">
        <f>_xlfn.IFS(TBL_Employees3[[#This Row],[Age]]&lt;31,"Less than 30", TBL_Employees3[[#This Row],[Age]]&lt;41, "Less than 40", TBL_Employees3[[#This Row],[Age]]&lt;60, "Middle Age", TBL_Employees3[[#This Row],[Age]]&gt;=60,"Senior")</f>
        <v>Middle Age</v>
      </c>
      <c r="J6" s="2">
        <v>35023</v>
      </c>
      <c r="K6" s="7">
        <f t="shared" si="0"/>
        <v>26</v>
      </c>
      <c r="L6" s="7" t="str">
        <f t="shared" si="1"/>
        <v>26yrs &amp; Above</v>
      </c>
      <c r="M6" s="8">
        <v>95409</v>
      </c>
      <c r="N6">
        <v>0</v>
      </c>
      <c r="O6" s="1" t="s">
        <v>21</v>
      </c>
      <c r="P6" s="1" t="s">
        <v>44</v>
      </c>
      <c r="Q6" s="2"/>
    </row>
    <row r="7" spans="1:18" x14ac:dyDescent="0.25">
      <c r="A7" s="1" t="s">
        <v>45</v>
      </c>
      <c r="B7" s="1" t="s">
        <v>46</v>
      </c>
      <c r="C7" s="1" t="s">
        <v>47</v>
      </c>
      <c r="D7" s="1" t="s">
        <v>48</v>
      </c>
      <c r="E7" s="1" t="s">
        <v>49</v>
      </c>
      <c r="F7" s="1" t="s">
        <v>27</v>
      </c>
      <c r="G7" s="1" t="s">
        <v>28</v>
      </c>
      <c r="H7">
        <v>57</v>
      </c>
      <c r="I7" t="str">
        <f>_xlfn.IFS(TBL_Employees3[[#This Row],[Age]]&lt;31,"Less than 30", TBL_Employees3[[#This Row],[Age]]&lt;41, "Less than 40", TBL_Employees3[[#This Row],[Age]]&lt;60, "Middle Age", TBL_Employees3[[#This Row],[Age]]&gt;=60,"Senior")</f>
        <v>Middle Age</v>
      </c>
      <c r="J7" s="2">
        <v>42759</v>
      </c>
      <c r="K7" s="7">
        <f t="shared" si="0"/>
        <v>4</v>
      </c>
      <c r="L7" s="7" t="str">
        <f t="shared" si="1"/>
        <v>0-5yrs</v>
      </c>
      <c r="M7" s="8">
        <v>50994</v>
      </c>
      <c r="N7">
        <v>0</v>
      </c>
      <c r="O7" s="1" t="s">
        <v>29</v>
      </c>
      <c r="P7" s="1" t="s">
        <v>30</v>
      </c>
      <c r="Q7" s="2"/>
    </row>
    <row r="8" spans="1:18" x14ac:dyDescent="0.25">
      <c r="A8" s="1" t="s">
        <v>50</v>
      </c>
      <c r="B8" s="1" t="s">
        <v>51</v>
      </c>
      <c r="C8" s="1" t="s">
        <v>52</v>
      </c>
      <c r="D8" s="1" t="s">
        <v>17</v>
      </c>
      <c r="E8" s="1" t="s">
        <v>49</v>
      </c>
      <c r="F8" s="1" t="s">
        <v>19</v>
      </c>
      <c r="G8" s="1" t="s">
        <v>36</v>
      </c>
      <c r="H8">
        <v>27</v>
      </c>
      <c r="I8" t="str">
        <f>_xlfn.IFS(TBL_Employees3[[#This Row],[Age]]&lt;31,"Less than 30", TBL_Employees3[[#This Row],[Age]]&lt;41, "Less than 40", TBL_Employees3[[#This Row],[Age]]&lt;60, "Middle Age", TBL_Employees3[[#This Row],[Age]]&gt;=60,"Senior")</f>
        <v>Less than 30</v>
      </c>
      <c r="J8" s="2">
        <v>44013</v>
      </c>
      <c r="K8" s="7">
        <f t="shared" si="0"/>
        <v>1</v>
      </c>
      <c r="L8" s="7" t="str">
        <f t="shared" si="1"/>
        <v>0-5yrs</v>
      </c>
      <c r="M8" s="8">
        <v>119746</v>
      </c>
      <c r="N8">
        <v>0.1</v>
      </c>
      <c r="O8" s="1" t="s">
        <v>21</v>
      </c>
      <c r="P8" s="1" t="s">
        <v>44</v>
      </c>
      <c r="Q8" s="2"/>
    </row>
    <row r="9" spans="1:18" x14ac:dyDescent="0.25">
      <c r="A9" s="1" t="s">
        <v>53</v>
      </c>
      <c r="B9" s="1" t="s">
        <v>54</v>
      </c>
      <c r="C9" s="1" t="s">
        <v>55</v>
      </c>
      <c r="D9" s="1" t="s">
        <v>34</v>
      </c>
      <c r="E9" s="1" t="s">
        <v>26</v>
      </c>
      <c r="F9" s="1" t="s">
        <v>27</v>
      </c>
      <c r="G9" s="1" t="s">
        <v>20</v>
      </c>
      <c r="H9">
        <v>25</v>
      </c>
      <c r="I9" t="str">
        <f>_xlfn.IFS(TBL_Employees3[[#This Row],[Age]]&lt;31,"Less than 30", TBL_Employees3[[#This Row],[Age]]&lt;41, "Less than 40", TBL_Employees3[[#This Row],[Age]]&lt;60, "Middle Age", TBL_Employees3[[#This Row],[Age]]&gt;=60,"Senior")</f>
        <v>Less than 30</v>
      </c>
      <c r="J9" s="2">
        <v>43967</v>
      </c>
      <c r="K9" s="7">
        <f t="shared" si="0"/>
        <v>1</v>
      </c>
      <c r="L9" s="7" t="str">
        <f t="shared" si="1"/>
        <v>0-5yrs</v>
      </c>
      <c r="M9" s="8">
        <v>41336</v>
      </c>
      <c r="N9">
        <v>0</v>
      </c>
      <c r="O9" s="1" t="s">
        <v>21</v>
      </c>
      <c r="P9" s="1" t="s">
        <v>56</v>
      </c>
      <c r="Q9" s="2">
        <v>44336</v>
      </c>
    </row>
    <row r="10" spans="1:18" x14ac:dyDescent="0.25">
      <c r="A10" s="1" t="s">
        <v>57</v>
      </c>
      <c r="B10" s="1" t="s">
        <v>58</v>
      </c>
      <c r="C10" s="1" t="s">
        <v>52</v>
      </c>
      <c r="D10" s="1" t="s">
        <v>59</v>
      </c>
      <c r="E10" s="1" t="s">
        <v>26</v>
      </c>
      <c r="F10" s="1" t="s">
        <v>27</v>
      </c>
      <c r="G10" s="1" t="s">
        <v>36</v>
      </c>
      <c r="H10">
        <v>29</v>
      </c>
      <c r="I10" t="str">
        <f>_xlfn.IFS(TBL_Employees3[[#This Row],[Age]]&lt;31,"Less than 30", TBL_Employees3[[#This Row],[Age]]&lt;41, "Less than 40", TBL_Employees3[[#This Row],[Age]]&lt;60, "Middle Age", TBL_Employees3[[#This Row],[Age]]&gt;=60,"Senior")</f>
        <v>Less than 30</v>
      </c>
      <c r="J10" s="2">
        <v>43490</v>
      </c>
      <c r="K10" s="7">
        <f t="shared" si="0"/>
        <v>2</v>
      </c>
      <c r="L10" s="7" t="str">
        <f t="shared" si="1"/>
        <v>0-5yrs</v>
      </c>
      <c r="M10" s="8">
        <v>113527</v>
      </c>
      <c r="N10">
        <v>0.06</v>
      </c>
      <c r="O10" s="1" t="s">
        <v>21</v>
      </c>
      <c r="P10" s="1" t="s">
        <v>60</v>
      </c>
      <c r="Q10" s="2"/>
    </row>
    <row r="11" spans="1:18" x14ac:dyDescent="0.25">
      <c r="A11" s="1" t="s">
        <v>61</v>
      </c>
      <c r="B11" s="1" t="s">
        <v>62</v>
      </c>
      <c r="C11" s="1" t="s">
        <v>43</v>
      </c>
      <c r="D11" s="1" t="s">
        <v>34</v>
      </c>
      <c r="E11" s="1" t="s">
        <v>35</v>
      </c>
      <c r="F11" s="1" t="s">
        <v>19</v>
      </c>
      <c r="G11" s="1" t="s">
        <v>36</v>
      </c>
      <c r="H11">
        <v>34</v>
      </c>
      <c r="I11" t="str">
        <f>_xlfn.IFS(TBL_Employees3[[#This Row],[Age]]&lt;31,"Less than 30", TBL_Employees3[[#This Row],[Age]]&lt;41, "Less than 40", TBL_Employees3[[#This Row],[Age]]&lt;60, "Middle Age", TBL_Employees3[[#This Row],[Age]]&gt;=60,"Senior")</f>
        <v>Less than 40</v>
      </c>
      <c r="J11" s="2">
        <v>43264</v>
      </c>
      <c r="K11" s="7">
        <f t="shared" si="0"/>
        <v>3</v>
      </c>
      <c r="L11" s="7" t="str">
        <f t="shared" si="1"/>
        <v>0-5yrs</v>
      </c>
      <c r="M11" s="8">
        <v>77203</v>
      </c>
      <c r="N11">
        <v>0</v>
      </c>
      <c r="O11" s="1" t="s">
        <v>21</v>
      </c>
      <c r="P11" s="1" t="s">
        <v>37</v>
      </c>
      <c r="Q11" s="2"/>
    </row>
    <row r="12" spans="1:18" x14ac:dyDescent="0.25">
      <c r="A12" s="1" t="s">
        <v>63</v>
      </c>
      <c r="B12" s="1" t="s">
        <v>64</v>
      </c>
      <c r="C12" s="1" t="s">
        <v>16</v>
      </c>
      <c r="D12" s="1" t="s">
        <v>65</v>
      </c>
      <c r="E12" s="1" t="s">
        <v>26</v>
      </c>
      <c r="F12" s="1" t="s">
        <v>19</v>
      </c>
      <c r="G12" s="1" t="s">
        <v>28</v>
      </c>
      <c r="H12">
        <v>36</v>
      </c>
      <c r="I12" t="str">
        <f>_xlfn.IFS(TBL_Employees3[[#This Row],[Age]]&lt;31,"Less than 30", TBL_Employees3[[#This Row],[Age]]&lt;41, "Less than 40", TBL_Employees3[[#This Row],[Age]]&lt;60, "Middle Age", TBL_Employees3[[#This Row],[Age]]&gt;=60,"Senior")</f>
        <v>Less than 40</v>
      </c>
      <c r="J12" s="2">
        <v>39855</v>
      </c>
      <c r="K12" s="7">
        <f t="shared" si="0"/>
        <v>12</v>
      </c>
      <c r="L12" s="7" t="str">
        <f t="shared" si="1"/>
        <v>11-15yrs</v>
      </c>
      <c r="M12" s="8">
        <v>157333</v>
      </c>
      <c r="N12">
        <v>0.15</v>
      </c>
      <c r="O12" s="1" t="s">
        <v>21</v>
      </c>
      <c r="P12" s="1" t="s">
        <v>56</v>
      </c>
      <c r="Q12" s="2"/>
    </row>
    <row r="13" spans="1:18" x14ac:dyDescent="0.25">
      <c r="A13" s="1" t="s">
        <v>66</v>
      </c>
      <c r="B13" s="1" t="s">
        <v>67</v>
      </c>
      <c r="C13" s="1" t="s">
        <v>68</v>
      </c>
      <c r="D13" s="1" t="s">
        <v>69</v>
      </c>
      <c r="E13" s="1" t="s">
        <v>35</v>
      </c>
      <c r="F13" s="1" t="s">
        <v>19</v>
      </c>
      <c r="G13" s="1" t="s">
        <v>36</v>
      </c>
      <c r="H13">
        <v>27</v>
      </c>
      <c r="I13" t="str">
        <f>_xlfn.IFS(TBL_Employees3[[#This Row],[Age]]&lt;31,"Less than 30", TBL_Employees3[[#This Row],[Age]]&lt;41, "Less than 40", TBL_Employees3[[#This Row],[Age]]&lt;60, "Middle Age", TBL_Employees3[[#This Row],[Age]]&gt;=60,"Senior")</f>
        <v>Less than 30</v>
      </c>
      <c r="J13" s="2">
        <v>44490</v>
      </c>
      <c r="K13" s="7">
        <f t="shared" si="0"/>
        <v>0</v>
      </c>
      <c r="L13" s="7" t="str">
        <f t="shared" si="1"/>
        <v>0-5yrs</v>
      </c>
      <c r="M13" s="8">
        <v>109851</v>
      </c>
      <c r="N13">
        <v>0</v>
      </c>
      <c r="O13" s="1" t="s">
        <v>21</v>
      </c>
      <c r="P13" s="1" t="s">
        <v>22</v>
      </c>
      <c r="Q13" s="2"/>
    </row>
    <row r="14" spans="1:18" x14ac:dyDescent="0.25">
      <c r="A14" s="1" t="s">
        <v>70</v>
      </c>
      <c r="B14" s="1" t="s">
        <v>71</v>
      </c>
      <c r="C14" s="1" t="s">
        <v>52</v>
      </c>
      <c r="D14" s="1" t="s">
        <v>65</v>
      </c>
      <c r="E14" s="1" t="s">
        <v>26</v>
      </c>
      <c r="F14" s="1" t="s">
        <v>27</v>
      </c>
      <c r="G14" s="1" t="s">
        <v>36</v>
      </c>
      <c r="H14">
        <v>59</v>
      </c>
      <c r="I14" t="str">
        <f>_xlfn.IFS(TBL_Employees3[[#This Row],[Age]]&lt;31,"Less than 30", TBL_Employees3[[#This Row],[Age]]&lt;41, "Less than 40", TBL_Employees3[[#This Row],[Age]]&lt;60, "Middle Age", TBL_Employees3[[#This Row],[Age]]&gt;=60,"Senior")</f>
        <v>Middle Age</v>
      </c>
      <c r="J14" s="2">
        <v>36233</v>
      </c>
      <c r="K14" s="7">
        <f t="shared" si="0"/>
        <v>22</v>
      </c>
      <c r="L14" s="7" t="str">
        <f t="shared" si="1"/>
        <v>21-25yrs</v>
      </c>
      <c r="M14" s="8">
        <v>105086</v>
      </c>
      <c r="N14">
        <v>0.09</v>
      </c>
      <c r="O14" s="1" t="s">
        <v>21</v>
      </c>
      <c r="P14" s="1" t="s">
        <v>60</v>
      </c>
      <c r="Q14" s="2"/>
    </row>
    <row r="15" spans="1:18" x14ac:dyDescent="0.25">
      <c r="A15" s="1" t="s">
        <v>72</v>
      </c>
      <c r="B15" s="1" t="s">
        <v>73</v>
      </c>
      <c r="C15" s="1" t="s">
        <v>16</v>
      </c>
      <c r="D15" s="1" t="s">
        <v>34</v>
      </c>
      <c r="E15" s="1" t="s">
        <v>18</v>
      </c>
      <c r="F15" s="1" t="s">
        <v>19</v>
      </c>
      <c r="G15" s="1" t="s">
        <v>28</v>
      </c>
      <c r="H15">
        <v>51</v>
      </c>
      <c r="I15" t="str">
        <f>_xlfn.IFS(TBL_Employees3[[#This Row],[Age]]&lt;31,"Less than 30", TBL_Employees3[[#This Row],[Age]]&lt;41, "Less than 40", TBL_Employees3[[#This Row],[Age]]&lt;60, "Middle Age", TBL_Employees3[[#This Row],[Age]]&gt;=60,"Senior")</f>
        <v>Middle Age</v>
      </c>
      <c r="J15" s="2">
        <v>44357</v>
      </c>
      <c r="K15" s="7">
        <f t="shared" si="0"/>
        <v>0</v>
      </c>
      <c r="L15" s="7" t="str">
        <f t="shared" si="1"/>
        <v>0-5yrs</v>
      </c>
      <c r="M15" s="8">
        <v>146742</v>
      </c>
      <c r="N15">
        <v>0.1</v>
      </c>
      <c r="O15" s="1" t="s">
        <v>29</v>
      </c>
      <c r="P15" s="1" t="s">
        <v>74</v>
      </c>
      <c r="Q15" s="2"/>
    </row>
    <row r="16" spans="1:18" x14ac:dyDescent="0.25">
      <c r="A16" s="1" t="s">
        <v>75</v>
      </c>
      <c r="B16" s="1" t="s">
        <v>76</v>
      </c>
      <c r="C16" s="1" t="s">
        <v>43</v>
      </c>
      <c r="D16" s="1" t="s">
        <v>59</v>
      </c>
      <c r="E16" s="1" t="s">
        <v>35</v>
      </c>
      <c r="F16" s="1" t="s">
        <v>27</v>
      </c>
      <c r="G16" s="1" t="s">
        <v>28</v>
      </c>
      <c r="H16">
        <v>31</v>
      </c>
      <c r="I16" t="str">
        <f>_xlfn.IFS(TBL_Employees3[[#This Row],[Age]]&lt;31,"Less than 30", TBL_Employees3[[#This Row],[Age]]&lt;41, "Less than 40", TBL_Employees3[[#This Row],[Age]]&lt;60, "Middle Age", TBL_Employees3[[#This Row],[Age]]&gt;=60,"Senior")</f>
        <v>Less than 40</v>
      </c>
      <c r="J16" s="2">
        <v>43043</v>
      </c>
      <c r="K16" s="7">
        <f t="shared" si="0"/>
        <v>2</v>
      </c>
      <c r="L16" s="7" t="str">
        <f t="shared" si="1"/>
        <v>0-5yrs</v>
      </c>
      <c r="M16" s="8">
        <v>97078</v>
      </c>
      <c r="N16">
        <v>0</v>
      </c>
      <c r="O16" s="1" t="s">
        <v>21</v>
      </c>
      <c r="P16" s="1" t="s">
        <v>60</v>
      </c>
      <c r="Q16" s="2">
        <v>43899</v>
      </c>
    </row>
    <row r="17" spans="1:17" x14ac:dyDescent="0.25">
      <c r="A17" s="1" t="s">
        <v>77</v>
      </c>
      <c r="B17" s="1" t="s">
        <v>78</v>
      </c>
      <c r="C17" s="1" t="s">
        <v>79</v>
      </c>
      <c r="D17" s="1" t="s">
        <v>80</v>
      </c>
      <c r="E17" s="1" t="s">
        <v>18</v>
      </c>
      <c r="F17" s="1" t="s">
        <v>19</v>
      </c>
      <c r="G17" s="1" t="s">
        <v>28</v>
      </c>
      <c r="H17">
        <v>41</v>
      </c>
      <c r="I17" t="str">
        <f>_xlfn.IFS(TBL_Employees3[[#This Row],[Age]]&lt;31,"Less than 30", TBL_Employees3[[#This Row],[Age]]&lt;41, "Less than 40", TBL_Employees3[[#This Row],[Age]]&lt;60, "Middle Age", TBL_Employees3[[#This Row],[Age]]&gt;=60,"Senior")</f>
        <v>Middle Age</v>
      </c>
      <c r="J17" s="2">
        <v>41346</v>
      </c>
      <c r="K17" s="7">
        <f t="shared" si="0"/>
        <v>8</v>
      </c>
      <c r="L17" s="7" t="str">
        <f t="shared" si="1"/>
        <v>06-10yrs</v>
      </c>
      <c r="M17" s="8">
        <v>249270</v>
      </c>
      <c r="N17">
        <v>0.3</v>
      </c>
      <c r="O17" s="1" t="s">
        <v>21</v>
      </c>
      <c r="P17" s="1" t="s">
        <v>22</v>
      </c>
      <c r="Q17" s="2"/>
    </row>
    <row r="18" spans="1:17" x14ac:dyDescent="0.25">
      <c r="A18" s="1" t="s">
        <v>81</v>
      </c>
      <c r="B18" s="1" t="s">
        <v>82</v>
      </c>
      <c r="C18" s="1" t="s">
        <v>33</v>
      </c>
      <c r="D18" s="1" t="s">
        <v>34</v>
      </c>
      <c r="E18" s="1" t="s">
        <v>18</v>
      </c>
      <c r="F18" s="1" t="s">
        <v>19</v>
      </c>
      <c r="G18" s="1" t="s">
        <v>20</v>
      </c>
      <c r="H18">
        <v>65</v>
      </c>
      <c r="I18" t="str">
        <f>_xlfn.IFS(TBL_Employees3[[#This Row],[Age]]&lt;31,"Less than 30", TBL_Employees3[[#This Row],[Age]]&lt;41, "Less than 40", TBL_Employees3[[#This Row],[Age]]&lt;60, "Middle Age", TBL_Employees3[[#This Row],[Age]]&gt;=60,"Senior")</f>
        <v>Senior</v>
      </c>
      <c r="J18" s="2">
        <v>37319</v>
      </c>
      <c r="K18" s="7">
        <f t="shared" si="0"/>
        <v>19</v>
      </c>
      <c r="L18" s="7" t="str">
        <f t="shared" si="1"/>
        <v>16-20yrs</v>
      </c>
      <c r="M18" s="8">
        <v>175837</v>
      </c>
      <c r="N18">
        <v>0.2</v>
      </c>
      <c r="O18" s="1" t="s">
        <v>21</v>
      </c>
      <c r="P18" s="1" t="s">
        <v>44</v>
      </c>
      <c r="Q18" s="2"/>
    </row>
    <row r="19" spans="1:17" x14ac:dyDescent="0.25">
      <c r="A19" s="1" t="s">
        <v>83</v>
      </c>
      <c r="B19" s="1" t="s">
        <v>84</v>
      </c>
      <c r="C19" s="1" t="s">
        <v>16</v>
      </c>
      <c r="D19" s="1" t="s">
        <v>80</v>
      </c>
      <c r="E19" s="1" t="s">
        <v>35</v>
      </c>
      <c r="F19" s="1" t="s">
        <v>19</v>
      </c>
      <c r="G19" s="1" t="s">
        <v>85</v>
      </c>
      <c r="H19">
        <v>64</v>
      </c>
      <c r="I19" t="str">
        <f>_xlfn.IFS(TBL_Employees3[[#This Row],[Age]]&lt;31,"Less than 30", TBL_Employees3[[#This Row],[Age]]&lt;41, "Less than 40", TBL_Employees3[[#This Row],[Age]]&lt;60, "Middle Age", TBL_Employees3[[#This Row],[Age]]&gt;=60,"Senior")</f>
        <v>Senior</v>
      </c>
      <c r="J19" s="2">
        <v>37956</v>
      </c>
      <c r="K19" s="7">
        <f t="shared" si="0"/>
        <v>18</v>
      </c>
      <c r="L19" s="7" t="str">
        <f t="shared" si="1"/>
        <v>16-20yrs</v>
      </c>
      <c r="M19" s="8">
        <v>154828</v>
      </c>
      <c r="N19">
        <v>0.13</v>
      </c>
      <c r="O19" s="1" t="s">
        <v>21</v>
      </c>
      <c r="P19" s="1" t="s">
        <v>22</v>
      </c>
      <c r="Q19" s="2"/>
    </row>
    <row r="20" spans="1:17" x14ac:dyDescent="0.25">
      <c r="A20" s="1" t="s">
        <v>86</v>
      </c>
      <c r="B20" s="1" t="s">
        <v>87</v>
      </c>
      <c r="C20" s="1" t="s">
        <v>33</v>
      </c>
      <c r="D20" s="1" t="s">
        <v>17</v>
      </c>
      <c r="E20" s="1" t="s">
        <v>49</v>
      </c>
      <c r="F20" s="1" t="s">
        <v>27</v>
      </c>
      <c r="G20" s="1" t="s">
        <v>36</v>
      </c>
      <c r="H20">
        <v>64</v>
      </c>
      <c r="I20" t="str">
        <f>_xlfn.IFS(TBL_Employees3[[#This Row],[Age]]&lt;31,"Less than 30", TBL_Employees3[[#This Row],[Age]]&lt;41, "Less than 40", TBL_Employees3[[#This Row],[Age]]&lt;60, "Middle Age", TBL_Employees3[[#This Row],[Age]]&gt;=60,"Senior")</f>
        <v>Senior</v>
      </c>
      <c r="J20" s="2">
        <v>41581</v>
      </c>
      <c r="K20" s="7">
        <f t="shared" si="0"/>
        <v>8</v>
      </c>
      <c r="L20" s="7" t="str">
        <f t="shared" si="1"/>
        <v>06-10yrs</v>
      </c>
      <c r="M20" s="8">
        <v>186503</v>
      </c>
      <c r="N20">
        <v>0.24</v>
      </c>
      <c r="O20" s="1" t="s">
        <v>21</v>
      </c>
      <c r="P20" s="1" t="s">
        <v>88</v>
      </c>
      <c r="Q20" s="2"/>
    </row>
    <row r="21" spans="1:17" x14ac:dyDescent="0.25">
      <c r="A21" s="1" t="s">
        <v>89</v>
      </c>
      <c r="B21" s="1" t="s">
        <v>90</v>
      </c>
      <c r="C21" s="1" t="s">
        <v>33</v>
      </c>
      <c r="D21" s="1" t="s">
        <v>48</v>
      </c>
      <c r="E21" s="1" t="s">
        <v>18</v>
      </c>
      <c r="F21" s="1" t="s">
        <v>27</v>
      </c>
      <c r="G21" s="1" t="s">
        <v>28</v>
      </c>
      <c r="H21">
        <v>45</v>
      </c>
      <c r="I21" t="str">
        <f>_xlfn.IFS(TBL_Employees3[[#This Row],[Age]]&lt;31,"Less than 30", TBL_Employees3[[#This Row],[Age]]&lt;41, "Less than 40", TBL_Employees3[[#This Row],[Age]]&lt;60, "Middle Age", TBL_Employees3[[#This Row],[Age]]&gt;=60,"Senior")</f>
        <v>Middle Age</v>
      </c>
      <c r="J21" s="2">
        <v>37446</v>
      </c>
      <c r="K21" s="7">
        <f t="shared" si="0"/>
        <v>19</v>
      </c>
      <c r="L21" s="7" t="str">
        <f t="shared" si="1"/>
        <v>16-20yrs</v>
      </c>
      <c r="M21" s="8">
        <v>166331</v>
      </c>
      <c r="N21">
        <v>0.18</v>
      </c>
      <c r="O21" s="1" t="s">
        <v>29</v>
      </c>
      <c r="P21" s="1" t="s">
        <v>30</v>
      </c>
      <c r="Q21" s="2"/>
    </row>
    <row r="22" spans="1:17" x14ac:dyDescent="0.25">
      <c r="A22" s="1" t="s">
        <v>91</v>
      </c>
      <c r="B22" s="1" t="s">
        <v>92</v>
      </c>
      <c r="C22" s="1" t="s">
        <v>16</v>
      </c>
      <c r="D22" s="1" t="s">
        <v>17</v>
      </c>
      <c r="E22" s="1" t="s">
        <v>26</v>
      </c>
      <c r="F22" s="1" t="s">
        <v>27</v>
      </c>
      <c r="G22" s="1" t="s">
        <v>85</v>
      </c>
      <c r="H22">
        <v>56</v>
      </c>
      <c r="I22" t="str">
        <f>_xlfn.IFS(TBL_Employees3[[#This Row],[Age]]&lt;31,"Less than 30", TBL_Employees3[[#This Row],[Age]]&lt;41, "Less than 40", TBL_Employees3[[#This Row],[Age]]&lt;60, "Middle Age", TBL_Employees3[[#This Row],[Age]]&gt;=60,"Senior")</f>
        <v>Middle Age</v>
      </c>
      <c r="J22" s="2">
        <v>40917</v>
      </c>
      <c r="K22" s="7">
        <f t="shared" si="0"/>
        <v>9</v>
      </c>
      <c r="L22" s="7" t="str">
        <f t="shared" si="1"/>
        <v>06-10yrs</v>
      </c>
      <c r="M22" s="8">
        <v>146140</v>
      </c>
      <c r="N22">
        <v>0.1</v>
      </c>
      <c r="O22" s="1" t="s">
        <v>93</v>
      </c>
      <c r="P22" s="1" t="s">
        <v>94</v>
      </c>
      <c r="Q22" s="2"/>
    </row>
    <row r="23" spans="1:17" x14ac:dyDescent="0.25">
      <c r="A23" s="1" t="s">
        <v>95</v>
      </c>
      <c r="B23" s="1" t="s">
        <v>96</v>
      </c>
      <c r="C23" s="1" t="s">
        <v>33</v>
      </c>
      <c r="D23" s="1" t="s">
        <v>48</v>
      </c>
      <c r="E23" s="1" t="s">
        <v>26</v>
      </c>
      <c r="F23" s="1" t="s">
        <v>19</v>
      </c>
      <c r="G23" s="1" t="s">
        <v>85</v>
      </c>
      <c r="H23">
        <v>36</v>
      </c>
      <c r="I23" t="str">
        <f>_xlfn.IFS(TBL_Employees3[[#This Row],[Age]]&lt;31,"Less than 30", TBL_Employees3[[#This Row],[Age]]&lt;41, "Less than 40", TBL_Employees3[[#This Row],[Age]]&lt;60, "Middle Age", TBL_Employees3[[#This Row],[Age]]&gt;=60,"Senior")</f>
        <v>Less than 40</v>
      </c>
      <c r="J23" s="2">
        <v>44288</v>
      </c>
      <c r="K23" s="7">
        <f t="shared" si="0"/>
        <v>0</v>
      </c>
      <c r="L23" s="7" t="str">
        <f t="shared" si="1"/>
        <v>0-5yrs</v>
      </c>
      <c r="M23" s="8">
        <v>151703</v>
      </c>
      <c r="N23">
        <v>0.21</v>
      </c>
      <c r="O23" s="1" t="s">
        <v>21</v>
      </c>
      <c r="P23" s="1" t="s">
        <v>56</v>
      </c>
      <c r="Q23" s="2"/>
    </row>
    <row r="24" spans="1:17" x14ac:dyDescent="0.25">
      <c r="A24" s="1" t="s">
        <v>97</v>
      </c>
      <c r="B24" s="1" t="s">
        <v>98</v>
      </c>
      <c r="C24" s="1" t="s">
        <v>33</v>
      </c>
      <c r="D24" s="1" t="s">
        <v>17</v>
      </c>
      <c r="E24" s="1" t="s">
        <v>18</v>
      </c>
      <c r="F24" s="1" t="s">
        <v>27</v>
      </c>
      <c r="G24" s="1" t="s">
        <v>85</v>
      </c>
      <c r="H24">
        <v>59</v>
      </c>
      <c r="I24" t="str">
        <f>_xlfn.IFS(TBL_Employees3[[#This Row],[Age]]&lt;31,"Less than 30", TBL_Employees3[[#This Row],[Age]]&lt;41, "Less than 40", TBL_Employees3[[#This Row],[Age]]&lt;60, "Middle Age", TBL_Employees3[[#This Row],[Age]]&gt;=60,"Senior")</f>
        <v>Middle Age</v>
      </c>
      <c r="J24" s="2">
        <v>37400</v>
      </c>
      <c r="K24" s="7">
        <f t="shared" si="0"/>
        <v>19</v>
      </c>
      <c r="L24" s="7" t="str">
        <f t="shared" si="1"/>
        <v>16-20yrs</v>
      </c>
      <c r="M24" s="8">
        <v>172787</v>
      </c>
      <c r="N24">
        <v>0.28000000000000003</v>
      </c>
      <c r="O24" s="1" t="s">
        <v>93</v>
      </c>
      <c r="P24" s="1" t="s">
        <v>99</v>
      </c>
      <c r="Q24" s="2"/>
    </row>
    <row r="25" spans="1:17" x14ac:dyDescent="0.25">
      <c r="A25" s="1" t="s">
        <v>100</v>
      </c>
      <c r="B25" s="1" t="s">
        <v>101</v>
      </c>
      <c r="C25" s="1" t="s">
        <v>55</v>
      </c>
      <c r="D25" s="1" t="s">
        <v>48</v>
      </c>
      <c r="E25" s="1" t="s">
        <v>35</v>
      </c>
      <c r="F25" s="1" t="s">
        <v>27</v>
      </c>
      <c r="G25" s="1" t="s">
        <v>36</v>
      </c>
      <c r="H25">
        <v>37</v>
      </c>
      <c r="I25" t="str">
        <f>_xlfn.IFS(TBL_Employees3[[#This Row],[Age]]&lt;31,"Less than 30", TBL_Employees3[[#This Row],[Age]]&lt;41, "Less than 40", TBL_Employees3[[#This Row],[Age]]&lt;60, "Middle Age", TBL_Employees3[[#This Row],[Age]]&gt;=60,"Senior")</f>
        <v>Less than 40</v>
      </c>
      <c r="J25" s="2">
        <v>43713</v>
      </c>
      <c r="K25" s="7">
        <f t="shared" si="0"/>
        <v>2</v>
      </c>
      <c r="L25" s="7" t="str">
        <f t="shared" si="1"/>
        <v>0-5yrs</v>
      </c>
      <c r="M25" s="8">
        <v>49998</v>
      </c>
      <c r="N25">
        <v>0</v>
      </c>
      <c r="O25" s="1" t="s">
        <v>21</v>
      </c>
      <c r="P25" s="1" t="s">
        <v>22</v>
      </c>
      <c r="Q25" s="2"/>
    </row>
    <row r="26" spans="1:17" x14ac:dyDescent="0.25">
      <c r="A26" s="1" t="s">
        <v>102</v>
      </c>
      <c r="B26" s="1" t="s">
        <v>103</v>
      </c>
      <c r="C26" s="1" t="s">
        <v>79</v>
      </c>
      <c r="D26" s="1" t="s">
        <v>48</v>
      </c>
      <c r="E26" s="1" t="s">
        <v>35</v>
      </c>
      <c r="F26" s="1" t="s">
        <v>27</v>
      </c>
      <c r="G26" s="1" t="s">
        <v>28</v>
      </c>
      <c r="H26">
        <v>44</v>
      </c>
      <c r="I26" t="str">
        <f>_xlfn.IFS(TBL_Employees3[[#This Row],[Age]]&lt;31,"Less than 30", TBL_Employees3[[#This Row],[Age]]&lt;41, "Less than 40", TBL_Employees3[[#This Row],[Age]]&lt;60, "Middle Age", TBL_Employees3[[#This Row],[Age]]&gt;=60,"Senior")</f>
        <v>Middle Age</v>
      </c>
      <c r="J26" s="2">
        <v>41700</v>
      </c>
      <c r="K26" s="7">
        <f t="shared" si="0"/>
        <v>7</v>
      </c>
      <c r="L26" s="7" t="str">
        <f t="shared" si="1"/>
        <v>06-10yrs</v>
      </c>
      <c r="M26" s="8">
        <v>207172</v>
      </c>
      <c r="N26">
        <v>0.31</v>
      </c>
      <c r="O26" s="1" t="s">
        <v>29</v>
      </c>
      <c r="P26" s="1" t="s">
        <v>30</v>
      </c>
      <c r="Q26" s="2"/>
    </row>
    <row r="27" spans="1:17" x14ac:dyDescent="0.25">
      <c r="A27" s="1" t="s">
        <v>104</v>
      </c>
      <c r="B27" s="1" t="s">
        <v>105</v>
      </c>
      <c r="C27" s="1" t="s">
        <v>33</v>
      </c>
      <c r="D27" s="1" t="s">
        <v>65</v>
      </c>
      <c r="E27" s="1" t="s">
        <v>35</v>
      </c>
      <c r="F27" s="1" t="s">
        <v>27</v>
      </c>
      <c r="G27" s="1" t="s">
        <v>20</v>
      </c>
      <c r="H27">
        <v>41</v>
      </c>
      <c r="I27" t="str">
        <f>_xlfn.IFS(TBL_Employees3[[#This Row],[Age]]&lt;31,"Less than 30", TBL_Employees3[[#This Row],[Age]]&lt;41, "Less than 40", TBL_Employees3[[#This Row],[Age]]&lt;60, "Middle Age", TBL_Employees3[[#This Row],[Age]]&gt;=60,"Senior")</f>
        <v>Middle Age</v>
      </c>
      <c r="J27" s="2">
        <v>42111</v>
      </c>
      <c r="K27" s="7">
        <f t="shared" si="0"/>
        <v>6</v>
      </c>
      <c r="L27" s="7" t="str">
        <f t="shared" si="1"/>
        <v>06-10yrs</v>
      </c>
      <c r="M27" s="8">
        <v>152239</v>
      </c>
      <c r="N27">
        <v>0.23</v>
      </c>
      <c r="O27" s="1" t="s">
        <v>21</v>
      </c>
      <c r="P27" s="1" t="s">
        <v>88</v>
      </c>
      <c r="Q27" s="2"/>
    </row>
    <row r="28" spans="1:17" x14ac:dyDescent="0.25">
      <c r="A28" s="1" t="s">
        <v>106</v>
      </c>
      <c r="B28" s="1" t="s">
        <v>107</v>
      </c>
      <c r="C28" s="1" t="s">
        <v>108</v>
      </c>
      <c r="D28" s="1" t="s">
        <v>69</v>
      </c>
      <c r="E28" s="1" t="s">
        <v>49</v>
      </c>
      <c r="F28" s="1" t="s">
        <v>19</v>
      </c>
      <c r="G28" s="1" t="s">
        <v>85</v>
      </c>
      <c r="H28">
        <v>56</v>
      </c>
      <c r="I28" t="str">
        <f>_xlfn.IFS(TBL_Employees3[[#This Row],[Age]]&lt;31,"Less than 30", TBL_Employees3[[#This Row],[Age]]&lt;41, "Less than 40", TBL_Employees3[[#This Row],[Age]]&lt;60, "Middle Age", TBL_Employees3[[#This Row],[Age]]&gt;=60,"Senior")</f>
        <v>Middle Age</v>
      </c>
      <c r="J28" s="2">
        <v>38388</v>
      </c>
      <c r="K28" s="7">
        <f t="shared" si="0"/>
        <v>16</v>
      </c>
      <c r="L28" s="7" t="str">
        <f t="shared" si="1"/>
        <v>16-20yrs</v>
      </c>
      <c r="M28" s="8">
        <v>98581</v>
      </c>
      <c r="N28">
        <v>0</v>
      </c>
      <c r="O28" s="1" t="s">
        <v>93</v>
      </c>
      <c r="P28" s="1" t="s">
        <v>99</v>
      </c>
      <c r="Q28" s="2"/>
    </row>
    <row r="29" spans="1:17" x14ac:dyDescent="0.25">
      <c r="A29" s="1" t="s">
        <v>109</v>
      </c>
      <c r="B29" s="1" t="s">
        <v>110</v>
      </c>
      <c r="C29" s="1" t="s">
        <v>79</v>
      </c>
      <c r="D29" s="1" t="s">
        <v>69</v>
      </c>
      <c r="E29" s="1" t="s">
        <v>35</v>
      </c>
      <c r="F29" s="1" t="s">
        <v>27</v>
      </c>
      <c r="G29" s="1" t="s">
        <v>28</v>
      </c>
      <c r="H29">
        <v>43</v>
      </c>
      <c r="I29" t="str">
        <f>_xlfn.IFS(TBL_Employees3[[#This Row],[Age]]&lt;31,"Less than 30", TBL_Employees3[[#This Row],[Age]]&lt;41, "Less than 40", TBL_Employees3[[#This Row],[Age]]&lt;60, "Middle Age", TBL_Employees3[[#This Row],[Age]]&gt;=60,"Senior")</f>
        <v>Middle Age</v>
      </c>
      <c r="J29" s="2">
        <v>38145</v>
      </c>
      <c r="K29" s="7">
        <f t="shared" si="0"/>
        <v>17</v>
      </c>
      <c r="L29" s="7" t="str">
        <f t="shared" si="1"/>
        <v>16-20yrs</v>
      </c>
      <c r="M29" s="8">
        <v>246231</v>
      </c>
      <c r="N29">
        <v>0.31</v>
      </c>
      <c r="O29" s="1" t="s">
        <v>21</v>
      </c>
      <c r="P29" s="1" t="s">
        <v>22</v>
      </c>
      <c r="Q29" s="2"/>
    </row>
    <row r="30" spans="1:17" x14ac:dyDescent="0.25">
      <c r="A30" s="1" t="s">
        <v>111</v>
      </c>
      <c r="B30" s="1" t="s">
        <v>112</v>
      </c>
      <c r="C30" s="1" t="s">
        <v>113</v>
      </c>
      <c r="D30" s="1" t="s">
        <v>69</v>
      </c>
      <c r="E30" s="1" t="s">
        <v>35</v>
      </c>
      <c r="F30" s="1" t="s">
        <v>27</v>
      </c>
      <c r="G30" s="1" t="s">
        <v>28</v>
      </c>
      <c r="H30">
        <v>64</v>
      </c>
      <c r="I30" t="str">
        <f>_xlfn.IFS(TBL_Employees3[[#This Row],[Age]]&lt;31,"Less than 30", TBL_Employees3[[#This Row],[Age]]&lt;41, "Less than 40", TBL_Employees3[[#This Row],[Age]]&lt;60, "Middle Age", TBL_Employees3[[#This Row],[Age]]&gt;=60,"Senior")</f>
        <v>Senior</v>
      </c>
      <c r="J30" s="2">
        <v>35403</v>
      </c>
      <c r="K30" s="7">
        <f t="shared" si="0"/>
        <v>25</v>
      </c>
      <c r="L30" s="7" t="str">
        <f t="shared" si="1"/>
        <v>21-25yrs</v>
      </c>
      <c r="M30" s="8">
        <v>99354</v>
      </c>
      <c r="N30">
        <v>0.12</v>
      </c>
      <c r="O30" s="1" t="s">
        <v>29</v>
      </c>
      <c r="P30" s="1" t="s">
        <v>114</v>
      </c>
      <c r="Q30" s="2"/>
    </row>
    <row r="31" spans="1:17" x14ac:dyDescent="0.25">
      <c r="A31" s="1" t="s">
        <v>115</v>
      </c>
      <c r="B31" s="1" t="s">
        <v>116</v>
      </c>
      <c r="C31" s="1" t="s">
        <v>79</v>
      </c>
      <c r="D31" s="1" t="s">
        <v>17</v>
      </c>
      <c r="E31" s="1" t="s">
        <v>49</v>
      </c>
      <c r="F31" s="1" t="s">
        <v>27</v>
      </c>
      <c r="G31" s="1" t="s">
        <v>28</v>
      </c>
      <c r="H31">
        <v>63</v>
      </c>
      <c r="I31" t="str">
        <f>_xlfn.IFS(TBL_Employees3[[#This Row],[Age]]&lt;31,"Less than 30", TBL_Employees3[[#This Row],[Age]]&lt;41, "Less than 40", TBL_Employees3[[#This Row],[Age]]&lt;60, "Middle Age", TBL_Employees3[[#This Row],[Age]]&gt;=60,"Senior")</f>
        <v>Senior</v>
      </c>
      <c r="J31" s="2">
        <v>41040</v>
      </c>
      <c r="K31" s="7">
        <f t="shared" si="0"/>
        <v>9</v>
      </c>
      <c r="L31" s="7" t="str">
        <f t="shared" si="1"/>
        <v>06-10yrs</v>
      </c>
      <c r="M31" s="8">
        <v>231141</v>
      </c>
      <c r="N31">
        <v>0.34</v>
      </c>
      <c r="O31" s="1" t="s">
        <v>29</v>
      </c>
      <c r="P31" s="1" t="s">
        <v>114</v>
      </c>
      <c r="Q31" s="2"/>
    </row>
    <row r="32" spans="1:17" x14ac:dyDescent="0.25">
      <c r="A32" s="1" t="s">
        <v>117</v>
      </c>
      <c r="B32" s="1" t="s">
        <v>118</v>
      </c>
      <c r="C32" s="1" t="s">
        <v>119</v>
      </c>
      <c r="D32" s="1" t="s">
        <v>17</v>
      </c>
      <c r="E32" s="1" t="s">
        <v>18</v>
      </c>
      <c r="F32" s="1" t="s">
        <v>27</v>
      </c>
      <c r="G32" s="1" t="s">
        <v>28</v>
      </c>
      <c r="H32">
        <v>28</v>
      </c>
      <c r="I32" t="str">
        <f>_xlfn.IFS(TBL_Employees3[[#This Row],[Age]]&lt;31,"Less than 30", TBL_Employees3[[#This Row],[Age]]&lt;41, "Less than 40", TBL_Employees3[[#This Row],[Age]]&lt;60, "Middle Age", TBL_Employees3[[#This Row],[Age]]&gt;=60,"Senior")</f>
        <v>Less than 30</v>
      </c>
      <c r="J32" s="2">
        <v>42911</v>
      </c>
      <c r="K32" s="7">
        <f t="shared" si="0"/>
        <v>4</v>
      </c>
      <c r="L32" s="7" t="str">
        <f t="shared" si="1"/>
        <v>0-5yrs</v>
      </c>
      <c r="M32" s="8">
        <v>54775</v>
      </c>
      <c r="N32">
        <v>0</v>
      </c>
      <c r="O32" s="1" t="s">
        <v>21</v>
      </c>
      <c r="P32" s="1" t="s">
        <v>88</v>
      </c>
      <c r="Q32" s="2"/>
    </row>
    <row r="33" spans="1:17" x14ac:dyDescent="0.25">
      <c r="A33" s="1" t="s">
        <v>120</v>
      </c>
      <c r="B33" s="1" t="s">
        <v>121</v>
      </c>
      <c r="C33" s="1" t="s">
        <v>55</v>
      </c>
      <c r="D33" s="1" t="s">
        <v>34</v>
      </c>
      <c r="E33" s="1" t="s">
        <v>26</v>
      </c>
      <c r="F33" s="1" t="s">
        <v>27</v>
      </c>
      <c r="G33" s="1" t="s">
        <v>85</v>
      </c>
      <c r="H33">
        <v>65</v>
      </c>
      <c r="I33" t="str">
        <f>_xlfn.IFS(TBL_Employees3[[#This Row],[Age]]&lt;31,"Less than 30", TBL_Employees3[[#This Row],[Age]]&lt;41, "Less than 40", TBL_Employees3[[#This Row],[Age]]&lt;60, "Middle Age", TBL_Employees3[[#This Row],[Age]]&gt;=60,"Senior")</f>
        <v>Senior</v>
      </c>
      <c r="J33" s="2">
        <v>38123</v>
      </c>
      <c r="K33" s="7">
        <f t="shared" si="0"/>
        <v>17</v>
      </c>
      <c r="L33" s="7" t="str">
        <f t="shared" si="1"/>
        <v>16-20yrs</v>
      </c>
      <c r="M33" s="8">
        <v>55499</v>
      </c>
      <c r="N33">
        <v>0</v>
      </c>
      <c r="O33" s="1" t="s">
        <v>93</v>
      </c>
      <c r="P33" s="1" t="s">
        <v>94</v>
      </c>
      <c r="Q33" s="2"/>
    </row>
    <row r="34" spans="1:17" x14ac:dyDescent="0.25">
      <c r="A34" s="1" t="s">
        <v>122</v>
      </c>
      <c r="B34" s="1" t="s">
        <v>123</v>
      </c>
      <c r="C34" s="1" t="s">
        <v>124</v>
      </c>
      <c r="D34" s="1" t="s">
        <v>48</v>
      </c>
      <c r="E34" s="1" t="s">
        <v>18</v>
      </c>
      <c r="F34" s="1" t="s">
        <v>27</v>
      </c>
      <c r="G34" s="1" t="s">
        <v>36</v>
      </c>
      <c r="H34">
        <v>61</v>
      </c>
      <c r="I34" t="str">
        <f>_xlfn.IFS(TBL_Employees3[[#This Row],[Age]]&lt;31,"Less than 30", TBL_Employees3[[#This Row],[Age]]&lt;41, "Less than 40", TBL_Employees3[[#This Row],[Age]]&lt;60, "Middle Age", TBL_Employees3[[#This Row],[Age]]&gt;=60,"Senior")</f>
        <v>Senior</v>
      </c>
      <c r="J34" s="2">
        <v>39640</v>
      </c>
      <c r="K34" s="7">
        <f t="shared" si="0"/>
        <v>13</v>
      </c>
      <c r="L34" s="7" t="str">
        <f t="shared" si="1"/>
        <v>11-15yrs</v>
      </c>
      <c r="M34" s="8">
        <v>66521</v>
      </c>
      <c r="N34">
        <v>0</v>
      </c>
      <c r="O34" s="1" t="s">
        <v>21</v>
      </c>
      <c r="P34" s="1" t="s">
        <v>22</v>
      </c>
      <c r="Q34" s="2"/>
    </row>
    <row r="35" spans="1:17" x14ac:dyDescent="0.25">
      <c r="A35" s="1" t="s">
        <v>125</v>
      </c>
      <c r="B35" s="1" t="s">
        <v>126</v>
      </c>
      <c r="C35" s="1" t="s">
        <v>47</v>
      </c>
      <c r="D35" s="1" t="s">
        <v>48</v>
      </c>
      <c r="E35" s="1" t="s">
        <v>35</v>
      </c>
      <c r="F35" s="1" t="s">
        <v>27</v>
      </c>
      <c r="G35" s="1" t="s">
        <v>28</v>
      </c>
      <c r="H35">
        <v>30</v>
      </c>
      <c r="I35" t="str">
        <f>_xlfn.IFS(TBL_Employees3[[#This Row],[Age]]&lt;31,"Less than 30", TBL_Employees3[[#This Row],[Age]]&lt;41, "Less than 40", TBL_Employees3[[#This Row],[Age]]&lt;60, "Middle Age", TBL_Employees3[[#This Row],[Age]]&gt;=60,"Senior")</f>
        <v>Less than 30</v>
      </c>
      <c r="J35" s="2">
        <v>42642</v>
      </c>
      <c r="K35" s="7">
        <f t="shared" si="0"/>
        <v>5</v>
      </c>
      <c r="L35" s="7" t="str">
        <f t="shared" si="1"/>
        <v>0-5yrs</v>
      </c>
      <c r="M35" s="8">
        <v>59100</v>
      </c>
      <c r="N35">
        <v>0</v>
      </c>
      <c r="O35" s="1" t="s">
        <v>29</v>
      </c>
      <c r="P35" s="1" t="s">
        <v>30</v>
      </c>
      <c r="Q35" s="2"/>
    </row>
    <row r="36" spans="1:17" x14ac:dyDescent="0.25">
      <c r="A36" s="1" t="s">
        <v>127</v>
      </c>
      <c r="B36" s="1" t="s">
        <v>128</v>
      </c>
      <c r="C36" s="1" t="s">
        <v>55</v>
      </c>
      <c r="D36" s="1" t="s">
        <v>34</v>
      </c>
      <c r="E36" s="1" t="s">
        <v>18</v>
      </c>
      <c r="F36" s="1" t="s">
        <v>19</v>
      </c>
      <c r="G36" s="1" t="s">
        <v>36</v>
      </c>
      <c r="H36">
        <v>27</v>
      </c>
      <c r="I36" t="str">
        <f>_xlfn.IFS(TBL_Employees3[[#This Row],[Age]]&lt;31,"Less than 30", TBL_Employees3[[#This Row],[Age]]&lt;41, "Less than 40", TBL_Employees3[[#This Row],[Age]]&lt;60, "Middle Age", TBL_Employees3[[#This Row],[Age]]&gt;=60,"Senior")</f>
        <v>Less than 30</v>
      </c>
      <c r="J36" s="2">
        <v>43226</v>
      </c>
      <c r="K36" s="7">
        <f t="shared" si="0"/>
        <v>3</v>
      </c>
      <c r="L36" s="7" t="str">
        <f t="shared" si="1"/>
        <v>0-5yrs</v>
      </c>
      <c r="M36" s="8">
        <v>49011</v>
      </c>
      <c r="N36">
        <v>0</v>
      </c>
      <c r="O36" s="1" t="s">
        <v>21</v>
      </c>
      <c r="P36" s="1" t="s">
        <v>37</v>
      </c>
      <c r="Q36" s="2"/>
    </row>
    <row r="37" spans="1:17" x14ac:dyDescent="0.25">
      <c r="A37" s="1" t="s">
        <v>129</v>
      </c>
      <c r="B37" s="1" t="s">
        <v>130</v>
      </c>
      <c r="C37" s="1" t="s">
        <v>131</v>
      </c>
      <c r="D37" s="1" t="s">
        <v>17</v>
      </c>
      <c r="E37" s="1" t="s">
        <v>26</v>
      </c>
      <c r="F37" s="1" t="s">
        <v>19</v>
      </c>
      <c r="G37" s="1" t="s">
        <v>36</v>
      </c>
      <c r="H37">
        <v>32</v>
      </c>
      <c r="I37" t="str">
        <f>_xlfn.IFS(TBL_Employees3[[#This Row],[Age]]&lt;31,"Less than 30", TBL_Employees3[[#This Row],[Age]]&lt;41, "Less than 40", TBL_Employees3[[#This Row],[Age]]&lt;60, "Middle Age", TBL_Employees3[[#This Row],[Age]]&gt;=60,"Senior")</f>
        <v>Less than 40</v>
      </c>
      <c r="J37" s="2">
        <v>41681</v>
      </c>
      <c r="K37" s="7">
        <f t="shared" si="0"/>
        <v>7</v>
      </c>
      <c r="L37" s="7" t="str">
        <f t="shared" si="1"/>
        <v>06-10yrs</v>
      </c>
      <c r="M37" s="8">
        <v>99575</v>
      </c>
      <c r="N37">
        <v>0</v>
      </c>
      <c r="O37" s="1" t="s">
        <v>21</v>
      </c>
      <c r="P37" s="1" t="s">
        <v>60</v>
      </c>
      <c r="Q37" s="2"/>
    </row>
    <row r="38" spans="1:17" x14ac:dyDescent="0.25">
      <c r="A38" s="1" t="s">
        <v>132</v>
      </c>
      <c r="B38" s="1" t="s">
        <v>133</v>
      </c>
      <c r="C38" s="1" t="s">
        <v>68</v>
      </c>
      <c r="D38" s="1" t="s">
        <v>69</v>
      </c>
      <c r="E38" s="1" t="s">
        <v>26</v>
      </c>
      <c r="F38" s="1" t="s">
        <v>19</v>
      </c>
      <c r="G38" s="1" t="s">
        <v>28</v>
      </c>
      <c r="H38">
        <v>34</v>
      </c>
      <c r="I38" t="str">
        <f>_xlfn.IFS(TBL_Employees3[[#This Row],[Age]]&lt;31,"Less than 30", TBL_Employees3[[#This Row],[Age]]&lt;41, "Less than 40", TBL_Employees3[[#This Row],[Age]]&lt;60, "Middle Age", TBL_Employees3[[#This Row],[Age]]&gt;=60,"Senior")</f>
        <v>Less than 40</v>
      </c>
      <c r="J38" s="2">
        <v>43815</v>
      </c>
      <c r="K38" s="7">
        <f t="shared" si="0"/>
        <v>2</v>
      </c>
      <c r="L38" s="7" t="str">
        <f t="shared" si="1"/>
        <v>0-5yrs</v>
      </c>
      <c r="M38" s="8">
        <v>99989</v>
      </c>
      <c r="N38">
        <v>0</v>
      </c>
      <c r="O38" s="1" t="s">
        <v>29</v>
      </c>
      <c r="P38" s="1" t="s">
        <v>134</v>
      </c>
      <c r="Q38" s="2"/>
    </row>
    <row r="39" spans="1:17" x14ac:dyDescent="0.25">
      <c r="A39" s="1" t="s">
        <v>135</v>
      </c>
      <c r="B39" s="1" t="s">
        <v>136</v>
      </c>
      <c r="C39" s="1" t="s">
        <v>79</v>
      </c>
      <c r="D39" s="1" t="s">
        <v>80</v>
      </c>
      <c r="E39" s="1" t="s">
        <v>18</v>
      </c>
      <c r="F39" s="1" t="s">
        <v>27</v>
      </c>
      <c r="G39" s="1" t="s">
        <v>36</v>
      </c>
      <c r="H39">
        <v>27</v>
      </c>
      <c r="I39" t="str">
        <f>_xlfn.IFS(TBL_Employees3[[#This Row],[Age]]&lt;31,"Less than 30", TBL_Employees3[[#This Row],[Age]]&lt;41, "Less than 40", TBL_Employees3[[#This Row],[Age]]&lt;60, "Middle Age", TBL_Employees3[[#This Row],[Age]]&gt;=60,"Senior")</f>
        <v>Less than 30</v>
      </c>
      <c r="J39" s="2">
        <v>43758</v>
      </c>
      <c r="K39" s="7">
        <f t="shared" si="0"/>
        <v>2</v>
      </c>
      <c r="L39" s="7" t="str">
        <f t="shared" si="1"/>
        <v>0-5yrs</v>
      </c>
      <c r="M39" s="8">
        <v>256420</v>
      </c>
      <c r="N39">
        <v>0.3</v>
      </c>
      <c r="O39" s="1" t="s">
        <v>21</v>
      </c>
      <c r="P39" s="1" t="s">
        <v>44</v>
      </c>
      <c r="Q39" s="2"/>
    </row>
    <row r="40" spans="1:17" x14ac:dyDescent="0.25">
      <c r="A40" s="1" t="s">
        <v>137</v>
      </c>
      <c r="B40" s="1" t="s">
        <v>138</v>
      </c>
      <c r="C40" s="1" t="s">
        <v>25</v>
      </c>
      <c r="D40" s="1" t="s">
        <v>17</v>
      </c>
      <c r="E40" s="1" t="s">
        <v>26</v>
      </c>
      <c r="F40" s="1" t="s">
        <v>19</v>
      </c>
      <c r="G40" s="1" t="s">
        <v>85</v>
      </c>
      <c r="H40">
        <v>35</v>
      </c>
      <c r="I40" t="str">
        <f>_xlfn.IFS(TBL_Employees3[[#This Row],[Age]]&lt;31,"Less than 30", TBL_Employees3[[#This Row],[Age]]&lt;41, "Less than 40", TBL_Employees3[[#This Row],[Age]]&lt;60, "Middle Age", TBL_Employees3[[#This Row],[Age]]&gt;=60,"Senior")</f>
        <v>Less than 40</v>
      </c>
      <c r="J40" s="2">
        <v>41409</v>
      </c>
      <c r="K40" s="7">
        <f t="shared" si="0"/>
        <v>8</v>
      </c>
      <c r="L40" s="7" t="str">
        <f t="shared" si="1"/>
        <v>06-10yrs</v>
      </c>
      <c r="M40" s="8">
        <v>78940</v>
      </c>
      <c r="N40">
        <v>0</v>
      </c>
      <c r="O40" s="1" t="s">
        <v>21</v>
      </c>
      <c r="P40" s="1" t="s">
        <v>56</v>
      </c>
      <c r="Q40" s="2"/>
    </row>
    <row r="41" spans="1:17" x14ac:dyDescent="0.25">
      <c r="A41" s="1" t="s">
        <v>139</v>
      </c>
      <c r="B41" s="1" t="s">
        <v>140</v>
      </c>
      <c r="C41" s="1" t="s">
        <v>131</v>
      </c>
      <c r="D41" s="1" t="s">
        <v>17</v>
      </c>
      <c r="E41" s="1" t="s">
        <v>49</v>
      </c>
      <c r="F41" s="1" t="s">
        <v>19</v>
      </c>
      <c r="G41" s="1" t="s">
        <v>85</v>
      </c>
      <c r="H41">
        <v>57</v>
      </c>
      <c r="I41" t="str">
        <f>_xlfn.IFS(TBL_Employees3[[#This Row],[Age]]&lt;31,"Less than 30", TBL_Employees3[[#This Row],[Age]]&lt;41, "Less than 40", TBL_Employees3[[#This Row],[Age]]&lt;60, "Middle Age", TBL_Employees3[[#This Row],[Age]]&gt;=60,"Senior")</f>
        <v>Middle Age</v>
      </c>
      <c r="J41" s="2">
        <v>34337</v>
      </c>
      <c r="K41" s="7">
        <f t="shared" si="0"/>
        <v>27</v>
      </c>
      <c r="L41" s="7" t="str">
        <f t="shared" si="1"/>
        <v>26yrs &amp; Above</v>
      </c>
      <c r="M41" s="8">
        <v>82872</v>
      </c>
      <c r="N41">
        <v>0</v>
      </c>
      <c r="O41" s="1" t="s">
        <v>93</v>
      </c>
      <c r="P41" s="1" t="s">
        <v>94</v>
      </c>
      <c r="Q41" s="2"/>
    </row>
    <row r="42" spans="1:17" x14ac:dyDescent="0.25">
      <c r="A42" s="1" t="s">
        <v>141</v>
      </c>
      <c r="B42" s="1" t="s">
        <v>142</v>
      </c>
      <c r="C42" s="1" t="s">
        <v>143</v>
      </c>
      <c r="D42" s="1" t="s">
        <v>65</v>
      </c>
      <c r="E42" s="1" t="s">
        <v>35</v>
      </c>
      <c r="F42" s="1" t="s">
        <v>27</v>
      </c>
      <c r="G42" s="1" t="s">
        <v>28</v>
      </c>
      <c r="H42">
        <v>30</v>
      </c>
      <c r="I42" t="str">
        <f>_xlfn.IFS(TBL_Employees3[[#This Row],[Age]]&lt;31,"Less than 30", TBL_Employees3[[#This Row],[Age]]&lt;41, "Less than 40", TBL_Employees3[[#This Row],[Age]]&lt;60, "Middle Age", TBL_Employees3[[#This Row],[Age]]&gt;=60,"Senior")</f>
        <v>Less than 30</v>
      </c>
      <c r="J42" s="2">
        <v>42884</v>
      </c>
      <c r="K42" s="7">
        <f t="shared" si="0"/>
        <v>0</v>
      </c>
      <c r="L42" s="7" t="str">
        <f t="shared" si="1"/>
        <v>0-5yrs</v>
      </c>
      <c r="M42" s="8">
        <v>86317</v>
      </c>
      <c r="N42">
        <v>0</v>
      </c>
      <c r="O42" s="1" t="s">
        <v>29</v>
      </c>
      <c r="P42" s="1" t="s">
        <v>134</v>
      </c>
      <c r="Q42" s="2">
        <v>42932</v>
      </c>
    </row>
    <row r="43" spans="1:17" x14ac:dyDescent="0.25">
      <c r="A43" s="1" t="s">
        <v>144</v>
      </c>
      <c r="B43" s="1" t="s">
        <v>145</v>
      </c>
      <c r="C43" s="1" t="s">
        <v>52</v>
      </c>
      <c r="D43" s="1" t="s">
        <v>80</v>
      </c>
      <c r="E43" s="1" t="s">
        <v>35</v>
      </c>
      <c r="F43" s="1" t="s">
        <v>19</v>
      </c>
      <c r="G43" s="1" t="s">
        <v>36</v>
      </c>
      <c r="H43">
        <v>53</v>
      </c>
      <c r="I43" t="str">
        <f>_xlfn.IFS(TBL_Employees3[[#This Row],[Age]]&lt;31,"Less than 30", TBL_Employees3[[#This Row],[Age]]&lt;41, "Less than 40", TBL_Employees3[[#This Row],[Age]]&lt;60, "Middle Age", TBL_Employees3[[#This Row],[Age]]&gt;=60,"Senior")</f>
        <v>Middle Age</v>
      </c>
      <c r="J43" s="2">
        <v>41601</v>
      </c>
      <c r="K43" s="7">
        <f t="shared" si="0"/>
        <v>8</v>
      </c>
      <c r="L43" s="7" t="str">
        <f t="shared" si="1"/>
        <v>06-10yrs</v>
      </c>
      <c r="M43" s="8">
        <v>113135</v>
      </c>
      <c r="N43">
        <v>0.05</v>
      </c>
      <c r="O43" s="1" t="s">
        <v>21</v>
      </c>
      <c r="P43" s="1" t="s">
        <v>60</v>
      </c>
      <c r="Q43" s="2"/>
    </row>
    <row r="44" spans="1:17" x14ac:dyDescent="0.25">
      <c r="A44" s="1" t="s">
        <v>146</v>
      </c>
      <c r="B44" s="1" t="s">
        <v>147</v>
      </c>
      <c r="C44" s="1" t="s">
        <v>79</v>
      </c>
      <c r="D44" s="1" t="s">
        <v>17</v>
      </c>
      <c r="E44" s="1" t="s">
        <v>35</v>
      </c>
      <c r="F44" s="1" t="s">
        <v>27</v>
      </c>
      <c r="G44" s="1" t="s">
        <v>36</v>
      </c>
      <c r="H44">
        <v>52</v>
      </c>
      <c r="I44" t="str">
        <f>_xlfn.IFS(TBL_Employees3[[#This Row],[Age]]&lt;31,"Less than 30", TBL_Employees3[[#This Row],[Age]]&lt;41, "Less than 40", TBL_Employees3[[#This Row],[Age]]&lt;60, "Middle Age", TBL_Employees3[[#This Row],[Age]]&gt;=60,"Senior")</f>
        <v>Middle Age</v>
      </c>
      <c r="J44" s="2">
        <v>38664</v>
      </c>
      <c r="K44" s="7">
        <f t="shared" si="0"/>
        <v>16</v>
      </c>
      <c r="L44" s="7" t="str">
        <f t="shared" si="1"/>
        <v>16-20yrs</v>
      </c>
      <c r="M44" s="8">
        <v>199808</v>
      </c>
      <c r="N44">
        <v>0.32</v>
      </c>
      <c r="O44" s="1" t="s">
        <v>21</v>
      </c>
      <c r="P44" s="1" t="s">
        <v>22</v>
      </c>
      <c r="Q44" s="2"/>
    </row>
    <row r="45" spans="1:17" x14ac:dyDescent="0.25">
      <c r="A45" s="1" t="s">
        <v>148</v>
      </c>
      <c r="B45" s="1" t="s">
        <v>149</v>
      </c>
      <c r="C45" s="1" t="s">
        <v>47</v>
      </c>
      <c r="D45" s="1" t="s">
        <v>48</v>
      </c>
      <c r="E45" s="1" t="s">
        <v>35</v>
      </c>
      <c r="F45" s="1" t="s">
        <v>27</v>
      </c>
      <c r="G45" s="1" t="s">
        <v>28</v>
      </c>
      <c r="H45">
        <v>37</v>
      </c>
      <c r="I45" t="str">
        <f>_xlfn.IFS(TBL_Employees3[[#This Row],[Age]]&lt;31,"Less than 30", TBL_Employees3[[#This Row],[Age]]&lt;41, "Less than 40", TBL_Employees3[[#This Row],[Age]]&lt;60, "Middle Age", TBL_Employees3[[#This Row],[Age]]&gt;=60,"Senior")</f>
        <v>Less than 40</v>
      </c>
      <c r="J45" s="2">
        <v>41592</v>
      </c>
      <c r="K45" s="7">
        <f t="shared" si="0"/>
        <v>8</v>
      </c>
      <c r="L45" s="7" t="str">
        <f t="shared" si="1"/>
        <v>06-10yrs</v>
      </c>
      <c r="M45" s="8">
        <v>56037</v>
      </c>
      <c r="N45">
        <v>0</v>
      </c>
      <c r="O45" s="1" t="s">
        <v>29</v>
      </c>
      <c r="P45" s="1" t="s">
        <v>74</v>
      </c>
      <c r="Q45" s="2"/>
    </row>
    <row r="46" spans="1:17" x14ac:dyDescent="0.25">
      <c r="A46" s="1" t="s">
        <v>150</v>
      </c>
      <c r="B46" s="1" t="s">
        <v>151</v>
      </c>
      <c r="C46" s="1" t="s">
        <v>16</v>
      </c>
      <c r="D46" s="1" t="s">
        <v>80</v>
      </c>
      <c r="E46" s="1" t="s">
        <v>18</v>
      </c>
      <c r="F46" s="1" t="s">
        <v>19</v>
      </c>
      <c r="G46" s="1" t="s">
        <v>36</v>
      </c>
      <c r="H46">
        <v>29</v>
      </c>
      <c r="I46" t="str">
        <f>_xlfn.IFS(TBL_Employees3[[#This Row],[Age]]&lt;31,"Less than 30", TBL_Employees3[[#This Row],[Age]]&lt;41, "Less than 40", TBL_Employees3[[#This Row],[Age]]&lt;60, "Middle Age", TBL_Employees3[[#This Row],[Age]]&gt;=60,"Senior")</f>
        <v>Less than 30</v>
      </c>
      <c r="J46" s="2">
        <v>43609</v>
      </c>
      <c r="K46" s="7">
        <f t="shared" si="0"/>
        <v>2</v>
      </c>
      <c r="L46" s="7" t="str">
        <f t="shared" si="1"/>
        <v>0-5yrs</v>
      </c>
      <c r="M46" s="8">
        <v>122350</v>
      </c>
      <c r="N46">
        <v>0.12</v>
      </c>
      <c r="O46" s="1" t="s">
        <v>21</v>
      </c>
      <c r="P46" s="1" t="s">
        <v>44</v>
      </c>
      <c r="Q46" s="2"/>
    </row>
    <row r="47" spans="1:17" x14ac:dyDescent="0.25">
      <c r="A47" s="1" t="s">
        <v>152</v>
      </c>
      <c r="B47" s="1" t="s">
        <v>153</v>
      </c>
      <c r="C47" s="1" t="s">
        <v>131</v>
      </c>
      <c r="D47" s="1" t="s">
        <v>17</v>
      </c>
      <c r="E47" s="1" t="s">
        <v>18</v>
      </c>
      <c r="F47" s="1" t="s">
        <v>27</v>
      </c>
      <c r="G47" s="1" t="s">
        <v>36</v>
      </c>
      <c r="H47">
        <v>40</v>
      </c>
      <c r="I47" t="str">
        <f>_xlfn.IFS(TBL_Employees3[[#This Row],[Age]]&lt;31,"Less than 30", TBL_Employees3[[#This Row],[Age]]&lt;41, "Less than 40", TBL_Employees3[[#This Row],[Age]]&lt;60, "Middle Age", TBL_Employees3[[#This Row],[Age]]&gt;=60,"Senior")</f>
        <v>Less than 40</v>
      </c>
      <c r="J47" s="2">
        <v>40486</v>
      </c>
      <c r="K47" s="7">
        <f t="shared" si="0"/>
        <v>11</v>
      </c>
      <c r="L47" s="7" t="str">
        <f t="shared" si="1"/>
        <v>11-15yrs</v>
      </c>
      <c r="M47" s="8">
        <v>92952</v>
      </c>
      <c r="N47">
        <v>0</v>
      </c>
      <c r="O47" s="1" t="s">
        <v>21</v>
      </c>
      <c r="P47" s="1" t="s">
        <v>22</v>
      </c>
      <c r="Q47" s="2"/>
    </row>
    <row r="48" spans="1:17" x14ac:dyDescent="0.25">
      <c r="A48" s="1" t="s">
        <v>154</v>
      </c>
      <c r="B48" s="1" t="s">
        <v>155</v>
      </c>
      <c r="C48" s="1" t="s">
        <v>40</v>
      </c>
      <c r="D48" s="1" t="s">
        <v>17</v>
      </c>
      <c r="E48" s="1" t="s">
        <v>49</v>
      </c>
      <c r="F48" s="1" t="s">
        <v>27</v>
      </c>
      <c r="G48" s="1" t="s">
        <v>85</v>
      </c>
      <c r="H48">
        <v>32</v>
      </c>
      <c r="I48" t="str">
        <f>_xlfn.IFS(TBL_Employees3[[#This Row],[Age]]&lt;31,"Less than 30", TBL_Employees3[[#This Row],[Age]]&lt;41, "Less than 40", TBL_Employees3[[#This Row],[Age]]&lt;60, "Middle Age", TBL_Employees3[[#This Row],[Age]]&gt;=60,"Senior")</f>
        <v>Less than 40</v>
      </c>
      <c r="J48" s="2">
        <v>41353</v>
      </c>
      <c r="K48" s="7">
        <f t="shared" si="0"/>
        <v>8</v>
      </c>
      <c r="L48" s="7" t="str">
        <f t="shared" si="1"/>
        <v>06-10yrs</v>
      </c>
      <c r="M48" s="8">
        <v>79921</v>
      </c>
      <c r="N48">
        <v>0.05</v>
      </c>
      <c r="O48" s="1" t="s">
        <v>21</v>
      </c>
      <c r="P48" s="1" t="s">
        <v>60</v>
      </c>
      <c r="Q48" s="2"/>
    </row>
    <row r="49" spans="1:17" x14ac:dyDescent="0.25">
      <c r="A49" s="1" t="s">
        <v>156</v>
      </c>
      <c r="B49" s="1" t="s">
        <v>157</v>
      </c>
      <c r="C49" s="1" t="s">
        <v>33</v>
      </c>
      <c r="D49" s="1" t="s">
        <v>17</v>
      </c>
      <c r="E49" s="1" t="s">
        <v>18</v>
      </c>
      <c r="F49" s="1" t="s">
        <v>19</v>
      </c>
      <c r="G49" s="1" t="s">
        <v>20</v>
      </c>
      <c r="H49">
        <v>37</v>
      </c>
      <c r="I49" t="str">
        <f>_xlfn.IFS(TBL_Employees3[[#This Row],[Age]]&lt;31,"Less than 30", TBL_Employees3[[#This Row],[Age]]&lt;41, "Less than 40", TBL_Employees3[[#This Row],[Age]]&lt;60, "Middle Age", TBL_Employees3[[#This Row],[Age]]&gt;=60,"Senior")</f>
        <v>Less than 40</v>
      </c>
      <c r="J49" s="2">
        <v>40076</v>
      </c>
      <c r="K49" s="7">
        <f t="shared" si="0"/>
        <v>12</v>
      </c>
      <c r="L49" s="7" t="str">
        <f t="shared" si="1"/>
        <v>11-15yrs</v>
      </c>
      <c r="M49" s="8">
        <v>167199</v>
      </c>
      <c r="N49">
        <v>0.2</v>
      </c>
      <c r="O49" s="1" t="s">
        <v>21</v>
      </c>
      <c r="P49" s="1" t="s">
        <v>22</v>
      </c>
      <c r="Q49" s="2"/>
    </row>
    <row r="50" spans="1:17" x14ac:dyDescent="0.25">
      <c r="A50" s="1" t="s">
        <v>158</v>
      </c>
      <c r="B50" s="1" t="s">
        <v>159</v>
      </c>
      <c r="C50" s="1" t="s">
        <v>108</v>
      </c>
      <c r="D50" s="1" t="s">
        <v>69</v>
      </c>
      <c r="E50" s="1" t="s">
        <v>18</v>
      </c>
      <c r="F50" s="1" t="s">
        <v>27</v>
      </c>
      <c r="G50" s="1" t="s">
        <v>36</v>
      </c>
      <c r="H50">
        <v>52</v>
      </c>
      <c r="I50" t="str">
        <f>_xlfn.IFS(TBL_Employees3[[#This Row],[Age]]&lt;31,"Less than 30", TBL_Employees3[[#This Row],[Age]]&lt;41, "Less than 40", TBL_Employees3[[#This Row],[Age]]&lt;60, "Middle Age", TBL_Employees3[[#This Row],[Age]]&gt;=60,"Senior")</f>
        <v>Middle Age</v>
      </c>
      <c r="J50" s="2">
        <v>41199</v>
      </c>
      <c r="K50" s="7">
        <f t="shared" si="0"/>
        <v>9</v>
      </c>
      <c r="L50" s="7" t="str">
        <f t="shared" si="1"/>
        <v>06-10yrs</v>
      </c>
      <c r="M50" s="8">
        <v>71476</v>
      </c>
      <c r="N50">
        <v>0</v>
      </c>
      <c r="O50" s="1" t="s">
        <v>21</v>
      </c>
      <c r="P50" s="1" t="s">
        <v>44</v>
      </c>
      <c r="Q50" s="2"/>
    </row>
    <row r="51" spans="1:17" x14ac:dyDescent="0.25">
      <c r="A51" s="1" t="s">
        <v>160</v>
      </c>
      <c r="B51" s="1" t="s">
        <v>161</v>
      </c>
      <c r="C51" s="1" t="s">
        <v>33</v>
      </c>
      <c r="D51" s="1" t="s">
        <v>69</v>
      </c>
      <c r="E51" s="1" t="s">
        <v>26</v>
      </c>
      <c r="F51" s="1" t="s">
        <v>19</v>
      </c>
      <c r="G51" s="1" t="s">
        <v>36</v>
      </c>
      <c r="H51">
        <v>45</v>
      </c>
      <c r="I51" t="str">
        <f>_xlfn.IFS(TBL_Employees3[[#This Row],[Age]]&lt;31,"Less than 30", TBL_Employees3[[#This Row],[Age]]&lt;41, "Less than 40", TBL_Employees3[[#This Row],[Age]]&lt;60, "Middle Age", TBL_Employees3[[#This Row],[Age]]&gt;=60,"Senior")</f>
        <v>Middle Age</v>
      </c>
      <c r="J51" s="2">
        <v>41941</v>
      </c>
      <c r="K51" s="7">
        <f t="shared" si="0"/>
        <v>7</v>
      </c>
      <c r="L51" s="7" t="str">
        <f t="shared" si="1"/>
        <v>06-10yrs</v>
      </c>
      <c r="M51" s="8">
        <v>189420</v>
      </c>
      <c r="N51">
        <v>0.2</v>
      </c>
      <c r="O51" s="1" t="s">
        <v>21</v>
      </c>
      <c r="P51" s="1" t="s">
        <v>22</v>
      </c>
      <c r="Q51" s="2"/>
    </row>
    <row r="52" spans="1:17" x14ac:dyDescent="0.25">
      <c r="A52" s="1" t="s">
        <v>162</v>
      </c>
      <c r="B52" s="1" t="s">
        <v>163</v>
      </c>
      <c r="C52" s="1" t="s">
        <v>164</v>
      </c>
      <c r="D52" s="1" t="s">
        <v>65</v>
      </c>
      <c r="E52" s="1" t="s">
        <v>18</v>
      </c>
      <c r="F52" s="1" t="s">
        <v>19</v>
      </c>
      <c r="G52" s="1" t="s">
        <v>36</v>
      </c>
      <c r="H52">
        <v>64</v>
      </c>
      <c r="I52" t="str">
        <f>_xlfn.IFS(TBL_Employees3[[#This Row],[Age]]&lt;31,"Less than 30", TBL_Employees3[[#This Row],[Age]]&lt;41, "Less than 40", TBL_Employees3[[#This Row],[Age]]&lt;60, "Middle Age", TBL_Employees3[[#This Row],[Age]]&gt;=60,"Senior")</f>
        <v>Senior</v>
      </c>
      <c r="J52" s="2">
        <v>37184</v>
      </c>
      <c r="K52" s="7">
        <f t="shared" si="0"/>
        <v>20</v>
      </c>
      <c r="L52" s="7" t="str">
        <f t="shared" si="1"/>
        <v>16-20yrs</v>
      </c>
      <c r="M52" s="8">
        <v>64057</v>
      </c>
      <c r="N52">
        <v>0</v>
      </c>
      <c r="O52" s="1" t="s">
        <v>21</v>
      </c>
      <c r="P52" s="1" t="s">
        <v>44</v>
      </c>
      <c r="Q52" s="2"/>
    </row>
    <row r="53" spans="1:17" x14ac:dyDescent="0.25">
      <c r="A53" s="1" t="s">
        <v>165</v>
      </c>
      <c r="B53" s="1" t="s">
        <v>166</v>
      </c>
      <c r="C53" s="1" t="s">
        <v>124</v>
      </c>
      <c r="D53" s="1" t="s">
        <v>80</v>
      </c>
      <c r="E53" s="1" t="s">
        <v>26</v>
      </c>
      <c r="F53" s="1" t="s">
        <v>19</v>
      </c>
      <c r="G53" s="1" t="s">
        <v>20</v>
      </c>
      <c r="H53">
        <v>27</v>
      </c>
      <c r="I53" t="str">
        <f>_xlfn.IFS(TBL_Employees3[[#This Row],[Age]]&lt;31,"Less than 30", TBL_Employees3[[#This Row],[Age]]&lt;41, "Less than 40", TBL_Employees3[[#This Row],[Age]]&lt;60, "Middle Age", TBL_Employees3[[#This Row],[Age]]&gt;=60,"Senior")</f>
        <v>Less than 30</v>
      </c>
      <c r="J53" s="2">
        <v>44460</v>
      </c>
      <c r="K53" s="7">
        <f t="shared" si="0"/>
        <v>0</v>
      </c>
      <c r="L53" s="7" t="str">
        <f t="shared" si="1"/>
        <v>0-5yrs</v>
      </c>
      <c r="M53" s="8">
        <v>68728</v>
      </c>
      <c r="N53">
        <v>0</v>
      </c>
      <c r="O53" s="1" t="s">
        <v>21</v>
      </c>
      <c r="P53" s="1" t="s">
        <v>44</v>
      </c>
      <c r="Q53" s="2"/>
    </row>
    <row r="54" spans="1:17" x14ac:dyDescent="0.25">
      <c r="A54" s="1" t="s">
        <v>167</v>
      </c>
      <c r="B54" s="1" t="s">
        <v>168</v>
      </c>
      <c r="C54" s="1" t="s">
        <v>16</v>
      </c>
      <c r="D54" s="1" t="s">
        <v>17</v>
      </c>
      <c r="E54" s="1" t="s">
        <v>26</v>
      </c>
      <c r="F54" s="1" t="s">
        <v>19</v>
      </c>
      <c r="G54" s="1" t="s">
        <v>28</v>
      </c>
      <c r="H54">
        <v>25</v>
      </c>
      <c r="I54" t="str">
        <f>_xlfn.IFS(TBL_Employees3[[#This Row],[Age]]&lt;31,"Less than 30", TBL_Employees3[[#This Row],[Age]]&lt;41, "Less than 40", TBL_Employees3[[#This Row],[Age]]&lt;60, "Middle Age", TBL_Employees3[[#This Row],[Age]]&gt;=60,"Senior")</f>
        <v>Less than 30</v>
      </c>
      <c r="J54" s="2">
        <v>44379</v>
      </c>
      <c r="K54" s="7">
        <f t="shared" si="0"/>
        <v>0</v>
      </c>
      <c r="L54" s="7" t="str">
        <f t="shared" si="1"/>
        <v>0-5yrs</v>
      </c>
      <c r="M54" s="8">
        <v>125633</v>
      </c>
      <c r="N54">
        <v>0.11</v>
      </c>
      <c r="O54" s="1" t="s">
        <v>29</v>
      </c>
      <c r="P54" s="1" t="s">
        <v>114</v>
      </c>
      <c r="Q54" s="2"/>
    </row>
    <row r="55" spans="1:17" x14ac:dyDescent="0.25">
      <c r="A55" s="1" t="s">
        <v>169</v>
      </c>
      <c r="B55" s="1" t="s">
        <v>170</v>
      </c>
      <c r="C55" s="1" t="s">
        <v>124</v>
      </c>
      <c r="D55" s="1" t="s">
        <v>80</v>
      </c>
      <c r="E55" s="1" t="s">
        <v>26</v>
      </c>
      <c r="F55" s="1" t="s">
        <v>27</v>
      </c>
      <c r="G55" s="1" t="s">
        <v>85</v>
      </c>
      <c r="H55">
        <v>35</v>
      </c>
      <c r="I55" t="str">
        <f>_xlfn.IFS(TBL_Employees3[[#This Row],[Age]]&lt;31,"Less than 30", TBL_Employees3[[#This Row],[Age]]&lt;41, "Less than 40", TBL_Employees3[[#This Row],[Age]]&lt;60, "Middle Age", TBL_Employees3[[#This Row],[Age]]&gt;=60,"Senior")</f>
        <v>Less than 40</v>
      </c>
      <c r="J55" s="2">
        <v>40678</v>
      </c>
      <c r="K55" s="7">
        <f t="shared" si="0"/>
        <v>10</v>
      </c>
      <c r="L55" s="7" t="str">
        <f t="shared" si="1"/>
        <v>06-10yrs</v>
      </c>
      <c r="M55" s="8">
        <v>66889</v>
      </c>
      <c r="N55">
        <v>0</v>
      </c>
      <c r="O55" s="1" t="s">
        <v>21</v>
      </c>
      <c r="P55" s="1" t="s">
        <v>88</v>
      </c>
      <c r="Q55" s="2"/>
    </row>
    <row r="56" spans="1:17" x14ac:dyDescent="0.25">
      <c r="A56" s="1" t="s">
        <v>171</v>
      </c>
      <c r="B56" s="1" t="s">
        <v>172</v>
      </c>
      <c r="C56" s="1" t="s">
        <v>33</v>
      </c>
      <c r="D56" s="1" t="s">
        <v>59</v>
      </c>
      <c r="E56" s="1" t="s">
        <v>18</v>
      </c>
      <c r="F56" s="1" t="s">
        <v>19</v>
      </c>
      <c r="G56" s="1" t="s">
        <v>28</v>
      </c>
      <c r="H56">
        <v>36</v>
      </c>
      <c r="I56" t="str">
        <f>_xlfn.IFS(TBL_Employees3[[#This Row],[Age]]&lt;31,"Less than 30", TBL_Employees3[[#This Row],[Age]]&lt;41, "Less than 40", TBL_Employees3[[#This Row],[Age]]&lt;60, "Middle Age", TBL_Employees3[[#This Row],[Age]]&gt;=60,"Senior")</f>
        <v>Less than 40</v>
      </c>
      <c r="J56" s="2">
        <v>42276</v>
      </c>
      <c r="K56" s="7">
        <f t="shared" si="0"/>
        <v>6</v>
      </c>
      <c r="L56" s="7" t="str">
        <f t="shared" si="1"/>
        <v>06-10yrs</v>
      </c>
      <c r="M56" s="8">
        <v>178700</v>
      </c>
      <c r="N56">
        <v>0.28999999999999998</v>
      </c>
      <c r="O56" s="1" t="s">
        <v>21</v>
      </c>
      <c r="P56" s="1" t="s">
        <v>22</v>
      </c>
      <c r="Q56" s="2"/>
    </row>
    <row r="57" spans="1:17" x14ac:dyDescent="0.25">
      <c r="A57" s="1" t="s">
        <v>173</v>
      </c>
      <c r="B57" s="1" t="s">
        <v>174</v>
      </c>
      <c r="C57" s="1" t="s">
        <v>175</v>
      </c>
      <c r="D57" s="1" t="s">
        <v>69</v>
      </c>
      <c r="E57" s="1" t="s">
        <v>18</v>
      </c>
      <c r="F57" s="1" t="s">
        <v>19</v>
      </c>
      <c r="G57" s="1" t="s">
        <v>36</v>
      </c>
      <c r="H57">
        <v>33</v>
      </c>
      <c r="I57" t="str">
        <f>_xlfn.IFS(TBL_Employees3[[#This Row],[Age]]&lt;31,"Less than 30", TBL_Employees3[[#This Row],[Age]]&lt;41, "Less than 40", TBL_Employees3[[#This Row],[Age]]&lt;60, "Middle Age", TBL_Employees3[[#This Row],[Age]]&gt;=60,"Senior")</f>
        <v>Less than 40</v>
      </c>
      <c r="J57" s="2">
        <v>43456</v>
      </c>
      <c r="K57" s="7">
        <f t="shared" si="0"/>
        <v>3</v>
      </c>
      <c r="L57" s="7" t="str">
        <f t="shared" si="1"/>
        <v>0-5yrs</v>
      </c>
      <c r="M57" s="8">
        <v>83990</v>
      </c>
      <c r="N57">
        <v>0</v>
      </c>
      <c r="O57" s="1" t="s">
        <v>21</v>
      </c>
      <c r="P57" s="1" t="s">
        <v>37</v>
      </c>
      <c r="Q57" s="2"/>
    </row>
    <row r="58" spans="1:17" x14ac:dyDescent="0.25">
      <c r="A58" s="1" t="s">
        <v>176</v>
      </c>
      <c r="B58" s="1" t="s">
        <v>177</v>
      </c>
      <c r="C58" s="1" t="s">
        <v>178</v>
      </c>
      <c r="D58" s="1" t="s">
        <v>69</v>
      </c>
      <c r="E58" s="1" t="s">
        <v>49</v>
      </c>
      <c r="F58" s="1" t="s">
        <v>19</v>
      </c>
      <c r="G58" s="1" t="s">
        <v>36</v>
      </c>
      <c r="H58">
        <v>52</v>
      </c>
      <c r="I58" t="str">
        <f>_xlfn.IFS(TBL_Employees3[[#This Row],[Age]]&lt;31,"Less than 30", TBL_Employees3[[#This Row],[Age]]&lt;41, "Less than 40", TBL_Employees3[[#This Row],[Age]]&lt;60, "Middle Age", TBL_Employees3[[#This Row],[Age]]&gt;=60,"Senior")</f>
        <v>Middle Age</v>
      </c>
      <c r="J58" s="2">
        <v>38696</v>
      </c>
      <c r="K58" s="7">
        <f t="shared" si="0"/>
        <v>16</v>
      </c>
      <c r="L58" s="7" t="str">
        <f t="shared" si="1"/>
        <v>16-20yrs</v>
      </c>
      <c r="M58" s="8">
        <v>102043</v>
      </c>
      <c r="N58">
        <v>0</v>
      </c>
      <c r="O58" s="1" t="s">
        <v>21</v>
      </c>
      <c r="P58" s="1" t="s">
        <v>37</v>
      </c>
      <c r="Q58" s="2"/>
    </row>
    <row r="59" spans="1:17" x14ac:dyDescent="0.25">
      <c r="A59" s="1" t="s">
        <v>179</v>
      </c>
      <c r="B59" s="1" t="s">
        <v>180</v>
      </c>
      <c r="C59" s="1" t="s">
        <v>181</v>
      </c>
      <c r="D59" s="1" t="s">
        <v>69</v>
      </c>
      <c r="E59" s="1" t="s">
        <v>26</v>
      </c>
      <c r="F59" s="1" t="s">
        <v>19</v>
      </c>
      <c r="G59" s="1" t="s">
        <v>28</v>
      </c>
      <c r="H59">
        <v>46</v>
      </c>
      <c r="I59" t="str">
        <f>_xlfn.IFS(TBL_Employees3[[#This Row],[Age]]&lt;31,"Less than 30", TBL_Employees3[[#This Row],[Age]]&lt;41, "Less than 40", TBL_Employees3[[#This Row],[Age]]&lt;60, "Middle Age", TBL_Employees3[[#This Row],[Age]]&gt;=60,"Senior")</f>
        <v>Middle Age</v>
      </c>
      <c r="J59" s="2">
        <v>37041</v>
      </c>
      <c r="K59" s="7">
        <f t="shared" si="0"/>
        <v>20</v>
      </c>
      <c r="L59" s="7" t="str">
        <f t="shared" si="1"/>
        <v>16-20yrs</v>
      </c>
      <c r="M59" s="8">
        <v>90678</v>
      </c>
      <c r="N59">
        <v>0</v>
      </c>
      <c r="O59" s="1" t="s">
        <v>21</v>
      </c>
      <c r="P59" s="1" t="s">
        <v>88</v>
      </c>
      <c r="Q59" s="2"/>
    </row>
    <row r="60" spans="1:17" x14ac:dyDescent="0.25">
      <c r="A60" s="1" t="s">
        <v>182</v>
      </c>
      <c r="B60" s="1" t="s">
        <v>183</v>
      </c>
      <c r="C60" s="1" t="s">
        <v>184</v>
      </c>
      <c r="D60" s="1" t="s">
        <v>65</v>
      </c>
      <c r="E60" s="1" t="s">
        <v>26</v>
      </c>
      <c r="F60" s="1" t="s">
        <v>19</v>
      </c>
      <c r="G60" s="1" t="s">
        <v>20</v>
      </c>
      <c r="H60">
        <v>46</v>
      </c>
      <c r="I60" t="str">
        <f>_xlfn.IFS(TBL_Employees3[[#This Row],[Age]]&lt;31,"Less than 30", TBL_Employees3[[#This Row],[Age]]&lt;41, "Less than 40", TBL_Employees3[[#This Row],[Age]]&lt;60, "Middle Age", TBL_Employees3[[#This Row],[Age]]&gt;=60,"Senior")</f>
        <v>Middle Age</v>
      </c>
      <c r="J60" s="2">
        <v>39681</v>
      </c>
      <c r="K60" s="7">
        <f t="shared" si="0"/>
        <v>13</v>
      </c>
      <c r="L60" s="7" t="str">
        <f t="shared" si="1"/>
        <v>11-15yrs</v>
      </c>
      <c r="M60" s="8">
        <v>59067</v>
      </c>
      <c r="N60">
        <v>0</v>
      </c>
      <c r="O60" s="1" t="s">
        <v>21</v>
      </c>
      <c r="P60" s="1" t="s">
        <v>56</v>
      </c>
      <c r="Q60" s="2"/>
    </row>
    <row r="61" spans="1:17" x14ac:dyDescent="0.25">
      <c r="A61" s="1" t="s">
        <v>185</v>
      </c>
      <c r="B61" s="1" t="s">
        <v>186</v>
      </c>
      <c r="C61" s="1" t="s">
        <v>16</v>
      </c>
      <c r="D61" s="1" t="s">
        <v>80</v>
      </c>
      <c r="E61" s="1" t="s">
        <v>18</v>
      </c>
      <c r="F61" s="1" t="s">
        <v>27</v>
      </c>
      <c r="G61" s="1" t="s">
        <v>28</v>
      </c>
      <c r="H61">
        <v>45</v>
      </c>
      <c r="I61" t="str">
        <f>_xlfn.IFS(TBL_Employees3[[#This Row],[Age]]&lt;31,"Less than 30", TBL_Employees3[[#This Row],[Age]]&lt;41, "Less than 40", TBL_Employees3[[#This Row],[Age]]&lt;60, "Middle Age", TBL_Employees3[[#This Row],[Age]]&gt;=60,"Senior")</f>
        <v>Middle Age</v>
      </c>
      <c r="J61" s="2">
        <v>44266</v>
      </c>
      <c r="K61" s="7">
        <f t="shared" si="0"/>
        <v>0</v>
      </c>
      <c r="L61" s="7" t="str">
        <f t="shared" si="1"/>
        <v>0-5yrs</v>
      </c>
      <c r="M61" s="8">
        <v>135062</v>
      </c>
      <c r="N61">
        <v>0.15</v>
      </c>
      <c r="O61" s="1" t="s">
        <v>29</v>
      </c>
      <c r="P61" s="1" t="s">
        <v>134</v>
      </c>
      <c r="Q61" s="2"/>
    </row>
    <row r="62" spans="1:17" x14ac:dyDescent="0.25">
      <c r="A62" s="1" t="s">
        <v>187</v>
      </c>
      <c r="B62" s="1" t="s">
        <v>188</v>
      </c>
      <c r="C62" s="1" t="s">
        <v>16</v>
      </c>
      <c r="D62" s="1" t="s">
        <v>17</v>
      </c>
      <c r="E62" s="1" t="s">
        <v>49</v>
      </c>
      <c r="F62" s="1" t="s">
        <v>19</v>
      </c>
      <c r="G62" s="1" t="s">
        <v>85</v>
      </c>
      <c r="H62">
        <v>55</v>
      </c>
      <c r="I62" t="str">
        <f>_xlfn.IFS(TBL_Employees3[[#This Row],[Age]]&lt;31,"Less than 30", TBL_Employees3[[#This Row],[Age]]&lt;41, "Less than 40", TBL_Employees3[[#This Row],[Age]]&lt;60, "Middle Age", TBL_Employees3[[#This Row],[Age]]&gt;=60,"Senior")</f>
        <v>Middle Age</v>
      </c>
      <c r="J62" s="2">
        <v>38945</v>
      </c>
      <c r="K62" s="7">
        <f t="shared" si="0"/>
        <v>15</v>
      </c>
      <c r="L62" s="7" t="str">
        <f t="shared" si="1"/>
        <v>11-15yrs</v>
      </c>
      <c r="M62" s="8">
        <v>159044</v>
      </c>
      <c r="N62">
        <v>0.1</v>
      </c>
      <c r="O62" s="1" t="s">
        <v>93</v>
      </c>
      <c r="P62" s="1" t="s">
        <v>94</v>
      </c>
      <c r="Q62" s="2"/>
    </row>
    <row r="63" spans="1:17" x14ac:dyDescent="0.25">
      <c r="A63" s="1" t="s">
        <v>189</v>
      </c>
      <c r="B63" s="1" t="s">
        <v>190</v>
      </c>
      <c r="C63" s="1" t="s">
        <v>43</v>
      </c>
      <c r="D63" s="1" t="s">
        <v>59</v>
      </c>
      <c r="E63" s="1" t="s">
        <v>26</v>
      </c>
      <c r="F63" s="1" t="s">
        <v>19</v>
      </c>
      <c r="G63" s="1" t="s">
        <v>85</v>
      </c>
      <c r="H63">
        <v>44</v>
      </c>
      <c r="I63" t="str">
        <f>_xlfn.IFS(TBL_Employees3[[#This Row],[Age]]&lt;31,"Less than 30", TBL_Employees3[[#This Row],[Age]]&lt;41, "Less than 40", TBL_Employees3[[#This Row],[Age]]&lt;60, "Middle Age", TBL_Employees3[[#This Row],[Age]]&gt;=60,"Senior")</f>
        <v>Middle Age</v>
      </c>
      <c r="J63" s="2">
        <v>43467</v>
      </c>
      <c r="K63" s="7">
        <f t="shared" si="0"/>
        <v>1</v>
      </c>
      <c r="L63" s="7" t="str">
        <f t="shared" si="1"/>
        <v>0-5yrs</v>
      </c>
      <c r="M63" s="8">
        <v>74691</v>
      </c>
      <c r="N63">
        <v>0</v>
      </c>
      <c r="O63" s="1" t="s">
        <v>93</v>
      </c>
      <c r="P63" s="1" t="s">
        <v>94</v>
      </c>
      <c r="Q63" s="2">
        <v>44020</v>
      </c>
    </row>
    <row r="64" spans="1:17" x14ac:dyDescent="0.25">
      <c r="A64" s="1" t="s">
        <v>191</v>
      </c>
      <c r="B64" s="1" t="s">
        <v>192</v>
      </c>
      <c r="C64" s="1" t="s">
        <v>113</v>
      </c>
      <c r="D64" s="1" t="s">
        <v>69</v>
      </c>
      <c r="E64" s="1" t="s">
        <v>49</v>
      </c>
      <c r="F64" s="1" t="s">
        <v>19</v>
      </c>
      <c r="G64" s="1" t="s">
        <v>85</v>
      </c>
      <c r="H64">
        <v>44</v>
      </c>
      <c r="I64" t="str">
        <f>_xlfn.IFS(TBL_Employees3[[#This Row],[Age]]&lt;31,"Less than 30", TBL_Employees3[[#This Row],[Age]]&lt;41, "Less than 40", TBL_Employees3[[#This Row],[Age]]&lt;60, "Middle Age", TBL_Employees3[[#This Row],[Age]]&gt;=60,"Senior")</f>
        <v>Middle Age</v>
      </c>
      <c r="J64" s="2">
        <v>39800</v>
      </c>
      <c r="K64" s="7">
        <f t="shared" si="0"/>
        <v>12</v>
      </c>
      <c r="L64" s="7" t="str">
        <f t="shared" si="1"/>
        <v>11-15yrs</v>
      </c>
      <c r="M64" s="8">
        <v>92753</v>
      </c>
      <c r="N64">
        <v>0.13</v>
      </c>
      <c r="O64" s="1" t="s">
        <v>21</v>
      </c>
      <c r="P64" s="1" t="s">
        <v>60</v>
      </c>
      <c r="Q64" s="2">
        <v>44371</v>
      </c>
    </row>
    <row r="65" spans="1:17" x14ac:dyDescent="0.25">
      <c r="A65" s="1" t="s">
        <v>193</v>
      </c>
      <c r="B65" s="1" t="s">
        <v>194</v>
      </c>
      <c r="C65" s="1" t="s">
        <v>79</v>
      </c>
      <c r="D65" s="1" t="s">
        <v>65</v>
      </c>
      <c r="E65" s="1" t="s">
        <v>35</v>
      </c>
      <c r="F65" s="1" t="s">
        <v>27</v>
      </c>
      <c r="G65" s="1" t="s">
        <v>20</v>
      </c>
      <c r="H65">
        <v>45</v>
      </c>
      <c r="I65" t="str">
        <f>_xlfn.IFS(TBL_Employees3[[#This Row],[Age]]&lt;31,"Less than 30", TBL_Employees3[[#This Row],[Age]]&lt;41, "Less than 40", TBL_Employees3[[#This Row],[Age]]&lt;60, "Middle Age", TBL_Employees3[[#This Row],[Age]]&gt;=60,"Senior")</f>
        <v>Middle Age</v>
      </c>
      <c r="J65" s="2">
        <v>41493</v>
      </c>
      <c r="K65" s="7">
        <f t="shared" si="0"/>
        <v>8</v>
      </c>
      <c r="L65" s="7" t="str">
        <f t="shared" si="1"/>
        <v>06-10yrs</v>
      </c>
      <c r="M65" s="8">
        <v>236946</v>
      </c>
      <c r="N65">
        <v>0.37</v>
      </c>
      <c r="O65" s="1" t="s">
        <v>21</v>
      </c>
      <c r="P65" s="1" t="s">
        <v>22</v>
      </c>
      <c r="Q65" s="2"/>
    </row>
    <row r="66" spans="1:17" x14ac:dyDescent="0.25">
      <c r="A66" s="1" t="s">
        <v>195</v>
      </c>
      <c r="B66" s="1" t="s">
        <v>196</v>
      </c>
      <c r="C66" s="1" t="s">
        <v>55</v>
      </c>
      <c r="D66" s="1" t="s">
        <v>34</v>
      </c>
      <c r="E66" s="1" t="s">
        <v>49</v>
      </c>
      <c r="F66" s="1" t="s">
        <v>19</v>
      </c>
      <c r="G66" s="1" t="s">
        <v>20</v>
      </c>
      <c r="H66">
        <v>36</v>
      </c>
      <c r="I66" t="str">
        <f>_xlfn.IFS(TBL_Employees3[[#This Row],[Age]]&lt;31,"Less than 30", TBL_Employees3[[#This Row],[Age]]&lt;41, "Less than 40", TBL_Employees3[[#This Row],[Age]]&lt;60, "Middle Age", TBL_Employees3[[#This Row],[Age]]&gt;=60,"Senior")</f>
        <v>Less than 40</v>
      </c>
      <c r="J66" s="2">
        <v>44435</v>
      </c>
      <c r="K66" s="7">
        <f t="shared" ref="K66:K129" si="2">IF(ISBLANK(Q66),DATEDIF(J66,$R$2,"y"),DATEDIF(J66,Q66,"y"))</f>
        <v>0</v>
      </c>
      <c r="L66" s="7" t="str">
        <f t="shared" ref="L66:L129" si="3">_xlfn.IFS(K66&lt;6,"0-5yrs",K66&lt;11,"06-10yrs",K66&lt;16,"11-15yrs",K66&lt;21,"16-20yrs",K66&lt;26,"21-25yrs",K66&gt;=26,"26yrs &amp; Above")</f>
        <v>0-5yrs</v>
      </c>
      <c r="M66" s="8">
        <v>48906</v>
      </c>
      <c r="N66">
        <v>0</v>
      </c>
      <c r="O66" s="1" t="s">
        <v>21</v>
      </c>
      <c r="P66" s="1" t="s">
        <v>56</v>
      </c>
      <c r="Q66" s="2"/>
    </row>
    <row r="67" spans="1:17" x14ac:dyDescent="0.25">
      <c r="A67" s="1" t="s">
        <v>197</v>
      </c>
      <c r="B67" s="1" t="s">
        <v>198</v>
      </c>
      <c r="C67" s="1" t="s">
        <v>43</v>
      </c>
      <c r="D67" s="1" t="s">
        <v>48</v>
      </c>
      <c r="E67" s="1" t="s">
        <v>49</v>
      </c>
      <c r="F67" s="1" t="s">
        <v>19</v>
      </c>
      <c r="G67" s="1" t="s">
        <v>36</v>
      </c>
      <c r="H67">
        <v>38</v>
      </c>
      <c r="I67" t="str">
        <f>_xlfn.IFS(TBL_Employees3[[#This Row],[Age]]&lt;31,"Less than 30", TBL_Employees3[[#This Row],[Age]]&lt;41, "Less than 40", TBL_Employees3[[#This Row],[Age]]&lt;60, "Middle Age", TBL_Employees3[[#This Row],[Age]]&gt;=60,"Senior")</f>
        <v>Less than 40</v>
      </c>
      <c r="J67" s="2">
        <v>39474</v>
      </c>
      <c r="K67" s="7">
        <f t="shared" si="2"/>
        <v>13</v>
      </c>
      <c r="L67" s="7" t="str">
        <f t="shared" si="3"/>
        <v>11-15yrs</v>
      </c>
      <c r="M67" s="8">
        <v>80024</v>
      </c>
      <c r="N67">
        <v>0</v>
      </c>
      <c r="O67" s="1" t="s">
        <v>21</v>
      </c>
      <c r="P67" s="1" t="s">
        <v>88</v>
      </c>
      <c r="Q67" s="2"/>
    </row>
    <row r="68" spans="1:17" x14ac:dyDescent="0.25">
      <c r="A68" s="1" t="s">
        <v>199</v>
      </c>
      <c r="B68" s="1" t="s">
        <v>200</v>
      </c>
      <c r="C68" s="1" t="s">
        <v>164</v>
      </c>
      <c r="D68" s="1" t="s">
        <v>65</v>
      </c>
      <c r="E68" s="1" t="s">
        <v>35</v>
      </c>
      <c r="F68" s="1" t="s">
        <v>19</v>
      </c>
      <c r="G68" s="1" t="s">
        <v>36</v>
      </c>
      <c r="H68">
        <v>41</v>
      </c>
      <c r="I68" t="str">
        <f>_xlfn.IFS(TBL_Employees3[[#This Row],[Age]]&lt;31,"Less than 30", TBL_Employees3[[#This Row],[Age]]&lt;41, "Less than 40", TBL_Employees3[[#This Row],[Age]]&lt;60, "Middle Age", TBL_Employees3[[#This Row],[Age]]&gt;=60,"Senior")</f>
        <v>Middle Age</v>
      </c>
      <c r="J68" s="2">
        <v>40109</v>
      </c>
      <c r="K68" s="7">
        <f t="shared" si="2"/>
        <v>4</v>
      </c>
      <c r="L68" s="7" t="str">
        <f t="shared" si="3"/>
        <v>0-5yrs</v>
      </c>
      <c r="M68" s="8">
        <v>54415</v>
      </c>
      <c r="N68">
        <v>0</v>
      </c>
      <c r="O68" s="1" t="s">
        <v>21</v>
      </c>
      <c r="P68" s="1" t="s">
        <v>22</v>
      </c>
      <c r="Q68" s="2">
        <v>41661</v>
      </c>
    </row>
    <row r="69" spans="1:17" x14ac:dyDescent="0.25">
      <c r="A69" s="1" t="s">
        <v>201</v>
      </c>
      <c r="B69" s="1" t="s">
        <v>202</v>
      </c>
      <c r="C69" s="1" t="s">
        <v>52</v>
      </c>
      <c r="D69" s="1" t="s">
        <v>80</v>
      </c>
      <c r="E69" s="1" t="s">
        <v>18</v>
      </c>
      <c r="F69" s="1" t="s">
        <v>19</v>
      </c>
      <c r="G69" s="1" t="s">
        <v>28</v>
      </c>
      <c r="H69">
        <v>30</v>
      </c>
      <c r="I69" t="str">
        <f>_xlfn.IFS(TBL_Employees3[[#This Row],[Age]]&lt;31,"Less than 30", TBL_Employees3[[#This Row],[Age]]&lt;41, "Less than 40", TBL_Employees3[[#This Row],[Age]]&lt;60, "Middle Age", TBL_Employees3[[#This Row],[Age]]&gt;=60,"Senior")</f>
        <v>Less than 30</v>
      </c>
      <c r="J69" s="2">
        <v>42484</v>
      </c>
      <c r="K69" s="7">
        <f t="shared" si="2"/>
        <v>5</v>
      </c>
      <c r="L69" s="7" t="str">
        <f t="shared" si="3"/>
        <v>0-5yrs</v>
      </c>
      <c r="M69" s="8">
        <v>120341</v>
      </c>
      <c r="N69">
        <v>7.0000000000000007E-2</v>
      </c>
      <c r="O69" s="1" t="s">
        <v>21</v>
      </c>
      <c r="P69" s="1" t="s">
        <v>22</v>
      </c>
      <c r="Q69" s="2"/>
    </row>
    <row r="70" spans="1:17" x14ac:dyDescent="0.25">
      <c r="A70" s="1" t="s">
        <v>203</v>
      </c>
      <c r="B70" s="1" t="s">
        <v>204</v>
      </c>
      <c r="C70" s="1" t="s">
        <v>79</v>
      </c>
      <c r="D70" s="1" t="s">
        <v>17</v>
      </c>
      <c r="E70" s="1" t="s">
        <v>35</v>
      </c>
      <c r="F70" s="1" t="s">
        <v>19</v>
      </c>
      <c r="G70" s="1" t="s">
        <v>85</v>
      </c>
      <c r="H70">
        <v>43</v>
      </c>
      <c r="I70" t="str">
        <f>_xlfn.IFS(TBL_Employees3[[#This Row],[Age]]&lt;31,"Less than 30", TBL_Employees3[[#This Row],[Age]]&lt;41, "Less than 40", TBL_Employees3[[#This Row],[Age]]&lt;60, "Middle Age", TBL_Employees3[[#This Row],[Age]]&gt;=60,"Senior")</f>
        <v>Middle Age</v>
      </c>
      <c r="J70" s="2">
        <v>40029</v>
      </c>
      <c r="K70" s="7">
        <f t="shared" si="2"/>
        <v>12</v>
      </c>
      <c r="L70" s="7" t="str">
        <f t="shared" si="3"/>
        <v>11-15yrs</v>
      </c>
      <c r="M70" s="8">
        <v>208415</v>
      </c>
      <c r="N70">
        <v>0.35</v>
      </c>
      <c r="O70" s="1" t="s">
        <v>21</v>
      </c>
      <c r="P70" s="1" t="s">
        <v>22</v>
      </c>
      <c r="Q70" s="2"/>
    </row>
    <row r="71" spans="1:17" x14ac:dyDescent="0.25">
      <c r="A71" s="1" t="s">
        <v>205</v>
      </c>
      <c r="B71" s="1" t="s">
        <v>206</v>
      </c>
      <c r="C71" s="1" t="s">
        <v>207</v>
      </c>
      <c r="D71" s="1" t="s">
        <v>17</v>
      </c>
      <c r="E71" s="1" t="s">
        <v>35</v>
      </c>
      <c r="F71" s="1" t="s">
        <v>19</v>
      </c>
      <c r="G71" s="1" t="s">
        <v>28</v>
      </c>
      <c r="H71">
        <v>32</v>
      </c>
      <c r="I71" t="str">
        <f>_xlfn.IFS(TBL_Employees3[[#This Row],[Age]]&lt;31,"Less than 30", TBL_Employees3[[#This Row],[Age]]&lt;41, "Less than 40", TBL_Employees3[[#This Row],[Age]]&lt;60, "Middle Age", TBL_Employees3[[#This Row],[Age]]&gt;=60,"Senior")</f>
        <v>Less than 40</v>
      </c>
      <c r="J71" s="2">
        <v>43835</v>
      </c>
      <c r="K71" s="7">
        <f t="shared" si="2"/>
        <v>1</v>
      </c>
      <c r="L71" s="7" t="str">
        <f t="shared" si="3"/>
        <v>0-5yrs</v>
      </c>
      <c r="M71" s="8">
        <v>78844</v>
      </c>
      <c r="N71">
        <v>0</v>
      </c>
      <c r="O71" s="1" t="s">
        <v>21</v>
      </c>
      <c r="P71" s="1" t="s">
        <v>22</v>
      </c>
      <c r="Q71" s="2"/>
    </row>
    <row r="72" spans="1:17" x14ac:dyDescent="0.25">
      <c r="A72" s="1" t="s">
        <v>208</v>
      </c>
      <c r="B72" s="1" t="s">
        <v>209</v>
      </c>
      <c r="C72" s="1" t="s">
        <v>175</v>
      </c>
      <c r="D72" s="1" t="s">
        <v>69</v>
      </c>
      <c r="E72" s="1" t="s">
        <v>26</v>
      </c>
      <c r="F72" s="1" t="s">
        <v>27</v>
      </c>
      <c r="G72" s="1" t="s">
        <v>36</v>
      </c>
      <c r="H72">
        <v>58</v>
      </c>
      <c r="I72" t="str">
        <f>_xlfn.IFS(TBL_Employees3[[#This Row],[Age]]&lt;31,"Less than 30", TBL_Employees3[[#This Row],[Age]]&lt;41, "Less than 40", TBL_Employees3[[#This Row],[Age]]&lt;60, "Middle Age", TBL_Employees3[[#This Row],[Age]]&gt;=60,"Senior")</f>
        <v>Middle Age</v>
      </c>
      <c r="J72" s="2">
        <v>37399</v>
      </c>
      <c r="K72" s="7">
        <f t="shared" si="2"/>
        <v>19</v>
      </c>
      <c r="L72" s="7" t="str">
        <f t="shared" si="3"/>
        <v>16-20yrs</v>
      </c>
      <c r="M72" s="8">
        <v>76354</v>
      </c>
      <c r="N72">
        <v>0</v>
      </c>
      <c r="O72" s="1" t="s">
        <v>21</v>
      </c>
      <c r="P72" s="1" t="s">
        <v>44</v>
      </c>
      <c r="Q72" s="2">
        <v>44465</v>
      </c>
    </row>
    <row r="73" spans="1:17" x14ac:dyDescent="0.25">
      <c r="A73" s="1" t="s">
        <v>210</v>
      </c>
      <c r="B73" s="1" t="s">
        <v>211</v>
      </c>
      <c r="C73" s="1" t="s">
        <v>33</v>
      </c>
      <c r="D73" s="1" t="s">
        <v>34</v>
      </c>
      <c r="E73" s="1" t="s">
        <v>35</v>
      </c>
      <c r="F73" s="1" t="s">
        <v>19</v>
      </c>
      <c r="G73" s="1" t="s">
        <v>85</v>
      </c>
      <c r="H73">
        <v>37</v>
      </c>
      <c r="I73" t="str">
        <f>_xlfn.IFS(TBL_Employees3[[#This Row],[Age]]&lt;31,"Less than 30", TBL_Employees3[[#This Row],[Age]]&lt;41, "Less than 40", TBL_Employees3[[#This Row],[Age]]&lt;60, "Middle Age", TBL_Employees3[[#This Row],[Age]]&gt;=60,"Senior")</f>
        <v>Less than 40</v>
      </c>
      <c r="J73" s="2">
        <v>43493</v>
      </c>
      <c r="K73" s="7">
        <f t="shared" si="2"/>
        <v>2</v>
      </c>
      <c r="L73" s="7" t="str">
        <f t="shared" si="3"/>
        <v>0-5yrs</v>
      </c>
      <c r="M73" s="8">
        <v>165927</v>
      </c>
      <c r="N73">
        <v>0.2</v>
      </c>
      <c r="O73" s="1" t="s">
        <v>21</v>
      </c>
      <c r="P73" s="1" t="s">
        <v>44</v>
      </c>
      <c r="Q73" s="2"/>
    </row>
    <row r="74" spans="1:17" x14ac:dyDescent="0.25">
      <c r="A74" s="1" t="s">
        <v>212</v>
      </c>
      <c r="B74" s="1" t="s">
        <v>213</v>
      </c>
      <c r="C74" s="1" t="s">
        <v>52</v>
      </c>
      <c r="D74" s="1" t="s">
        <v>59</v>
      </c>
      <c r="E74" s="1" t="s">
        <v>35</v>
      </c>
      <c r="F74" s="1" t="s">
        <v>19</v>
      </c>
      <c r="G74" s="1" t="s">
        <v>85</v>
      </c>
      <c r="H74">
        <v>38</v>
      </c>
      <c r="I74" t="str">
        <f>_xlfn.IFS(TBL_Employees3[[#This Row],[Age]]&lt;31,"Less than 30", TBL_Employees3[[#This Row],[Age]]&lt;41, "Less than 40", TBL_Employees3[[#This Row],[Age]]&lt;60, "Middle Age", TBL_Employees3[[#This Row],[Age]]&gt;=60,"Senior")</f>
        <v>Less than 40</v>
      </c>
      <c r="J74" s="2">
        <v>44516</v>
      </c>
      <c r="K74" s="7">
        <f t="shared" si="2"/>
        <v>0</v>
      </c>
      <c r="L74" s="7" t="str">
        <f t="shared" si="3"/>
        <v>0-5yrs</v>
      </c>
      <c r="M74" s="8">
        <v>109812</v>
      </c>
      <c r="N74">
        <v>0.09</v>
      </c>
      <c r="O74" s="1" t="s">
        <v>93</v>
      </c>
      <c r="P74" s="1" t="s">
        <v>94</v>
      </c>
      <c r="Q74" s="2"/>
    </row>
    <row r="75" spans="1:17" x14ac:dyDescent="0.25">
      <c r="A75" s="1" t="s">
        <v>214</v>
      </c>
      <c r="B75" s="1" t="s">
        <v>215</v>
      </c>
      <c r="C75" s="1" t="s">
        <v>68</v>
      </c>
      <c r="D75" s="1" t="s">
        <v>69</v>
      </c>
      <c r="E75" s="1" t="s">
        <v>49</v>
      </c>
      <c r="F75" s="1" t="s">
        <v>27</v>
      </c>
      <c r="G75" s="1" t="s">
        <v>28</v>
      </c>
      <c r="H75">
        <v>55</v>
      </c>
      <c r="I75" t="str">
        <f>_xlfn.IFS(TBL_Employees3[[#This Row],[Age]]&lt;31,"Less than 30", TBL_Employees3[[#This Row],[Age]]&lt;41, "Less than 40", TBL_Employees3[[#This Row],[Age]]&lt;60, "Middle Age", TBL_Employees3[[#This Row],[Age]]&gt;=60,"Senior")</f>
        <v>Middle Age</v>
      </c>
      <c r="J75" s="2">
        <v>36041</v>
      </c>
      <c r="K75" s="7">
        <f t="shared" si="2"/>
        <v>23</v>
      </c>
      <c r="L75" s="7" t="str">
        <f t="shared" si="3"/>
        <v>21-25yrs</v>
      </c>
      <c r="M75" s="8">
        <v>86299</v>
      </c>
      <c r="N75">
        <v>0</v>
      </c>
      <c r="O75" s="1" t="s">
        <v>21</v>
      </c>
      <c r="P75" s="1" t="s">
        <v>22</v>
      </c>
      <c r="Q75" s="2"/>
    </row>
    <row r="76" spans="1:17" x14ac:dyDescent="0.25">
      <c r="A76" s="1" t="s">
        <v>216</v>
      </c>
      <c r="B76" s="1" t="s">
        <v>217</v>
      </c>
      <c r="C76" s="1" t="s">
        <v>79</v>
      </c>
      <c r="D76" s="1" t="s">
        <v>80</v>
      </c>
      <c r="E76" s="1" t="s">
        <v>18</v>
      </c>
      <c r="F76" s="1" t="s">
        <v>27</v>
      </c>
      <c r="G76" s="1" t="s">
        <v>85</v>
      </c>
      <c r="H76">
        <v>57</v>
      </c>
      <c r="I76" t="str">
        <f>_xlfn.IFS(TBL_Employees3[[#This Row],[Age]]&lt;31,"Less than 30", TBL_Employees3[[#This Row],[Age]]&lt;41, "Less than 40", TBL_Employees3[[#This Row],[Age]]&lt;60, "Middle Age", TBL_Employees3[[#This Row],[Age]]&gt;=60,"Senior")</f>
        <v>Middle Age</v>
      </c>
      <c r="J76" s="2">
        <v>37828</v>
      </c>
      <c r="K76" s="7">
        <f t="shared" si="2"/>
        <v>18</v>
      </c>
      <c r="L76" s="7" t="str">
        <f t="shared" si="3"/>
        <v>16-20yrs</v>
      </c>
      <c r="M76" s="8">
        <v>206624</v>
      </c>
      <c r="N76">
        <v>0.4</v>
      </c>
      <c r="O76" s="1" t="s">
        <v>93</v>
      </c>
      <c r="P76" s="1" t="s">
        <v>218</v>
      </c>
      <c r="Q76" s="2"/>
    </row>
    <row r="77" spans="1:17" x14ac:dyDescent="0.25">
      <c r="A77" s="1" t="s">
        <v>219</v>
      </c>
      <c r="B77" s="1" t="s">
        <v>220</v>
      </c>
      <c r="C77" s="1" t="s">
        <v>119</v>
      </c>
      <c r="D77" s="1" t="s">
        <v>17</v>
      </c>
      <c r="E77" s="1" t="s">
        <v>26</v>
      </c>
      <c r="F77" s="1" t="s">
        <v>27</v>
      </c>
      <c r="G77" s="1" t="s">
        <v>85</v>
      </c>
      <c r="H77">
        <v>36</v>
      </c>
      <c r="I77" t="str">
        <f>_xlfn.IFS(TBL_Employees3[[#This Row],[Age]]&lt;31,"Less than 30", TBL_Employees3[[#This Row],[Age]]&lt;41, "Less than 40", TBL_Employees3[[#This Row],[Age]]&lt;60, "Middle Age", TBL_Employees3[[#This Row],[Age]]&gt;=60,"Senior")</f>
        <v>Less than 40</v>
      </c>
      <c r="J77" s="2">
        <v>40535</v>
      </c>
      <c r="K77" s="7">
        <f t="shared" si="2"/>
        <v>3</v>
      </c>
      <c r="L77" s="7" t="str">
        <f t="shared" si="3"/>
        <v>0-5yrs</v>
      </c>
      <c r="M77" s="8">
        <v>53215</v>
      </c>
      <c r="N77">
        <v>0</v>
      </c>
      <c r="O77" s="1" t="s">
        <v>93</v>
      </c>
      <c r="P77" s="1" t="s">
        <v>218</v>
      </c>
      <c r="Q77" s="2">
        <v>41725</v>
      </c>
    </row>
    <row r="78" spans="1:17" x14ac:dyDescent="0.25">
      <c r="A78" s="1" t="s">
        <v>221</v>
      </c>
      <c r="B78" s="1" t="s">
        <v>222</v>
      </c>
      <c r="C78" s="1" t="s">
        <v>223</v>
      </c>
      <c r="D78" s="1" t="s">
        <v>69</v>
      </c>
      <c r="E78" s="1" t="s">
        <v>18</v>
      </c>
      <c r="F78" s="1" t="s">
        <v>19</v>
      </c>
      <c r="G78" s="1" t="s">
        <v>28</v>
      </c>
      <c r="H78">
        <v>30</v>
      </c>
      <c r="I78" t="str">
        <f>_xlfn.IFS(TBL_Employees3[[#This Row],[Age]]&lt;31,"Less than 30", TBL_Employees3[[#This Row],[Age]]&lt;41, "Less than 40", TBL_Employees3[[#This Row],[Age]]&lt;60, "Middle Age", TBL_Employees3[[#This Row],[Age]]&gt;=60,"Senior")</f>
        <v>Less than 30</v>
      </c>
      <c r="J78" s="2">
        <v>42877</v>
      </c>
      <c r="K78" s="7">
        <f t="shared" si="2"/>
        <v>0</v>
      </c>
      <c r="L78" s="7" t="str">
        <f t="shared" si="3"/>
        <v>0-5yrs</v>
      </c>
      <c r="M78" s="8">
        <v>86858</v>
      </c>
      <c r="N78">
        <v>0</v>
      </c>
      <c r="O78" s="1" t="s">
        <v>29</v>
      </c>
      <c r="P78" s="1" t="s">
        <v>30</v>
      </c>
      <c r="Q78" s="2">
        <v>43016</v>
      </c>
    </row>
    <row r="79" spans="1:17" x14ac:dyDescent="0.25">
      <c r="A79" s="1" t="s">
        <v>224</v>
      </c>
      <c r="B79" s="1" t="s">
        <v>225</v>
      </c>
      <c r="C79" s="1" t="s">
        <v>40</v>
      </c>
      <c r="D79" s="1" t="s">
        <v>17</v>
      </c>
      <c r="E79" s="1" t="s">
        <v>26</v>
      </c>
      <c r="F79" s="1" t="s">
        <v>27</v>
      </c>
      <c r="G79" s="1" t="s">
        <v>28</v>
      </c>
      <c r="H79">
        <v>40</v>
      </c>
      <c r="I79" t="str">
        <f>_xlfn.IFS(TBL_Employees3[[#This Row],[Age]]&lt;31,"Less than 30", TBL_Employees3[[#This Row],[Age]]&lt;41, "Less than 40", TBL_Employees3[[#This Row],[Age]]&lt;60, "Middle Age", TBL_Employees3[[#This Row],[Age]]&gt;=60,"Senior")</f>
        <v>Less than 40</v>
      </c>
      <c r="J79" s="2">
        <v>39265</v>
      </c>
      <c r="K79" s="7">
        <f t="shared" si="2"/>
        <v>14</v>
      </c>
      <c r="L79" s="7" t="str">
        <f t="shared" si="3"/>
        <v>11-15yrs</v>
      </c>
      <c r="M79" s="8">
        <v>93971</v>
      </c>
      <c r="N79">
        <v>0.08</v>
      </c>
      <c r="O79" s="1" t="s">
        <v>29</v>
      </c>
      <c r="P79" s="1" t="s">
        <v>30</v>
      </c>
      <c r="Q79" s="2"/>
    </row>
    <row r="80" spans="1:17" x14ac:dyDescent="0.25">
      <c r="A80" s="1" t="s">
        <v>226</v>
      </c>
      <c r="B80" s="1" t="s">
        <v>227</v>
      </c>
      <c r="C80" s="1" t="s">
        <v>124</v>
      </c>
      <c r="D80" s="1" t="s">
        <v>34</v>
      </c>
      <c r="E80" s="1" t="s">
        <v>49</v>
      </c>
      <c r="F80" s="1" t="s">
        <v>27</v>
      </c>
      <c r="G80" s="1" t="s">
        <v>85</v>
      </c>
      <c r="H80">
        <v>34</v>
      </c>
      <c r="I80" t="str">
        <f>_xlfn.IFS(TBL_Employees3[[#This Row],[Age]]&lt;31,"Less than 30", TBL_Employees3[[#This Row],[Age]]&lt;41, "Less than 40", TBL_Employees3[[#This Row],[Age]]&lt;60, "Middle Age", TBL_Employees3[[#This Row],[Age]]&gt;=60,"Senior")</f>
        <v>Less than 40</v>
      </c>
      <c r="J80" s="2">
        <v>42182</v>
      </c>
      <c r="K80" s="7">
        <f t="shared" si="2"/>
        <v>6</v>
      </c>
      <c r="L80" s="7" t="str">
        <f t="shared" si="3"/>
        <v>06-10yrs</v>
      </c>
      <c r="M80" s="8">
        <v>57008</v>
      </c>
      <c r="N80">
        <v>0</v>
      </c>
      <c r="O80" s="1" t="s">
        <v>21</v>
      </c>
      <c r="P80" s="1" t="s">
        <v>44</v>
      </c>
      <c r="Q80" s="2"/>
    </row>
    <row r="81" spans="1:17" x14ac:dyDescent="0.25">
      <c r="A81" s="1" t="s">
        <v>228</v>
      </c>
      <c r="B81" s="1" t="s">
        <v>229</v>
      </c>
      <c r="C81" s="1" t="s">
        <v>16</v>
      </c>
      <c r="D81" s="1" t="s">
        <v>34</v>
      </c>
      <c r="E81" s="1" t="s">
        <v>26</v>
      </c>
      <c r="F81" s="1" t="s">
        <v>27</v>
      </c>
      <c r="G81" s="1" t="s">
        <v>85</v>
      </c>
      <c r="H81">
        <v>60</v>
      </c>
      <c r="I81" t="str">
        <f>_xlfn.IFS(TBL_Employees3[[#This Row],[Age]]&lt;31,"Less than 30", TBL_Employees3[[#This Row],[Age]]&lt;41, "Less than 40", TBL_Employees3[[#This Row],[Age]]&lt;60, "Middle Age", TBL_Employees3[[#This Row],[Age]]&gt;=60,"Senior")</f>
        <v>Senior</v>
      </c>
      <c r="J81" s="2">
        <v>42270</v>
      </c>
      <c r="K81" s="7">
        <f t="shared" si="2"/>
        <v>6</v>
      </c>
      <c r="L81" s="7" t="str">
        <f t="shared" si="3"/>
        <v>06-10yrs</v>
      </c>
      <c r="M81" s="8">
        <v>141899</v>
      </c>
      <c r="N81">
        <v>0.15</v>
      </c>
      <c r="O81" s="1" t="s">
        <v>21</v>
      </c>
      <c r="P81" s="1" t="s">
        <v>44</v>
      </c>
      <c r="Q81" s="2"/>
    </row>
    <row r="82" spans="1:17" x14ac:dyDescent="0.25">
      <c r="A82" s="1" t="s">
        <v>230</v>
      </c>
      <c r="B82" s="1" t="s">
        <v>231</v>
      </c>
      <c r="C82" s="1" t="s">
        <v>124</v>
      </c>
      <c r="D82" s="1" t="s">
        <v>80</v>
      </c>
      <c r="E82" s="1" t="s">
        <v>49</v>
      </c>
      <c r="F82" s="1" t="s">
        <v>27</v>
      </c>
      <c r="G82" s="1" t="s">
        <v>20</v>
      </c>
      <c r="H82">
        <v>41</v>
      </c>
      <c r="I82" t="str">
        <f>_xlfn.IFS(TBL_Employees3[[#This Row],[Age]]&lt;31,"Less than 30", TBL_Employees3[[#This Row],[Age]]&lt;41, "Less than 40", TBL_Employees3[[#This Row],[Age]]&lt;60, "Middle Age", TBL_Employees3[[#This Row],[Age]]&gt;=60,"Senior")</f>
        <v>Middle Age</v>
      </c>
      <c r="J82" s="2">
        <v>42626</v>
      </c>
      <c r="K82" s="7">
        <f t="shared" si="2"/>
        <v>5</v>
      </c>
      <c r="L82" s="7" t="str">
        <f t="shared" si="3"/>
        <v>0-5yrs</v>
      </c>
      <c r="M82" s="8">
        <v>64847</v>
      </c>
      <c r="N82">
        <v>0</v>
      </c>
      <c r="O82" s="1" t="s">
        <v>21</v>
      </c>
      <c r="P82" s="1" t="s">
        <v>56</v>
      </c>
      <c r="Q82" s="2"/>
    </row>
    <row r="83" spans="1:17" x14ac:dyDescent="0.25">
      <c r="A83" s="1" t="s">
        <v>232</v>
      </c>
      <c r="B83" s="1" t="s">
        <v>233</v>
      </c>
      <c r="C83" s="1" t="s">
        <v>113</v>
      </c>
      <c r="D83" s="1" t="s">
        <v>69</v>
      </c>
      <c r="E83" s="1" t="s">
        <v>18</v>
      </c>
      <c r="F83" s="1" t="s">
        <v>27</v>
      </c>
      <c r="G83" s="1" t="s">
        <v>36</v>
      </c>
      <c r="H83">
        <v>53</v>
      </c>
      <c r="I83" t="str">
        <f>_xlfn.IFS(TBL_Employees3[[#This Row],[Age]]&lt;31,"Less than 30", TBL_Employees3[[#This Row],[Age]]&lt;41, "Less than 40", TBL_Employees3[[#This Row],[Age]]&lt;60, "Middle Age", TBL_Employees3[[#This Row],[Age]]&gt;=60,"Senior")</f>
        <v>Middle Age</v>
      </c>
      <c r="J83" s="2">
        <v>33702</v>
      </c>
      <c r="K83" s="7">
        <f t="shared" si="2"/>
        <v>29</v>
      </c>
      <c r="L83" s="7" t="str">
        <f t="shared" si="3"/>
        <v>26yrs &amp; Above</v>
      </c>
      <c r="M83" s="8">
        <v>116878</v>
      </c>
      <c r="N83">
        <v>0.11</v>
      </c>
      <c r="O83" s="1" t="s">
        <v>21</v>
      </c>
      <c r="P83" s="1" t="s">
        <v>56</v>
      </c>
      <c r="Q83" s="2"/>
    </row>
    <row r="84" spans="1:17" x14ac:dyDescent="0.25">
      <c r="A84" s="1" t="s">
        <v>234</v>
      </c>
      <c r="B84" s="1" t="s">
        <v>235</v>
      </c>
      <c r="C84" s="1" t="s">
        <v>108</v>
      </c>
      <c r="D84" s="1" t="s">
        <v>69</v>
      </c>
      <c r="E84" s="1" t="s">
        <v>35</v>
      </c>
      <c r="F84" s="1" t="s">
        <v>27</v>
      </c>
      <c r="G84" s="1" t="s">
        <v>20</v>
      </c>
      <c r="H84">
        <v>45</v>
      </c>
      <c r="I84" t="str">
        <f>_xlfn.IFS(TBL_Employees3[[#This Row],[Age]]&lt;31,"Less than 30", TBL_Employees3[[#This Row],[Age]]&lt;41, "Less than 40", TBL_Employees3[[#This Row],[Age]]&lt;60, "Middle Age", TBL_Employees3[[#This Row],[Age]]&gt;=60,"Senior")</f>
        <v>Middle Age</v>
      </c>
      <c r="J84" s="2">
        <v>38388</v>
      </c>
      <c r="K84" s="7">
        <f t="shared" si="2"/>
        <v>16</v>
      </c>
      <c r="L84" s="7" t="str">
        <f t="shared" si="3"/>
        <v>16-20yrs</v>
      </c>
      <c r="M84" s="8">
        <v>70505</v>
      </c>
      <c r="N84">
        <v>0</v>
      </c>
      <c r="O84" s="1" t="s">
        <v>21</v>
      </c>
      <c r="P84" s="1" t="s">
        <v>60</v>
      </c>
      <c r="Q84" s="2"/>
    </row>
    <row r="85" spans="1:17" x14ac:dyDescent="0.25">
      <c r="A85" s="1" t="s">
        <v>236</v>
      </c>
      <c r="B85" s="1" t="s">
        <v>237</v>
      </c>
      <c r="C85" s="1" t="s">
        <v>33</v>
      </c>
      <c r="D85" s="1" t="s">
        <v>69</v>
      </c>
      <c r="E85" s="1" t="s">
        <v>18</v>
      </c>
      <c r="F85" s="1" t="s">
        <v>19</v>
      </c>
      <c r="G85" s="1" t="s">
        <v>85</v>
      </c>
      <c r="H85">
        <v>30</v>
      </c>
      <c r="I85" t="str">
        <f>_xlfn.IFS(TBL_Employees3[[#This Row],[Age]]&lt;31,"Less than 30", TBL_Employees3[[#This Row],[Age]]&lt;41, "Less than 40", TBL_Employees3[[#This Row],[Age]]&lt;60, "Middle Age", TBL_Employees3[[#This Row],[Age]]&gt;=60,"Senior")</f>
        <v>Less than 30</v>
      </c>
      <c r="J85" s="2">
        <v>42512</v>
      </c>
      <c r="K85" s="7">
        <f t="shared" si="2"/>
        <v>4</v>
      </c>
      <c r="L85" s="7" t="str">
        <f t="shared" si="3"/>
        <v>0-5yrs</v>
      </c>
      <c r="M85" s="8">
        <v>189702</v>
      </c>
      <c r="N85">
        <v>0.28000000000000003</v>
      </c>
      <c r="O85" s="1" t="s">
        <v>93</v>
      </c>
      <c r="P85" s="1" t="s">
        <v>94</v>
      </c>
      <c r="Q85" s="2">
        <v>44186</v>
      </c>
    </row>
    <row r="86" spans="1:17" x14ac:dyDescent="0.25">
      <c r="A86" s="1" t="s">
        <v>238</v>
      </c>
      <c r="B86" s="1" t="s">
        <v>239</v>
      </c>
      <c r="C86" s="1" t="s">
        <v>33</v>
      </c>
      <c r="D86" s="1" t="s">
        <v>59</v>
      </c>
      <c r="E86" s="1" t="s">
        <v>35</v>
      </c>
      <c r="F86" s="1" t="s">
        <v>27</v>
      </c>
      <c r="G86" s="1" t="s">
        <v>36</v>
      </c>
      <c r="H86">
        <v>26</v>
      </c>
      <c r="I86" t="str">
        <f>_xlfn.IFS(TBL_Employees3[[#This Row],[Age]]&lt;31,"Less than 30", TBL_Employees3[[#This Row],[Age]]&lt;41, "Less than 40", TBL_Employees3[[#This Row],[Age]]&lt;60, "Middle Age", TBL_Employees3[[#This Row],[Age]]&gt;=60,"Senior")</f>
        <v>Less than 30</v>
      </c>
      <c r="J86" s="2">
        <v>44040</v>
      </c>
      <c r="K86" s="7">
        <f t="shared" si="2"/>
        <v>1</v>
      </c>
      <c r="L86" s="7" t="str">
        <f t="shared" si="3"/>
        <v>0-5yrs</v>
      </c>
      <c r="M86" s="8">
        <v>180664</v>
      </c>
      <c r="N86">
        <v>0.27</v>
      </c>
      <c r="O86" s="1" t="s">
        <v>21</v>
      </c>
      <c r="P86" s="1" t="s">
        <v>37</v>
      </c>
      <c r="Q86" s="2"/>
    </row>
    <row r="87" spans="1:17" x14ac:dyDescent="0.25">
      <c r="A87" s="1" t="s">
        <v>240</v>
      </c>
      <c r="B87" s="1" t="s">
        <v>241</v>
      </c>
      <c r="C87" s="1" t="s">
        <v>184</v>
      </c>
      <c r="D87" s="1" t="s">
        <v>65</v>
      </c>
      <c r="E87" s="1" t="s">
        <v>26</v>
      </c>
      <c r="F87" s="1" t="s">
        <v>19</v>
      </c>
      <c r="G87" s="1" t="s">
        <v>28</v>
      </c>
      <c r="H87">
        <v>45</v>
      </c>
      <c r="I87" t="str">
        <f>_xlfn.IFS(TBL_Employees3[[#This Row],[Age]]&lt;31,"Less than 30", TBL_Employees3[[#This Row],[Age]]&lt;41, "Less than 40", TBL_Employees3[[#This Row],[Age]]&lt;60, "Middle Age", TBL_Employees3[[#This Row],[Age]]&gt;=60,"Senior")</f>
        <v>Middle Age</v>
      </c>
      <c r="J87" s="2">
        <v>37972</v>
      </c>
      <c r="K87" s="7">
        <f t="shared" si="2"/>
        <v>18</v>
      </c>
      <c r="L87" s="7" t="str">
        <f t="shared" si="3"/>
        <v>16-20yrs</v>
      </c>
      <c r="M87" s="8">
        <v>48345</v>
      </c>
      <c r="N87">
        <v>0</v>
      </c>
      <c r="O87" s="1" t="s">
        <v>29</v>
      </c>
      <c r="P87" s="1" t="s">
        <v>134</v>
      </c>
      <c r="Q87" s="2"/>
    </row>
    <row r="88" spans="1:17" x14ac:dyDescent="0.25">
      <c r="A88" s="1" t="s">
        <v>242</v>
      </c>
      <c r="B88" s="1" t="s">
        <v>243</v>
      </c>
      <c r="C88" s="1" t="s">
        <v>33</v>
      </c>
      <c r="D88" s="1" t="s">
        <v>65</v>
      </c>
      <c r="E88" s="1" t="s">
        <v>26</v>
      </c>
      <c r="F88" s="1" t="s">
        <v>27</v>
      </c>
      <c r="G88" s="1" t="s">
        <v>28</v>
      </c>
      <c r="H88">
        <v>42</v>
      </c>
      <c r="I88" t="str">
        <f>_xlfn.IFS(TBL_Employees3[[#This Row],[Age]]&lt;31,"Less than 30", TBL_Employees3[[#This Row],[Age]]&lt;41, "Less than 40", TBL_Employees3[[#This Row],[Age]]&lt;60, "Middle Age", TBL_Employees3[[#This Row],[Age]]&gt;=60,"Senior")</f>
        <v>Middle Age</v>
      </c>
      <c r="J88" s="2">
        <v>41655</v>
      </c>
      <c r="K88" s="7">
        <f t="shared" si="2"/>
        <v>7</v>
      </c>
      <c r="L88" s="7" t="str">
        <f t="shared" si="3"/>
        <v>06-10yrs</v>
      </c>
      <c r="M88" s="8">
        <v>152214</v>
      </c>
      <c r="N88">
        <v>0.3</v>
      </c>
      <c r="O88" s="1" t="s">
        <v>29</v>
      </c>
      <c r="P88" s="1" t="s">
        <v>114</v>
      </c>
      <c r="Q88" s="2"/>
    </row>
    <row r="89" spans="1:17" x14ac:dyDescent="0.25">
      <c r="A89" s="1" t="s">
        <v>244</v>
      </c>
      <c r="B89" s="1" t="s">
        <v>245</v>
      </c>
      <c r="C89" s="1" t="s">
        <v>207</v>
      </c>
      <c r="D89" s="1" t="s">
        <v>17</v>
      </c>
      <c r="E89" s="1" t="s">
        <v>49</v>
      </c>
      <c r="F89" s="1" t="s">
        <v>19</v>
      </c>
      <c r="G89" s="1" t="s">
        <v>85</v>
      </c>
      <c r="H89">
        <v>41</v>
      </c>
      <c r="I89" t="str">
        <f>_xlfn.IFS(TBL_Employees3[[#This Row],[Age]]&lt;31,"Less than 30", TBL_Employees3[[#This Row],[Age]]&lt;41, "Less than 40", TBL_Employees3[[#This Row],[Age]]&lt;60, "Middle Age", TBL_Employees3[[#This Row],[Age]]&gt;=60,"Senior")</f>
        <v>Middle Age</v>
      </c>
      <c r="J89" s="2">
        <v>39931</v>
      </c>
      <c r="K89" s="7">
        <f t="shared" si="2"/>
        <v>12</v>
      </c>
      <c r="L89" s="7" t="str">
        <f t="shared" si="3"/>
        <v>11-15yrs</v>
      </c>
      <c r="M89" s="8">
        <v>69803</v>
      </c>
      <c r="N89">
        <v>0</v>
      </c>
      <c r="O89" s="1" t="s">
        <v>93</v>
      </c>
      <c r="P89" s="1" t="s">
        <v>94</v>
      </c>
      <c r="Q89" s="2"/>
    </row>
    <row r="90" spans="1:17" x14ac:dyDescent="0.25">
      <c r="A90" s="1" t="s">
        <v>246</v>
      </c>
      <c r="B90" s="1" t="s">
        <v>247</v>
      </c>
      <c r="C90" s="1" t="s">
        <v>248</v>
      </c>
      <c r="D90" s="1" t="s">
        <v>17</v>
      </c>
      <c r="E90" s="1" t="s">
        <v>49</v>
      </c>
      <c r="F90" s="1" t="s">
        <v>19</v>
      </c>
      <c r="G90" s="1" t="s">
        <v>85</v>
      </c>
      <c r="H90">
        <v>48</v>
      </c>
      <c r="I90" t="str">
        <f>_xlfn.IFS(TBL_Employees3[[#This Row],[Age]]&lt;31,"Less than 30", TBL_Employees3[[#This Row],[Age]]&lt;41, "Less than 40", TBL_Employees3[[#This Row],[Age]]&lt;60, "Middle Age", TBL_Employees3[[#This Row],[Age]]&gt;=60,"Senior")</f>
        <v>Middle Age</v>
      </c>
      <c r="J90" s="2">
        <v>43650</v>
      </c>
      <c r="K90" s="7">
        <f t="shared" si="2"/>
        <v>2</v>
      </c>
      <c r="L90" s="7" t="str">
        <f t="shared" si="3"/>
        <v>0-5yrs</v>
      </c>
      <c r="M90" s="8">
        <v>76588</v>
      </c>
      <c r="N90">
        <v>0</v>
      </c>
      <c r="O90" s="1" t="s">
        <v>93</v>
      </c>
      <c r="P90" s="1" t="s">
        <v>99</v>
      </c>
      <c r="Q90" s="2"/>
    </row>
    <row r="91" spans="1:17" x14ac:dyDescent="0.25">
      <c r="A91" s="1" t="s">
        <v>249</v>
      </c>
      <c r="B91" s="1" t="s">
        <v>250</v>
      </c>
      <c r="C91" s="1" t="s">
        <v>251</v>
      </c>
      <c r="D91" s="1" t="s">
        <v>17</v>
      </c>
      <c r="E91" s="1" t="s">
        <v>26</v>
      </c>
      <c r="F91" s="1" t="s">
        <v>27</v>
      </c>
      <c r="G91" s="1" t="s">
        <v>36</v>
      </c>
      <c r="H91">
        <v>29</v>
      </c>
      <c r="I91" t="str">
        <f>_xlfn.IFS(TBL_Employees3[[#This Row],[Age]]&lt;31,"Less than 30", TBL_Employees3[[#This Row],[Age]]&lt;41, "Less than 40", TBL_Employees3[[#This Row],[Age]]&lt;60, "Middle Age", TBL_Employees3[[#This Row],[Age]]&gt;=60,"Senior")</f>
        <v>Less than 30</v>
      </c>
      <c r="J91" s="2">
        <v>43444</v>
      </c>
      <c r="K91" s="7">
        <f t="shared" si="2"/>
        <v>3</v>
      </c>
      <c r="L91" s="7" t="str">
        <f t="shared" si="3"/>
        <v>0-5yrs</v>
      </c>
      <c r="M91" s="8">
        <v>84596</v>
      </c>
      <c r="N91">
        <v>0</v>
      </c>
      <c r="O91" s="1" t="s">
        <v>21</v>
      </c>
      <c r="P91" s="1" t="s">
        <v>56</v>
      </c>
      <c r="Q91" s="2"/>
    </row>
    <row r="92" spans="1:17" x14ac:dyDescent="0.25">
      <c r="A92" s="1" t="s">
        <v>252</v>
      </c>
      <c r="B92" s="1" t="s">
        <v>253</v>
      </c>
      <c r="C92" s="1" t="s">
        <v>52</v>
      </c>
      <c r="D92" s="1" t="s">
        <v>80</v>
      </c>
      <c r="E92" s="1" t="s">
        <v>18</v>
      </c>
      <c r="F92" s="1" t="s">
        <v>27</v>
      </c>
      <c r="G92" s="1" t="s">
        <v>28</v>
      </c>
      <c r="H92">
        <v>27</v>
      </c>
      <c r="I92" t="str">
        <f>_xlfn.IFS(TBL_Employees3[[#This Row],[Age]]&lt;31,"Less than 30", TBL_Employees3[[#This Row],[Age]]&lt;41, "Less than 40", TBL_Employees3[[#This Row],[Age]]&lt;60, "Middle Age", TBL_Employees3[[#This Row],[Age]]&gt;=60,"Senior")</f>
        <v>Less than 30</v>
      </c>
      <c r="J92" s="2">
        <v>43368</v>
      </c>
      <c r="K92" s="7">
        <f t="shared" si="2"/>
        <v>1</v>
      </c>
      <c r="L92" s="7" t="str">
        <f t="shared" si="3"/>
        <v>0-5yrs</v>
      </c>
      <c r="M92" s="8">
        <v>114441</v>
      </c>
      <c r="N92">
        <v>0.1</v>
      </c>
      <c r="O92" s="1" t="s">
        <v>29</v>
      </c>
      <c r="P92" s="1" t="s">
        <v>30</v>
      </c>
      <c r="Q92" s="2">
        <v>43821</v>
      </c>
    </row>
    <row r="93" spans="1:17" x14ac:dyDescent="0.25">
      <c r="A93" s="1" t="s">
        <v>254</v>
      </c>
      <c r="B93" s="1" t="s">
        <v>255</v>
      </c>
      <c r="C93" s="1" t="s">
        <v>16</v>
      </c>
      <c r="D93" s="1" t="s">
        <v>34</v>
      </c>
      <c r="E93" s="1" t="s">
        <v>35</v>
      </c>
      <c r="F93" s="1" t="s">
        <v>19</v>
      </c>
      <c r="G93" s="1" t="s">
        <v>28</v>
      </c>
      <c r="H93">
        <v>33</v>
      </c>
      <c r="I93" t="str">
        <f>_xlfn.IFS(TBL_Employees3[[#This Row],[Age]]&lt;31,"Less than 30", TBL_Employees3[[#This Row],[Age]]&lt;41, "Less than 40", TBL_Employees3[[#This Row],[Age]]&lt;60, "Middle Age", TBL_Employees3[[#This Row],[Age]]&gt;=60,"Senior")</f>
        <v>Less than 40</v>
      </c>
      <c r="J93" s="2">
        <v>43211</v>
      </c>
      <c r="K93" s="7">
        <f t="shared" si="2"/>
        <v>3</v>
      </c>
      <c r="L93" s="7" t="str">
        <f t="shared" si="3"/>
        <v>0-5yrs</v>
      </c>
      <c r="M93" s="8">
        <v>140402</v>
      </c>
      <c r="N93">
        <v>0.15</v>
      </c>
      <c r="O93" s="1" t="s">
        <v>29</v>
      </c>
      <c r="P93" s="1" t="s">
        <v>114</v>
      </c>
      <c r="Q93" s="2"/>
    </row>
    <row r="94" spans="1:17" x14ac:dyDescent="0.25">
      <c r="A94" s="1" t="s">
        <v>256</v>
      </c>
      <c r="B94" s="1" t="s">
        <v>257</v>
      </c>
      <c r="C94" s="1" t="s">
        <v>124</v>
      </c>
      <c r="D94" s="1" t="s">
        <v>34</v>
      </c>
      <c r="E94" s="1" t="s">
        <v>49</v>
      </c>
      <c r="F94" s="1" t="s">
        <v>19</v>
      </c>
      <c r="G94" s="1" t="s">
        <v>85</v>
      </c>
      <c r="H94">
        <v>26</v>
      </c>
      <c r="I94" t="str">
        <f>_xlfn.IFS(TBL_Employees3[[#This Row],[Age]]&lt;31,"Less than 30", TBL_Employees3[[#This Row],[Age]]&lt;41, "Less than 40", TBL_Employees3[[#This Row],[Age]]&lt;60, "Middle Age", TBL_Employees3[[#This Row],[Age]]&gt;=60,"Senior")</f>
        <v>Less than 30</v>
      </c>
      <c r="J94" s="2">
        <v>43578</v>
      </c>
      <c r="K94" s="7">
        <f t="shared" si="2"/>
        <v>2</v>
      </c>
      <c r="L94" s="7" t="str">
        <f t="shared" si="3"/>
        <v>0-5yrs</v>
      </c>
      <c r="M94" s="8">
        <v>59817</v>
      </c>
      <c r="N94">
        <v>0</v>
      </c>
      <c r="O94" s="1" t="s">
        <v>93</v>
      </c>
      <c r="P94" s="1" t="s">
        <v>218</v>
      </c>
      <c r="Q94" s="2"/>
    </row>
    <row r="95" spans="1:17" x14ac:dyDescent="0.25">
      <c r="A95" s="1" t="s">
        <v>258</v>
      </c>
      <c r="B95" s="1" t="s">
        <v>259</v>
      </c>
      <c r="C95" s="1" t="s">
        <v>47</v>
      </c>
      <c r="D95" s="1" t="s">
        <v>48</v>
      </c>
      <c r="E95" s="1" t="s">
        <v>26</v>
      </c>
      <c r="F95" s="1" t="s">
        <v>27</v>
      </c>
      <c r="G95" s="1" t="s">
        <v>28</v>
      </c>
      <c r="H95">
        <v>31</v>
      </c>
      <c r="I95" t="str">
        <f>_xlfn.IFS(TBL_Employees3[[#This Row],[Age]]&lt;31,"Less than 30", TBL_Employees3[[#This Row],[Age]]&lt;41, "Less than 40", TBL_Employees3[[#This Row],[Age]]&lt;60, "Middle Age", TBL_Employees3[[#This Row],[Age]]&gt;=60,"Senior")</f>
        <v>Less than 40</v>
      </c>
      <c r="J95" s="2">
        <v>42938</v>
      </c>
      <c r="K95" s="7">
        <f t="shared" si="2"/>
        <v>4</v>
      </c>
      <c r="L95" s="7" t="str">
        <f t="shared" si="3"/>
        <v>0-5yrs</v>
      </c>
      <c r="M95" s="8">
        <v>55854</v>
      </c>
      <c r="N95">
        <v>0</v>
      </c>
      <c r="O95" s="1" t="s">
        <v>21</v>
      </c>
      <c r="P95" s="1" t="s">
        <v>60</v>
      </c>
      <c r="Q95" s="2"/>
    </row>
    <row r="96" spans="1:17" x14ac:dyDescent="0.25">
      <c r="A96" s="1" t="s">
        <v>260</v>
      </c>
      <c r="B96" s="1" t="s">
        <v>261</v>
      </c>
      <c r="C96" s="1" t="s">
        <v>143</v>
      </c>
      <c r="D96" s="1" t="s">
        <v>65</v>
      </c>
      <c r="E96" s="1" t="s">
        <v>18</v>
      </c>
      <c r="F96" s="1" t="s">
        <v>27</v>
      </c>
      <c r="G96" s="1" t="s">
        <v>28</v>
      </c>
      <c r="H96">
        <v>53</v>
      </c>
      <c r="I96" t="str">
        <f>_xlfn.IFS(TBL_Employees3[[#This Row],[Age]]&lt;31,"Less than 30", TBL_Employees3[[#This Row],[Age]]&lt;41, "Less than 40", TBL_Employees3[[#This Row],[Age]]&lt;60, "Middle Age", TBL_Employees3[[#This Row],[Age]]&gt;=60,"Senior")</f>
        <v>Middle Age</v>
      </c>
      <c r="J96" s="2">
        <v>37576</v>
      </c>
      <c r="K96" s="7">
        <f t="shared" si="2"/>
        <v>19</v>
      </c>
      <c r="L96" s="7" t="str">
        <f t="shared" si="3"/>
        <v>16-20yrs</v>
      </c>
      <c r="M96" s="8">
        <v>95998</v>
      </c>
      <c r="N96">
        <v>0</v>
      </c>
      <c r="O96" s="1" t="s">
        <v>21</v>
      </c>
      <c r="P96" s="1" t="s">
        <v>22</v>
      </c>
      <c r="Q96" s="2"/>
    </row>
    <row r="97" spans="1:17" x14ac:dyDescent="0.25">
      <c r="A97" s="1" t="s">
        <v>262</v>
      </c>
      <c r="B97" s="1" t="s">
        <v>263</v>
      </c>
      <c r="C97" s="1" t="s">
        <v>16</v>
      </c>
      <c r="D97" s="1" t="s">
        <v>48</v>
      </c>
      <c r="E97" s="1" t="s">
        <v>26</v>
      </c>
      <c r="F97" s="1" t="s">
        <v>19</v>
      </c>
      <c r="G97" s="1" t="s">
        <v>28</v>
      </c>
      <c r="H97">
        <v>34</v>
      </c>
      <c r="I97" t="str">
        <f>_xlfn.IFS(TBL_Employees3[[#This Row],[Age]]&lt;31,"Less than 30", TBL_Employees3[[#This Row],[Age]]&lt;41, "Less than 40", TBL_Employees3[[#This Row],[Age]]&lt;60, "Middle Age", TBL_Employees3[[#This Row],[Age]]&gt;=60,"Senior")</f>
        <v>Less than 40</v>
      </c>
      <c r="J97" s="2">
        <v>42116</v>
      </c>
      <c r="K97" s="7">
        <f t="shared" si="2"/>
        <v>6</v>
      </c>
      <c r="L97" s="7" t="str">
        <f t="shared" si="3"/>
        <v>06-10yrs</v>
      </c>
      <c r="M97" s="8">
        <v>154941</v>
      </c>
      <c r="N97">
        <v>0.13</v>
      </c>
      <c r="O97" s="1" t="s">
        <v>21</v>
      </c>
      <c r="P97" s="1" t="s">
        <v>44</v>
      </c>
      <c r="Q97" s="2"/>
    </row>
    <row r="98" spans="1:17" x14ac:dyDescent="0.25">
      <c r="A98" s="1" t="s">
        <v>264</v>
      </c>
      <c r="B98" s="1" t="s">
        <v>265</v>
      </c>
      <c r="C98" s="1" t="s">
        <v>248</v>
      </c>
      <c r="D98" s="1" t="s">
        <v>17</v>
      </c>
      <c r="E98" s="1" t="s">
        <v>26</v>
      </c>
      <c r="F98" s="1" t="s">
        <v>19</v>
      </c>
      <c r="G98" s="1" t="s">
        <v>85</v>
      </c>
      <c r="H98">
        <v>32</v>
      </c>
      <c r="I98" t="str">
        <f>_xlfn.IFS(TBL_Employees3[[#This Row],[Age]]&lt;31,"Less than 30", TBL_Employees3[[#This Row],[Age]]&lt;41, "Less than 40", TBL_Employees3[[#This Row],[Age]]&lt;60, "Middle Age", TBL_Employees3[[#This Row],[Age]]&gt;=60,"Senior")</f>
        <v>Less than 40</v>
      </c>
      <c r="J98" s="2">
        <v>44474</v>
      </c>
      <c r="K98" s="7">
        <f t="shared" si="2"/>
        <v>0</v>
      </c>
      <c r="L98" s="7" t="str">
        <f t="shared" si="3"/>
        <v>0-5yrs</v>
      </c>
      <c r="M98" s="8">
        <v>88072</v>
      </c>
      <c r="N98">
        <v>0</v>
      </c>
      <c r="O98" s="1" t="s">
        <v>93</v>
      </c>
      <c r="P98" s="1" t="s">
        <v>218</v>
      </c>
      <c r="Q98" s="2"/>
    </row>
    <row r="99" spans="1:17" x14ac:dyDescent="0.25">
      <c r="A99" s="1" t="s">
        <v>266</v>
      </c>
      <c r="B99" s="1" t="s">
        <v>267</v>
      </c>
      <c r="C99" s="1" t="s">
        <v>40</v>
      </c>
      <c r="D99" s="1" t="s">
        <v>17</v>
      </c>
      <c r="E99" s="1" t="s">
        <v>18</v>
      </c>
      <c r="F99" s="1" t="s">
        <v>27</v>
      </c>
      <c r="G99" s="1" t="s">
        <v>28</v>
      </c>
      <c r="H99">
        <v>28</v>
      </c>
      <c r="I99" t="str">
        <f>_xlfn.IFS(TBL_Employees3[[#This Row],[Age]]&lt;31,"Less than 30", TBL_Employees3[[#This Row],[Age]]&lt;41, "Less than 40", TBL_Employees3[[#This Row],[Age]]&lt;60, "Middle Age", TBL_Employees3[[#This Row],[Age]]&gt;=60,"Senior")</f>
        <v>Less than 30</v>
      </c>
      <c r="J99" s="2">
        <v>43977</v>
      </c>
      <c r="K99" s="7">
        <f t="shared" si="2"/>
        <v>1</v>
      </c>
      <c r="L99" s="7" t="str">
        <f t="shared" si="3"/>
        <v>0-5yrs</v>
      </c>
      <c r="M99" s="8">
        <v>67925</v>
      </c>
      <c r="N99">
        <v>0.08</v>
      </c>
      <c r="O99" s="1" t="s">
        <v>29</v>
      </c>
      <c r="P99" s="1" t="s">
        <v>74</v>
      </c>
      <c r="Q99" s="2"/>
    </row>
    <row r="100" spans="1:17" x14ac:dyDescent="0.25">
      <c r="A100" s="1" t="s">
        <v>268</v>
      </c>
      <c r="B100" s="1" t="s">
        <v>269</v>
      </c>
      <c r="C100" s="1" t="s">
        <v>79</v>
      </c>
      <c r="D100" s="1" t="s">
        <v>48</v>
      </c>
      <c r="E100" s="1" t="s">
        <v>26</v>
      </c>
      <c r="F100" s="1" t="s">
        <v>19</v>
      </c>
      <c r="G100" s="1" t="s">
        <v>36</v>
      </c>
      <c r="H100">
        <v>31</v>
      </c>
      <c r="I100" t="str">
        <f>_xlfn.IFS(TBL_Employees3[[#This Row],[Age]]&lt;31,"Less than 30", TBL_Employees3[[#This Row],[Age]]&lt;41, "Less than 40", TBL_Employees3[[#This Row],[Age]]&lt;60, "Middle Age", TBL_Employees3[[#This Row],[Age]]&gt;=60,"Senior")</f>
        <v>Less than 40</v>
      </c>
      <c r="J100" s="2">
        <v>44063</v>
      </c>
      <c r="K100" s="7">
        <f t="shared" si="2"/>
        <v>1</v>
      </c>
      <c r="L100" s="7" t="str">
        <f t="shared" si="3"/>
        <v>0-5yrs</v>
      </c>
      <c r="M100" s="8">
        <v>219693</v>
      </c>
      <c r="N100">
        <v>0.3</v>
      </c>
      <c r="O100" s="1" t="s">
        <v>21</v>
      </c>
      <c r="P100" s="1" t="s">
        <v>60</v>
      </c>
      <c r="Q100" s="2"/>
    </row>
    <row r="101" spans="1:17" x14ac:dyDescent="0.25">
      <c r="A101" s="1" t="s">
        <v>270</v>
      </c>
      <c r="B101" s="1" t="s">
        <v>271</v>
      </c>
      <c r="C101" s="1" t="s">
        <v>223</v>
      </c>
      <c r="D101" s="1" t="s">
        <v>69</v>
      </c>
      <c r="E101" s="1" t="s">
        <v>18</v>
      </c>
      <c r="F101" s="1" t="s">
        <v>19</v>
      </c>
      <c r="G101" s="1" t="s">
        <v>36</v>
      </c>
      <c r="H101">
        <v>45</v>
      </c>
      <c r="I101" t="str">
        <f>_xlfn.IFS(TBL_Employees3[[#This Row],[Age]]&lt;31,"Less than 30", TBL_Employees3[[#This Row],[Age]]&lt;41, "Less than 40", TBL_Employees3[[#This Row],[Age]]&lt;60, "Middle Age", TBL_Employees3[[#This Row],[Age]]&gt;=60,"Senior")</f>
        <v>Middle Age</v>
      </c>
      <c r="J101" s="2">
        <v>41386</v>
      </c>
      <c r="K101" s="7">
        <f t="shared" si="2"/>
        <v>8</v>
      </c>
      <c r="L101" s="7" t="str">
        <f t="shared" si="3"/>
        <v>06-10yrs</v>
      </c>
      <c r="M101" s="8">
        <v>61773</v>
      </c>
      <c r="N101">
        <v>0</v>
      </c>
      <c r="O101" s="1" t="s">
        <v>21</v>
      </c>
      <c r="P101" s="1" t="s">
        <v>22</v>
      </c>
      <c r="Q101" s="2"/>
    </row>
    <row r="102" spans="1:17" x14ac:dyDescent="0.25">
      <c r="A102" s="1" t="s">
        <v>272</v>
      </c>
      <c r="B102" s="1" t="s">
        <v>273</v>
      </c>
      <c r="C102" s="1" t="s">
        <v>40</v>
      </c>
      <c r="D102" s="1" t="s">
        <v>17</v>
      </c>
      <c r="E102" s="1" t="s">
        <v>35</v>
      </c>
      <c r="F102" s="1" t="s">
        <v>19</v>
      </c>
      <c r="G102" s="1" t="s">
        <v>28</v>
      </c>
      <c r="H102">
        <v>48</v>
      </c>
      <c r="I102" t="str">
        <f>_xlfn.IFS(TBL_Employees3[[#This Row],[Age]]&lt;31,"Less than 30", TBL_Employees3[[#This Row],[Age]]&lt;41, "Less than 40", TBL_Employees3[[#This Row],[Age]]&lt;60, "Middle Age", TBL_Employees3[[#This Row],[Age]]&gt;=60,"Senior")</f>
        <v>Middle Age</v>
      </c>
      <c r="J102" s="2">
        <v>39091</v>
      </c>
      <c r="K102" s="7">
        <f t="shared" si="2"/>
        <v>14</v>
      </c>
      <c r="L102" s="7" t="str">
        <f t="shared" si="3"/>
        <v>11-15yrs</v>
      </c>
      <c r="M102" s="8">
        <v>74546</v>
      </c>
      <c r="N102">
        <v>0.09</v>
      </c>
      <c r="O102" s="1" t="s">
        <v>21</v>
      </c>
      <c r="P102" s="1" t="s">
        <v>22</v>
      </c>
      <c r="Q102" s="2"/>
    </row>
    <row r="103" spans="1:17" x14ac:dyDescent="0.25">
      <c r="A103" s="1" t="s">
        <v>274</v>
      </c>
      <c r="B103" s="1" t="s">
        <v>275</v>
      </c>
      <c r="C103" s="1" t="s">
        <v>276</v>
      </c>
      <c r="D103" s="1" t="s">
        <v>69</v>
      </c>
      <c r="E103" s="1" t="s">
        <v>35</v>
      </c>
      <c r="F103" s="1" t="s">
        <v>27</v>
      </c>
      <c r="G103" s="1" t="s">
        <v>20</v>
      </c>
      <c r="H103">
        <v>56</v>
      </c>
      <c r="I103" t="str">
        <f>_xlfn.IFS(TBL_Employees3[[#This Row],[Age]]&lt;31,"Less than 30", TBL_Employees3[[#This Row],[Age]]&lt;41, "Less than 40", TBL_Employees3[[#This Row],[Age]]&lt;60, "Middle Age", TBL_Employees3[[#This Row],[Age]]&gt;=60,"Senior")</f>
        <v>Middle Age</v>
      </c>
      <c r="J103" s="2">
        <v>42031</v>
      </c>
      <c r="K103" s="7">
        <f t="shared" si="2"/>
        <v>6</v>
      </c>
      <c r="L103" s="7" t="str">
        <f t="shared" si="3"/>
        <v>06-10yrs</v>
      </c>
      <c r="M103" s="8">
        <v>62575</v>
      </c>
      <c r="N103">
        <v>0</v>
      </c>
      <c r="O103" s="1" t="s">
        <v>21</v>
      </c>
      <c r="P103" s="1" t="s">
        <v>56</v>
      </c>
      <c r="Q103" s="2"/>
    </row>
    <row r="104" spans="1:17" x14ac:dyDescent="0.25">
      <c r="A104" s="1" t="s">
        <v>277</v>
      </c>
      <c r="B104" s="1" t="s">
        <v>278</v>
      </c>
      <c r="C104" s="1" t="s">
        <v>33</v>
      </c>
      <c r="D104" s="1" t="s">
        <v>65</v>
      </c>
      <c r="E104" s="1" t="s">
        <v>49</v>
      </c>
      <c r="F104" s="1" t="s">
        <v>19</v>
      </c>
      <c r="G104" s="1" t="s">
        <v>28</v>
      </c>
      <c r="H104">
        <v>27</v>
      </c>
      <c r="I104" t="str">
        <f>_xlfn.IFS(TBL_Employees3[[#This Row],[Age]]&lt;31,"Less than 30", TBL_Employees3[[#This Row],[Age]]&lt;41, "Less than 40", TBL_Employees3[[#This Row],[Age]]&lt;60, "Middle Age", TBL_Employees3[[#This Row],[Age]]&gt;=60,"Senior")</f>
        <v>Less than 30</v>
      </c>
      <c r="J104" s="2">
        <v>44250</v>
      </c>
      <c r="K104" s="7">
        <f t="shared" si="2"/>
        <v>0</v>
      </c>
      <c r="L104" s="7" t="str">
        <f t="shared" si="3"/>
        <v>0-5yrs</v>
      </c>
      <c r="M104" s="8">
        <v>199041</v>
      </c>
      <c r="N104">
        <v>0.16</v>
      </c>
      <c r="O104" s="1" t="s">
        <v>29</v>
      </c>
      <c r="P104" s="1" t="s">
        <v>114</v>
      </c>
      <c r="Q104" s="2"/>
    </row>
    <row r="105" spans="1:17" x14ac:dyDescent="0.25">
      <c r="A105" s="1" t="s">
        <v>279</v>
      </c>
      <c r="B105" s="1" t="s">
        <v>280</v>
      </c>
      <c r="C105" s="1" t="s">
        <v>124</v>
      </c>
      <c r="D105" s="1" t="s">
        <v>59</v>
      </c>
      <c r="E105" s="1" t="s">
        <v>35</v>
      </c>
      <c r="F105" s="1" t="s">
        <v>27</v>
      </c>
      <c r="G105" s="1" t="s">
        <v>36</v>
      </c>
      <c r="H105">
        <v>55</v>
      </c>
      <c r="I105" t="str">
        <f>_xlfn.IFS(TBL_Employees3[[#This Row],[Age]]&lt;31,"Less than 30", TBL_Employees3[[#This Row],[Age]]&lt;41, "Less than 40", TBL_Employees3[[#This Row],[Age]]&lt;60, "Middle Age", TBL_Employees3[[#This Row],[Age]]&gt;=60,"Senior")</f>
        <v>Middle Age</v>
      </c>
      <c r="J105" s="2">
        <v>39177</v>
      </c>
      <c r="K105" s="7">
        <f t="shared" si="2"/>
        <v>11</v>
      </c>
      <c r="L105" s="7" t="str">
        <f t="shared" si="3"/>
        <v>11-15yrs</v>
      </c>
      <c r="M105" s="8">
        <v>52310</v>
      </c>
      <c r="N105">
        <v>0</v>
      </c>
      <c r="O105" s="1" t="s">
        <v>21</v>
      </c>
      <c r="P105" s="1" t="s">
        <v>56</v>
      </c>
      <c r="Q105" s="2">
        <v>43385</v>
      </c>
    </row>
    <row r="106" spans="1:17" x14ac:dyDescent="0.25">
      <c r="A106" s="1" t="s">
        <v>281</v>
      </c>
      <c r="B106" s="1" t="s">
        <v>282</v>
      </c>
      <c r="C106" s="1" t="s">
        <v>16</v>
      </c>
      <c r="D106" s="1" t="s">
        <v>34</v>
      </c>
      <c r="E106" s="1" t="s">
        <v>35</v>
      </c>
      <c r="F106" s="1" t="s">
        <v>27</v>
      </c>
      <c r="G106" s="1" t="s">
        <v>20</v>
      </c>
      <c r="H106">
        <v>64</v>
      </c>
      <c r="I106" t="str">
        <f>_xlfn.IFS(TBL_Employees3[[#This Row],[Age]]&lt;31,"Less than 30", TBL_Employees3[[#This Row],[Age]]&lt;41, "Less than 40", TBL_Employees3[[#This Row],[Age]]&lt;60, "Middle Age", TBL_Employees3[[#This Row],[Age]]&gt;=60,"Senior")</f>
        <v>Senior</v>
      </c>
      <c r="J106" s="2">
        <v>41454</v>
      </c>
      <c r="K106" s="7">
        <f t="shared" si="2"/>
        <v>8</v>
      </c>
      <c r="L106" s="7" t="str">
        <f t="shared" si="3"/>
        <v>06-10yrs</v>
      </c>
      <c r="M106" s="8">
        <v>159571</v>
      </c>
      <c r="N106">
        <v>0.1</v>
      </c>
      <c r="O106" s="1" t="s">
        <v>21</v>
      </c>
      <c r="P106" s="1" t="s">
        <v>88</v>
      </c>
      <c r="Q106" s="2"/>
    </row>
    <row r="107" spans="1:17" x14ac:dyDescent="0.25">
      <c r="A107" s="1" t="s">
        <v>283</v>
      </c>
      <c r="B107" s="1" t="s">
        <v>284</v>
      </c>
      <c r="C107" s="1" t="s">
        <v>175</v>
      </c>
      <c r="D107" s="1" t="s">
        <v>69</v>
      </c>
      <c r="E107" s="1" t="s">
        <v>18</v>
      </c>
      <c r="F107" s="1" t="s">
        <v>19</v>
      </c>
      <c r="G107" s="1" t="s">
        <v>85</v>
      </c>
      <c r="H107">
        <v>50</v>
      </c>
      <c r="I107" t="str">
        <f>_xlfn.IFS(TBL_Employees3[[#This Row],[Age]]&lt;31,"Less than 30", TBL_Employees3[[#This Row],[Age]]&lt;41, "Less than 40", TBL_Employees3[[#This Row],[Age]]&lt;60, "Middle Age", TBL_Employees3[[#This Row],[Age]]&gt;=60,"Senior")</f>
        <v>Middle Age</v>
      </c>
      <c r="J107" s="2">
        <v>35726</v>
      </c>
      <c r="K107" s="7">
        <f t="shared" si="2"/>
        <v>24</v>
      </c>
      <c r="L107" s="7" t="str">
        <f t="shared" si="3"/>
        <v>21-25yrs</v>
      </c>
      <c r="M107" s="8">
        <v>91763</v>
      </c>
      <c r="N107">
        <v>0</v>
      </c>
      <c r="O107" s="1" t="s">
        <v>21</v>
      </c>
      <c r="P107" s="1" t="s">
        <v>60</v>
      </c>
      <c r="Q107" s="2"/>
    </row>
    <row r="108" spans="1:17" x14ac:dyDescent="0.25">
      <c r="A108" s="1" t="s">
        <v>285</v>
      </c>
      <c r="B108" s="1" t="s">
        <v>286</v>
      </c>
      <c r="C108" s="1" t="s">
        <v>276</v>
      </c>
      <c r="D108" s="1" t="s">
        <v>69</v>
      </c>
      <c r="E108" s="1" t="s">
        <v>49</v>
      </c>
      <c r="F108" s="1" t="s">
        <v>19</v>
      </c>
      <c r="G108" s="1" t="s">
        <v>36</v>
      </c>
      <c r="H108">
        <v>51</v>
      </c>
      <c r="I108" t="str">
        <f>_xlfn.IFS(TBL_Employees3[[#This Row],[Age]]&lt;31,"Less than 30", TBL_Employees3[[#This Row],[Age]]&lt;41, "Less than 40", TBL_Employees3[[#This Row],[Age]]&lt;60, "Middle Age", TBL_Employees3[[#This Row],[Age]]&gt;=60,"Senior")</f>
        <v>Middle Age</v>
      </c>
      <c r="J108" s="2">
        <v>35055</v>
      </c>
      <c r="K108" s="7">
        <f t="shared" si="2"/>
        <v>26</v>
      </c>
      <c r="L108" s="7" t="str">
        <f t="shared" si="3"/>
        <v>26yrs &amp; Above</v>
      </c>
      <c r="M108" s="8">
        <v>96475</v>
      </c>
      <c r="N108">
        <v>0</v>
      </c>
      <c r="O108" s="1" t="s">
        <v>21</v>
      </c>
      <c r="P108" s="1" t="s">
        <v>60</v>
      </c>
      <c r="Q108" s="2"/>
    </row>
    <row r="109" spans="1:17" x14ac:dyDescent="0.25">
      <c r="A109" s="1" t="s">
        <v>287</v>
      </c>
      <c r="B109" s="1" t="s">
        <v>288</v>
      </c>
      <c r="C109" s="1" t="s">
        <v>68</v>
      </c>
      <c r="D109" s="1" t="s">
        <v>69</v>
      </c>
      <c r="E109" s="1" t="s">
        <v>26</v>
      </c>
      <c r="F109" s="1" t="s">
        <v>27</v>
      </c>
      <c r="G109" s="1" t="s">
        <v>36</v>
      </c>
      <c r="H109">
        <v>36</v>
      </c>
      <c r="I109" t="str">
        <f>_xlfn.IFS(TBL_Employees3[[#This Row],[Age]]&lt;31,"Less than 30", TBL_Employees3[[#This Row],[Age]]&lt;41, "Less than 40", TBL_Employees3[[#This Row],[Age]]&lt;60, "Middle Age", TBL_Employees3[[#This Row],[Age]]&gt;=60,"Senior")</f>
        <v>Less than 40</v>
      </c>
      <c r="J109" s="2">
        <v>42706</v>
      </c>
      <c r="K109" s="7">
        <f t="shared" si="2"/>
        <v>5</v>
      </c>
      <c r="L109" s="7" t="str">
        <f t="shared" si="3"/>
        <v>0-5yrs</v>
      </c>
      <c r="M109" s="8">
        <v>113781</v>
      </c>
      <c r="N109">
        <v>0</v>
      </c>
      <c r="O109" s="1" t="s">
        <v>21</v>
      </c>
      <c r="P109" s="1" t="s">
        <v>88</v>
      </c>
      <c r="Q109" s="2"/>
    </row>
    <row r="110" spans="1:17" x14ac:dyDescent="0.25">
      <c r="A110" s="1" t="s">
        <v>289</v>
      </c>
      <c r="B110" s="1" t="s">
        <v>290</v>
      </c>
      <c r="C110" s="1" t="s">
        <v>33</v>
      </c>
      <c r="D110" s="1" t="s">
        <v>34</v>
      </c>
      <c r="E110" s="1" t="s">
        <v>18</v>
      </c>
      <c r="F110" s="1" t="s">
        <v>27</v>
      </c>
      <c r="G110" s="1" t="s">
        <v>28</v>
      </c>
      <c r="H110">
        <v>42</v>
      </c>
      <c r="I110" t="str">
        <f>_xlfn.IFS(TBL_Employees3[[#This Row],[Age]]&lt;31,"Less than 30", TBL_Employees3[[#This Row],[Age]]&lt;41, "Less than 40", TBL_Employees3[[#This Row],[Age]]&lt;60, "Middle Age", TBL_Employees3[[#This Row],[Age]]&gt;=60,"Senior")</f>
        <v>Middle Age</v>
      </c>
      <c r="J110" s="2">
        <v>37636</v>
      </c>
      <c r="K110" s="7">
        <f t="shared" si="2"/>
        <v>18</v>
      </c>
      <c r="L110" s="7" t="str">
        <f t="shared" si="3"/>
        <v>16-20yrs</v>
      </c>
      <c r="M110" s="8">
        <v>166599</v>
      </c>
      <c r="N110">
        <v>0.26</v>
      </c>
      <c r="O110" s="1" t="s">
        <v>21</v>
      </c>
      <c r="P110" s="1" t="s">
        <v>22</v>
      </c>
      <c r="Q110" s="2"/>
    </row>
    <row r="111" spans="1:17" x14ac:dyDescent="0.25">
      <c r="A111" s="1" t="s">
        <v>291</v>
      </c>
      <c r="B111" s="1" t="s">
        <v>292</v>
      </c>
      <c r="C111" s="1" t="s">
        <v>293</v>
      </c>
      <c r="D111" s="1" t="s">
        <v>48</v>
      </c>
      <c r="E111" s="1" t="s">
        <v>49</v>
      </c>
      <c r="F111" s="1" t="s">
        <v>19</v>
      </c>
      <c r="G111" s="1" t="s">
        <v>28</v>
      </c>
      <c r="H111">
        <v>41</v>
      </c>
      <c r="I111" t="str">
        <f>_xlfn.IFS(TBL_Employees3[[#This Row],[Age]]&lt;31,"Less than 30", TBL_Employees3[[#This Row],[Age]]&lt;41, "Less than 40", TBL_Employees3[[#This Row],[Age]]&lt;60, "Middle Age", TBL_Employees3[[#This Row],[Age]]&gt;=60,"Senior")</f>
        <v>Middle Age</v>
      </c>
      <c r="J111" s="2">
        <v>38398</v>
      </c>
      <c r="K111" s="7">
        <f t="shared" si="2"/>
        <v>16</v>
      </c>
      <c r="L111" s="7" t="str">
        <f t="shared" si="3"/>
        <v>16-20yrs</v>
      </c>
      <c r="M111" s="8">
        <v>95372</v>
      </c>
      <c r="N111">
        <v>0</v>
      </c>
      <c r="O111" s="1" t="s">
        <v>29</v>
      </c>
      <c r="P111" s="1" t="s">
        <v>74</v>
      </c>
      <c r="Q111" s="2"/>
    </row>
    <row r="112" spans="1:17" x14ac:dyDescent="0.25">
      <c r="A112" s="1" t="s">
        <v>294</v>
      </c>
      <c r="B112" s="1" t="s">
        <v>295</v>
      </c>
      <c r="C112" s="1" t="s">
        <v>33</v>
      </c>
      <c r="D112" s="1" t="s">
        <v>17</v>
      </c>
      <c r="E112" s="1" t="s">
        <v>18</v>
      </c>
      <c r="F112" s="1" t="s">
        <v>19</v>
      </c>
      <c r="G112" s="1" t="s">
        <v>28</v>
      </c>
      <c r="H112">
        <v>29</v>
      </c>
      <c r="I112" t="str">
        <f>_xlfn.IFS(TBL_Employees3[[#This Row],[Age]]&lt;31,"Less than 30", TBL_Employees3[[#This Row],[Age]]&lt;41, "Less than 40", TBL_Employees3[[#This Row],[Age]]&lt;60, "Middle Age", TBL_Employees3[[#This Row],[Age]]&gt;=60,"Senior")</f>
        <v>Less than 30</v>
      </c>
      <c r="J112" s="2">
        <v>44052</v>
      </c>
      <c r="K112" s="7">
        <f t="shared" si="2"/>
        <v>1</v>
      </c>
      <c r="L112" s="7" t="str">
        <f t="shared" si="3"/>
        <v>0-5yrs</v>
      </c>
      <c r="M112" s="8">
        <v>161203</v>
      </c>
      <c r="N112">
        <v>0.15</v>
      </c>
      <c r="O112" s="1" t="s">
        <v>29</v>
      </c>
      <c r="P112" s="1" t="s">
        <v>134</v>
      </c>
      <c r="Q112" s="2"/>
    </row>
    <row r="113" spans="1:17" x14ac:dyDescent="0.25">
      <c r="A113" s="1" t="s">
        <v>296</v>
      </c>
      <c r="B113" s="1" t="s">
        <v>297</v>
      </c>
      <c r="C113" s="1" t="s">
        <v>298</v>
      </c>
      <c r="D113" s="1" t="s">
        <v>17</v>
      </c>
      <c r="E113" s="1" t="s">
        <v>26</v>
      </c>
      <c r="F113" s="1" t="s">
        <v>19</v>
      </c>
      <c r="G113" s="1" t="s">
        <v>36</v>
      </c>
      <c r="H113">
        <v>44</v>
      </c>
      <c r="I113" t="str">
        <f>_xlfn.IFS(TBL_Employees3[[#This Row],[Age]]&lt;31,"Less than 30", TBL_Employees3[[#This Row],[Age]]&lt;41, "Less than 40", TBL_Employees3[[#This Row],[Age]]&lt;60, "Middle Age", TBL_Employees3[[#This Row],[Age]]&gt;=60,"Senior")</f>
        <v>Middle Age</v>
      </c>
      <c r="J113" s="2">
        <v>39064</v>
      </c>
      <c r="K113" s="7">
        <f t="shared" si="2"/>
        <v>15</v>
      </c>
      <c r="L113" s="7" t="str">
        <f t="shared" si="3"/>
        <v>11-15yrs</v>
      </c>
      <c r="M113" s="8">
        <v>74738</v>
      </c>
      <c r="N113">
        <v>0</v>
      </c>
      <c r="O113" s="1" t="s">
        <v>21</v>
      </c>
      <c r="P113" s="1" t="s">
        <v>56</v>
      </c>
      <c r="Q113" s="2"/>
    </row>
    <row r="114" spans="1:17" x14ac:dyDescent="0.25">
      <c r="A114" s="1" t="s">
        <v>299</v>
      </c>
      <c r="B114" s="1" t="s">
        <v>300</v>
      </c>
      <c r="C114" s="1" t="s">
        <v>33</v>
      </c>
      <c r="D114" s="1" t="s">
        <v>48</v>
      </c>
      <c r="E114" s="1" t="s">
        <v>18</v>
      </c>
      <c r="F114" s="1" t="s">
        <v>19</v>
      </c>
      <c r="G114" s="1" t="s">
        <v>28</v>
      </c>
      <c r="H114">
        <v>41</v>
      </c>
      <c r="I114" t="str">
        <f>_xlfn.IFS(TBL_Employees3[[#This Row],[Age]]&lt;31,"Less than 30", TBL_Employees3[[#This Row],[Age]]&lt;41, "Less than 40", TBL_Employees3[[#This Row],[Age]]&lt;60, "Middle Age", TBL_Employees3[[#This Row],[Age]]&gt;=60,"Senior")</f>
        <v>Middle Age</v>
      </c>
      <c r="J114" s="2">
        <v>43322</v>
      </c>
      <c r="K114" s="7">
        <f t="shared" si="2"/>
        <v>3</v>
      </c>
      <c r="L114" s="7" t="str">
        <f t="shared" si="3"/>
        <v>0-5yrs</v>
      </c>
      <c r="M114" s="8">
        <v>171173</v>
      </c>
      <c r="N114">
        <v>0.21</v>
      </c>
      <c r="O114" s="1" t="s">
        <v>21</v>
      </c>
      <c r="P114" s="1" t="s">
        <v>88</v>
      </c>
      <c r="Q114" s="2"/>
    </row>
    <row r="115" spans="1:17" x14ac:dyDescent="0.25">
      <c r="A115" s="1" t="s">
        <v>301</v>
      </c>
      <c r="B115" s="1" t="s">
        <v>302</v>
      </c>
      <c r="C115" s="1" t="s">
        <v>79</v>
      </c>
      <c r="D115" s="1" t="s">
        <v>48</v>
      </c>
      <c r="E115" s="1" t="s">
        <v>49</v>
      </c>
      <c r="F115" s="1" t="s">
        <v>27</v>
      </c>
      <c r="G115" s="1" t="s">
        <v>85</v>
      </c>
      <c r="H115">
        <v>61</v>
      </c>
      <c r="I115" t="str">
        <f>_xlfn.IFS(TBL_Employees3[[#This Row],[Age]]&lt;31,"Less than 30", TBL_Employees3[[#This Row],[Age]]&lt;41, "Less than 40", TBL_Employees3[[#This Row],[Age]]&lt;60, "Middle Age", TBL_Employees3[[#This Row],[Age]]&gt;=60,"Senior")</f>
        <v>Senior</v>
      </c>
      <c r="J115" s="2">
        <v>43732</v>
      </c>
      <c r="K115" s="7">
        <f t="shared" si="2"/>
        <v>2</v>
      </c>
      <c r="L115" s="7" t="str">
        <f t="shared" si="3"/>
        <v>0-5yrs</v>
      </c>
      <c r="M115" s="8">
        <v>201464</v>
      </c>
      <c r="N115">
        <v>0.37</v>
      </c>
      <c r="O115" s="1" t="s">
        <v>21</v>
      </c>
      <c r="P115" s="1" t="s">
        <v>37</v>
      </c>
      <c r="Q115" s="2"/>
    </row>
    <row r="116" spans="1:17" x14ac:dyDescent="0.25">
      <c r="A116" s="1" t="s">
        <v>303</v>
      </c>
      <c r="B116" s="1" t="s">
        <v>304</v>
      </c>
      <c r="C116" s="1" t="s">
        <v>33</v>
      </c>
      <c r="D116" s="1" t="s">
        <v>65</v>
      </c>
      <c r="E116" s="1" t="s">
        <v>49</v>
      </c>
      <c r="F116" s="1" t="s">
        <v>27</v>
      </c>
      <c r="G116" s="1" t="s">
        <v>36</v>
      </c>
      <c r="H116">
        <v>50</v>
      </c>
      <c r="I116" t="str">
        <f>_xlfn.IFS(TBL_Employees3[[#This Row],[Age]]&lt;31,"Less than 30", TBL_Employees3[[#This Row],[Age]]&lt;41, "Less than 40", TBL_Employees3[[#This Row],[Age]]&lt;60, "Middle Age", TBL_Employees3[[#This Row],[Age]]&gt;=60,"Senior")</f>
        <v>Middle Age</v>
      </c>
      <c r="J116" s="2">
        <v>35998</v>
      </c>
      <c r="K116" s="7">
        <f t="shared" si="2"/>
        <v>23</v>
      </c>
      <c r="L116" s="7" t="str">
        <f t="shared" si="3"/>
        <v>21-25yrs</v>
      </c>
      <c r="M116" s="8">
        <v>174895</v>
      </c>
      <c r="N116">
        <v>0.15</v>
      </c>
      <c r="O116" s="1" t="s">
        <v>21</v>
      </c>
      <c r="P116" s="1" t="s">
        <v>37</v>
      </c>
      <c r="Q116" s="2"/>
    </row>
    <row r="117" spans="1:17" x14ac:dyDescent="0.25">
      <c r="A117" s="1" t="s">
        <v>305</v>
      </c>
      <c r="B117" s="1" t="s">
        <v>306</v>
      </c>
      <c r="C117" s="1" t="s">
        <v>16</v>
      </c>
      <c r="D117" s="1" t="s">
        <v>17</v>
      </c>
      <c r="E117" s="1" t="s">
        <v>26</v>
      </c>
      <c r="F117" s="1" t="s">
        <v>19</v>
      </c>
      <c r="G117" s="1" t="s">
        <v>28</v>
      </c>
      <c r="H117">
        <v>49</v>
      </c>
      <c r="I117" t="str">
        <f>_xlfn.IFS(TBL_Employees3[[#This Row],[Age]]&lt;31,"Less than 30", TBL_Employees3[[#This Row],[Age]]&lt;41, "Less than 40", TBL_Employees3[[#This Row],[Age]]&lt;60, "Middle Age", TBL_Employees3[[#This Row],[Age]]&gt;=60,"Senior")</f>
        <v>Middle Age</v>
      </c>
      <c r="J117" s="2">
        <v>38825</v>
      </c>
      <c r="K117" s="7">
        <f t="shared" si="2"/>
        <v>15</v>
      </c>
      <c r="L117" s="7" t="str">
        <f t="shared" si="3"/>
        <v>11-15yrs</v>
      </c>
      <c r="M117" s="8">
        <v>134486</v>
      </c>
      <c r="N117">
        <v>0.14000000000000001</v>
      </c>
      <c r="O117" s="1" t="s">
        <v>21</v>
      </c>
      <c r="P117" s="1" t="s">
        <v>60</v>
      </c>
      <c r="Q117" s="2"/>
    </row>
    <row r="118" spans="1:17" x14ac:dyDescent="0.25">
      <c r="A118" s="1" t="s">
        <v>307</v>
      </c>
      <c r="B118" s="1" t="s">
        <v>308</v>
      </c>
      <c r="C118" s="1" t="s">
        <v>43</v>
      </c>
      <c r="D118" s="1" t="s">
        <v>34</v>
      </c>
      <c r="E118" s="1" t="s">
        <v>26</v>
      </c>
      <c r="F118" s="1" t="s">
        <v>19</v>
      </c>
      <c r="G118" s="1" t="s">
        <v>85</v>
      </c>
      <c r="H118">
        <v>60</v>
      </c>
      <c r="I118" t="str">
        <f>_xlfn.IFS(TBL_Employees3[[#This Row],[Age]]&lt;31,"Less than 30", TBL_Employees3[[#This Row],[Age]]&lt;41, "Less than 40", TBL_Employees3[[#This Row],[Age]]&lt;60, "Middle Age", TBL_Employees3[[#This Row],[Age]]&gt;=60,"Senior")</f>
        <v>Senior</v>
      </c>
      <c r="J118" s="2">
        <v>39137</v>
      </c>
      <c r="K118" s="7">
        <f t="shared" si="2"/>
        <v>14</v>
      </c>
      <c r="L118" s="7" t="str">
        <f t="shared" si="3"/>
        <v>11-15yrs</v>
      </c>
      <c r="M118" s="8">
        <v>71699</v>
      </c>
      <c r="N118">
        <v>0</v>
      </c>
      <c r="O118" s="1" t="s">
        <v>93</v>
      </c>
      <c r="P118" s="1" t="s">
        <v>94</v>
      </c>
      <c r="Q118" s="2"/>
    </row>
    <row r="119" spans="1:17" x14ac:dyDescent="0.25">
      <c r="A119" s="1" t="s">
        <v>309</v>
      </c>
      <c r="B119" s="1" t="s">
        <v>310</v>
      </c>
      <c r="C119" s="1" t="s">
        <v>43</v>
      </c>
      <c r="D119" s="1" t="s">
        <v>80</v>
      </c>
      <c r="E119" s="1" t="s">
        <v>49</v>
      </c>
      <c r="F119" s="1" t="s">
        <v>19</v>
      </c>
      <c r="G119" s="1" t="s">
        <v>85</v>
      </c>
      <c r="H119">
        <v>42</v>
      </c>
      <c r="I119" t="str">
        <f>_xlfn.IFS(TBL_Employees3[[#This Row],[Age]]&lt;31,"Less than 30", TBL_Employees3[[#This Row],[Age]]&lt;41, "Less than 40", TBL_Employees3[[#This Row],[Age]]&lt;60, "Middle Age", TBL_Employees3[[#This Row],[Age]]&gt;=60,"Senior")</f>
        <v>Middle Age</v>
      </c>
      <c r="J119" s="2">
        <v>44198</v>
      </c>
      <c r="K119" s="7">
        <f t="shared" si="2"/>
        <v>0</v>
      </c>
      <c r="L119" s="7" t="str">
        <f t="shared" si="3"/>
        <v>0-5yrs</v>
      </c>
      <c r="M119" s="8">
        <v>94430</v>
      </c>
      <c r="N119">
        <v>0</v>
      </c>
      <c r="O119" s="1" t="s">
        <v>21</v>
      </c>
      <c r="P119" s="1" t="s">
        <v>22</v>
      </c>
      <c r="Q119" s="2"/>
    </row>
    <row r="120" spans="1:17" x14ac:dyDescent="0.25">
      <c r="A120" s="1" t="s">
        <v>311</v>
      </c>
      <c r="B120" s="1" t="s">
        <v>312</v>
      </c>
      <c r="C120" s="1" t="s">
        <v>52</v>
      </c>
      <c r="D120" s="1" t="s">
        <v>34</v>
      </c>
      <c r="E120" s="1" t="s">
        <v>49</v>
      </c>
      <c r="F120" s="1" t="s">
        <v>27</v>
      </c>
      <c r="G120" s="1" t="s">
        <v>28</v>
      </c>
      <c r="H120">
        <v>39</v>
      </c>
      <c r="I120" t="str">
        <f>_xlfn.IFS(TBL_Employees3[[#This Row],[Age]]&lt;31,"Less than 30", TBL_Employees3[[#This Row],[Age]]&lt;41, "Less than 40", TBL_Employees3[[#This Row],[Age]]&lt;60, "Middle Age", TBL_Employees3[[#This Row],[Age]]&gt;=60,"Senior")</f>
        <v>Less than 40</v>
      </c>
      <c r="J120" s="2">
        <v>40192</v>
      </c>
      <c r="K120" s="7">
        <f t="shared" si="2"/>
        <v>11</v>
      </c>
      <c r="L120" s="7" t="str">
        <f t="shared" si="3"/>
        <v>11-15yrs</v>
      </c>
      <c r="M120" s="8">
        <v>103504</v>
      </c>
      <c r="N120">
        <v>7.0000000000000007E-2</v>
      </c>
      <c r="O120" s="1" t="s">
        <v>29</v>
      </c>
      <c r="P120" s="1" t="s">
        <v>134</v>
      </c>
      <c r="Q120" s="2"/>
    </row>
    <row r="121" spans="1:17" x14ac:dyDescent="0.25">
      <c r="A121" s="1" t="s">
        <v>313</v>
      </c>
      <c r="B121" s="1" t="s">
        <v>314</v>
      </c>
      <c r="C121" s="1" t="s">
        <v>131</v>
      </c>
      <c r="D121" s="1" t="s">
        <v>17</v>
      </c>
      <c r="E121" s="1" t="s">
        <v>26</v>
      </c>
      <c r="F121" s="1" t="s">
        <v>19</v>
      </c>
      <c r="G121" s="1" t="s">
        <v>28</v>
      </c>
      <c r="H121">
        <v>55</v>
      </c>
      <c r="I121" t="str">
        <f>_xlfn.IFS(TBL_Employees3[[#This Row],[Age]]&lt;31,"Less than 30", TBL_Employees3[[#This Row],[Age]]&lt;41, "Less than 40", TBL_Employees3[[#This Row],[Age]]&lt;60, "Middle Age", TBL_Employees3[[#This Row],[Age]]&gt;=60,"Senior")</f>
        <v>Middle Age</v>
      </c>
      <c r="J121" s="2">
        <v>38573</v>
      </c>
      <c r="K121" s="7">
        <f t="shared" si="2"/>
        <v>16</v>
      </c>
      <c r="L121" s="7" t="str">
        <f t="shared" si="3"/>
        <v>16-20yrs</v>
      </c>
      <c r="M121" s="8">
        <v>92771</v>
      </c>
      <c r="N121">
        <v>0</v>
      </c>
      <c r="O121" s="1" t="s">
        <v>21</v>
      </c>
      <c r="P121" s="1" t="s">
        <v>56</v>
      </c>
      <c r="Q121" s="2"/>
    </row>
    <row r="122" spans="1:17" x14ac:dyDescent="0.25">
      <c r="A122" s="1" t="s">
        <v>315</v>
      </c>
      <c r="B122" s="1" t="s">
        <v>316</v>
      </c>
      <c r="C122" s="1" t="s">
        <v>124</v>
      </c>
      <c r="D122" s="1" t="s">
        <v>34</v>
      </c>
      <c r="E122" s="1" t="s">
        <v>35</v>
      </c>
      <c r="F122" s="1" t="s">
        <v>19</v>
      </c>
      <c r="G122" s="1" t="s">
        <v>85</v>
      </c>
      <c r="H122">
        <v>39</v>
      </c>
      <c r="I122" t="str">
        <f>_xlfn.IFS(TBL_Employees3[[#This Row],[Age]]&lt;31,"Less than 30", TBL_Employees3[[#This Row],[Age]]&lt;41, "Less than 40", TBL_Employees3[[#This Row],[Age]]&lt;60, "Middle Age", TBL_Employees3[[#This Row],[Age]]&gt;=60,"Senior")</f>
        <v>Less than 40</v>
      </c>
      <c r="J122" s="2">
        <v>38813</v>
      </c>
      <c r="K122" s="7">
        <f t="shared" si="2"/>
        <v>15</v>
      </c>
      <c r="L122" s="7" t="str">
        <f t="shared" si="3"/>
        <v>11-15yrs</v>
      </c>
      <c r="M122" s="8">
        <v>71531</v>
      </c>
      <c r="N122">
        <v>0</v>
      </c>
      <c r="O122" s="1" t="s">
        <v>21</v>
      </c>
      <c r="P122" s="1" t="s">
        <v>88</v>
      </c>
      <c r="Q122" s="2"/>
    </row>
    <row r="123" spans="1:17" x14ac:dyDescent="0.25">
      <c r="A123" s="1" t="s">
        <v>317</v>
      </c>
      <c r="B123" s="1" t="s">
        <v>318</v>
      </c>
      <c r="C123" s="1" t="s">
        <v>207</v>
      </c>
      <c r="D123" s="1" t="s">
        <v>17</v>
      </c>
      <c r="E123" s="1" t="s">
        <v>35</v>
      </c>
      <c r="F123" s="1" t="s">
        <v>27</v>
      </c>
      <c r="G123" s="1" t="s">
        <v>20</v>
      </c>
      <c r="H123">
        <v>28</v>
      </c>
      <c r="I123" t="str">
        <f>_xlfn.IFS(TBL_Employees3[[#This Row],[Age]]&lt;31,"Less than 30", TBL_Employees3[[#This Row],[Age]]&lt;41, "Less than 40", TBL_Employees3[[#This Row],[Age]]&lt;60, "Middle Age", TBL_Employees3[[#This Row],[Age]]&gt;=60,"Senior")</f>
        <v>Less than 30</v>
      </c>
      <c r="J123" s="2">
        <v>43530</v>
      </c>
      <c r="K123" s="7">
        <f t="shared" si="2"/>
        <v>2</v>
      </c>
      <c r="L123" s="7" t="str">
        <f t="shared" si="3"/>
        <v>0-5yrs</v>
      </c>
      <c r="M123" s="8">
        <v>90304</v>
      </c>
      <c r="N123">
        <v>0</v>
      </c>
      <c r="O123" s="1" t="s">
        <v>21</v>
      </c>
      <c r="P123" s="1" t="s">
        <v>37</v>
      </c>
      <c r="Q123" s="2"/>
    </row>
    <row r="124" spans="1:17" x14ac:dyDescent="0.25">
      <c r="A124" s="1" t="s">
        <v>319</v>
      </c>
      <c r="B124" s="1" t="s">
        <v>320</v>
      </c>
      <c r="C124" s="1" t="s">
        <v>52</v>
      </c>
      <c r="D124" s="1" t="s">
        <v>80</v>
      </c>
      <c r="E124" s="1" t="s">
        <v>26</v>
      </c>
      <c r="F124" s="1" t="s">
        <v>19</v>
      </c>
      <c r="G124" s="1" t="s">
        <v>36</v>
      </c>
      <c r="H124">
        <v>65</v>
      </c>
      <c r="I124" t="str">
        <f>_xlfn.IFS(TBL_Employees3[[#This Row],[Age]]&lt;31,"Less than 30", TBL_Employees3[[#This Row],[Age]]&lt;41, "Less than 40", TBL_Employees3[[#This Row],[Age]]&lt;60, "Middle Age", TBL_Employees3[[#This Row],[Age]]&gt;=60,"Senior")</f>
        <v>Senior</v>
      </c>
      <c r="J124" s="2">
        <v>40793</v>
      </c>
      <c r="K124" s="7">
        <f t="shared" si="2"/>
        <v>10</v>
      </c>
      <c r="L124" s="7" t="str">
        <f t="shared" si="3"/>
        <v>06-10yrs</v>
      </c>
      <c r="M124" s="8">
        <v>104903</v>
      </c>
      <c r="N124">
        <v>0.1</v>
      </c>
      <c r="O124" s="1" t="s">
        <v>21</v>
      </c>
      <c r="P124" s="1" t="s">
        <v>88</v>
      </c>
      <c r="Q124" s="2"/>
    </row>
    <row r="125" spans="1:17" x14ac:dyDescent="0.25">
      <c r="A125" s="1" t="s">
        <v>321</v>
      </c>
      <c r="B125" s="1" t="s">
        <v>322</v>
      </c>
      <c r="C125" s="1" t="s">
        <v>55</v>
      </c>
      <c r="D125" s="1" t="s">
        <v>34</v>
      </c>
      <c r="E125" s="1" t="s">
        <v>49</v>
      </c>
      <c r="F125" s="1" t="s">
        <v>19</v>
      </c>
      <c r="G125" s="1" t="s">
        <v>28</v>
      </c>
      <c r="H125">
        <v>52</v>
      </c>
      <c r="I125" t="str">
        <f>_xlfn.IFS(TBL_Employees3[[#This Row],[Age]]&lt;31,"Less than 30", TBL_Employees3[[#This Row],[Age]]&lt;41, "Less than 40", TBL_Employees3[[#This Row],[Age]]&lt;60, "Middle Age", TBL_Employees3[[#This Row],[Age]]&gt;=60,"Senior")</f>
        <v>Middle Age</v>
      </c>
      <c r="J125" s="2">
        <v>43515</v>
      </c>
      <c r="K125" s="7">
        <f t="shared" si="2"/>
        <v>2</v>
      </c>
      <c r="L125" s="7" t="str">
        <f t="shared" si="3"/>
        <v>0-5yrs</v>
      </c>
      <c r="M125" s="8">
        <v>55859</v>
      </c>
      <c r="N125">
        <v>0</v>
      </c>
      <c r="O125" s="1" t="s">
        <v>29</v>
      </c>
      <c r="P125" s="1" t="s">
        <v>114</v>
      </c>
      <c r="Q125" s="2"/>
    </row>
    <row r="126" spans="1:17" x14ac:dyDescent="0.25">
      <c r="A126" s="1" t="s">
        <v>323</v>
      </c>
      <c r="B126" s="1" t="s">
        <v>324</v>
      </c>
      <c r="C126" s="1" t="s">
        <v>181</v>
      </c>
      <c r="D126" s="1" t="s">
        <v>69</v>
      </c>
      <c r="E126" s="1" t="s">
        <v>49</v>
      </c>
      <c r="F126" s="1" t="s">
        <v>19</v>
      </c>
      <c r="G126" s="1" t="s">
        <v>85</v>
      </c>
      <c r="H126">
        <v>62</v>
      </c>
      <c r="I126" t="str">
        <f>_xlfn.IFS(TBL_Employees3[[#This Row],[Age]]&lt;31,"Less than 30", TBL_Employees3[[#This Row],[Age]]&lt;41, "Less than 40", TBL_Employees3[[#This Row],[Age]]&lt;60, "Middle Age", TBL_Employees3[[#This Row],[Age]]&gt;=60,"Senior")</f>
        <v>Senior</v>
      </c>
      <c r="J126" s="2">
        <v>39002</v>
      </c>
      <c r="K126" s="7">
        <f t="shared" si="2"/>
        <v>15</v>
      </c>
      <c r="L126" s="7" t="str">
        <f t="shared" si="3"/>
        <v>11-15yrs</v>
      </c>
      <c r="M126" s="8">
        <v>79785</v>
      </c>
      <c r="N126">
        <v>0</v>
      </c>
      <c r="O126" s="1" t="s">
        <v>21</v>
      </c>
      <c r="P126" s="1" t="s">
        <v>60</v>
      </c>
      <c r="Q126" s="2"/>
    </row>
    <row r="127" spans="1:17" x14ac:dyDescent="0.25">
      <c r="A127" s="1" t="s">
        <v>325</v>
      </c>
      <c r="B127" s="1" t="s">
        <v>326</v>
      </c>
      <c r="C127" s="1" t="s">
        <v>43</v>
      </c>
      <c r="D127" s="1" t="s">
        <v>80</v>
      </c>
      <c r="E127" s="1" t="s">
        <v>49</v>
      </c>
      <c r="F127" s="1" t="s">
        <v>19</v>
      </c>
      <c r="G127" s="1" t="s">
        <v>28</v>
      </c>
      <c r="H127">
        <v>39</v>
      </c>
      <c r="I127" t="str">
        <f>_xlfn.IFS(TBL_Employees3[[#This Row],[Age]]&lt;31,"Less than 30", TBL_Employees3[[#This Row],[Age]]&lt;41, "Less than 40", TBL_Employees3[[#This Row],[Age]]&lt;60, "Middle Age", TBL_Employees3[[#This Row],[Age]]&gt;=60,"Senior")</f>
        <v>Less than 40</v>
      </c>
      <c r="J127" s="2">
        <v>39391</v>
      </c>
      <c r="K127" s="7">
        <f t="shared" si="2"/>
        <v>14</v>
      </c>
      <c r="L127" s="7" t="str">
        <f t="shared" si="3"/>
        <v>11-15yrs</v>
      </c>
      <c r="M127" s="8">
        <v>99017</v>
      </c>
      <c r="N127">
        <v>0</v>
      </c>
      <c r="O127" s="1" t="s">
        <v>29</v>
      </c>
      <c r="P127" s="1" t="s">
        <v>114</v>
      </c>
      <c r="Q127" s="2"/>
    </row>
    <row r="128" spans="1:17" x14ac:dyDescent="0.25">
      <c r="A128" s="1" t="s">
        <v>327</v>
      </c>
      <c r="B128" s="1" t="s">
        <v>328</v>
      </c>
      <c r="C128" s="1" t="s">
        <v>329</v>
      </c>
      <c r="D128" s="1" t="s">
        <v>17</v>
      </c>
      <c r="E128" s="1" t="s">
        <v>26</v>
      </c>
      <c r="F128" s="1" t="s">
        <v>19</v>
      </c>
      <c r="G128" s="1" t="s">
        <v>36</v>
      </c>
      <c r="H128">
        <v>63</v>
      </c>
      <c r="I128" t="str">
        <f>_xlfn.IFS(TBL_Employees3[[#This Row],[Age]]&lt;31,"Less than 30", TBL_Employees3[[#This Row],[Age]]&lt;41, "Less than 40", TBL_Employees3[[#This Row],[Age]]&lt;60, "Middle Age", TBL_Employees3[[#This Row],[Age]]&gt;=60,"Senior")</f>
        <v>Senior</v>
      </c>
      <c r="J128" s="2">
        <v>33695</v>
      </c>
      <c r="K128" s="7">
        <f t="shared" si="2"/>
        <v>29</v>
      </c>
      <c r="L128" s="7" t="str">
        <f t="shared" si="3"/>
        <v>26yrs &amp; Above</v>
      </c>
      <c r="M128" s="8">
        <v>53809</v>
      </c>
      <c r="N128">
        <v>0</v>
      </c>
      <c r="O128" s="1" t="s">
        <v>21</v>
      </c>
      <c r="P128" s="1" t="s">
        <v>44</v>
      </c>
      <c r="Q128" s="2"/>
    </row>
    <row r="129" spans="1:17" x14ac:dyDescent="0.25">
      <c r="A129" s="1" t="s">
        <v>330</v>
      </c>
      <c r="B129" s="1" t="s">
        <v>331</v>
      </c>
      <c r="C129" s="1" t="s">
        <v>175</v>
      </c>
      <c r="D129" s="1" t="s">
        <v>69</v>
      </c>
      <c r="E129" s="1" t="s">
        <v>35</v>
      </c>
      <c r="F129" s="1" t="s">
        <v>27</v>
      </c>
      <c r="G129" s="1" t="s">
        <v>28</v>
      </c>
      <c r="H129">
        <v>27</v>
      </c>
      <c r="I129" t="str">
        <f>_xlfn.IFS(TBL_Employees3[[#This Row],[Age]]&lt;31,"Less than 30", TBL_Employees3[[#This Row],[Age]]&lt;41, "Less than 40", TBL_Employees3[[#This Row],[Age]]&lt;60, "Middle Age", TBL_Employees3[[#This Row],[Age]]&gt;=60,"Senior")</f>
        <v>Less than 30</v>
      </c>
      <c r="J129" s="2">
        <v>43937</v>
      </c>
      <c r="K129" s="7">
        <f t="shared" si="2"/>
        <v>1</v>
      </c>
      <c r="L129" s="7" t="str">
        <f t="shared" si="3"/>
        <v>0-5yrs</v>
      </c>
      <c r="M129" s="8">
        <v>71864</v>
      </c>
      <c r="N129">
        <v>0</v>
      </c>
      <c r="O129" s="1" t="s">
        <v>29</v>
      </c>
      <c r="P129" s="1" t="s">
        <v>134</v>
      </c>
      <c r="Q129" s="2"/>
    </row>
    <row r="130" spans="1:17" x14ac:dyDescent="0.25">
      <c r="A130" s="1" t="s">
        <v>332</v>
      </c>
      <c r="B130" s="1" t="s">
        <v>333</v>
      </c>
      <c r="C130" s="1" t="s">
        <v>79</v>
      </c>
      <c r="D130" s="1" t="s">
        <v>34</v>
      </c>
      <c r="E130" s="1" t="s">
        <v>49</v>
      </c>
      <c r="F130" s="1" t="s">
        <v>19</v>
      </c>
      <c r="G130" s="1" t="s">
        <v>28</v>
      </c>
      <c r="H130">
        <v>37</v>
      </c>
      <c r="I130" t="str">
        <f>_xlfn.IFS(TBL_Employees3[[#This Row],[Age]]&lt;31,"Less than 30", TBL_Employees3[[#This Row],[Age]]&lt;41, "Less than 40", TBL_Employees3[[#This Row],[Age]]&lt;60, "Middle Age", TBL_Employees3[[#This Row],[Age]]&gt;=60,"Senior")</f>
        <v>Less than 40</v>
      </c>
      <c r="J130" s="2">
        <v>40883</v>
      </c>
      <c r="K130" s="7">
        <f t="shared" ref="K130:K193" si="4">IF(ISBLANK(Q130),DATEDIF(J130,$R$2,"y"),DATEDIF(J130,Q130,"y"))</f>
        <v>10</v>
      </c>
      <c r="L130" s="7" t="str">
        <f t="shared" ref="L130:L193" si="5">_xlfn.IFS(K130&lt;6,"0-5yrs",K130&lt;11,"06-10yrs",K130&lt;16,"11-15yrs",K130&lt;21,"16-20yrs",K130&lt;26,"21-25yrs",K130&gt;=26,"26yrs &amp; Above")</f>
        <v>06-10yrs</v>
      </c>
      <c r="M130" s="8">
        <v>225558</v>
      </c>
      <c r="N130">
        <v>0.33</v>
      </c>
      <c r="O130" s="1" t="s">
        <v>29</v>
      </c>
      <c r="P130" s="1" t="s">
        <v>74</v>
      </c>
      <c r="Q130" s="2"/>
    </row>
    <row r="131" spans="1:17" x14ac:dyDescent="0.25">
      <c r="A131" s="1" t="s">
        <v>334</v>
      </c>
      <c r="B131" s="1" t="s">
        <v>335</v>
      </c>
      <c r="C131" s="1" t="s">
        <v>16</v>
      </c>
      <c r="D131" s="1" t="s">
        <v>17</v>
      </c>
      <c r="E131" s="1" t="s">
        <v>26</v>
      </c>
      <c r="F131" s="1" t="s">
        <v>27</v>
      </c>
      <c r="G131" s="1" t="s">
        <v>36</v>
      </c>
      <c r="H131">
        <v>37</v>
      </c>
      <c r="I131" t="str">
        <f>_xlfn.IFS(TBL_Employees3[[#This Row],[Age]]&lt;31,"Less than 30", TBL_Employees3[[#This Row],[Age]]&lt;41, "Less than 40", TBL_Employees3[[#This Row],[Age]]&lt;60, "Middle Age", TBL_Employees3[[#This Row],[Age]]&gt;=60,"Senior")</f>
        <v>Less than 40</v>
      </c>
      <c r="J131" s="2">
        <v>41695</v>
      </c>
      <c r="K131" s="7">
        <f t="shared" si="4"/>
        <v>7</v>
      </c>
      <c r="L131" s="7" t="str">
        <f t="shared" si="5"/>
        <v>06-10yrs</v>
      </c>
      <c r="M131" s="8">
        <v>128984</v>
      </c>
      <c r="N131">
        <v>0.12</v>
      </c>
      <c r="O131" s="1" t="s">
        <v>21</v>
      </c>
      <c r="P131" s="1" t="s">
        <v>56</v>
      </c>
      <c r="Q131" s="2">
        <v>44317</v>
      </c>
    </row>
    <row r="132" spans="1:17" x14ac:dyDescent="0.25">
      <c r="A132" s="1" t="s">
        <v>336</v>
      </c>
      <c r="B132" s="1" t="s">
        <v>337</v>
      </c>
      <c r="C132" s="1" t="s">
        <v>175</v>
      </c>
      <c r="D132" s="1" t="s">
        <v>69</v>
      </c>
      <c r="E132" s="1" t="s">
        <v>35</v>
      </c>
      <c r="F132" s="1" t="s">
        <v>27</v>
      </c>
      <c r="G132" s="1" t="s">
        <v>85</v>
      </c>
      <c r="H132">
        <v>46</v>
      </c>
      <c r="I132" t="str">
        <f>_xlfn.IFS(TBL_Employees3[[#This Row],[Age]]&lt;31,"Less than 30", TBL_Employees3[[#This Row],[Age]]&lt;41, "Less than 40", TBL_Employees3[[#This Row],[Age]]&lt;60, "Middle Age", TBL_Employees3[[#This Row],[Age]]&gt;=60,"Senior")</f>
        <v>Middle Age</v>
      </c>
      <c r="J132" s="2">
        <v>36331</v>
      </c>
      <c r="K132" s="7">
        <f t="shared" si="4"/>
        <v>22</v>
      </c>
      <c r="L132" s="7" t="str">
        <f t="shared" si="5"/>
        <v>21-25yrs</v>
      </c>
      <c r="M132" s="8">
        <v>96997</v>
      </c>
      <c r="N132">
        <v>0</v>
      </c>
      <c r="O132" s="1" t="s">
        <v>93</v>
      </c>
      <c r="P132" s="1" t="s">
        <v>218</v>
      </c>
      <c r="Q132" s="2"/>
    </row>
    <row r="133" spans="1:17" x14ac:dyDescent="0.25">
      <c r="A133" s="1" t="s">
        <v>338</v>
      </c>
      <c r="B133" s="1" t="s">
        <v>339</v>
      </c>
      <c r="C133" s="1" t="s">
        <v>33</v>
      </c>
      <c r="D133" s="1" t="s">
        <v>65</v>
      </c>
      <c r="E133" s="1" t="s">
        <v>26</v>
      </c>
      <c r="F133" s="1" t="s">
        <v>19</v>
      </c>
      <c r="G133" s="1" t="s">
        <v>85</v>
      </c>
      <c r="H133">
        <v>54</v>
      </c>
      <c r="I133" t="str">
        <f>_xlfn.IFS(TBL_Employees3[[#This Row],[Age]]&lt;31,"Less than 30", TBL_Employees3[[#This Row],[Age]]&lt;41, "Less than 40", TBL_Employees3[[#This Row],[Age]]&lt;60, "Middle Age", TBL_Employees3[[#This Row],[Age]]&gt;=60,"Senior")</f>
        <v>Middle Age</v>
      </c>
      <c r="J133" s="2">
        <v>43122</v>
      </c>
      <c r="K133" s="7">
        <f t="shared" si="4"/>
        <v>3</v>
      </c>
      <c r="L133" s="7" t="str">
        <f t="shared" si="5"/>
        <v>0-5yrs</v>
      </c>
      <c r="M133" s="8">
        <v>176294</v>
      </c>
      <c r="N133">
        <v>0.28000000000000003</v>
      </c>
      <c r="O133" s="1" t="s">
        <v>21</v>
      </c>
      <c r="P133" s="1" t="s">
        <v>60</v>
      </c>
      <c r="Q133" s="2"/>
    </row>
    <row r="134" spans="1:17" x14ac:dyDescent="0.25">
      <c r="A134" s="1" t="s">
        <v>340</v>
      </c>
      <c r="B134" s="1" t="s">
        <v>341</v>
      </c>
      <c r="C134" s="1" t="s">
        <v>55</v>
      </c>
      <c r="D134" s="1" t="s">
        <v>48</v>
      </c>
      <c r="E134" s="1" t="s">
        <v>18</v>
      </c>
      <c r="F134" s="1" t="s">
        <v>19</v>
      </c>
      <c r="G134" s="1" t="s">
        <v>28</v>
      </c>
      <c r="H134">
        <v>30</v>
      </c>
      <c r="I134" t="str">
        <f>_xlfn.IFS(TBL_Employees3[[#This Row],[Age]]&lt;31,"Less than 30", TBL_Employees3[[#This Row],[Age]]&lt;41, "Less than 40", TBL_Employees3[[#This Row],[Age]]&lt;60, "Middle Age", TBL_Employees3[[#This Row],[Age]]&gt;=60,"Senior")</f>
        <v>Less than 30</v>
      </c>
      <c r="J134" s="2">
        <v>44241</v>
      </c>
      <c r="K134" s="7">
        <f t="shared" si="4"/>
        <v>0</v>
      </c>
      <c r="L134" s="7" t="str">
        <f t="shared" si="5"/>
        <v>0-5yrs</v>
      </c>
      <c r="M134" s="8">
        <v>48340</v>
      </c>
      <c r="N134">
        <v>0</v>
      </c>
      <c r="O134" s="1" t="s">
        <v>29</v>
      </c>
      <c r="P134" s="1" t="s">
        <v>114</v>
      </c>
      <c r="Q134" s="2"/>
    </row>
    <row r="135" spans="1:17" x14ac:dyDescent="0.25">
      <c r="A135" s="1" t="s">
        <v>342</v>
      </c>
      <c r="B135" s="1" t="s">
        <v>343</v>
      </c>
      <c r="C135" s="1" t="s">
        <v>79</v>
      </c>
      <c r="D135" s="1" t="s">
        <v>69</v>
      </c>
      <c r="E135" s="1" t="s">
        <v>49</v>
      </c>
      <c r="F135" s="1" t="s">
        <v>19</v>
      </c>
      <c r="G135" s="1" t="s">
        <v>85</v>
      </c>
      <c r="H135">
        <v>28</v>
      </c>
      <c r="I135" t="str">
        <f>_xlfn.IFS(TBL_Employees3[[#This Row],[Age]]&lt;31,"Less than 30", TBL_Employees3[[#This Row],[Age]]&lt;41, "Less than 40", TBL_Employees3[[#This Row],[Age]]&lt;60, "Middle Age", TBL_Employees3[[#This Row],[Age]]&gt;=60,"Senior")</f>
        <v>Less than 30</v>
      </c>
      <c r="J135" s="2">
        <v>42922</v>
      </c>
      <c r="K135" s="7">
        <f t="shared" si="4"/>
        <v>4</v>
      </c>
      <c r="L135" s="7" t="str">
        <f t="shared" si="5"/>
        <v>0-5yrs</v>
      </c>
      <c r="M135" s="8">
        <v>240488</v>
      </c>
      <c r="N135">
        <v>0.4</v>
      </c>
      <c r="O135" s="1" t="s">
        <v>93</v>
      </c>
      <c r="P135" s="1" t="s">
        <v>99</v>
      </c>
      <c r="Q135" s="2"/>
    </row>
    <row r="136" spans="1:17" x14ac:dyDescent="0.25">
      <c r="A136" s="1" t="s">
        <v>344</v>
      </c>
      <c r="B136" s="1" t="s">
        <v>345</v>
      </c>
      <c r="C136" s="1" t="s">
        <v>131</v>
      </c>
      <c r="D136" s="1" t="s">
        <v>17</v>
      </c>
      <c r="E136" s="1" t="s">
        <v>26</v>
      </c>
      <c r="F136" s="1" t="s">
        <v>27</v>
      </c>
      <c r="G136" s="1" t="s">
        <v>36</v>
      </c>
      <c r="H136">
        <v>40</v>
      </c>
      <c r="I136" t="str">
        <f>_xlfn.IFS(TBL_Employees3[[#This Row],[Age]]&lt;31,"Less than 30", TBL_Employees3[[#This Row],[Age]]&lt;41, "Less than 40", TBL_Employees3[[#This Row],[Age]]&lt;60, "Middle Age", TBL_Employees3[[#This Row],[Age]]&gt;=60,"Senior")</f>
        <v>Less than 40</v>
      </c>
      <c r="J136" s="2">
        <v>40565</v>
      </c>
      <c r="K136" s="7">
        <f t="shared" si="4"/>
        <v>10</v>
      </c>
      <c r="L136" s="7" t="str">
        <f t="shared" si="5"/>
        <v>06-10yrs</v>
      </c>
      <c r="M136" s="8">
        <v>97339</v>
      </c>
      <c r="N136">
        <v>0</v>
      </c>
      <c r="O136" s="1" t="s">
        <v>21</v>
      </c>
      <c r="P136" s="1" t="s">
        <v>60</v>
      </c>
      <c r="Q136" s="2"/>
    </row>
    <row r="137" spans="1:17" x14ac:dyDescent="0.25">
      <c r="A137" s="1" t="s">
        <v>346</v>
      </c>
      <c r="B137" s="1" t="s">
        <v>347</v>
      </c>
      <c r="C137" s="1" t="s">
        <v>79</v>
      </c>
      <c r="D137" s="1" t="s">
        <v>65</v>
      </c>
      <c r="E137" s="1" t="s">
        <v>26</v>
      </c>
      <c r="F137" s="1" t="s">
        <v>19</v>
      </c>
      <c r="G137" s="1" t="s">
        <v>28</v>
      </c>
      <c r="H137">
        <v>49</v>
      </c>
      <c r="I137" t="str">
        <f>_xlfn.IFS(TBL_Employees3[[#This Row],[Age]]&lt;31,"Less than 30", TBL_Employees3[[#This Row],[Age]]&lt;41, "Less than 40", TBL_Employees3[[#This Row],[Age]]&lt;60, "Middle Age", TBL_Employees3[[#This Row],[Age]]&gt;=60,"Senior")</f>
        <v>Middle Age</v>
      </c>
      <c r="J137" s="2">
        <v>37680</v>
      </c>
      <c r="K137" s="7">
        <f t="shared" si="4"/>
        <v>18</v>
      </c>
      <c r="L137" s="7" t="str">
        <f t="shared" si="5"/>
        <v>16-20yrs</v>
      </c>
      <c r="M137" s="8">
        <v>211291</v>
      </c>
      <c r="N137">
        <v>0.37</v>
      </c>
      <c r="O137" s="1" t="s">
        <v>29</v>
      </c>
      <c r="P137" s="1" t="s">
        <v>30</v>
      </c>
      <c r="Q137" s="2"/>
    </row>
    <row r="138" spans="1:17" x14ac:dyDescent="0.25">
      <c r="A138" s="1" t="s">
        <v>348</v>
      </c>
      <c r="B138" s="1" t="s">
        <v>349</v>
      </c>
      <c r="C138" s="1" t="s">
        <v>79</v>
      </c>
      <c r="D138" s="1" t="s">
        <v>48</v>
      </c>
      <c r="E138" s="1" t="s">
        <v>18</v>
      </c>
      <c r="F138" s="1" t="s">
        <v>27</v>
      </c>
      <c r="G138" s="1" t="s">
        <v>85</v>
      </c>
      <c r="H138">
        <v>39</v>
      </c>
      <c r="I138" t="str">
        <f>_xlfn.IFS(TBL_Employees3[[#This Row],[Age]]&lt;31,"Less than 30", TBL_Employees3[[#This Row],[Age]]&lt;41, "Less than 40", TBL_Employees3[[#This Row],[Age]]&lt;60, "Middle Age", TBL_Employees3[[#This Row],[Age]]&gt;=60,"Senior")</f>
        <v>Less than 40</v>
      </c>
      <c r="J138" s="2">
        <v>40778</v>
      </c>
      <c r="K138" s="7">
        <f t="shared" si="4"/>
        <v>10</v>
      </c>
      <c r="L138" s="7" t="str">
        <f t="shared" si="5"/>
        <v>06-10yrs</v>
      </c>
      <c r="M138" s="8">
        <v>249506</v>
      </c>
      <c r="N138">
        <v>0.3</v>
      </c>
      <c r="O138" s="1" t="s">
        <v>93</v>
      </c>
      <c r="P138" s="1" t="s">
        <v>99</v>
      </c>
      <c r="Q138" s="2"/>
    </row>
    <row r="139" spans="1:17" x14ac:dyDescent="0.25">
      <c r="A139" s="1" t="s">
        <v>350</v>
      </c>
      <c r="B139" s="1" t="s">
        <v>351</v>
      </c>
      <c r="C139" s="1" t="s">
        <v>108</v>
      </c>
      <c r="D139" s="1" t="s">
        <v>69</v>
      </c>
      <c r="E139" s="1" t="s">
        <v>35</v>
      </c>
      <c r="F139" s="1" t="s">
        <v>27</v>
      </c>
      <c r="G139" s="1" t="s">
        <v>28</v>
      </c>
      <c r="H139">
        <v>61</v>
      </c>
      <c r="I139" t="str">
        <f>_xlfn.IFS(TBL_Employees3[[#This Row],[Age]]&lt;31,"Less than 30", TBL_Employees3[[#This Row],[Age]]&lt;41, "Less than 40", TBL_Employees3[[#This Row],[Age]]&lt;60, "Middle Age", TBL_Employees3[[#This Row],[Age]]&gt;=60,"Senior")</f>
        <v>Senior</v>
      </c>
      <c r="J139" s="2">
        <v>37582</v>
      </c>
      <c r="K139" s="7">
        <f t="shared" si="4"/>
        <v>19</v>
      </c>
      <c r="L139" s="7" t="str">
        <f t="shared" si="5"/>
        <v>16-20yrs</v>
      </c>
      <c r="M139" s="8">
        <v>80950</v>
      </c>
      <c r="N139">
        <v>0</v>
      </c>
      <c r="O139" s="1" t="s">
        <v>29</v>
      </c>
      <c r="P139" s="1" t="s">
        <v>30</v>
      </c>
      <c r="Q139" s="2"/>
    </row>
    <row r="140" spans="1:17" x14ac:dyDescent="0.25">
      <c r="A140" s="1" t="s">
        <v>352</v>
      </c>
      <c r="B140" s="1" t="s">
        <v>353</v>
      </c>
      <c r="C140" s="1" t="s">
        <v>178</v>
      </c>
      <c r="D140" s="1" t="s">
        <v>69</v>
      </c>
      <c r="E140" s="1" t="s">
        <v>18</v>
      </c>
      <c r="F140" s="1" t="s">
        <v>19</v>
      </c>
      <c r="G140" s="1" t="s">
        <v>28</v>
      </c>
      <c r="H140">
        <v>46</v>
      </c>
      <c r="I140" t="str">
        <f>_xlfn.IFS(TBL_Employees3[[#This Row],[Age]]&lt;31,"Less than 30", TBL_Employees3[[#This Row],[Age]]&lt;41, "Less than 40", TBL_Employees3[[#This Row],[Age]]&lt;60, "Middle Age", TBL_Employees3[[#This Row],[Age]]&gt;=60,"Senior")</f>
        <v>Middle Age</v>
      </c>
      <c r="J140" s="2">
        <v>44206</v>
      </c>
      <c r="K140" s="7">
        <f t="shared" si="4"/>
        <v>0</v>
      </c>
      <c r="L140" s="7" t="str">
        <f t="shared" si="5"/>
        <v>0-5yrs</v>
      </c>
      <c r="M140" s="8">
        <v>86538</v>
      </c>
      <c r="N140">
        <v>0</v>
      </c>
      <c r="O140" s="1" t="s">
        <v>29</v>
      </c>
      <c r="P140" s="1" t="s">
        <v>134</v>
      </c>
      <c r="Q140" s="2"/>
    </row>
    <row r="141" spans="1:17" x14ac:dyDescent="0.25">
      <c r="A141" s="1" t="s">
        <v>354</v>
      </c>
      <c r="B141" s="1" t="s">
        <v>355</v>
      </c>
      <c r="C141" s="1" t="s">
        <v>43</v>
      </c>
      <c r="D141" s="1" t="s">
        <v>80</v>
      </c>
      <c r="E141" s="1" t="s">
        <v>35</v>
      </c>
      <c r="F141" s="1" t="s">
        <v>19</v>
      </c>
      <c r="G141" s="1" t="s">
        <v>36</v>
      </c>
      <c r="H141">
        <v>35</v>
      </c>
      <c r="I141" t="str">
        <f>_xlfn.IFS(TBL_Employees3[[#This Row],[Age]]&lt;31,"Less than 30", TBL_Employees3[[#This Row],[Age]]&lt;41, "Less than 40", TBL_Employees3[[#This Row],[Age]]&lt;60, "Middle Age", TBL_Employees3[[#This Row],[Age]]&gt;=60,"Senior")</f>
        <v>Less than 40</v>
      </c>
      <c r="J141" s="2">
        <v>43715</v>
      </c>
      <c r="K141" s="7">
        <f t="shared" si="4"/>
        <v>2</v>
      </c>
      <c r="L141" s="7" t="str">
        <f t="shared" si="5"/>
        <v>0-5yrs</v>
      </c>
      <c r="M141" s="8">
        <v>70992</v>
      </c>
      <c r="N141">
        <v>0</v>
      </c>
      <c r="O141" s="1" t="s">
        <v>21</v>
      </c>
      <c r="P141" s="1" t="s">
        <v>60</v>
      </c>
      <c r="Q141" s="2"/>
    </row>
    <row r="142" spans="1:17" x14ac:dyDescent="0.25">
      <c r="A142" s="1" t="s">
        <v>356</v>
      </c>
      <c r="B142" s="1" t="s">
        <v>357</v>
      </c>
      <c r="C142" s="1" t="s">
        <v>79</v>
      </c>
      <c r="D142" s="1" t="s">
        <v>69</v>
      </c>
      <c r="E142" s="1" t="s">
        <v>49</v>
      </c>
      <c r="F142" s="1" t="s">
        <v>27</v>
      </c>
      <c r="G142" s="1" t="s">
        <v>36</v>
      </c>
      <c r="H142">
        <v>33</v>
      </c>
      <c r="I142" t="str">
        <f>_xlfn.IFS(TBL_Employees3[[#This Row],[Age]]&lt;31,"Less than 30", TBL_Employees3[[#This Row],[Age]]&lt;41, "Less than 40", TBL_Employees3[[#This Row],[Age]]&lt;60, "Middle Age", TBL_Employees3[[#This Row],[Age]]&gt;=60,"Senior")</f>
        <v>Less than 40</v>
      </c>
      <c r="J142" s="2">
        <v>42173</v>
      </c>
      <c r="K142" s="7">
        <f t="shared" si="4"/>
        <v>6</v>
      </c>
      <c r="L142" s="7" t="str">
        <f t="shared" si="5"/>
        <v>06-10yrs</v>
      </c>
      <c r="M142" s="8">
        <v>205314</v>
      </c>
      <c r="N142">
        <v>0.3</v>
      </c>
      <c r="O142" s="1" t="s">
        <v>21</v>
      </c>
      <c r="P142" s="1" t="s">
        <v>88</v>
      </c>
      <c r="Q142" s="2"/>
    </row>
    <row r="143" spans="1:17" x14ac:dyDescent="0.25">
      <c r="A143" s="1" t="s">
        <v>358</v>
      </c>
      <c r="B143" s="1" t="s">
        <v>359</v>
      </c>
      <c r="C143" s="1" t="s">
        <v>79</v>
      </c>
      <c r="D143" s="1" t="s">
        <v>65</v>
      </c>
      <c r="E143" s="1" t="s">
        <v>49</v>
      </c>
      <c r="F143" s="1" t="s">
        <v>19</v>
      </c>
      <c r="G143" s="1" t="s">
        <v>28</v>
      </c>
      <c r="H143">
        <v>61</v>
      </c>
      <c r="I143" t="str">
        <f>_xlfn.IFS(TBL_Employees3[[#This Row],[Age]]&lt;31,"Less than 30", TBL_Employees3[[#This Row],[Age]]&lt;41, "Less than 40", TBL_Employees3[[#This Row],[Age]]&lt;60, "Middle Age", TBL_Employees3[[#This Row],[Age]]&gt;=60,"Senior")</f>
        <v>Senior</v>
      </c>
      <c r="J143" s="2">
        <v>42804</v>
      </c>
      <c r="K143" s="7">
        <f t="shared" si="4"/>
        <v>4</v>
      </c>
      <c r="L143" s="7" t="str">
        <f t="shared" si="5"/>
        <v>0-5yrs</v>
      </c>
      <c r="M143" s="8">
        <v>196951</v>
      </c>
      <c r="N143">
        <v>0.33</v>
      </c>
      <c r="O143" s="1" t="s">
        <v>29</v>
      </c>
      <c r="P143" s="1" t="s">
        <v>114</v>
      </c>
      <c r="Q143" s="2"/>
    </row>
    <row r="144" spans="1:17" x14ac:dyDescent="0.25">
      <c r="A144" s="1" t="s">
        <v>360</v>
      </c>
      <c r="B144" s="1" t="s">
        <v>361</v>
      </c>
      <c r="C144" s="1" t="s">
        <v>251</v>
      </c>
      <c r="D144" s="1" t="s">
        <v>17</v>
      </c>
      <c r="E144" s="1" t="s">
        <v>35</v>
      </c>
      <c r="F144" s="1" t="s">
        <v>27</v>
      </c>
      <c r="G144" s="1" t="s">
        <v>28</v>
      </c>
      <c r="H144">
        <v>45</v>
      </c>
      <c r="I144" t="str">
        <f>_xlfn.IFS(TBL_Employees3[[#This Row],[Age]]&lt;31,"Less than 30", TBL_Employees3[[#This Row],[Age]]&lt;41, "Less than 40", TBL_Employees3[[#This Row],[Age]]&lt;60, "Middle Age", TBL_Employees3[[#This Row],[Age]]&gt;=60,"Senior")</f>
        <v>Middle Age</v>
      </c>
      <c r="J144" s="2">
        <v>38613</v>
      </c>
      <c r="K144" s="7">
        <f t="shared" si="4"/>
        <v>16</v>
      </c>
      <c r="L144" s="7" t="str">
        <f t="shared" si="5"/>
        <v>16-20yrs</v>
      </c>
      <c r="M144" s="8">
        <v>67686</v>
      </c>
      <c r="N144">
        <v>0</v>
      </c>
      <c r="O144" s="1" t="s">
        <v>29</v>
      </c>
      <c r="P144" s="1" t="s">
        <v>114</v>
      </c>
      <c r="Q144" s="2"/>
    </row>
    <row r="145" spans="1:17" x14ac:dyDescent="0.25">
      <c r="A145" s="1" t="s">
        <v>362</v>
      </c>
      <c r="B145" s="1" t="s">
        <v>363</v>
      </c>
      <c r="C145" s="1" t="s">
        <v>25</v>
      </c>
      <c r="D145" s="1" t="s">
        <v>17</v>
      </c>
      <c r="E145" s="1" t="s">
        <v>18</v>
      </c>
      <c r="F145" s="1" t="s">
        <v>27</v>
      </c>
      <c r="G145" s="1" t="s">
        <v>85</v>
      </c>
      <c r="H145">
        <v>51</v>
      </c>
      <c r="I145" t="str">
        <f>_xlfn.IFS(TBL_Employees3[[#This Row],[Age]]&lt;31,"Less than 30", TBL_Employees3[[#This Row],[Age]]&lt;41, "Less than 40", TBL_Employees3[[#This Row],[Age]]&lt;60, "Middle Age", TBL_Employees3[[#This Row],[Age]]&gt;=60,"Senior")</f>
        <v>Middle Age</v>
      </c>
      <c r="J145" s="2">
        <v>39553</v>
      </c>
      <c r="K145" s="7">
        <f t="shared" si="4"/>
        <v>13</v>
      </c>
      <c r="L145" s="7" t="str">
        <f t="shared" si="5"/>
        <v>11-15yrs</v>
      </c>
      <c r="M145" s="8">
        <v>86431</v>
      </c>
      <c r="N145">
        <v>0</v>
      </c>
      <c r="O145" s="1" t="s">
        <v>21</v>
      </c>
      <c r="P145" s="1" t="s">
        <v>88</v>
      </c>
      <c r="Q145" s="2"/>
    </row>
    <row r="146" spans="1:17" x14ac:dyDescent="0.25">
      <c r="A146" s="1" t="s">
        <v>364</v>
      </c>
      <c r="B146" s="1" t="s">
        <v>365</v>
      </c>
      <c r="C146" s="1" t="s">
        <v>52</v>
      </c>
      <c r="D146" s="1" t="s">
        <v>65</v>
      </c>
      <c r="E146" s="1" t="s">
        <v>26</v>
      </c>
      <c r="F146" s="1" t="s">
        <v>27</v>
      </c>
      <c r="G146" s="1" t="s">
        <v>28</v>
      </c>
      <c r="H146">
        <v>55</v>
      </c>
      <c r="I146" t="str">
        <f>_xlfn.IFS(TBL_Employees3[[#This Row],[Age]]&lt;31,"Less than 30", TBL_Employees3[[#This Row],[Age]]&lt;41, "Less than 40", TBL_Employees3[[#This Row],[Age]]&lt;60, "Middle Age", TBL_Employees3[[#This Row],[Age]]&gt;=60,"Senior")</f>
        <v>Middle Age</v>
      </c>
      <c r="J146" s="2">
        <v>35019</v>
      </c>
      <c r="K146" s="7">
        <f t="shared" si="4"/>
        <v>26</v>
      </c>
      <c r="L146" s="7" t="str">
        <f t="shared" si="5"/>
        <v>26yrs &amp; Above</v>
      </c>
      <c r="M146" s="8">
        <v>125936</v>
      </c>
      <c r="N146">
        <v>0.08</v>
      </c>
      <c r="O146" s="1" t="s">
        <v>29</v>
      </c>
      <c r="P146" s="1" t="s">
        <v>30</v>
      </c>
      <c r="Q146" s="2"/>
    </row>
    <row r="147" spans="1:17" x14ac:dyDescent="0.25">
      <c r="A147" s="1" t="s">
        <v>366</v>
      </c>
      <c r="B147" s="1" t="s">
        <v>367</v>
      </c>
      <c r="C147" s="1" t="s">
        <v>16</v>
      </c>
      <c r="D147" s="1" t="s">
        <v>48</v>
      </c>
      <c r="E147" s="1" t="s">
        <v>49</v>
      </c>
      <c r="F147" s="1" t="s">
        <v>19</v>
      </c>
      <c r="G147" s="1" t="s">
        <v>36</v>
      </c>
      <c r="H147">
        <v>46</v>
      </c>
      <c r="I147" t="str">
        <f>_xlfn.IFS(TBL_Employees3[[#This Row],[Age]]&lt;31,"Less than 30", TBL_Employees3[[#This Row],[Age]]&lt;41, "Less than 40", TBL_Employees3[[#This Row],[Age]]&lt;60, "Middle Age", TBL_Employees3[[#This Row],[Age]]&gt;=60,"Senior")</f>
        <v>Middle Age</v>
      </c>
      <c r="J147" s="2">
        <v>41473</v>
      </c>
      <c r="K147" s="7">
        <f t="shared" si="4"/>
        <v>8</v>
      </c>
      <c r="L147" s="7" t="str">
        <f t="shared" si="5"/>
        <v>06-10yrs</v>
      </c>
      <c r="M147" s="8">
        <v>149712</v>
      </c>
      <c r="N147">
        <v>0.14000000000000001</v>
      </c>
      <c r="O147" s="1" t="s">
        <v>21</v>
      </c>
      <c r="P147" s="1" t="s">
        <v>88</v>
      </c>
      <c r="Q147" s="2"/>
    </row>
    <row r="148" spans="1:17" x14ac:dyDescent="0.25">
      <c r="A148" s="1" t="s">
        <v>368</v>
      </c>
      <c r="B148" s="1" t="s">
        <v>369</v>
      </c>
      <c r="C148" s="1" t="s">
        <v>175</v>
      </c>
      <c r="D148" s="1" t="s">
        <v>69</v>
      </c>
      <c r="E148" s="1" t="s">
        <v>35</v>
      </c>
      <c r="F148" s="1" t="s">
        <v>27</v>
      </c>
      <c r="G148" s="1" t="s">
        <v>36</v>
      </c>
      <c r="H148">
        <v>30</v>
      </c>
      <c r="I148" t="str">
        <f>_xlfn.IFS(TBL_Employees3[[#This Row],[Age]]&lt;31,"Less than 30", TBL_Employees3[[#This Row],[Age]]&lt;41, "Less than 40", TBL_Employees3[[#This Row],[Age]]&lt;60, "Middle Age", TBL_Employees3[[#This Row],[Age]]&gt;=60,"Senior")</f>
        <v>Less than 30</v>
      </c>
      <c r="J148" s="2">
        <v>44471</v>
      </c>
      <c r="K148" s="7">
        <f t="shared" si="4"/>
        <v>0</v>
      </c>
      <c r="L148" s="7" t="str">
        <f t="shared" si="5"/>
        <v>0-5yrs</v>
      </c>
      <c r="M148" s="8">
        <v>88758</v>
      </c>
      <c r="N148">
        <v>0</v>
      </c>
      <c r="O148" s="1" t="s">
        <v>21</v>
      </c>
      <c r="P148" s="1" t="s">
        <v>22</v>
      </c>
      <c r="Q148" s="2"/>
    </row>
    <row r="149" spans="1:17" x14ac:dyDescent="0.25">
      <c r="A149" s="1" t="s">
        <v>210</v>
      </c>
      <c r="B149" s="1" t="s">
        <v>370</v>
      </c>
      <c r="C149" s="1" t="s">
        <v>371</v>
      </c>
      <c r="D149" s="1" t="s">
        <v>17</v>
      </c>
      <c r="E149" s="1" t="s">
        <v>18</v>
      </c>
      <c r="F149" s="1" t="s">
        <v>27</v>
      </c>
      <c r="G149" s="1" t="s">
        <v>28</v>
      </c>
      <c r="H149">
        <v>54</v>
      </c>
      <c r="I149" t="str">
        <f>_xlfn.IFS(TBL_Employees3[[#This Row],[Age]]&lt;31,"Less than 30", TBL_Employees3[[#This Row],[Age]]&lt;41, "Less than 40", TBL_Employees3[[#This Row],[Age]]&lt;60, "Middle Age", TBL_Employees3[[#This Row],[Age]]&gt;=60,"Senior")</f>
        <v>Middle Age</v>
      </c>
      <c r="J149" s="2">
        <v>41468</v>
      </c>
      <c r="K149" s="7">
        <f t="shared" si="4"/>
        <v>8</v>
      </c>
      <c r="L149" s="7" t="str">
        <f t="shared" si="5"/>
        <v>06-10yrs</v>
      </c>
      <c r="M149" s="8">
        <v>83639</v>
      </c>
      <c r="N149">
        <v>0</v>
      </c>
      <c r="O149" s="1" t="s">
        <v>29</v>
      </c>
      <c r="P149" s="1" t="s">
        <v>114</v>
      </c>
      <c r="Q149" s="2"/>
    </row>
    <row r="150" spans="1:17" x14ac:dyDescent="0.25">
      <c r="A150" s="1" t="s">
        <v>372</v>
      </c>
      <c r="B150" s="1" t="s">
        <v>373</v>
      </c>
      <c r="C150" s="1" t="s">
        <v>248</v>
      </c>
      <c r="D150" s="1" t="s">
        <v>17</v>
      </c>
      <c r="E150" s="1" t="s">
        <v>18</v>
      </c>
      <c r="F150" s="1" t="s">
        <v>19</v>
      </c>
      <c r="G150" s="1" t="s">
        <v>36</v>
      </c>
      <c r="H150">
        <v>54</v>
      </c>
      <c r="I150" t="str">
        <f>_xlfn.IFS(TBL_Employees3[[#This Row],[Age]]&lt;31,"Less than 30", TBL_Employees3[[#This Row],[Age]]&lt;41, "Less than 40", TBL_Employees3[[#This Row],[Age]]&lt;60, "Middle Age", TBL_Employees3[[#This Row],[Age]]&gt;=60,"Senior")</f>
        <v>Middle Age</v>
      </c>
      <c r="J150" s="2">
        <v>35933</v>
      </c>
      <c r="K150" s="7">
        <f t="shared" si="4"/>
        <v>23</v>
      </c>
      <c r="L150" s="7" t="str">
        <f t="shared" si="5"/>
        <v>21-25yrs</v>
      </c>
      <c r="M150" s="8">
        <v>68268</v>
      </c>
      <c r="N150">
        <v>0</v>
      </c>
      <c r="O150" s="1" t="s">
        <v>21</v>
      </c>
      <c r="P150" s="1" t="s">
        <v>44</v>
      </c>
      <c r="Q150" s="2"/>
    </row>
    <row r="151" spans="1:17" x14ac:dyDescent="0.25">
      <c r="A151" s="1" t="s">
        <v>374</v>
      </c>
      <c r="B151" s="1" t="s">
        <v>375</v>
      </c>
      <c r="C151" s="1" t="s">
        <v>175</v>
      </c>
      <c r="D151" s="1" t="s">
        <v>69</v>
      </c>
      <c r="E151" s="1" t="s">
        <v>26</v>
      </c>
      <c r="F151" s="1" t="s">
        <v>27</v>
      </c>
      <c r="G151" s="1" t="s">
        <v>85</v>
      </c>
      <c r="H151">
        <v>45</v>
      </c>
      <c r="I151" t="str">
        <f>_xlfn.IFS(TBL_Employees3[[#This Row],[Age]]&lt;31,"Less than 30", TBL_Employees3[[#This Row],[Age]]&lt;41, "Less than 40", TBL_Employees3[[#This Row],[Age]]&lt;60, "Middle Age", TBL_Employees3[[#This Row],[Age]]&gt;=60,"Senior")</f>
        <v>Middle Age</v>
      </c>
      <c r="J151" s="2">
        <v>37313</v>
      </c>
      <c r="K151" s="7">
        <f t="shared" si="4"/>
        <v>19</v>
      </c>
      <c r="L151" s="7" t="str">
        <f t="shared" si="5"/>
        <v>16-20yrs</v>
      </c>
      <c r="M151" s="8">
        <v>75819</v>
      </c>
      <c r="N151">
        <v>0</v>
      </c>
      <c r="O151" s="1" t="s">
        <v>93</v>
      </c>
      <c r="P151" s="1" t="s">
        <v>218</v>
      </c>
      <c r="Q151" s="2"/>
    </row>
    <row r="152" spans="1:17" x14ac:dyDescent="0.25">
      <c r="A152" s="1" t="s">
        <v>376</v>
      </c>
      <c r="B152" s="1" t="s">
        <v>377</v>
      </c>
      <c r="C152" s="1" t="s">
        <v>43</v>
      </c>
      <c r="D152" s="1" t="s">
        <v>48</v>
      </c>
      <c r="E152" s="1" t="s">
        <v>35</v>
      </c>
      <c r="F152" s="1" t="s">
        <v>19</v>
      </c>
      <c r="G152" s="1" t="s">
        <v>36</v>
      </c>
      <c r="H152">
        <v>49</v>
      </c>
      <c r="I152" t="str">
        <f>_xlfn.IFS(TBL_Employees3[[#This Row],[Age]]&lt;31,"Less than 30", TBL_Employees3[[#This Row],[Age]]&lt;41, "Less than 40", TBL_Employees3[[#This Row],[Age]]&lt;60, "Middle Age", TBL_Employees3[[#This Row],[Age]]&gt;=60,"Senior")</f>
        <v>Middle Age</v>
      </c>
      <c r="J152" s="2">
        <v>35200</v>
      </c>
      <c r="K152" s="7">
        <f t="shared" si="4"/>
        <v>25</v>
      </c>
      <c r="L152" s="7" t="str">
        <f t="shared" si="5"/>
        <v>21-25yrs</v>
      </c>
      <c r="M152" s="8">
        <v>86658</v>
      </c>
      <c r="N152">
        <v>0</v>
      </c>
      <c r="O152" s="1" t="s">
        <v>21</v>
      </c>
      <c r="P152" s="1" t="s">
        <v>44</v>
      </c>
      <c r="Q152" s="2"/>
    </row>
    <row r="153" spans="1:17" x14ac:dyDescent="0.25">
      <c r="A153" s="1" t="s">
        <v>378</v>
      </c>
      <c r="B153" s="1" t="s">
        <v>379</v>
      </c>
      <c r="C153" s="1" t="s">
        <v>124</v>
      </c>
      <c r="D153" s="1" t="s">
        <v>34</v>
      </c>
      <c r="E153" s="1" t="s">
        <v>18</v>
      </c>
      <c r="F153" s="1" t="s">
        <v>27</v>
      </c>
      <c r="G153" s="1" t="s">
        <v>28</v>
      </c>
      <c r="H153">
        <v>55</v>
      </c>
      <c r="I153" t="str">
        <f>_xlfn.IFS(TBL_Employees3[[#This Row],[Age]]&lt;31,"Less than 30", TBL_Employees3[[#This Row],[Age]]&lt;41, "Less than 40", TBL_Employees3[[#This Row],[Age]]&lt;60, "Middle Age", TBL_Employees3[[#This Row],[Age]]&gt;=60,"Senior")</f>
        <v>Middle Age</v>
      </c>
      <c r="J153" s="2">
        <v>41714</v>
      </c>
      <c r="K153" s="7">
        <f t="shared" si="4"/>
        <v>7</v>
      </c>
      <c r="L153" s="7" t="str">
        <f t="shared" si="5"/>
        <v>06-10yrs</v>
      </c>
      <c r="M153" s="8">
        <v>74552</v>
      </c>
      <c r="N153">
        <v>0</v>
      </c>
      <c r="O153" s="1" t="s">
        <v>29</v>
      </c>
      <c r="P153" s="1" t="s">
        <v>134</v>
      </c>
      <c r="Q153" s="2"/>
    </row>
    <row r="154" spans="1:17" x14ac:dyDescent="0.25">
      <c r="A154" s="1" t="s">
        <v>380</v>
      </c>
      <c r="B154" s="1" t="s">
        <v>381</v>
      </c>
      <c r="C154" s="1" t="s">
        <v>131</v>
      </c>
      <c r="D154" s="1" t="s">
        <v>17</v>
      </c>
      <c r="E154" s="1" t="s">
        <v>26</v>
      </c>
      <c r="F154" s="1" t="s">
        <v>19</v>
      </c>
      <c r="G154" s="1" t="s">
        <v>28</v>
      </c>
      <c r="H154">
        <v>62</v>
      </c>
      <c r="I154" t="str">
        <f>_xlfn.IFS(TBL_Employees3[[#This Row],[Age]]&lt;31,"Less than 30", TBL_Employees3[[#This Row],[Age]]&lt;41, "Less than 40", TBL_Employees3[[#This Row],[Age]]&lt;60, "Middle Age", TBL_Employees3[[#This Row],[Age]]&gt;=60,"Senior")</f>
        <v>Senior</v>
      </c>
      <c r="J154" s="2">
        <v>39887</v>
      </c>
      <c r="K154" s="7">
        <f t="shared" si="4"/>
        <v>12</v>
      </c>
      <c r="L154" s="7" t="str">
        <f t="shared" si="5"/>
        <v>11-15yrs</v>
      </c>
      <c r="M154" s="8">
        <v>82839</v>
      </c>
      <c r="N154">
        <v>0</v>
      </c>
      <c r="O154" s="1" t="s">
        <v>21</v>
      </c>
      <c r="P154" s="1" t="s">
        <v>56</v>
      </c>
      <c r="Q154" s="2"/>
    </row>
    <row r="155" spans="1:17" x14ac:dyDescent="0.25">
      <c r="A155" s="1" t="s">
        <v>382</v>
      </c>
      <c r="B155" s="1" t="s">
        <v>383</v>
      </c>
      <c r="C155" s="1" t="s">
        <v>248</v>
      </c>
      <c r="D155" s="1" t="s">
        <v>17</v>
      </c>
      <c r="E155" s="1" t="s">
        <v>35</v>
      </c>
      <c r="F155" s="1" t="s">
        <v>19</v>
      </c>
      <c r="G155" s="1" t="s">
        <v>36</v>
      </c>
      <c r="H155">
        <v>28</v>
      </c>
      <c r="I155" t="str">
        <f>_xlfn.IFS(TBL_Employees3[[#This Row],[Age]]&lt;31,"Less than 30", TBL_Employees3[[#This Row],[Age]]&lt;41, "Less than 40", TBL_Employees3[[#This Row],[Age]]&lt;60, "Middle Age", TBL_Employees3[[#This Row],[Age]]&gt;=60,"Senior")</f>
        <v>Less than 30</v>
      </c>
      <c r="J155" s="2">
        <v>44477</v>
      </c>
      <c r="K155" s="7">
        <f t="shared" si="4"/>
        <v>0</v>
      </c>
      <c r="L155" s="7" t="str">
        <f t="shared" si="5"/>
        <v>0-5yrs</v>
      </c>
      <c r="M155" s="8">
        <v>64475</v>
      </c>
      <c r="N155">
        <v>0</v>
      </c>
      <c r="O155" s="1" t="s">
        <v>21</v>
      </c>
      <c r="P155" s="1" t="s">
        <v>44</v>
      </c>
      <c r="Q155" s="2"/>
    </row>
    <row r="156" spans="1:17" x14ac:dyDescent="0.25">
      <c r="A156" s="1" t="s">
        <v>384</v>
      </c>
      <c r="B156" s="1" t="s">
        <v>385</v>
      </c>
      <c r="C156" s="1" t="s">
        <v>248</v>
      </c>
      <c r="D156" s="1" t="s">
        <v>17</v>
      </c>
      <c r="E156" s="1" t="s">
        <v>26</v>
      </c>
      <c r="F156" s="1" t="s">
        <v>27</v>
      </c>
      <c r="G156" s="1" t="s">
        <v>28</v>
      </c>
      <c r="H156">
        <v>33</v>
      </c>
      <c r="I156" t="str">
        <f>_xlfn.IFS(TBL_Employees3[[#This Row],[Age]]&lt;31,"Less than 30", TBL_Employees3[[#This Row],[Age]]&lt;41, "Less than 40", TBL_Employees3[[#This Row],[Age]]&lt;60, "Middle Age", TBL_Employees3[[#This Row],[Age]]&gt;=60,"Senior")</f>
        <v>Less than 40</v>
      </c>
      <c r="J156" s="2">
        <v>44036</v>
      </c>
      <c r="K156" s="7">
        <f t="shared" si="4"/>
        <v>1</v>
      </c>
      <c r="L156" s="7" t="str">
        <f t="shared" si="5"/>
        <v>0-5yrs</v>
      </c>
      <c r="M156" s="8">
        <v>69453</v>
      </c>
      <c r="N156">
        <v>0</v>
      </c>
      <c r="O156" s="1" t="s">
        <v>29</v>
      </c>
      <c r="P156" s="1" t="s">
        <v>134</v>
      </c>
      <c r="Q156" s="2"/>
    </row>
    <row r="157" spans="1:17" x14ac:dyDescent="0.25">
      <c r="A157" s="1" t="s">
        <v>386</v>
      </c>
      <c r="B157" s="1" t="s">
        <v>387</v>
      </c>
      <c r="C157" s="1" t="s">
        <v>52</v>
      </c>
      <c r="D157" s="1" t="s">
        <v>17</v>
      </c>
      <c r="E157" s="1" t="s">
        <v>49</v>
      </c>
      <c r="F157" s="1" t="s">
        <v>27</v>
      </c>
      <c r="G157" s="1" t="s">
        <v>36</v>
      </c>
      <c r="H157">
        <v>32</v>
      </c>
      <c r="I157" t="str">
        <f>_xlfn.IFS(TBL_Employees3[[#This Row],[Age]]&lt;31,"Less than 30", TBL_Employees3[[#This Row],[Age]]&lt;41, "Less than 40", TBL_Employees3[[#This Row],[Age]]&lt;60, "Middle Age", TBL_Employees3[[#This Row],[Age]]&gt;=60,"Senior")</f>
        <v>Less than 40</v>
      </c>
      <c r="J157" s="2">
        <v>41642</v>
      </c>
      <c r="K157" s="7">
        <f t="shared" si="4"/>
        <v>7</v>
      </c>
      <c r="L157" s="7" t="str">
        <f t="shared" si="5"/>
        <v>06-10yrs</v>
      </c>
      <c r="M157" s="8">
        <v>127148</v>
      </c>
      <c r="N157">
        <v>0.1</v>
      </c>
      <c r="O157" s="1" t="s">
        <v>21</v>
      </c>
      <c r="P157" s="1" t="s">
        <v>56</v>
      </c>
      <c r="Q157" s="2"/>
    </row>
    <row r="158" spans="1:17" x14ac:dyDescent="0.25">
      <c r="A158" s="1" t="s">
        <v>388</v>
      </c>
      <c r="B158" s="1" t="s">
        <v>389</v>
      </c>
      <c r="C158" s="1" t="s">
        <v>79</v>
      </c>
      <c r="D158" s="1" t="s">
        <v>34</v>
      </c>
      <c r="E158" s="1" t="s">
        <v>35</v>
      </c>
      <c r="F158" s="1" t="s">
        <v>19</v>
      </c>
      <c r="G158" s="1" t="s">
        <v>36</v>
      </c>
      <c r="H158">
        <v>32</v>
      </c>
      <c r="I158" t="str">
        <f>_xlfn.IFS(TBL_Employees3[[#This Row],[Age]]&lt;31,"Less than 30", TBL_Employees3[[#This Row],[Age]]&lt;41, "Less than 40", TBL_Employees3[[#This Row],[Age]]&lt;60, "Middle Age", TBL_Employees3[[#This Row],[Age]]&gt;=60,"Senior")</f>
        <v>Less than 40</v>
      </c>
      <c r="J158" s="2">
        <v>43102</v>
      </c>
      <c r="K158" s="7">
        <f t="shared" si="4"/>
        <v>3</v>
      </c>
      <c r="L158" s="7" t="str">
        <f t="shared" si="5"/>
        <v>0-5yrs</v>
      </c>
      <c r="M158" s="8">
        <v>190253</v>
      </c>
      <c r="N158">
        <v>0.33</v>
      </c>
      <c r="O158" s="1" t="s">
        <v>21</v>
      </c>
      <c r="P158" s="1" t="s">
        <v>60</v>
      </c>
      <c r="Q158" s="2"/>
    </row>
    <row r="159" spans="1:17" x14ac:dyDescent="0.25">
      <c r="A159" s="1" t="s">
        <v>228</v>
      </c>
      <c r="B159" s="1" t="s">
        <v>390</v>
      </c>
      <c r="C159" s="1" t="s">
        <v>52</v>
      </c>
      <c r="D159" s="1" t="s">
        <v>59</v>
      </c>
      <c r="E159" s="1" t="s">
        <v>18</v>
      </c>
      <c r="F159" s="1" t="s">
        <v>27</v>
      </c>
      <c r="G159" s="1" t="s">
        <v>36</v>
      </c>
      <c r="H159">
        <v>55</v>
      </c>
      <c r="I159" t="str">
        <f>_xlfn.IFS(TBL_Employees3[[#This Row],[Age]]&lt;31,"Less than 30", TBL_Employees3[[#This Row],[Age]]&lt;41, "Less than 40", TBL_Employees3[[#This Row],[Age]]&lt;60, "Middle Age", TBL_Employees3[[#This Row],[Age]]&gt;=60,"Senior")</f>
        <v>Middle Age</v>
      </c>
      <c r="J159" s="2">
        <v>36644</v>
      </c>
      <c r="K159" s="7">
        <f t="shared" si="4"/>
        <v>21</v>
      </c>
      <c r="L159" s="7" t="str">
        <f t="shared" si="5"/>
        <v>21-25yrs</v>
      </c>
      <c r="M159" s="8">
        <v>115798</v>
      </c>
      <c r="N159">
        <v>0.05</v>
      </c>
      <c r="O159" s="1" t="s">
        <v>21</v>
      </c>
      <c r="P159" s="1" t="s">
        <v>56</v>
      </c>
      <c r="Q159" s="2"/>
    </row>
    <row r="160" spans="1:17" x14ac:dyDescent="0.25">
      <c r="A160" s="1" t="s">
        <v>246</v>
      </c>
      <c r="B160" s="1" t="s">
        <v>391</v>
      </c>
      <c r="C160" s="1" t="s">
        <v>143</v>
      </c>
      <c r="D160" s="1" t="s">
        <v>65</v>
      </c>
      <c r="E160" s="1" t="s">
        <v>18</v>
      </c>
      <c r="F160" s="1" t="s">
        <v>19</v>
      </c>
      <c r="G160" s="1" t="s">
        <v>28</v>
      </c>
      <c r="H160">
        <v>58</v>
      </c>
      <c r="I160" t="str">
        <f>_xlfn.IFS(TBL_Employees3[[#This Row],[Age]]&lt;31,"Less than 30", TBL_Employees3[[#This Row],[Age]]&lt;41, "Less than 40", TBL_Employees3[[#This Row],[Age]]&lt;60, "Middle Age", TBL_Employees3[[#This Row],[Age]]&gt;=60,"Senior")</f>
        <v>Middle Age</v>
      </c>
      <c r="J160" s="2">
        <v>34567</v>
      </c>
      <c r="K160" s="7">
        <f t="shared" si="4"/>
        <v>19</v>
      </c>
      <c r="L160" s="7" t="str">
        <f t="shared" si="5"/>
        <v>16-20yrs</v>
      </c>
      <c r="M160" s="8">
        <v>93102</v>
      </c>
      <c r="N160">
        <v>0</v>
      </c>
      <c r="O160" s="1" t="s">
        <v>21</v>
      </c>
      <c r="P160" s="1" t="s">
        <v>22</v>
      </c>
      <c r="Q160" s="2">
        <v>41621</v>
      </c>
    </row>
    <row r="161" spans="1:17" x14ac:dyDescent="0.25">
      <c r="A161" s="1" t="s">
        <v>392</v>
      </c>
      <c r="B161" s="1" t="s">
        <v>393</v>
      </c>
      <c r="C161" s="1" t="s">
        <v>113</v>
      </c>
      <c r="D161" s="1" t="s">
        <v>69</v>
      </c>
      <c r="E161" s="1" t="s">
        <v>35</v>
      </c>
      <c r="F161" s="1" t="s">
        <v>27</v>
      </c>
      <c r="G161" s="1" t="s">
        <v>28</v>
      </c>
      <c r="H161">
        <v>34</v>
      </c>
      <c r="I161" t="str">
        <f>_xlfn.IFS(TBL_Employees3[[#This Row],[Age]]&lt;31,"Less than 30", TBL_Employees3[[#This Row],[Age]]&lt;41, "Less than 40", TBL_Employees3[[#This Row],[Age]]&lt;60, "Middle Age", TBL_Employees3[[#This Row],[Age]]&gt;=60,"Senior")</f>
        <v>Less than 40</v>
      </c>
      <c r="J161" s="2">
        <v>43055</v>
      </c>
      <c r="K161" s="7">
        <f t="shared" si="4"/>
        <v>4</v>
      </c>
      <c r="L161" s="7" t="str">
        <f t="shared" si="5"/>
        <v>0-5yrs</v>
      </c>
      <c r="M161" s="8">
        <v>110054</v>
      </c>
      <c r="N161">
        <v>0.15</v>
      </c>
      <c r="O161" s="1" t="s">
        <v>21</v>
      </c>
      <c r="P161" s="1" t="s">
        <v>56</v>
      </c>
      <c r="Q161" s="2"/>
    </row>
    <row r="162" spans="1:17" x14ac:dyDescent="0.25">
      <c r="A162" s="1" t="s">
        <v>394</v>
      </c>
      <c r="B162" s="1" t="s">
        <v>395</v>
      </c>
      <c r="C162" s="1" t="s">
        <v>108</v>
      </c>
      <c r="D162" s="1" t="s">
        <v>69</v>
      </c>
      <c r="E162" s="1" t="s">
        <v>18</v>
      </c>
      <c r="F162" s="1" t="s">
        <v>19</v>
      </c>
      <c r="G162" s="1" t="s">
        <v>20</v>
      </c>
      <c r="H162">
        <v>27</v>
      </c>
      <c r="I162" t="str">
        <f>_xlfn.IFS(TBL_Employees3[[#This Row],[Age]]&lt;31,"Less than 30", TBL_Employees3[[#This Row],[Age]]&lt;41, "Less than 40", TBL_Employees3[[#This Row],[Age]]&lt;60, "Middle Age", TBL_Employees3[[#This Row],[Age]]&gt;=60,"Senior")</f>
        <v>Less than 30</v>
      </c>
      <c r="J162" s="2">
        <v>44224</v>
      </c>
      <c r="K162" s="7">
        <f t="shared" si="4"/>
        <v>0</v>
      </c>
      <c r="L162" s="7" t="str">
        <f t="shared" si="5"/>
        <v>0-5yrs</v>
      </c>
      <c r="M162" s="8">
        <v>95786</v>
      </c>
      <c r="N162">
        <v>0</v>
      </c>
      <c r="O162" s="1" t="s">
        <v>21</v>
      </c>
      <c r="P162" s="1" t="s">
        <v>37</v>
      </c>
      <c r="Q162" s="2"/>
    </row>
    <row r="163" spans="1:17" x14ac:dyDescent="0.25">
      <c r="A163" s="1" t="s">
        <v>396</v>
      </c>
      <c r="B163" s="1" t="s">
        <v>397</v>
      </c>
      <c r="C163" s="1" t="s">
        <v>43</v>
      </c>
      <c r="D163" s="1" t="s">
        <v>48</v>
      </c>
      <c r="E163" s="1" t="s">
        <v>35</v>
      </c>
      <c r="F163" s="1" t="s">
        <v>27</v>
      </c>
      <c r="G163" s="1" t="s">
        <v>85</v>
      </c>
      <c r="H163">
        <v>61</v>
      </c>
      <c r="I163" t="str">
        <f>_xlfn.IFS(TBL_Employees3[[#This Row],[Age]]&lt;31,"Less than 30", TBL_Employees3[[#This Row],[Age]]&lt;41, "Less than 40", TBL_Employees3[[#This Row],[Age]]&lt;60, "Middle Age", TBL_Employees3[[#This Row],[Age]]&gt;=60,"Senior")</f>
        <v>Senior</v>
      </c>
      <c r="J163" s="2">
        <v>42858</v>
      </c>
      <c r="K163" s="7">
        <f t="shared" si="4"/>
        <v>4</v>
      </c>
      <c r="L163" s="7" t="str">
        <f t="shared" si="5"/>
        <v>0-5yrs</v>
      </c>
      <c r="M163" s="8">
        <v>90855</v>
      </c>
      <c r="N163">
        <v>0</v>
      </c>
      <c r="O163" s="1" t="s">
        <v>93</v>
      </c>
      <c r="P163" s="1" t="s">
        <v>218</v>
      </c>
      <c r="Q163" s="2"/>
    </row>
    <row r="164" spans="1:17" x14ac:dyDescent="0.25">
      <c r="A164" s="1" t="s">
        <v>398</v>
      </c>
      <c r="B164" s="1" t="s">
        <v>399</v>
      </c>
      <c r="C164" s="1" t="s">
        <v>131</v>
      </c>
      <c r="D164" s="1" t="s">
        <v>17</v>
      </c>
      <c r="E164" s="1" t="s">
        <v>26</v>
      </c>
      <c r="F164" s="1" t="s">
        <v>27</v>
      </c>
      <c r="G164" s="1" t="s">
        <v>85</v>
      </c>
      <c r="H164">
        <v>47</v>
      </c>
      <c r="I164" t="str">
        <f>_xlfn.IFS(TBL_Employees3[[#This Row],[Age]]&lt;31,"Less than 30", TBL_Employees3[[#This Row],[Age]]&lt;41, "Less than 40", TBL_Employees3[[#This Row],[Age]]&lt;60, "Middle Age", TBL_Employees3[[#This Row],[Age]]&gt;=60,"Senior")</f>
        <v>Middle Age</v>
      </c>
      <c r="J164" s="2">
        <v>36233</v>
      </c>
      <c r="K164" s="7">
        <f t="shared" si="4"/>
        <v>22</v>
      </c>
      <c r="L164" s="7" t="str">
        <f t="shared" si="5"/>
        <v>21-25yrs</v>
      </c>
      <c r="M164" s="8">
        <v>92897</v>
      </c>
      <c r="N164">
        <v>0</v>
      </c>
      <c r="O164" s="1" t="s">
        <v>93</v>
      </c>
      <c r="P164" s="1" t="s">
        <v>218</v>
      </c>
      <c r="Q164" s="2"/>
    </row>
    <row r="165" spans="1:17" x14ac:dyDescent="0.25">
      <c r="A165" s="1" t="s">
        <v>400</v>
      </c>
      <c r="B165" s="1" t="s">
        <v>401</v>
      </c>
      <c r="C165" s="1" t="s">
        <v>79</v>
      </c>
      <c r="D165" s="1" t="s">
        <v>80</v>
      </c>
      <c r="E165" s="1" t="s">
        <v>35</v>
      </c>
      <c r="F165" s="1" t="s">
        <v>27</v>
      </c>
      <c r="G165" s="1" t="s">
        <v>28</v>
      </c>
      <c r="H165">
        <v>40</v>
      </c>
      <c r="I165" t="str">
        <f>_xlfn.IFS(TBL_Employees3[[#This Row],[Age]]&lt;31,"Less than 30", TBL_Employees3[[#This Row],[Age]]&lt;41, "Less than 40", TBL_Employees3[[#This Row],[Age]]&lt;60, "Middle Age", TBL_Employees3[[#This Row],[Age]]&gt;=60,"Senior")</f>
        <v>Less than 40</v>
      </c>
      <c r="J165" s="2">
        <v>39872</v>
      </c>
      <c r="K165" s="7">
        <f t="shared" si="4"/>
        <v>12</v>
      </c>
      <c r="L165" s="7" t="str">
        <f t="shared" si="5"/>
        <v>11-15yrs</v>
      </c>
      <c r="M165" s="8">
        <v>242919</v>
      </c>
      <c r="N165">
        <v>0.31</v>
      </c>
      <c r="O165" s="1" t="s">
        <v>29</v>
      </c>
      <c r="P165" s="1" t="s">
        <v>30</v>
      </c>
      <c r="Q165" s="2"/>
    </row>
    <row r="166" spans="1:17" x14ac:dyDescent="0.25">
      <c r="A166" s="1" t="s">
        <v>402</v>
      </c>
      <c r="B166" s="1" t="s">
        <v>403</v>
      </c>
      <c r="C166" s="1" t="s">
        <v>33</v>
      </c>
      <c r="D166" s="1" t="s">
        <v>69</v>
      </c>
      <c r="E166" s="1" t="s">
        <v>35</v>
      </c>
      <c r="F166" s="1" t="s">
        <v>27</v>
      </c>
      <c r="G166" s="1" t="s">
        <v>36</v>
      </c>
      <c r="H166">
        <v>30</v>
      </c>
      <c r="I166" t="str">
        <f>_xlfn.IFS(TBL_Employees3[[#This Row],[Age]]&lt;31,"Less than 30", TBL_Employees3[[#This Row],[Age]]&lt;41, "Less than 40", TBL_Employees3[[#This Row],[Age]]&lt;60, "Middle Age", TBL_Employees3[[#This Row],[Age]]&gt;=60,"Senior")</f>
        <v>Less than 30</v>
      </c>
      <c r="J166" s="2">
        <v>43240</v>
      </c>
      <c r="K166" s="7">
        <f t="shared" si="4"/>
        <v>3</v>
      </c>
      <c r="L166" s="7" t="str">
        <f t="shared" si="5"/>
        <v>0-5yrs</v>
      </c>
      <c r="M166" s="8">
        <v>184368</v>
      </c>
      <c r="N166">
        <v>0.28999999999999998</v>
      </c>
      <c r="O166" s="1" t="s">
        <v>21</v>
      </c>
      <c r="P166" s="1" t="s">
        <v>60</v>
      </c>
      <c r="Q166" s="2"/>
    </row>
    <row r="167" spans="1:17" x14ac:dyDescent="0.25">
      <c r="A167" s="1" t="s">
        <v>404</v>
      </c>
      <c r="B167" s="1" t="s">
        <v>405</v>
      </c>
      <c r="C167" s="1" t="s">
        <v>16</v>
      </c>
      <c r="D167" s="1" t="s">
        <v>34</v>
      </c>
      <c r="E167" s="1" t="s">
        <v>49</v>
      </c>
      <c r="F167" s="1" t="s">
        <v>27</v>
      </c>
      <c r="G167" s="1" t="s">
        <v>85</v>
      </c>
      <c r="H167">
        <v>45</v>
      </c>
      <c r="I167" t="str">
        <f>_xlfn.IFS(TBL_Employees3[[#This Row],[Age]]&lt;31,"Less than 30", TBL_Employees3[[#This Row],[Age]]&lt;41, "Less than 40", TBL_Employees3[[#This Row],[Age]]&lt;60, "Middle Age", TBL_Employees3[[#This Row],[Age]]&gt;=60,"Senior")</f>
        <v>Middle Age</v>
      </c>
      <c r="J167" s="2">
        <v>44554</v>
      </c>
      <c r="K167" s="7">
        <f t="shared" si="4"/>
        <v>0</v>
      </c>
      <c r="L167" s="7" t="str">
        <f t="shared" si="5"/>
        <v>0-5yrs</v>
      </c>
      <c r="M167" s="8">
        <v>144754</v>
      </c>
      <c r="N167">
        <v>0.15</v>
      </c>
      <c r="O167" s="1" t="s">
        <v>21</v>
      </c>
      <c r="P167" s="1" t="s">
        <v>44</v>
      </c>
      <c r="Q167" s="2"/>
    </row>
    <row r="168" spans="1:17" x14ac:dyDescent="0.25">
      <c r="A168" s="1" t="s">
        <v>406</v>
      </c>
      <c r="B168" s="1" t="s">
        <v>407</v>
      </c>
      <c r="C168" s="1" t="s">
        <v>293</v>
      </c>
      <c r="D168" s="1" t="s">
        <v>48</v>
      </c>
      <c r="E168" s="1" t="s">
        <v>18</v>
      </c>
      <c r="F168" s="1" t="s">
        <v>19</v>
      </c>
      <c r="G168" s="1" t="s">
        <v>36</v>
      </c>
      <c r="H168">
        <v>30</v>
      </c>
      <c r="I168" t="str">
        <f>_xlfn.IFS(TBL_Employees3[[#This Row],[Age]]&lt;31,"Less than 30", TBL_Employees3[[#This Row],[Age]]&lt;41, "Less than 40", TBL_Employees3[[#This Row],[Age]]&lt;60, "Middle Age", TBL_Employees3[[#This Row],[Age]]&gt;=60,"Senior")</f>
        <v>Less than 30</v>
      </c>
      <c r="J168" s="2">
        <v>42722</v>
      </c>
      <c r="K168" s="7">
        <f t="shared" si="4"/>
        <v>5</v>
      </c>
      <c r="L168" s="7" t="str">
        <f t="shared" si="5"/>
        <v>0-5yrs</v>
      </c>
      <c r="M168" s="8">
        <v>89458</v>
      </c>
      <c r="N168">
        <v>0</v>
      </c>
      <c r="O168" s="1" t="s">
        <v>21</v>
      </c>
      <c r="P168" s="1" t="s">
        <v>60</v>
      </c>
      <c r="Q168" s="2"/>
    </row>
    <row r="169" spans="1:17" x14ac:dyDescent="0.25">
      <c r="A169" s="1" t="s">
        <v>408</v>
      </c>
      <c r="B169" s="1" t="s">
        <v>409</v>
      </c>
      <c r="C169" s="1" t="s">
        <v>79</v>
      </c>
      <c r="D169" s="1" t="s">
        <v>59</v>
      </c>
      <c r="E169" s="1" t="s">
        <v>49</v>
      </c>
      <c r="F169" s="1" t="s">
        <v>19</v>
      </c>
      <c r="G169" s="1" t="s">
        <v>28</v>
      </c>
      <c r="H169">
        <v>56</v>
      </c>
      <c r="I169" t="str">
        <f>_xlfn.IFS(TBL_Employees3[[#This Row],[Age]]&lt;31,"Less than 30", TBL_Employees3[[#This Row],[Age]]&lt;41, "Less than 40", TBL_Employees3[[#This Row],[Age]]&lt;60, "Middle Age", TBL_Employees3[[#This Row],[Age]]&gt;=60,"Senior")</f>
        <v>Middle Age</v>
      </c>
      <c r="J169" s="2">
        <v>41714</v>
      </c>
      <c r="K169" s="7">
        <f t="shared" si="4"/>
        <v>7</v>
      </c>
      <c r="L169" s="7" t="str">
        <f t="shared" si="5"/>
        <v>06-10yrs</v>
      </c>
      <c r="M169" s="8">
        <v>190815</v>
      </c>
      <c r="N169">
        <v>0.4</v>
      </c>
      <c r="O169" s="1" t="s">
        <v>21</v>
      </c>
      <c r="P169" s="1" t="s">
        <v>60</v>
      </c>
      <c r="Q169" s="2"/>
    </row>
    <row r="170" spans="1:17" x14ac:dyDescent="0.25">
      <c r="A170" s="1" t="s">
        <v>410</v>
      </c>
      <c r="B170" s="1" t="s">
        <v>411</v>
      </c>
      <c r="C170" s="1" t="s">
        <v>143</v>
      </c>
      <c r="D170" s="1" t="s">
        <v>65</v>
      </c>
      <c r="E170" s="1" t="s">
        <v>26</v>
      </c>
      <c r="F170" s="1" t="s">
        <v>19</v>
      </c>
      <c r="G170" s="1" t="s">
        <v>85</v>
      </c>
      <c r="H170">
        <v>45</v>
      </c>
      <c r="I170" t="str">
        <f>_xlfn.IFS(TBL_Employees3[[#This Row],[Age]]&lt;31,"Less than 30", TBL_Employees3[[#This Row],[Age]]&lt;41, "Less than 40", TBL_Employees3[[#This Row],[Age]]&lt;60, "Middle Age", TBL_Employees3[[#This Row],[Age]]&gt;=60,"Senior")</f>
        <v>Middle Age</v>
      </c>
      <c r="J170" s="2">
        <v>39437</v>
      </c>
      <c r="K170" s="7">
        <f t="shared" si="4"/>
        <v>14</v>
      </c>
      <c r="L170" s="7" t="str">
        <f t="shared" si="5"/>
        <v>11-15yrs</v>
      </c>
      <c r="M170" s="8">
        <v>93840</v>
      </c>
      <c r="N170">
        <v>0</v>
      </c>
      <c r="O170" s="1" t="s">
        <v>93</v>
      </c>
      <c r="P170" s="1" t="s">
        <v>94</v>
      </c>
      <c r="Q170" s="2"/>
    </row>
    <row r="171" spans="1:17" x14ac:dyDescent="0.25">
      <c r="A171" s="1" t="s">
        <v>412</v>
      </c>
      <c r="B171" s="1" t="s">
        <v>413</v>
      </c>
      <c r="C171" s="1" t="s">
        <v>25</v>
      </c>
      <c r="D171" s="1" t="s">
        <v>17</v>
      </c>
      <c r="E171" s="1" t="s">
        <v>18</v>
      </c>
      <c r="F171" s="1" t="s">
        <v>27</v>
      </c>
      <c r="G171" s="1" t="s">
        <v>28</v>
      </c>
      <c r="H171">
        <v>46</v>
      </c>
      <c r="I171" t="str">
        <f>_xlfn.IFS(TBL_Employees3[[#This Row],[Age]]&lt;31,"Less than 30", TBL_Employees3[[#This Row],[Age]]&lt;41, "Less than 40", TBL_Employees3[[#This Row],[Age]]&lt;60, "Middle Age", TBL_Employees3[[#This Row],[Age]]&gt;=60,"Senior")</f>
        <v>Middle Age</v>
      </c>
      <c r="J171" s="2">
        <v>44495</v>
      </c>
      <c r="K171" s="7">
        <f t="shared" si="4"/>
        <v>0</v>
      </c>
      <c r="L171" s="7" t="str">
        <f t="shared" si="5"/>
        <v>0-5yrs</v>
      </c>
      <c r="M171" s="8">
        <v>94790</v>
      </c>
      <c r="N171">
        <v>0</v>
      </c>
      <c r="O171" s="1" t="s">
        <v>29</v>
      </c>
      <c r="P171" s="1" t="s">
        <v>30</v>
      </c>
      <c r="Q171" s="2"/>
    </row>
    <row r="172" spans="1:17" x14ac:dyDescent="0.25">
      <c r="A172" s="1" t="s">
        <v>414</v>
      </c>
      <c r="B172" s="1" t="s">
        <v>415</v>
      </c>
      <c r="C172" s="1" t="s">
        <v>79</v>
      </c>
      <c r="D172" s="1" t="s">
        <v>65</v>
      </c>
      <c r="E172" s="1" t="s">
        <v>18</v>
      </c>
      <c r="F172" s="1" t="s">
        <v>27</v>
      </c>
      <c r="G172" s="1" t="s">
        <v>28</v>
      </c>
      <c r="H172">
        <v>48</v>
      </c>
      <c r="I172" t="str">
        <f>_xlfn.IFS(TBL_Employees3[[#This Row],[Age]]&lt;31,"Less than 30", TBL_Employees3[[#This Row],[Age]]&lt;41, "Less than 40", TBL_Employees3[[#This Row],[Age]]&lt;60, "Middle Age", TBL_Employees3[[#This Row],[Age]]&gt;=60,"Senior")</f>
        <v>Middle Age</v>
      </c>
      <c r="J172" s="2">
        <v>41706</v>
      </c>
      <c r="K172" s="7">
        <f t="shared" si="4"/>
        <v>7</v>
      </c>
      <c r="L172" s="7" t="str">
        <f t="shared" si="5"/>
        <v>06-10yrs</v>
      </c>
      <c r="M172" s="8">
        <v>197367</v>
      </c>
      <c r="N172">
        <v>0.39</v>
      </c>
      <c r="O172" s="1" t="s">
        <v>21</v>
      </c>
      <c r="P172" s="1" t="s">
        <v>60</v>
      </c>
      <c r="Q172" s="2"/>
    </row>
    <row r="173" spans="1:17" x14ac:dyDescent="0.25">
      <c r="A173" s="1" t="s">
        <v>416</v>
      </c>
      <c r="B173" s="1" t="s">
        <v>417</v>
      </c>
      <c r="C173" s="1" t="s">
        <v>33</v>
      </c>
      <c r="D173" s="1" t="s">
        <v>59</v>
      </c>
      <c r="E173" s="1" t="s">
        <v>26</v>
      </c>
      <c r="F173" s="1" t="s">
        <v>19</v>
      </c>
      <c r="G173" s="1" t="s">
        <v>85</v>
      </c>
      <c r="H173">
        <v>27</v>
      </c>
      <c r="I173" t="str">
        <f>_xlfn.IFS(TBL_Employees3[[#This Row],[Age]]&lt;31,"Less than 30", TBL_Employees3[[#This Row],[Age]]&lt;41, "Less than 40", TBL_Employees3[[#This Row],[Age]]&lt;60, "Middle Age", TBL_Employees3[[#This Row],[Age]]&gt;=60,"Senior")</f>
        <v>Less than 30</v>
      </c>
      <c r="J173" s="2">
        <v>43276</v>
      </c>
      <c r="K173" s="7">
        <f t="shared" si="4"/>
        <v>3</v>
      </c>
      <c r="L173" s="7" t="str">
        <f t="shared" si="5"/>
        <v>0-5yrs</v>
      </c>
      <c r="M173" s="8">
        <v>174097</v>
      </c>
      <c r="N173">
        <v>0.21</v>
      </c>
      <c r="O173" s="1" t="s">
        <v>21</v>
      </c>
      <c r="P173" s="1" t="s">
        <v>44</v>
      </c>
      <c r="Q173" s="2"/>
    </row>
    <row r="174" spans="1:17" x14ac:dyDescent="0.25">
      <c r="A174" s="1" t="s">
        <v>418</v>
      </c>
      <c r="B174" s="1" t="s">
        <v>419</v>
      </c>
      <c r="C174" s="1" t="s">
        <v>52</v>
      </c>
      <c r="D174" s="1" t="s">
        <v>17</v>
      </c>
      <c r="E174" s="1" t="s">
        <v>35</v>
      </c>
      <c r="F174" s="1" t="s">
        <v>27</v>
      </c>
      <c r="G174" s="1" t="s">
        <v>85</v>
      </c>
      <c r="H174">
        <v>53</v>
      </c>
      <c r="I174" t="str">
        <f>_xlfn.IFS(TBL_Employees3[[#This Row],[Age]]&lt;31,"Less than 30", TBL_Employees3[[#This Row],[Age]]&lt;41, "Less than 40", TBL_Employees3[[#This Row],[Age]]&lt;60, "Middle Age", TBL_Employees3[[#This Row],[Age]]&gt;=60,"Senior")</f>
        <v>Middle Age</v>
      </c>
      <c r="J174" s="2">
        <v>39021</v>
      </c>
      <c r="K174" s="7">
        <f t="shared" si="4"/>
        <v>15</v>
      </c>
      <c r="L174" s="7" t="str">
        <f t="shared" si="5"/>
        <v>11-15yrs</v>
      </c>
      <c r="M174" s="8">
        <v>120128</v>
      </c>
      <c r="N174">
        <v>0.1</v>
      </c>
      <c r="O174" s="1" t="s">
        <v>21</v>
      </c>
      <c r="P174" s="1" t="s">
        <v>60</v>
      </c>
      <c r="Q174" s="2"/>
    </row>
    <row r="175" spans="1:17" x14ac:dyDescent="0.25">
      <c r="A175" s="1" t="s">
        <v>420</v>
      </c>
      <c r="B175" s="1" t="s">
        <v>421</v>
      </c>
      <c r="C175" s="1" t="s">
        <v>52</v>
      </c>
      <c r="D175" s="1" t="s">
        <v>80</v>
      </c>
      <c r="E175" s="1" t="s">
        <v>26</v>
      </c>
      <c r="F175" s="1" t="s">
        <v>19</v>
      </c>
      <c r="G175" s="1" t="s">
        <v>36</v>
      </c>
      <c r="H175">
        <v>59</v>
      </c>
      <c r="I175" t="str">
        <f>_xlfn.IFS(TBL_Employees3[[#This Row],[Age]]&lt;31,"Less than 30", TBL_Employees3[[#This Row],[Age]]&lt;41, "Less than 40", TBL_Employees3[[#This Row],[Age]]&lt;60, "Middle Age", TBL_Employees3[[#This Row],[Age]]&gt;=60,"Senior")</f>
        <v>Middle Age</v>
      </c>
      <c r="J175" s="2">
        <v>39197</v>
      </c>
      <c r="K175" s="7">
        <f t="shared" si="4"/>
        <v>14</v>
      </c>
      <c r="L175" s="7" t="str">
        <f t="shared" si="5"/>
        <v>11-15yrs</v>
      </c>
      <c r="M175" s="8">
        <v>129708</v>
      </c>
      <c r="N175">
        <v>0.05</v>
      </c>
      <c r="O175" s="1" t="s">
        <v>21</v>
      </c>
      <c r="P175" s="1" t="s">
        <v>56</v>
      </c>
      <c r="Q175" s="2"/>
    </row>
    <row r="176" spans="1:17" x14ac:dyDescent="0.25">
      <c r="A176" s="1" t="s">
        <v>422</v>
      </c>
      <c r="B176" s="1" t="s">
        <v>423</v>
      </c>
      <c r="C176" s="1" t="s">
        <v>52</v>
      </c>
      <c r="D176" s="1" t="s">
        <v>80</v>
      </c>
      <c r="E176" s="1" t="s">
        <v>18</v>
      </c>
      <c r="F176" s="1" t="s">
        <v>27</v>
      </c>
      <c r="G176" s="1" t="s">
        <v>28</v>
      </c>
      <c r="H176">
        <v>55</v>
      </c>
      <c r="I176" t="str">
        <f>_xlfn.IFS(TBL_Employees3[[#This Row],[Age]]&lt;31,"Less than 30", TBL_Employees3[[#This Row],[Age]]&lt;41, "Less than 40", TBL_Employees3[[#This Row],[Age]]&lt;60, "Middle Age", TBL_Employees3[[#This Row],[Age]]&gt;=60,"Senior")</f>
        <v>Middle Age</v>
      </c>
      <c r="J176" s="2">
        <v>34595</v>
      </c>
      <c r="K176" s="7">
        <f t="shared" si="4"/>
        <v>27</v>
      </c>
      <c r="L176" s="7" t="str">
        <f t="shared" si="5"/>
        <v>26yrs &amp; Above</v>
      </c>
      <c r="M176" s="8">
        <v>102270</v>
      </c>
      <c r="N176">
        <v>0.1</v>
      </c>
      <c r="O176" s="1" t="s">
        <v>21</v>
      </c>
      <c r="P176" s="1" t="s">
        <v>37</v>
      </c>
      <c r="Q176" s="2"/>
    </row>
    <row r="177" spans="1:17" x14ac:dyDescent="0.25">
      <c r="A177" s="1" t="s">
        <v>424</v>
      </c>
      <c r="B177" s="1" t="s">
        <v>425</v>
      </c>
      <c r="C177" s="1" t="s">
        <v>79</v>
      </c>
      <c r="D177" s="1" t="s">
        <v>34</v>
      </c>
      <c r="E177" s="1" t="s">
        <v>35</v>
      </c>
      <c r="F177" s="1" t="s">
        <v>19</v>
      </c>
      <c r="G177" s="1" t="s">
        <v>28</v>
      </c>
      <c r="H177">
        <v>43</v>
      </c>
      <c r="I177" t="str">
        <f>_xlfn.IFS(TBL_Employees3[[#This Row],[Age]]&lt;31,"Less than 30", TBL_Employees3[[#This Row],[Age]]&lt;41, "Less than 40", TBL_Employees3[[#This Row],[Age]]&lt;60, "Middle Age", TBL_Employees3[[#This Row],[Age]]&gt;=60,"Senior")</f>
        <v>Middle Age</v>
      </c>
      <c r="J177" s="2">
        <v>38564</v>
      </c>
      <c r="K177" s="7">
        <f t="shared" si="4"/>
        <v>16</v>
      </c>
      <c r="L177" s="7" t="str">
        <f t="shared" si="5"/>
        <v>16-20yrs</v>
      </c>
      <c r="M177" s="8">
        <v>249686</v>
      </c>
      <c r="N177">
        <v>0.31</v>
      </c>
      <c r="O177" s="1" t="s">
        <v>29</v>
      </c>
      <c r="P177" s="1" t="s">
        <v>30</v>
      </c>
      <c r="Q177" s="2"/>
    </row>
    <row r="178" spans="1:17" x14ac:dyDescent="0.25">
      <c r="A178" s="1" t="s">
        <v>426</v>
      </c>
      <c r="B178" s="1" t="s">
        <v>427</v>
      </c>
      <c r="C178" s="1" t="s">
        <v>55</v>
      </c>
      <c r="D178" s="1" t="s">
        <v>34</v>
      </c>
      <c r="E178" s="1" t="s">
        <v>26</v>
      </c>
      <c r="F178" s="1" t="s">
        <v>19</v>
      </c>
      <c r="G178" s="1" t="s">
        <v>28</v>
      </c>
      <c r="H178">
        <v>55</v>
      </c>
      <c r="I178" t="str">
        <f>_xlfn.IFS(TBL_Employees3[[#This Row],[Age]]&lt;31,"Less than 30", TBL_Employees3[[#This Row],[Age]]&lt;41, "Less than 40", TBL_Employees3[[#This Row],[Age]]&lt;60, "Middle Age", TBL_Employees3[[#This Row],[Age]]&gt;=60,"Senior")</f>
        <v>Middle Age</v>
      </c>
      <c r="J178" s="2">
        <v>37343</v>
      </c>
      <c r="K178" s="7">
        <f t="shared" si="4"/>
        <v>19</v>
      </c>
      <c r="L178" s="7" t="str">
        <f t="shared" si="5"/>
        <v>16-20yrs</v>
      </c>
      <c r="M178" s="8">
        <v>50475</v>
      </c>
      <c r="N178">
        <v>0</v>
      </c>
      <c r="O178" s="1" t="s">
        <v>21</v>
      </c>
      <c r="P178" s="1" t="s">
        <v>88</v>
      </c>
      <c r="Q178" s="2"/>
    </row>
    <row r="179" spans="1:17" x14ac:dyDescent="0.25">
      <c r="A179" s="1" t="s">
        <v>428</v>
      </c>
      <c r="B179" s="1" t="s">
        <v>429</v>
      </c>
      <c r="C179" s="1" t="s">
        <v>52</v>
      </c>
      <c r="D179" s="1" t="s">
        <v>80</v>
      </c>
      <c r="E179" s="1" t="s">
        <v>18</v>
      </c>
      <c r="F179" s="1" t="s">
        <v>27</v>
      </c>
      <c r="G179" s="1" t="s">
        <v>36</v>
      </c>
      <c r="H179">
        <v>51</v>
      </c>
      <c r="I179" t="str">
        <f>_xlfn.IFS(TBL_Employees3[[#This Row],[Age]]&lt;31,"Less than 30", TBL_Employees3[[#This Row],[Age]]&lt;41, "Less than 40", TBL_Employees3[[#This Row],[Age]]&lt;60, "Middle Age", TBL_Employees3[[#This Row],[Age]]&gt;=60,"Senior")</f>
        <v>Middle Age</v>
      </c>
      <c r="J179" s="2">
        <v>44014</v>
      </c>
      <c r="K179" s="7">
        <f t="shared" si="4"/>
        <v>1</v>
      </c>
      <c r="L179" s="7" t="str">
        <f t="shared" si="5"/>
        <v>0-5yrs</v>
      </c>
      <c r="M179" s="8">
        <v>100099</v>
      </c>
      <c r="N179">
        <v>0.08</v>
      </c>
      <c r="O179" s="1" t="s">
        <v>21</v>
      </c>
      <c r="P179" s="1" t="s">
        <v>56</v>
      </c>
      <c r="Q179" s="2"/>
    </row>
    <row r="180" spans="1:17" x14ac:dyDescent="0.25">
      <c r="A180" s="1" t="s">
        <v>430</v>
      </c>
      <c r="B180" s="1" t="s">
        <v>431</v>
      </c>
      <c r="C180" s="1" t="s">
        <v>119</v>
      </c>
      <c r="D180" s="1" t="s">
        <v>17</v>
      </c>
      <c r="E180" s="1" t="s">
        <v>26</v>
      </c>
      <c r="F180" s="1" t="s">
        <v>19</v>
      </c>
      <c r="G180" s="1" t="s">
        <v>36</v>
      </c>
      <c r="H180">
        <v>54</v>
      </c>
      <c r="I180" t="str">
        <f>_xlfn.IFS(TBL_Employees3[[#This Row],[Age]]&lt;31,"Less than 30", TBL_Employees3[[#This Row],[Age]]&lt;41, "Less than 40", TBL_Employees3[[#This Row],[Age]]&lt;60, "Middle Age", TBL_Employees3[[#This Row],[Age]]&gt;=60,"Senior")</f>
        <v>Middle Age</v>
      </c>
      <c r="J180" s="2">
        <v>42731</v>
      </c>
      <c r="K180" s="7">
        <f t="shared" si="4"/>
        <v>4</v>
      </c>
      <c r="L180" s="7" t="str">
        <f t="shared" si="5"/>
        <v>0-5yrs</v>
      </c>
      <c r="M180" s="8">
        <v>41673</v>
      </c>
      <c r="N180">
        <v>0</v>
      </c>
      <c r="O180" s="1" t="s">
        <v>21</v>
      </c>
      <c r="P180" s="1" t="s">
        <v>56</v>
      </c>
      <c r="Q180" s="2"/>
    </row>
    <row r="181" spans="1:17" x14ac:dyDescent="0.25">
      <c r="A181" s="1" t="s">
        <v>432</v>
      </c>
      <c r="B181" s="1" t="s">
        <v>433</v>
      </c>
      <c r="C181" s="1" t="s">
        <v>43</v>
      </c>
      <c r="D181" s="1" t="s">
        <v>80</v>
      </c>
      <c r="E181" s="1" t="s">
        <v>35</v>
      </c>
      <c r="F181" s="1" t="s">
        <v>19</v>
      </c>
      <c r="G181" s="1" t="s">
        <v>28</v>
      </c>
      <c r="H181">
        <v>47</v>
      </c>
      <c r="I181" t="str">
        <f>_xlfn.IFS(TBL_Employees3[[#This Row],[Age]]&lt;31,"Less than 30", TBL_Employees3[[#This Row],[Age]]&lt;41, "Less than 40", TBL_Employees3[[#This Row],[Age]]&lt;60, "Middle Age", TBL_Employees3[[#This Row],[Age]]&gt;=60,"Senior")</f>
        <v>Middle Age</v>
      </c>
      <c r="J181" s="2">
        <v>42928</v>
      </c>
      <c r="K181" s="7">
        <f t="shared" si="4"/>
        <v>4</v>
      </c>
      <c r="L181" s="7" t="str">
        <f t="shared" si="5"/>
        <v>0-5yrs</v>
      </c>
      <c r="M181" s="8">
        <v>70996</v>
      </c>
      <c r="N181">
        <v>0</v>
      </c>
      <c r="O181" s="1" t="s">
        <v>29</v>
      </c>
      <c r="P181" s="1" t="s">
        <v>134</v>
      </c>
      <c r="Q181" s="2"/>
    </row>
    <row r="182" spans="1:17" x14ac:dyDescent="0.25">
      <c r="A182" s="1" t="s">
        <v>434</v>
      </c>
      <c r="B182" s="1" t="s">
        <v>435</v>
      </c>
      <c r="C182" s="1" t="s">
        <v>55</v>
      </c>
      <c r="D182" s="1" t="s">
        <v>80</v>
      </c>
      <c r="E182" s="1" t="s">
        <v>49</v>
      </c>
      <c r="F182" s="1" t="s">
        <v>27</v>
      </c>
      <c r="G182" s="1" t="s">
        <v>36</v>
      </c>
      <c r="H182">
        <v>55</v>
      </c>
      <c r="I182" t="str">
        <f>_xlfn.IFS(TBL_Employees3[[#This Row],[Age]]&lt;31,"Less than 30", TBL_Employees3[[#This Row],[Age]]&lt;41, "Less than 40", TBL_Employees3[[#This Row],[Age]]&lt;60, "Middle Age", TBL_Employees3[[#This Row],[Age]]&gt;=60,"Senior")</f>
        <v>Middle Age</v>
      </c>
      <c r="J182" s="2">
        <v>38328</v>
      </c>
      <c r="K182" s="7">
        <f t="shared" si="4"/>
        <v>17</v>
      </c>
      <c r="L182" s="7" t="str">
        <f t="shared" si="5"/>
        <v>16-20yrs</v>
      </c>
      <c r="M182" s="8">
        <v>40752</v>
      </c>
      <c r="N182">
        <v>0</v>
      </c>
      <c r="O182" s="1" t="s">
        <v>21</v>
      </c>
      <c r="P182" s="1" t="s">
        <v>44</v>
      </c>
      <c r="Q182" s="2"/>
    </row>
    <row r="183" spans="1:17" x14ac:dyDescent="0.25">
      <c r="A183" s="1" t="s">
        <v>436</v>
      </c>
      <c r="B183" s="1" t="s">
        <v>437</v>
      </c>
      <c r="C183" s="1" t="s">
        <v>251</v>
      </c>
      <c r="D183" s="1" t="s">
        <v>17</v>
      </c>
      <c r="E183" s="1" t="s">
        <v>26</v>
      </c>
      <c r="F183" s="1" t="s">
        <v>19</v>
      </c>
      <c r="G183" s="1" t="s">
        <v>28</v>
      </c>
      <c r="H183">
        <v>50</v>
      </c>
      <c r="I183" t="str">
        <f>_xlfn.IFS(TBL_Employees3[[#This Row],[Age]]&lt;31,"Less than 30", TBL_Employees3[[#This Row],[Age]]&lt;41, "Less than 40", TBL_Employees3[[#This Row],[Age]]&lt;60, "Middle Age", TBL_Employees3[[#This Row],[Age]]&gt;=60,"Senior")</f>
        <v>Middle Age</v>
      </c>
      <c r="J183" s="2">
        <v>36914</v>
      </c>
      <c r="K183" s="7">
        <f t="shared" si="4"/>
        <v>20</v>
      </c>
      <c r="L183" s="7" t="str">
        <f t="shared" si="5"/>
        <v>16-20yrs</v>
      </c>
      <c r="M183" s="8">
        <v>97537</v>
      </c>
      <c r="N183">
        <v>0</v>
      </c>
      <c r="O183" s="1" t="s">
        <v>29</v>
      </c>
      <c r="P183" s="1" t="s">
        <v>134</v>
      </c>
      <c r="Q183" s="2"/>
    </row>
    <row r="184" spans="1:17" x14ac:dyDescent="0.25">
      <c r="A184" s="1" t="s">
        <v>438</v>
      </c>
      <c r="B184" s="1" t="s">
        <v>439</v>
      </c>
      <c r="C184" s="1" t="s">
        <v>440</v>
      </c>
      <c r="D184" s="1" t="s">
        <v>17</v>
      </c>
      <c r="E184" s="1" t="s">
        <v>18</v>
      </c>
      <c r="F184" s="1" t="s">
        <v>27</v>
      </c>
      <c r="G184" s="1" t="s">
        <v>28</v>
      </c>
      <c r="H184">
        <v>31</v>
      </c>
      <c r="I184" t="str">
        <f>_xlfn.IFS(TBL_Employees3[[#This Row],[Age]]&lt;31,"Less than 30", TBL_Employees3[[#This Row],[Age]]&lt;41, "Less than 40", TBL_Employees3[[#This Row],[Age]]&lt;60, "Middle Age", TBL_Employees3[[#This Row],[Age]]&gt;=60,"Senior")</f>
        <v>Less than 40</v>
      </c>
      <c r="J184" s="2">
        <v>44086</v>
      </c>
      <c r="K184" s="7">
        <f t="shared" si="4"/>
        <v>1</v>
      </c>
      <c r="L184" s="7" t="str">
        <f t="shared" si="5"/>
        <v>0-5yrs</v>
      </c>
      <c r="M184" s="8">
        <v>96567</v>
      </c>
      <c r="N184">
        <v>0</v>
      </c>
      <c r="O184" s="1" t="s">
        <v>29</v>
      </c>
      <c r="P184" s="1" t="s">
        <v>74</v>
      </c>
      <c r="Q184" s="2"/>
    </row>
    <row r="185" spans="1:17" x14ac:dyDescent="0.25">
      <c r="A185" s="1" t="s">
        <v>100</v>
      </c>
      <c r="B185" s="1" t="s">
        <v>441</v>
      </c>
      <c r="C185" s="1" t="s">
        <v>329</v>
      </c>
      <c r="D185" s="1" t="s">
        <v>17</v>
      </c>
      <c r="E185" s="1" t="s">
        <v>35</v>
      </c>
      <c r="F185" s="1" t="s">
        <v>27</v>
      </c>
      <c r="G185" s="1" t="s">
        <v>28</v>
      </c>
      <c r="H185">
        <v>47</v>
      </c>
      <c r="I185" t="str">
        <f>_xlfn.IFS(TBL_Employees3[[#This Row],[Age]]&lt;31,"Less than 30", TBL_Employees3[[#This Row],[Age]]&lt;41, "Less than 40", TBL_Employees3[[#This Row],[Age]]&lt;60, "Middle Age", TBL_Employees3[[#This Row],[Age]]&gt;=60,"Senior")</f>
        <v>Middle Age</v>
      </c>
      <c r="J185" s="2">
        <v>36229</v>
      </c>
      <c r="K185" s="7">
        <f t="shared" si="4"/>
        <v>22</v>
      </c>
      <c r="L185" s="7" t="str">
        <f t="shared" si="5"/>
        <v>21-25yrs</v>
      </c>
      <c r="M185" s="8">
        <v>49404</v>
      </c>
      <c r="N185">
        <v>0</v>
      </c>
      <c r="O185" s="1" t="s">
        <v>29</v>
      </c>
      <c r="P185" s="1" t="s">
        <v>114</v>
      </c>
      <c r="Q185" s="2"/>
    </row>
    <row r="186" spans="1:17" x14ac:dyDescent="0.25">
      <c r="A186" s="1" t="s">
        <v>442</v>
      </c>
      <c r="B186" s="1" t="s">
        <v>443</v>
      </c>
      <c r="C186" s="1" t="s">
        <v>440</v>
      </c>
      <c r="D186" s="1" t="s">
        <v>17</v>
      </c>
      <c r="E186" s="1" t="s">
        <v>18</v>
      </c>
      <c r="F186" s="1" t="s">
        <v>27</v>
      </c>
      <c r="G186" s="1" t="s">
        <v>85</v>
      </c>
      <c r="H186">
        <v>29</v>
      </c>
      <c r="I186" t="str">
        <f>_xlfn.IFS(TBL_Employees3[[#This Row],[Age]]&lt;31,"Less than 30", TBL_Employees3[[#This Row],[Age]]&lt;41, "Less than 40", TBL_Employees3[[#This Row],[Age]]&lt;60, "Middle Age", TBL_Employees3[[#This Row],[Age]]&gt;=60,"Senior")</f>
        <v>Less than 30</v>
      </c>
      <c r="J186" s="2">
        <v>43753</v>
      </c>
      <c r="K186" s="7">
        <f t="shared" si="4"/>
        <v>2</v>
      </c>
      <c r="L186" s="7" t="str">
        <f t="shared" si="5"/>
        <v>0-5yrs</v>
      </c>
      <c r="M186" s="8">
        <v>66819</v>
      </c>
      <c r="N186">
        <v>0</v>
      </c>
      <c r="O186" s="1" t="s">
        <v>93</v>
      </c>
      <c r="P186" s="1" t="s">
        <v>99</v>
      </c>
      <c r="Q186" s="2"/>
    </row>
    <row r="187" spans="1:17" x14ac:dyDescent="0.25">
      <c r="A187" s="1" t="s">
        <v>444</v>
      </c>
      <c r="B187" s="1" t="s">
        <v>445</v>
      </c>
      <c r="C187" s="1" t="s">
        <v>55</v>
      </c>
      <c r="D187" s="1" t="s">
        <v>80</v>
      </c>
      <c r="E187" s="1" t="s">
        <v>35</v>
      </c>
      <c r="F187" s="1" t="s">
        <v>27</v>
      </c>
      <c r="G187" s="1" t="s">
        <v>85</v>
      </c>
      <c r="H187">
        <v>38</v>
      </c>
      <c r="I187" t="str">
        <f>_xlfn.IFS(TBL_Employees3[[#This Row],[Age]]&lt;31,"Less than 30", TBL_Employees3[[#This Row],[Age]]&lt;41, "Less than 40", TBL_Employees3[[#This Row],[Age]]&lt;60, "Middle Age", TBL_Employees3[[#This Row],[Age]]&gt;=60,"Senior")</f>
        <v>Less than 40</v>
      </c>
      <c r="J187" s="2">
        <v>42492</v>
      </c>
      <c r="K187" s="7">
        <f t="shared" si="4"/>
        <v>5</v>
      </c>
      <c r="L187" s="7" t="str">
        <f t="shared" si="5"/>
        <v>0-5yrs</v>
      </c>
      <c r="M187" s="8">
        <v>50784</v>
      </c>
      <c r="N187">
        <v>0</v>
      </c>
      <c r="O187" s="1" t="s">
        <v>93</v>
      </c>
      <c r="P187" s="1" t="s">
        <v>99</v>
      </c>
      <c r="Q187" s="2"/>
    </row>
    <row r="188" spans="1:17" x14ac:dyDescent="0.25">
      <c r="A188" s="1" t="s">
        <v>446</v>
      </c>
      <c r="B188" s="1" t="s">
        <v>447</v>
      </c>
      <c r="C188" s="1" t="s">
        <v>16</v>
      </c>
      <c r="D188" s="1" t="s">
        <v>65</v>
      </c>
      <c r="E188" s="1" t="s">
        <v>18</v>
      </c>
      <c r="F188" s="1" t="s">
        <v>27</v>
      </c>
      <c r="G188" s="1" t="s">
        <v>85</v>
      </c>
      <c r="H188">
        <v>29</v>
      </c>
      <c r="I188" t="str">
        <f>_xlfn.IFS(TBL_Employees3[[#This Row],[Age]]&lt;31,"Less than 30", TBL_Employees3[[#This Row],[Age]]&lt;41, "Less than 40", TBL_Employees3[[#This Row],[Age]]&lt;60, "Middle Age", TBL_Employees3[[#This Row],[Age]]&gt;=60,"Senior")</f>
        <v>Less than 30</v>
      </c>
      <c r="J188" s="2">
        <v>43594</v>
      </c>
      <c r="K188" s="7">
        <f t="shared" si="4"/>
        <v>2</v>
      </c>
      <c r="L188" s="7" t="str">
        <f t="shared" si="5"/>
        <v>0-5yrs</v>
      </c>
      <c r="M188" s="8">
        <v>125828</v>
      </c>
      <c r="N188">
        <v>0.15</v>
      </c>
      <c r="O188" s="1" t="s">
        <v>93</v>
      </c>
      <c r="P188" s="1" t="s">
        <v>218</v>
      </c>
      <c r="Q188" s="2"/>
    </row>
    <row r="189" spans="1:17" x14ac:dyDescent="0.25">
      <c r="A189" s="1" t="s">
        <v>448</v>
      </c>
      <c r="B189" s="1" t="s">
        <v>449</v>
      </c>
      <c r="C189" s="1" t="s">
        <v>143</v>
      </c>
      <c r="D189" s="1" t="s">
        <v>65</v>
      </c>
      <c r="E189" s="1" t="s">
        <v>26</v>
      </c>
      <c r="F189" s="1" t="s">
        <v>27</v>
      </c>
      <c r="G189" s="1" t="s">
        <v>36</v>
      </c>
      <c r="H189">
        <v>33</v>
      </c>
      <c r="I189" t="str">
        <f>_xlfn.IFS(TBL_Employees3[[#This Row],[Age]]&lt;31,"Less than 30", TBL_Employees3[[#This Row],[Age]]&lt;41, "Less than 40", TBL_Employees3[[#This Row],[Age]]&lt;60, "Middle Age", TBL_Employees3[[#This Row],[Age]]&gt;=60,"Senior")</f>
        <v>Less than 40</v>
      </c>
      <c r="J189" s="2">
        <v>42951</v>
      </c>
      <c r="K189" s="7">
        <f t="shared" si="4"/>
        <v>4</v>
      </c>
      <c r="L189" s="7" t="str">
        <f t="shared" si="5"/>
        <v>0-5yrs</v>
      </c>
      <c r="M189" s="8">
        <v>92610</v>
      </c>
      <c r="N189">
        <v>0</v>
      </c>
      <c r="O189" s="1" t="s">
        <v>21</v>
      </c>
      <c r="P189" s="1" t="s">
        <v>88</v>
      </c>
      <c r="Q189" s="2"/>
    </row>
    <row r="190" spans="1:17" x14ac:dyDescent="0.25">
      <c r="A190" s="1" t="s">
        <v>450</v>
      </c>
      <c r="B190" s="1" t="s">
        <v>451</v>
      </c>
      <c r="C190" s="1" t="s">
        <v>16</v>
      </c>
      <c r="D190" s="1" t="s">
        <v>48</v>
      </c>
      <c r="E190" s="1" t="s">
        <v>35</v>
      </c>
      <c r="F190" s="1" t="s">
        <v>27</v>
      </c>
      <c r="G190" s="1" t="s">
        <v>36</v>
      </c>
      <c r="H190">
        <v>50</v>
      </c>
      <c r="I190" t="str">
        <f>_xlfn.IFS(TBL_Employees3[[#This Row],[Age]]&lt;31,"Less than 30", TBL_Employees3[[#This Row],[Age]]&lt;41, "Less than 40", TBL_Employees3[[#This Row],[Age]]&lt;60, "Middle Age", TBL_Employees3[[#This Row],[Age]]&gt;=60,"Senior")</f>
        <v>Middle Age</v>
      </c>
      <c r="J190" s="2">
        <v>37705</v>
      </c>
      <c r="K190" s="7">
        <f t="shared" si="4"/>
        <v>18</v>
      </c>
      <c r="L190" s="7" t="str">
        <f t="shared" si="5"/>
        <v>16-20yrs</v>
      </c>
      <c r="M190" s="8">
        <v>123405</v>
      </c>
      <c r="N190">
        <v>0.13</v>
      </c>
      <c r="O190" s="1" t="s">
        <v>21</v>
      </c>
      <c r="P190" s="1" t="s">
        <v>88</v>
      </c>
      <c r="Q190" s="2"/>
    </row>
    <row r="191" spans="1:17" x14ac:dyDescent="0.25">
      <c r="A191" s="1" t="s">
        <v>452</v>
      </c>
      <c r="B191" s="1" t="s">
        <v>453</v>
      </c>
      <c r="C191" s="1" t="s">
        <v>47</v>
      </c>
      <c r="D191" s="1" t="s">
        <v>48</v>
      </c>
      <c r="E191" s="1" t="s">
        <v>26</v>
      </c>
      <c r="F191" s="1" t="s">
        <v>19</v>
      </c>
      <c r="G191" s="1" t="s">
        <v>28</v>
      </c>
      <c r="H191">
        <v>46</v>
      </c>
      <c r="I191" t="str">
        <f>_xlfn.IFS(TBL_Employees3[[#This Row],[Age]]&lt;31,"Less than 30", TBL_Employees3[[#This Row],[Age]]&lt;41, "Less than 40", TBL_Employees3[[#This Row],[Age]]&lt;60, "Middle Age", TBL_Employees3[[#This Row],[Age]]&gt;=60,"Senior")</f>
        <v>Middle Age</v>
      </c>
      <c r="J191" s="2">
        <v>38066</v>
      </c>
      <c r="K191" s="7">
        <f t="shared" si="4"/>
        <v>17</v>
      </c>
      <c r="L191" s="7" t="str">
        <f t="shared" si="5"/>
        <v>16-20yrs</v>
      </c>
      <c r="M191" s="8">
        <v>73004</v>
      </c>
      <c r="N191">
        <v>0</v>
      </c>
      <c r="O191" s="1" t="s">
        <v>29</v>
      </c>
      <c r="P191" s="1" t="s">
        <v>114</v>
      </c>
      <c r="Q191" s="2"/>
    </row>
    <row r="192" spans="1:17" x14ac:dyDescent="0.25">
      <c r="A192" s="1" t="s">
        <v>454</v>
      </c>
      <c r="B192" s="1" t="s">
        <v>455</v>
      </c>
      <c r="C192" s="1" t="s">
        <v>113</v>
      </c>
      <c r="D192" s="1" t="s">
        <v>69</v>
      </c>
      <c r="E192" s="1" t="s">
        <v>49</v>
      </c>
      <c r="F192" s="1" t="s">
        <v>27</v>
      </c>
      <c r="G192" s="1" t="s">
        <v>28</v>
      </c>
      <c r="H192">
        <v>57</v>
      </c>
      <c r="I192" t="str">
        <f>_xlfn.IFS(TBL_Employees3[[#This Row],[Age]]&lt;31,"Less than 30", TBL_Employees3[[#This Row],[Age]]&lt;41, "Less than 40", TBL_Employees3[[#This Row],[Age]]&lt;60, "Middle Age", TBL_Employees3[[#This Row],[Age]]&gt;=60,"Senior")</f>
        <v>Middle Age</v>
      </c>
      <c r="J192" s="2">
        <v>36275</v>
      </c>
      <c r="K192" s="7">
        <f t="shared" si="4"/>
        <v>22</v>
      </c>
      <c r="L192" s="7" t="str">
        <f t="shared" si="5"/>
        <v>21-25yrs</v>
      </c>
      <c r="M192" s="8">
        <v>95061</v>
      </c>
      <c r="N192">
        <v>0.1</v>
      </c>
      <c r="O192" s="1" t="s">
        <v>29</v>
      </c>
      <c r="P192" s="1" t="s">
        <v>74</v>
      </c>
      <c r="Q192" s="2"/>
    </row>
    <row r="193" spans="1:17" x14ac:dyDescent="0.25">
      <c r="A193" s="1" t="s">
        <v>456</v>
      </c>
      <c r="B193" s="1" t="s">
        <v>457</v>
      </c>
      <c r="C193" s="1" t="s">
        <v>33</v>
      </c>
      <c r="D193" s="1" t="s">
        <v>48</v>
      </c>
      <c r="E193" s="1" t="s">
        <v>49</v>
      </c>
      <c r="F193" s="1" t="s">
        <v>19</v>
      </c>
      <c r="G193" s="1" t="s">
        <v>85</v>
      </c>
      <c r="H193">
        <v>49</v>
      </c>
      <c r="I193" t="str">
        <f>_xlfn.IFS(TBL_Employees3[[#This Row],[Age]]&lt;31,"Less than 30", TBL_Employees3[[#This Row],[Age]]&lt;41, "Less than 40", TBL_Employees3[[#This Row],[Age]]&lt;60, "Middle Age", TBL_Employees3[[#This Row],[Age]]&gt;=60,"Senior")</f>
        <v>Middle Age</v>
      </c>
      <c r="J193" s="2">
        <v>35887</v>
      </c>
      <c r="K193" s="7">
        <f t="shared" si="4"/>
        <v>23</v>
      </c>
      <c r="L193" s="7" t="str">
        <f t="shared" si="5"/>
        <v>21-25yrs</v>
      </c>
      <c r="M193" s="8">
        <v>160832</v>
      </c>
      <c r="N193">
        <v>0.3</v>
      </c>
      <c r="O193" s="1" t="s">
        <v>21</v>
      </c>
      <c r="P193" s="1" t="s">
        <v>44</v>
      </c>
      <c r="Q193" s="2"/>
    </row>
    <row r="194" spans="1:17" x14ac:dyDescent="0.25">
      <c r="A194" s="1" t="s">
        <v>458</v>
      </c>
      <c r="B194" s="1" t="s">
        <v>459</v>
      </c>
      <c r="C194" s="1" t="s">
        <v>460</v>
      </c>
      <c r="D194" s="1" t="s">
        <v>17</v>
      </c>
      <c r="E194" s="1" t="s">
        <v>26</v>
      </c>
      <c r="F194" s="1" t="s">
        <v>27</v>
      </c>
      <c r="G194" s="1" t="s">
        <v>20</v>
      </c>
      <c r="H194">
        <v>54</v>
      </c>
      <c r="I194" t="str">
        <f>_xlfn.IFS(TBL_Employees3[[#This Row],[Age]]&lt;31,"Less than 30", TBL_Employees3[[#This Row],[Age]]&lt;41, "Less than 40", TBL_Employees3[[#This Row],[Age]]&lt;60, "Middle Age", TBL_Employees3[[#This Row],[Age]]&gt;=60,"Senior")</f>
        <v>Middle Age</v>
      </c>
      <c r="J194" s="2">
        <v>40540</v>
      </c>
      <c r="K194" s="7">
        <f t="shared" ref="K194:K257" si="6">IF(ISBLANK(Q194),DATEDIF(J194,$R$2,"y"),DATEDIF(J194,Q194,"y"))</f>
        <v>10</v>
      </c>
      <c r="L194" s="7" t="str">
        <f t="shared" ref="L194:L257" si="7">_xlfn.IFS(K194&lt;6,"0-5yrs",K194&lt;11,"06-10yrs",K194&lt;16,"11-15yrs",K194&lt;21,"16-20yrs",K194&lt;26,"21-25yrs",K194&gt;=26,"26yrs &amp; Above")</f>
        <v>06-10yrs</v>
      </c>
      <c r="M194" s="8">
        <v>64417</v>
      </c>
      <c r="N194">
        <v>0</v>
      </c>
      <c r="O194" s="1" t="s">
        <v>21</v>
      </c>
      <c r="P194" s="1" t="s">
        <v>88</v>
      </c>
      <c r="Q194" s="2"/>
    </row>
    <row r="195" spans="1:17" x14ac:dyDescent="0.25">
      <c r="A195" s="1" t="s">
        <v>461</v>
      </c>
      <c r="B195" s="1" t="s">
        <v>462</v>
      </c>
      <c r="C195" s="1" t="s">
        <v>52</v>
      </c>
      <c r="D195" s="1" t="s">
        <v>48</v>
      </c>
      <c r="E195" s="1" t="s">
        <v>49</v>
      </c>
      <c r="F195" s="1" t="s">
        <v>27</v>
      </c>
      <c r="G195" s="1" t="s">
        <v>28</v>
      </c>
      <c r="H195">
        <v>28</v>
      </c>
      <c r="I195" t="str">
        <f>_xlfn.IFS(TBL_Employees3[[#This Row],[Age]]&lt;31,"Less than 30", TBL_Employees3[[#This Row],[Age]]&lt;41, "Less than 40", TBL_Employees3[[#This Row],[Age]]&lt;60, "Middle Age", TBL_Employees3[[#This Row],[Age]]&gt;=60,"Senior")</f>
        <v>Less than 30</v>
      </c>
      <c r="J195" s="2">
        <v>44274</v>
      </c>
      <c r="K195" s="7">
        <f t="shared" si="6"/>
        <v>0</v>
      </c>
      <c r="L195" s="7" t="str">
        <f t="shared" si="7"/>
        <v>0-5yrs</v>
      </c>
      <c r="M195" s="8">
        <v>127543</v>
      </c>
      <c r="N195">
        <v>0.06</v>
      </c>
      <c r="O195" s="1" t="s">
        <v>29</v>
      </c>
      <c r="P195" s="1" t="s">
        <v>74</v>
      </c>
      <c r="Q195" s="2"/>
    </row>
    <row r="196" spans="1:17" x14ac:dyDescent="0.25">
      <c r="A196" s="1" t="s">
        <v>463</v>
      </c>
      <c r="B196" s="1" t="s">
        <v>464</v>
      </c>
      <c r="C196" s="1" t="s">
        <v>55</v>
      </c>
      <c r="D196" s="1" t="s">
        <v>80</v>
      </c>
      <c r="E196" s="1" t="s">
        <v>26</v>
      </c>
      <c r="F196" s="1" t="s">
        <v>27</v>
      </c>
      <c r="G196" s="1" t="s">
        <v>85</v>
      </c>
      <c r="H196">
        <v>30</v>
      </c>
      <c r="I196" t="str">
        <f>_xlfn.IFS(TBL_Employees3[[#This Row],[Age]]&lt;31,"Less than 30", TBL_Employees3[[#This Row],[Age]]&lt;41, "Less than 40", TBL_Employees3[[#This Row],[Age]]&lt;60, "Middle Age", TBL_Employees3[[#This Row],[Age]]&gt;=60,"Senior")</f>
        <v>Less than 30</v>
      </c>
      <c r="J196" s="2">
        <v>43272</v>
      </c>
      <c r="K196" s="7">
        <f t="shared" si="6"/>
        <v>3</v>
      </c>
      <c r="L196" s="7" t="str">
        <f t="shared" si="7"/>
        <v>0-5yrs</v>
      </c>
      <c r="M196" s="8">
        <v>56154</v>
      </c>
      <c r="N196">
        <v>0</v>
      </c>
      <c r="O196" s="1" t="s">
        <v>93</v>
      </c>
      <c r="P196" s="1" t="s">
        <v>218</v>
      </c>
      <c r="Q196" s="2"/>
    </row>
    <row r="197" spans="1:17" x14ac:dyDescent="0.25">
      <c r="A197" s="1" t="s">
        <v>465</v>
      </c>
      <c r="B197" s="1" t="s">
        <v>466</v>
      </c>
      <c r="C197" s="1" t="s">
        <v>79</v>
      </c>
      <c r="D197" s="1" t="s">
        <v>48</v>
      </c>
      <c r="E197" s="1" t="s">
        <v>26</v>
      </c>
      <c r="F197" s="1" t="s">
        <v>19</v>
      </c>
      <c r="G197" s="1" t="s">
        <v>28</v>
      </c>
      <c r="H197">
        <v>36</v>
      </c>
      <c r="I197" t="str">
        <f>_xlfn.IFS(TBL_Employees3[[#This Row],[Age]]&lt;31,"Less than 30", TBL_Employees3[[#This Row],[Age]]&lt;41, "Less than 40", TBL_Employees3[[#This Row],[Age]]&lt;60, "Middle Age", TBL_Employees3[[#This Row],[Age]]&gt;=60,"Senior")</f>
        <v>Less than 40</v>
      </c>
      <c r="J197" s="2">
        <v>41692</v>
      </c>
      <c r="K197" s="7">
        <f t="shared" si="6"/>
        <v>7</v>
      </c>
      <c r="L197" s="7" t="str">
        <f t="shared" si="7"/>
        <v>06-10yrs</v>
      </c>
      <c r="M197" s="8">
        <v>218530</v>
      </c>
      <c r="N197">
        <v>0.3</v>
      </c>
      <c r="O197" s="1" t="s">
        <v>29</v>
      </c>
      <c r="P197" s="1" t="s">
        <v>74</v>
      </c>
      <c r="Q197" s="2"/>
    </row>
    <row r="198" spans="1:17" x14ac:dyDescent="0.25">
      <c r="A198" s="1" t="s">
        <v>467</v>
      </c>
      <c r="B198" s="1" t="s">
        <v>468</v>
      </c>
      <c r="C198" s="1" t="s">
        <v>460</v>
      </c>
      <c r="D198" s="1" t="s">
        <v>17</v>
      </c>
      <c r="E198" s="1" t="s">
        <v>26</v>
      </c>
      <c r="F198" s="1" t="s">
        <v>19</v>
      </c>
      <c r="G198" s="1" t="s">
        <v>85</v>
      </c>
      <c r="H198">
        <v>36</v>
      </c>
      <c r="I198" t="str">
        <f>_xlfn.IFS(TBL_Employees3[[#This Row],[Age]]&lt;31,"Less than 30", TBL_Employees3[[#This Row],[Age]]&lt;41, "Less than 40", TBL_Employees3[[#This Row],[Age]]&lt;60, "Middle Age", TBL_Employees3[[#This Row],[Age]]&gt;=60,"Senior")</f>
        <v>Less than 40</v>
      </c>
      <c r="J198" s="2">
        <v>43818</v>
      </c>
      <c r="K198" s="7">
        <f t="shared" si="6"/>
        <v>2</v>
      </c>
      <c r="L198" s="7" t="str">
        <f t="shared" si="7"/>
        <v>0-5yrs</v>
      </c>
      <c r="M198" s="8">
        <v>91954</v>
      </c>
      <c r="N198">
        <v>0</v>
      </c>
      <c r="O198" s="1" t="s">
        <v>21</v>
      </c>
      <c r="P198" s="1" t="s">
        <v>88</v>
      </c>
      <c r="Q198" s="2"/>
    </row>
    <row r="199" spans="1:17" x14ac:dyDescent="0.25">
      <c r="A199" s="1" t="s">
        <v>469</v>
      </c>
      <c r="B199" s="1" t="s">
        <v>470</v>
      </c>
      <c r="C199" s="1" t="s">
        <v>79</v>
      </c>
      <c r="D199" s="1" t="s">
        <v>80</v>
      </c>
      <c r="E199" s="1" t="s">
        <v>49</v>
      </c>
      <c r="F199" s="1" t="s">
        <v>19</v>
      </c>
      <c r="G199" s="1" t="s">
        <v>20</v>
      </c>
      <c r="H199">
        <v>30</v>
      </c>
      <c r="I199" t="str">
        <f>_xlfn.IFS(TBL_Employees3[[#This Row],[Age]]&lt;31,"Less than 30", TBL_Employees3[[#This Row],[Age]]&lt;41, "Less than 40", TBL_Employees3[[#This Row],[Age]]&lt;60, "Middle Age", TBL_Employees3[[#This Row],[Age]]&gt;=60,"Senior")</f>
        <v>Less than 30</v>
      </c>
      <c r="J199" s="2">
        <v>42634</v>
      </c>
      <c r="K199" s="7">
        <f t="shared" si="6"/>
        <v>1</v>
      </c>
      <c r="L199" s="7" t="str">
        <f t="shared" si="7"/>
        <v>0-5yrs</v>
      </c>
      <c r="M199" s="8">
        <v>221217</v>
      </c>
      <c r="N199">
        <v>0.32</v>
      </c>
      <c r="O199" s="1" t="s">
        <v>21</v>
      </c>
      <c r="P199" s="1" t="s">
        <v>88</v>
      </c>
      <c r="Q199" s="2">
        <v>43003</v>
      </c>
    </row>
    <row r="200" spans="1:17" x14ac:dyDescent="0.25">
      <c r="A200" s="1" t="s">
        <v>471</v>
      </c>
      <c r="B200" s="1" t="s">
        <v>472</v>
      </c>
      <c r="C200" s="1" t="s">
        <v>298</v>
      </c>
      <c r="D200" s="1" t="s">
        <v>17</v>
      </c>
      <c r="E200" s="1" t="s">
        <v>26</v>
      </c>
      <c r="F200" s="1" t="s">
        <v>27</v>
      </c>
      <c r="G200" s="1" t="s">
        <v>85</v>
      </c>
      <c r="H200">
        <v>29</v>
      </c>
      <c r="I200" t="str">
        <f>_xlfn.IFS(TBL_Employees3[[#This Row],[Age]]&lt;31,"Less than 30", TBL_Employees3[[#This Row],[Age]]&lt;41, "Less than 40", TBL_Employees3[[#This Row],[Age]]&lt;60, "Middle Age", TBL_Employees3[[#This Row],[Age]]&gt;=60,"Senior")</f>
        <v>Less than 30</v>
      </c>
      <c r="J200" s="2">
        <v>42866</v>
      </c>
      <c r="K200" s="7">
        <f t="shared" si="6"/>
        <v>4</v>
      </c>
      <c r="L200" s="7" t="str">
        <f t="shared" si="7"/>
        <v>0-5yrs</v>
      </c>
      <c r="M200" s="8">
        <v>87536</v>
      </c>
      <c r="N200">
        <v>0</v>
      </c>
      <c r="O200" s="1" t="s">
        <v>21</v>
      </c>
      <c r="P200" s="1" t="s">
        <v>22</v>
      </c>
      <c r="Q200" s="2"/>
    </row>
    <row r="201" spans="1:17" x14ac:dyDescent="0.25">
      <c r="A201" s="1" t="s">
        <v>473</v>
      </c>
      <c r="B201" s="1" t="s">
        <v>474</v>
      </c>
      <c r="C201" s="1" t="s">
        <v>55</v>
      </c>
      <c r="D201" s="1" t="s">
        <v>48</v>
      </c>
      <c r="E201" s="1" t="s">
        <v>49</v>
      </c>
      <c r="F201" s="1" t="s">
        <v>19</v>
      </c>
      <c r="G201" s="1" t="s">
        <v>85</v>
      </c>
      <c r="H201">
        <v>47</v>
      </c>
      <c r="I201" t="str">
        <f>_xlfn.IFS(TBL_Employees3[[#This Row],[Age]]&lt;31,"Less than 30", TBL_Employees3[[#This Row],[Age]]&lt;41, "Less than 40", TBL_Employees3[[#This Row],[Age]]&lt;60, "Middle Age", TBL_Employees3[[#This Row],[Age]]&gt;=60,"Senior")</f>
        <v>Middle Age</v>
      </c>
      <c r="J201" s="2">
        <v>42164</v>
      </c>
      <c r="K201" s="7">
        <f t="shared" si="6"/>
        <v>6</v>
      </c>
      <c r="L201" s="7" t="str">
        <f t="shared" si="7"/>
        <v>06-10yrs</v>
      </c>
      <c r="M201" s="8">
        <v>41429</v>
      </c>
      <c r="N201">
        <v>0</v>
      </c>
      <c r="O201" s="1" t="s">
        <v>21</v>
      </c>
      <c r="P201" s="1" t="s">
        <v>22</v>
      </c>
      <c r="Q201" s="2"/>
    </row>
    <row r="202" spans="1:17" x14ac:dyDescent="0.25">
      <c r="A202" s="1" t="s">
        <v>475</v>
      </c>
      <c r="B202" s="1" t="s">
        <v>476</v>
      </c>
      <c r="C202" s="1" t="s">
        <v>79</v>
      </c>
      <c r="D202" s="1" t="s">
        <v>69</v>
      </c>
      <c r="E202" s="1" t="s">
        <v>26</v>
      </c>
      <c r="F202" s="1" t="s">
        <v>27</v>
      </c>
      <c r="G202" s="1" t="s">
        <v>28</v>
      </c>
      <c r="H202">
        <v>35</v>
      </c>
      <c r="I202" t="str">
        <f>_xlfn.IFS(TBL_Employees3[[#This Row],[Age]]&lt;31,"Less than 30", TBL_Employees3[[#This Row],[Age]]&lt;41, "Less than 40", TBL_Employees3[[#This Row],[Age]]&lt;60, "Middle Age", TBL_Employees3[[#This Row],[Age]]&gt;=60,"Senior")</f>
        <v>Less than 40</v>
      </c>
      <c r="J202" s="2">
        <v>40826</v>
      </c>
      <c r="K202" s="7">
        <f t="shared" si="6"/>
        <v>10</v>
      </c>
      <c r="L202" s="7" t="str">
        <f t="shared" si="7"/>
        <v>06-10yrs</v>
      </c>
      <c r="M202" s="8">
        <v>245482</v>
      </c>
      <c r="N202">
        <v>0.39</v>
      </c>
      <c r="O202" s="1" t="s">
        <v>21</v>
      </c>
      <c r="P202" s="1" t="s">
        <v>22</v>
      </c>
      <c r="Q202" s="2"/>
    </row>
    <row r="203" spans="1:17" x14ac:dyDescent="0.25">
      <c r="A203" s="1" t="s">
        <v>477</v>
      </c>
      <c r="B203" s="1" t="s">
        <v>478</v>
      </c>
      <c r="C203" s="1" t="s">
        <v>276</v>
      </c>
      <c r="D203" s="1" t="s">
        <v>69</v>
      </c>
      <c r="E203" s="1" t="s">
        <v>26</v>
      </c>
      <c r="F203" s="1" t="s">
        <v>19</v>
      </c>
      <c r="G203" s="1" t="s">
        <v>36</v>
      </c>
      <c r="H203">
        <v>25</v>
      </c>
      <c r="I203" t="str">
        <f>_xlfn.IFS(TBL_Employees3[[#This Row],[Age]]&lt;31,"Less than 30", TBL_Employees3[[#This Row],[Age]]&lt;41, "Less than 40", TBL_Employees3[[#This Row],[Age]]&lt;60, "Middle Age", TBL_Employees3[[#This Row],[Age]]&gt;=60,"Senior")</f>
        <v>Less than 30</v>
      </c>
      <c r="J203" s="2">
        <v>43850</v>
      </c>
      <c r="K203" s="7">
        <f t="shared" si="6"/>
        <v>1</v>
      </c>
      <c r="L203" s="7" t="str">
        <f t="shared" si="7"/>
        <v>0-5yrs</v>
      </c>
      <c r="M203" s="8">
        <v>71359</v>
      </c>
      <c r="N203">
        <v>0</v>
      </c>
      <c r="O203" s="1" t="s">
        <v>21</v>
      </c>
      <c r="P203" s="1" t="s">
        <v>44</v>
      </c>
      <c r="Q203" s="2"/>
    </row>
    <row r="204" spans="1:17" x14ac:dyDescent="0.25">
      <c r="A204" s="1" t="s">
        <v>479</v>
      </c>
      <c r="B204" s="1" t="s">
        <v>480</v>
      </c>
      <c r="C204" s="1" t="s">
        <v>33</v>
      </c>
      <c r="D204" s="1" t="s">
        <v>69</v>
      </c>
      <c r="E204" s="1" t="s">
        <v>35</v>
      </c>
      <c r="F204" s="1" t="s">
        <v>27</v>
      </c>
      <c r="G204" s="1" t="s">
        <v>28</v>
      </c>
      <c r="H204">
        <v>45</v>
      </c>
      <c r="I204" t="str">
        <f>_xlfn.IFS(TBL_Employees3[[#This Row],[Age]]&lt;31,"Less than 30", TBL_Employees3[[#This Row],[Age]]&lt;41, "Less than 40", TBL_Employees3[[#This Row],[Age]]&lt;60, "Middle Age", TBL_Employees3[[#This Row],[Age]]&gt;=60,"Senior")</f>
        <v>Middle Age</v>
      </c>
      <c r="J204" s="2">
        <v>41879</v>
      </c>
      <c r="K204" s="7">
        <f t="shared" si="6"/>
        <v>7</v>
      </c>
      <c r="L204" s="7" t="str">
        <f t="shared" si="7"/>
        <v>06-10yrs</v>
      </c>
      <c r="M204" s="8">
        <v>183161</v>
      </c>
      <c r="N204">
        <v>0.22</v>
      </c>
      <c r="O204" s="1" t="s">
        <v>21</v>
      </c>
      <c r="P204" s="1" t="s">
        <v>56</v>
      </c>
      <c r="Q204" s="2"/>
    </row>
    <row r="205" spans="1:17" x14ac:dyDescent="0.25">
      <c r="A205" s="1" t="s">
        <v>481</v>
      </c>
      <c r="B205" s="1" t="s">
        <v>482</v>
      </c>
      <c r="C205" s="1" t="s">
        <v>483</v>
      </c>
      <c r="D205" s="1" t="s">
        <v>17</v>
      </c>
      <c r="E205" s="1" t="s">
        <v>49</v>
      </c>
      <c r="F205" s="1" t="s">
        <v>27</v>
      </c>
      <c r="G205" s="1" t="s">
        <v>36</v>
      </c>
      <c r="H205">
        <v>58</v>
      </c>
      <c r="I205" t="str">
        <f>_xlfn.IFS(TBL_Employees3[[#This Row],[Age]]&lt;31,"Less than 30", TBL_Employees3[[#This Row],[Age]]&lt;41, "Less than 40", TBL_Employees3[[#This Row],[Age]]&lt;60, "Middle Age", TBL_Employees3[[#This Row],[Age]]&gt;=60,"Senior")</f>
        <v>Middle Age</v>
      </c>
      <c r="J205" s="2">
        <v>34176</v>
      </c>
      <c r="K205" s="7">
        <f t="shared" si="6"/>
        <v>28</v>
      </c>
      <c r="L205" s="7" t="str">
        <f t="shared" si="7"/>
        <v>26yrs &amp; Above</v>
      </c>
      <c r="M205" s="8">
        <v>69260</v>
      </c>
      <c r="N205">
        <v>0</v>
      </c>
      <c r="O205" s="1" t="s">
        <v>21</v>
      </c>
      <c r="P205" s="1" t="s">
        <v>44</v>
      </c>
      <c r="Q205" s="2"/>
    </row>
    <row r="206" spans="1:17" x14ac:dyDescent="0.25">
      <c r="A206" s="1" t="s">
        <v>484</v>
      </c>
      <c r="B206" s="1" t="s">
        <v>485</v>
      </c>
      <c r="C206" s="1" t="s">
        <v>181</v>
      </c>
      <c r="D206" s="1" t="s">
        <v>69</v>
      </c>
      <c r="E206" s="1" t="s">
        <v>35</v>
      </c>
      <c r="F206" s="1" t="s">
        <v>27</v>
      </c>
      <c r="G206" s="1" t="s">
        <v>36</v>
      </c>
      <c r="H206">
        <v>51</v>
      </c>
      <c r="I206" t="str">
        <f>_xlfn.IFS(TBL_Employees3[[#This Row],[Age]]&lt;31,"Less than 30", TBL_Employees3[[#This Row],[Age]]&lt;41, "Less than 40", TBL_Employees3[[#This Row],[Age]]&lt;60, "Middle Age", TBL_Employees3[[#This Row],[Age]]&gt;=60,"Senior")</f>
        <v>Middle Age</v>
      </c>
      <c r="J206" s="2">
        <v>36442</v>
      </c>
      <c r="K206" s="7">
        <f t="shared" si="6"/>
        <v>22</v>
      </c>
      <c r="L206" s="7" t="str">
        <f t="shared" si="7"/>
        <v>21-25yrs</v>
      </c>
      <c r="M206" s="8">
        <v>95639</v>
      </c>
      <c r="N206">
        <v>0</v>
      </c>
      <c r="O206" s="1" t="s">
        <v>21</v>
      </c>
      <c r="P206" s="1" t="s">
        <v>60</v>
      </c>
      <c r="Q206" s="2"/>
    </row>
    <row r="207" spans="1:17" x14ac:dyDescent="0.25">
      <c r="A207" s="1" t="s">
        <v>486</v>
      </c>
      <c r="B207" s="1" t="s">
        <v>487</v>
      </c>
      <c r="C207" s="1" t="s">
        <v>52</v>
      </c>
      <c r="D207" s="1" t="s">
        <v>65</v>
      </c>
      <c r="E207" s="1" t="s">
        <v>18</v>
      </c>
      <c r="F207" s="1" t="s">
        <v>27</v>
      </c>
      <c r="G207" s="1" t="s">
        <v>28</v>
      </c>
      <c r="H207">
        <v>48</v>
      </c>
      <c r="I207" t="str">
        <f>_xlfn.IFS(TBL_Employees3[[#This Row],[Age]]&lt;31,"Less than 30", TBL_Employees3[[#This Row],[Age]]&lt;41, "Less than 40", TBL_Employees3[[#This Row],[Age]]&lt;60, "Middle Age", TBL_Employees3[[#This Row],[Age]]&gt;=60,"Senior")</f>
        <v>Middle Age</v>
      </c>
      <c r="J207" s="2">
        <v>38168</v>
      </c>
      <c r="K207" s="7">
        <f t="shared" si="6"/>
        <v>17</v>
      </c>
      <c r="L207" s="7" t="str">
        <f t="shared" si="7"/>
        <v>16-20yrs</v>
      </c>
      <c r="M207" s="8">
        <v>120660</v>
      </c>
      <c r="N207">
        <v>7.0000000000000007E-2</v>
      </c>
      <c r="O207" s="1" t="s">
        <v>29</v>
      </c>
      <c r="P207" s="1" t="s">
        <v>134</v>
      </c>
      <c r="Q207" s="2"/>
    </row>
    <row r="208" spans="1:17" x14ac:dyDescent="0.25">
      <c r="A208" s="1" t="s">
        <v>488</v>
      </c>
      <c r="B208" s="1" t="s">
        <v>489</v>
      </c>
      <c r="C208" s="1" t="s">
        <v>43</v>
      </c>
      <c r="D208" s="1" t="s">
        <v>48</v>
      </c>
      <c r="E208" s="1" t="s">
        <v>49</v>
      </c>
      <c r="F208" s="1" t="s">
        <v>27</v>
      </c>
      <c r="G208" s="1" t="s">
        <v>20</v>
      </c>
      <c r="H208">
        <v>36</v>
      </c>
      <c r="I208" t="str">
        <f>_xlfn.IFS(TBL_Employees3[[#This Row],[Age]]&lt;31,"Less than 30", TBL_Employees3[[#This Row],[Age]]&lt;41, "Less than 40", TBL_Employees3[[#This Row],[Age]]&lt;60, "Middle Age", TBL_Employees3[[#This Row],[Age]]&gt;=60,"Senior")</f>
        <v>Less than 40</v>
      </c>
      <c r="J208" s="2">
        <v>44556</v>
      </c>
      <c r="K208" s="7">
        <f t="shared" si="6"/>
        <v>0</v>
      </c>
      <c r="L208" s="7" t="str">
        <f t="shared" si="7"/>
        <v>0-5yrs</v>
      </c>
      <c r="M208" s="8">
        <v>75119</v>
      </c>
      <c r="N208">
        <v>0</v>
      </c>
      <c r="O208" s="1" t="s">
        <v>21</v>
      </c>
      <c r="P208" s="1" t="s">
        <v>37</v>
      </c>
      <c r="Q208" s="2"/>
    </row>
    <row r="209" spans="1:17" x14ac:dyDescent="0.25">
      <c r="A209" s="1" t="s">
        <v>490</v>
      </c>
      <c r="B209" s="1" t="s">
        <v>491</v>
      </c>
      <c r="C209" s="1" t="s">
        <v>79</v>
      </c>
      <c r="D209" s="1" t="s">
        <v>59</v>
      </c>
      <c r="E209" s="1" t="s">
        <v>18</v>
      </c>
      <c r="F209" s="1" t="s">
        <v>27</v>
      </c>
      <c r="G209" s="1" t="s">
        <v>28</v>
      </c>
      <c r="H209">
        <v>59</v>
      </c>
      <c r="I209" t="str">
        <f>_xlfn.IFS(TBL_Employees3[[#This Row],[Age]]&lt;31,"Less than 30", TBL_Employees3[[#This Row],[Age]]&lt;41, "Less than 40", TBL_Employees3[[#This Row],[Age]]&lt;60, "Middle Age", TBL_Employees3[[#This Row],[Age]]&gt;=60,"Senior")</f>
        <v>Middle Age</v>
      </c>
      <c r="J209" s="2">
        <v>40681</v>
      </c>
      <c r="K209" s="7">
        <f t="shared" si="6"/>
        <v>10</v>
      </c>
      <c r="L209" s="7" t="str">
        <f t="shared" si="7"/>
        <v>06-10yrs</v>
      </c>
      <c r="M209" s="8">
        <v>192213</v>
      </c>
      <c r="N209">
        <v>0.4</v>
      </c>
      <c r="O209" s="1" t="s">
        <v>21</v>
      </c>
      <c r="P209" s="1" t="s">
        <v>37</v>
      </c>
      <c r="Q209" s="2"/>
    </row>
    <row r="210" spans="1:17" x14ac:dyDescent="0.25">
      <c r="A210" s="1" t="s">
        <v>492</v>
      </c>
      <c r="B210" s="1" t="s">
        <v>493</v>
      </c>
      <c r="C210" s="1" t="s">
        <v>47</v>
      </c>
      <c r="D210" s="1" t="s">
        <v>48</v>
      </c>
      <c r="E210" s="1" t="s">
        <v>35</v>
      </c>
      <c r="F210" s="1" t="s">
        <v>19</v>
      </c>
      <c r="G210" s="1" t="s">
        <v>85</v>
      </c>
      <c r="H210">
        <v>45</v>
      </c>
      <c r="I210" t="str">
        <f>_xlfn.IFS(TBL_Employees3[[#This Row],[Age]]&lt;31,"Less than 30", TBL_Employees3[[#This Row],[Age]]&lt;41, "Less than 40", TBL_Employees3[[#This Row],[Age]]&lt;60, "Middle Age", TBL_Employees3[[#This Row],[Age]]&gt;=60,"Senior")</f>
        <v>Middle Age</v>
      </c>
      <c r="J210" s="2">
        <v>41769</v>
      </c>
      <c r="K210" s="7">
        <f t="shared" si="6"/>
        <v>7</v>
      </c>
      <c r="L210" s="7" t="str">
        <f t="shared" si="7"/>
        <v>06-10yrs</v>
      </c>
      <c r="M210" s="8">
        <v>65047</v>
      </c>
      <c r="N210">
        <v>0</v>
      </c>
      <c r="O210" s="1" t="s">
        <v>93</v>
      </c>
      <c r="P210" s="1" t="s">
        <v>218</v>
      </c>
      <c r="Q210" s="2"/>
    </row>
    <row r="211" spans="1:17" x14ac:dyDescent="0.25">
      <c r="A211" s="1" t="s">
        <v>494</v>
      </c>
      <c r="B211" s="1" t="s">
        <v>495</v>
      </c>
      <c r="C211" s="1" t="s">
        <v>16</v>
      </c>
      <c r="D211" s="1" t="s">
        <v>48</v>
      </c>
      <c r="E211" s="1" t="s">
        <v>26</v>
      </c>
      <c r="F211" s="1" t="s">
        <v>27</v>
      </c>
      <c r="G211" s="1" t="s">
        <v>36</v>
      </c>
      <c r="H211">
        <v>29</v>
      </c>
      <c r="I211" t="str">
        <f>_xlfn.IFS(TBL_Employees3[[#This Row],[Age]]&lt;31,"Less than 30", TBL_Employees3[[#This Row],[Age]]&lt;41, "Less than 40", TBL_Employees3[[#This Row],[Age]]&lt;60, "Middle Age", TBL_Employees3[[#This Row],[Age]]&gt;=60,"Senior")</f>
        <v>Less than 30</v>
      </c>
      <c r="J211" s="2">
        <v>42810</v>
      </c>
      <c r="K211" s="7">
        <f t="shared" si="6"/>
        <v>4</v>
      </c>
      <c r="L211" s="7" t="str">
        <f t="shared" si="7"/>
        <v>0-5yrs</v>
      </c>
      <c r="M211" s="8">
        <v>151413</v>
      </c>
      <c r="N211">
        <v>0.15</v>
      </c>
      <c r="O211" s="1" t="s">
        <v>21</v>
      </c>
      <c r="P211" s="1" t="s">
        <v>22</v>
      </c>
      <c r="Q211" s="2"/>
    </row>
    <row r="212" spans="1:17" x14ac:dyDescent="0.25">
      <c r="A212" s="1" t="s">
        <v>496</v>
      </c>
      <c r="B212" s="1" t="s">
        <v>497</v>
      </c>
      <c r="C212" s="1" t="s">
        <v>43</v>
      </c>
      <c r="D212" s="1" t="s">
        <v>59</v>
      </c>
      <c r="E212" s="1" t="s">
        <v>35</v>
      </c>
      <c r="F212" s="1" t="s">
        <v>27</v>
      </c>
      <c r="G212" s="1" t="s">
        <v>36</v>
      </c>
      <c r="H212">
        <v>62</v>
      </c>
      <c r="I212" t="str">
        <f>_xlfn.IFS(TBL_Employees3[[#This Row],[Age]]&lt;31,"Less than 30", TBL_Employees3[[#This Row],[Age]]&lt;41, "Less than 40", TBL_Employees3[[#This Row],[Age]]&lt;60, "Middle Age", TBL_Employees3[[#This Row],[Age]]&gt;=60,"Senior")</f>
        <v>Senior</v>
      </c>
      <c r="J212" s="2">
        <v>37733</v>
      </c>
      <c r="K212" s="7">
        <f t="shared" si="6"/>
        <v>18</v>
      </c>
      <c r="L212" s="7" t="str">
        <f t="shared" si="7"/>
        <v>16-20yrs</v>
      </c>
      <c r="M212" s="8">
        <v>76906</v>
      </c>
      <c r="N212">
        <v>0</v>
      </c>
      <c r="O212" s="1" t="s">
        <v>21</v>
      </c>
      <c r="P212" s="1" t="s">
        <v>22</v>
      </c>
      <c r="Q212" s="2"/>
    </row>
    <row r="213" spans="1:17" x14ac:dyDescent="0.25">
      <c r="A213" s="1" t="s">
        <v>498</v>
      </c>
      <c r="B213" s="1" t="s">
        <v>499</v>
      </c>
      <c r="C213" s="1" t="s">
        <v>52</v>
      </c>
      <c r="D213" s="1" t="s">
        <v>17</v>
      </c>
      <c r="E213" s="1" t="s">
        <v>49</v>
      </c>
      <c r="F213" s="1" t="s">
        <v>27</v>
      </c>
      <c r="G213" s="1" t="s">
        <v>28</v>
      </c>
      <c r="H213">
        <v>51</v>
      </c>
      <c r="I213" t="str">
        <f>_xlfn.IFS(TBL_Employees3[[#This Row],[Age]]&lt;31,"Less than 30", TBL_Employees3[[#This Row],[Age]]&lt;41, "Less than 40", TBL_Employees3[[#This Row],[Age]]&lt;60, "Middle Age", TBL_Employees3[[#This Row],[Age]]&gt;=60,"Senior")</f>
        <v>Middle Age</v>
      </c>
      <c r="J213" s="2">
        <v>34388</v>
      </c>
      <c r="K213" s="7">
        <f t="shared" si="6"/>
        <v>27</v>
      </c>
      <c r="L213" s="7" t="str">
        <f t="shared" si="7"/>
        <v>26yrs &amp; Above</v>
      </c>
      <c r="M213" s="8">
        <v>122802</v>
      </c>
      <c r="N213">
        <v>0.05</v>
      </c>
      <c r="O213" s="1" t="s">
        <v>29</v>
      </c>
      <c r="P213" s="1" t="s">
        <v>74</v>
      </c>
      <c r="Q213" s="2"/>
    </row>
    <row r="214" spans="1:17" x14ac:dyDescent="0.25">
      <c r="A214" s="1" t="s">
        <v>500</v>
      </c>
      <c r="B214" s="1" t="s">
        <v>501</v>
      </c>
      <c r="C214" s="1" t="s">
        <v>276</v>
      </c>
      <c r="D214" s="1" t="s">
        <v>69</v>
      </c>
      <c r="E214" s="1" t="s">
        <v>18</v>
      </c>
      <c r="F214" s="1" t="s">
        <v>27</v>
      </c>
      <c r="G214" s="1" t="s">
        <v>85</v>
      </c>
      <c r="H214">
        <v>47</v>
      </c>
      <c r="I214" t="str">
        <f>_xlfn.IFS(TBL_Employees3[[#This Row],[Age]]&lt;31,"Less than 30", TBL_Employees3[[#This Row],[Age]]&lt;41, "Less than 40", TBL_Employees3[[#This Row],[Age]]&lt;60, "Middle Age", TBL_Employees3[[#This Row],[Age]]&gt;=60,"Senior")</f>
        <v>Middle Age</v>
      </c>
      <c r="J214" s="2">
        <v>35990</v>
      </c>
      <c r="K214" s="7">
        <f t="shared" si="6"/>
        <v>23</v>
      </c>
      <c r="L214" s="7" t="str">
        <f t="shared" si="7"/>
        <v>21-25yrs</v>
      </c>
      <c r="M214" s="8">
        <v>99091</v>
      </c>
      <c r="N214">
        <v>0</v>
      </c>
      <c r="O214" s="1" t="s">
        <v>21</v>
      </c>
      <c r="P214" s="1" t="s">
        <v>60</v>
      </c>
      <c r="Q214" s="2"/>
    </row>
    <row r="215" spans="1:17" x14ac:dyDescent="0.25">
      <c r="A215" s="1" t="s">
        <v>502</v>
      </c>
      <c r="B215" s="1" t="s">
        <v>503</v>
      </c>
      <c r="C215" s="1" t="s">
        <v>68</v>
      </c>
      <c r="D215" s="1" t="s">
        <v>69</v>
      </c>
      <c r="E215" s="1" t="s">
        <v>26</v>
      </c>
      <c r="F215" s="1" t="s">
        <v>27</v>
      </c>
      <c r="G215" s="1" t="s">
        <v>85</v>
      </c>
      <c r="H215">
        <v>40</v>
      </c>
      <c r="I215" t="str">
        <f>_xlfn.IFS(TBL_Employees3[[#This Row],[Age]]&lt;31,"Less than 30", TBL_Employees3[[#This Row],[Age]]&lt;41, "Less than 40", TBL_Employees3[[#This Row],[Age]]&lt;60, "Middle Age", TBL_Employees3[[#This Row],[Age]]&gt;=60,"Senior")</f>
        <v>Less than 40</v>
      </c>
      <c r="J215" s="2">
        <v>39506</v>
      </c>
      <c r="K215" s="7">
        <f t="shared" si="6"/>
        <v>13</v>
      </c>
      <c r="L215" s="7" t="str">
        <f t="shared" si="7"/>
        <v>11-15yrs</v>
      </c>
      <c r="M215" s="8">
        <v>113987</v>
      </c>
      <c r="N215">
        <v>0</v>
      </c>
      <c r="O215" s="1" t="s">
        <v>93</v>
      </c>
      <c r="P215" s="1" t="s">
        <v>94</v>
      </c>
      <c r="Q215" s="2"/>
    </row>
    <row r="216" spans="1:17" x14ac:dyDescent="0.25">
      <c r="A216" s="1" t="s">
        <v>504</v>
      </c>
      <c r="B216" s="1" t="s">
        <v>505</v>
      </c>
      <c r="C216" s="1" t="s">
        <v>43</v>
      </c>
      <c r="D216" s="1" t="s">
        <v>34</v>
      </c>
      <c r="E216" s="1" t="s">
        <v>49</v>
      </c>
      <c r="F216" s="1" t="s">
        <v>19</v>
      </c>
      <c r="G216" s="1" t="s">
        <v>36</v>
      </c>
      <c r="H216">
        <v>28</v>
      </c>
      <c r="I216" t="str">
        <f>_xlfn.IFS(TBL_Employees3[[#This Row],[Age]]&lt;31,"Less than 30", TBL_Employees3[[#This Row],[Age]]&lt;41, "Less than 40", TBL_Employees3[[#This Row],[Age]]&lt;60, "Middle Age", TBL_Employees3[[#This Row],[Age]]&gt;=60,"Senior")</f>
        <v>Less than 30</v>
      </c>
      <c r="J216" s="2">
        <v>44078</v>
      </c>
      <c r="K216" s="7">
        <f t="shared" si="6"/>
        <v>1</v>
      </c>
      <c r="L216" s="7" t="str">
        <f t="shared" si="7"/>
        <v>0-5yrs</v>
      </c>
      <c r="M216" s="8">
        <v>95045</v>
      </c>
      <c r="N216">
        <v>0</v>
      </c>
      <c r="O216" s="1" t="s">
        <v>21</v>
      </c>
      <c r="P216" s="1" t="s">
        <v>37</v>
      </c>
      <c r="Q216" s="2"/>
    </row>
    <row r="217" spans="1:17" x14ac:dyDescent="0.25">
      <c r="A217" s="1" t="s">
        <v>506</v>
      </c>
      <c r="B217" s="1" t="s">
        <v>507</v>
      </c>
      <c r="C217" s="1" t="s">
        <v>79</v>
      </c>
      <c r="D217" s="1" t="s">
        <v>80</v>
      </c>
      <c r="E217" s="1" t="s">
        <v>35</v>
      </c>
      <c r="F217" s="1" t="s">
        <v>19</v>
      </c>
      <c r="G217" s="1" t="s">
        <v>36</v>
      </c>
      <c r="H217">
        <v>29</v>
      </c>
      <c r="I217" t="str">
        <f>_xlfn.IFS(TBL_Employees3[[#This Row],[Age]]&lt;31,"Less than 30", TBL_Employees3[[#This Row],[Age]]&lt;41, "Less than 40", TBL_Employees3[[#This Row],[Age]]&lt;60, "Middle Age", TBL_Employees3[[#This Row],[Age]]&gt;=60,"Senior")</f>
        <v>Less than 30</v>
      </c>
      <c r="J217" s="2">
        <v>42740</v>
      </c>
      <c r="K217" s="7">
        <f t="shared" si="6"/>
        <v>4</v>
      </c>
      <c r="L217" s="7" t="str">
        <f t="shared" si="7"/>
        <v>0-5yrs</v>
      </c>
      <c r="M217" s="8">
        <v>190401</v>
      </c>
      <c r="N217">
        <v>0.37</v>
      </c>
      <c r="O217" s="1" t="s">
        <v>21</v>
      </c>
      <c r="P217" s="1" t="s">
        <v>88</v>
      </c>
      <c r="Q217" s="2"/>
    </row>
    <row r="218" spans="1:17" x14ac:dyDescent="0.25">
      <c r="A218" s="1" t="s">
        <v>508</v>
      </c>
      <c r="B218" s="1" t="s">
        <v>509</v>
      </c>
      <c r="C218" s="1" t="s">
        <v>43</v>
      </c>
      <c r="D218" s="1" t="s">
        <v>34</v>
      </c>
      <c r="E218" s="1" t="s">
        <v>49</v>
      </c>
      <c r="F218" s="1" t="s">
        <v>27</v>
      </c>
      <c r="G218" s="1" t="s">
        <v>85</v>
      </c>
      <c r="H218">
        <v>46</v>
      </c>
      <c r="I218" t="str">
        <f>_xlfn.IFS(TBL_Employees3[[#This Row],[Age]]&lt;31,"Less than 30", TBL_Employees3[[#This Row],[Age]]&lt;41, "Less than 40", TBL_Employees3[[#This Row],[Age]]&lt;60, "Middle Age", TBL_Employees3[[#This Row],[Age]]&gt;=60,"Senior")</f>
        <v>Middle Age</v>
      </c>
      <c r="J218" s="2">
        <v>41294</v>
      </c>
      <c r="K218" s="7">
        <f t="shared" si="6"/>
        <v>8</v>
      </c>
      <c r="L218" s="7" t="str">
        <f t="shared" si="7"/>
        <v>06-10yrs</v>
      </c>
      <c r="M218" s="8">
        <v>86061</v>
      </c>
      <c r="N218">
        <v>0</v>
      </c>
      <c r="O218" s="1" t="s">
        <v>93</v>
      </c>
      <c r="P218" s="1" t="s">
        <v>99</v>
      </c>
      <c r="Q218" s="2"/>
    </row>
    <row r="219" spans="1:17" x14ac:dyDescent="0.25">
      <c r="A219" s="1" t="s">
        <v>510</v>
      </c>
      <c r="B219" s="1" t="s">
        <v>511</v>
      </c>
      <c r="C219" s="1" t="s">
        <v>293</v>
      </c>
      <c r="D219" s="1" t="s">
        <v>48</v>
      </c>
      <c r="E219" s="1" t="s">
        <v>35</v>
      </c>
      <c r="F219" s="1" t="s">
        <v>27</v>
      </c>
      <c r="G219" s="1" t="s">
        <v>85</v>
      </c>
      <c r="H219">
        <v>45</v>
      </c>
      <c r="I219" t="str">
        <f>_xlfn.IFS(TBL_Employees3[[#This Row],[Age]]&lt;31,"Less than 30", TBL_Employees3[[#This Row],[Age]]&lt;41, "Less than 40", TBL_Employees3[[#This Row],[Age]]&lt;60, "Middle Age", TBL_Employees3[[#This Row],[Age]]&gt;=60,"Senior")</f>
        <v>Middle Age</v>
      </c>
      <c r="J219" s="2">
        <v>44237</v>
      </c>
      <c r="K219" s="7">
        <f t="shared" si="6"/>
        <v>0</v>
      </c>
      <c r="L219" s="7" t="str">
        <f t="shared" si="7"/>
        <v>0-5yrs</v>
      </c>
      <c r="M219" s="8">
        <v>79882</v>
      </c>
      <c r="N219">
        <v>0</v>
      </c>
      <c r="O219" s="1" t="s">
        <v>21</v>
      </c>
      <c r="P219" s="1" t="s">
        <v>44</v>
      </c>
      <c r="Q219" s="2"/>
    </row>
    <row r="220" spans="1:17" x14ac:dyDescent="0.25">
      <c r="A220" s="1" t="s">
        <v>512</v>
      </c>
      <c r="B220" s="1" t="s">
        <v>513</v>
      </c>
      <c r="C220" s="1" t="s">
        <v>79</v>
      </c>
      <c r="D220" s="1" t="s">
        <v>69</v>
      </c>
      <c r="E220" s="1" t="s">
        <v>26</v>
      </c>
      <c r="F220" s="1" t="s">
        <v>19</v>
      </c>
      <c r="G220" s="1" t="s">
        <v>36</v>
      </c>
      <c r="H220">
        <v>30</v>
      </c>
      <c r="I220" t="str">
        <f>_xlfn.IFS(TBL_Employees3[[#This Row],[Age]]&lt;31,"Less than 30", TBL_Employees3[[#This Row],[Age]]&lt;41, "Less than 40", TBL_Employees3[[#This Row],[Age]]&lt;60, "Middle Age", TBL_Employees3[[#This Row],[Age]]&gt;=60,"Senior")</f>
        <v>Less than 30</v>
      </c>
      <c r="J220" s="2">
        <v>43165</v>
      </c>
      <c r="K220" s="7">
        <f t="shared" si="6"/>
        <v>3</v>
      </c>
      <c r="L220" s="7" t="str">
        <f t="shared" si="7"/>
        <v>0-5yrs</v>
      </c>
      <c r="M220" s="8">
        <v>255431</v>
      </c>
      <c r="N220">
        <v>0.36</v>
      </c>
      <c r="O220" s="1" t="s">
        <v>21</v>
      </c>
      <c r="P220" s="1" t="s">
        <v>88</v>
      </c>
      <c r="Q220" s="2"/>
    </row>
    <row r="221" spans="1:17" x14ac:dyDescent="0.25">
      <c r="A221" s="1" t="s">
        <v>514</v>
      </c>
      <c r="B221" s="1" t="s">
        <v>515</v>
      </c>
      <c r="C221" s="1" t="s">
        <v>460</v>
      </c>
      <c r="D221" s="1" t="s">
        <v>17</v>
      </c>
      <c r="E221" s="1" t="s">
        <v>26</v>
      </c>
      <c r="F221" s="1" t="s">
        <v>19</v>
      </c>
      <c r="G221" s="1" t="s">
        <v>28</v>
      </c>
      <c r="H221">
        <v>48</v>
      </c>
      <c r="I221" t="str">
        <f>_xlfn.IFS(TBL_Employees3[[#This Row],[Age]]&lt;31,"Less than 30", TBL_Employees3[[#This Row],[Age]]&lt;41, "Less than 40", TBL_Employees3[[#This Row],[Age]]&lt;60, "Middle Age", TBL_Employees3[[#This Row],[Age]]&gt;=60,"Senior")</f>
        <v>Middle Age</v>
      </c>
      <c r="J221" s="2">
        <v>37855</v>
      </c>
      <c r="K221" s="7">
        <f t="shared" si="6"/>
        <v>18</v>
      </c>
      <c r="L221" s="7" t="str">
        <f t="shared" si="7"/>
        <v>16-20yrs</v>
      </c>
      <c r="M221" s="8">
        <v>82017</v>
      </c>
      <c r="N221">
        <v>0</v>
      </c>
      <c r="O221" s="1" t="s">
        <v>29</v>
      </c>
      <c r="P221" s="1" t="s">
        <v>114</v>
      </c>
      <c r="Q221" s="2"/>
    </row>
    <row r="222" spans="1:17" x14ac:dyDescent="0.25">
      <c r="A222" s="1" t="s">
        <v>516</v>
      </c>
      <c r="B222" s="1" t="s">
        <v>517</v>
      </c>
      <c r="C222" s="1" t="s">
        <v>55</v>
      </c>
      <c r="D222" s="1" t="s">
        <v>34</v>
      </c>
      <c r="E222" s="1" t="s">
        <v>26</v>
      </c>
      <c r="F222" s="1" t="s">
        <v>19</v>
      </c>
      <c r="G222" s="1" t="s">
        <v>36</v>
      </c>
      <c r="H222">
        <v>51</v>
      </c>
      <c r="I222" t="str">
        <f>_xlfn.IFS(TBL_Employees3[[#This Row],[Age]]&lt;31,"Less than 30", TBL_Employees3[[#This Row],[Age]]&lt;41, "Less than 40", TBL_Employees3[[#This Row],[Age]]&lt;60, "Middle Age", TBL_Employees3[[#This Row],[Age]]&gt;=60,"Senior")</f>
        <v>Middle Age</v>
      </c>
      <c r="J222" s="2">
        <v>42753</v>
      </c>
      <c r="K222" s="7">
        <f t="shared" si="6"/>
        <v>4</v>
      </c>
      <c r="L222" s="7" t="str">
        <f t="shared" si="7"/>
        <v>0-5yrs</v>
      </c>
      <c r="M222" s="8">
        <v>53799</v>
      </c>
      <c r="N222">
        <v>0</v>
      </c>
      <c r="O222" s="1" t="s">
        <v>21</v>
      </c>
      <c r="P222" s="1" t="s">
        <v>88</v>
      </c>
      <c r="Q222" s="2"/>
    </row>
    <row r="223" spans="1:17" x14ac:dyDescent="0.25">
      <c r="A223" s="1" t="s">
        <v>518</v>
      </c>
      <c r="B223" s="1" t="s">
        <v>519</v>
      </c>
      <c r="C223" s="1" t="s">
        <v>43</v>
      </c>
      <c r="D223" s="1" t="s">
        <v>48</v>
      </c>
      <c r="E223" s="1" t="s">
        <v>49</v>
      </c>
      <c r="F223" s="1" t="s">
        <v>19</v>
      </c>
      <c r="G223" s="1" t="s">
        <v>36</v>
      </c>
      <c r="H223">
        <v>28</v>
      </c>
      <c r="I223" t="str">
        <f>_xlfn.IFS(TBL_Employees3[[#This Row],[Age]]&lt;31,"Less than 30", TBL_Employees3[[#This Row],[Age]]&lt;41, "Less than 40", TBL_Employees3[[#This Row],[Age]]&lt;60, "Middle Age", TBL_Employees3[[#This Row],[Age]]&gt;=60,"Senior")</f>
        <v>Less than 30</v>
      </c>
      <c r="J223" s="2">
        <v>44380</v>
      </c>
      <c r="K223" s="7">
        <f t="shared" si="6"/>
        <v>0</v>
      </c>
      <c r="L223" s="7" t="str">
        <f t="shared" si="7"/>
        <v>0-5yrs</v>
      </c>
      <c r="M223" s="8">
        <v>82739</v>
      </c>
      <c r="N223">
        <v>0</v>
      </c>
      <c r="O223" s="1" t="s">
        <v>21</v>
      </c>
      <c r="P223" s="1" t="s">
        <v>44</v>
      </c>
      <c r="Q223" s="2"/>
    </row>
    <row r="224" spans="1:17" x14ac:dyDescent="0.25">
      <c r="A224" s="1" t="s">
        <v>520</v>
      </c>
      <c r="B224" s="1" t="s">
        <v>521</v>
      </c>
      <c r="C224" s="1" t="s">
        <v>207</v>
      </c>
      <c r="D224" s="1" t="s">
        <v>17</v>
      </c>
      <c r="E224" s="1" t="s">
        <v>26</v>
      </c>
      <c r="F224" s="1" t="s">
        <v>19</v>
      </c>
      <c r="G224" s="1" t="s">
        <v>36</v>
      </c>
      <c r="H224">
        <v>36</v>
      </c>
      <c r="I224" t="str">
        <f>_xlfn.IFS(TBL_Employees3[[#This Row],[Age]]&lt;31,"Less than 30", TBL_Employees3[[#This Row],[Age]]&lt;41, "Less than 40", TBL_Employees3[[#This Row],[Age]]&lt;60, "Middle Age", TBL_Employees3[[#This Row],[Age]]&gt;=60,"Senior")</f>
        <v>Less than 40</v>
      </c>
      <c r="J224" s="2">
        <v>41789</v>
      </c>
      <c r="K224" s="7">
        <f t="shared" si="6"/>
        <v>7</v>
      </c>
      <c r="L224" s="7" t="str">
        <f t="shared" si="7"/>
        <v>06-10yrs</v>
      </c>
      <c r="M224" s="8">
        <v>99080</v>
      </c>
      <c r="N224">
        <v>0</v>
      </c>
      <c r="O224" s="1" t="s">
        <v>21</v>
      </c>
      <c r="P224" s="1" t="s">
        <v>37</v>
      </c>
      <c r="Q224" s="2"/>
    </row>
    <row r="225" spans="1:17" x14ac:dyDescent="0.25">
      <c r="A225" s="1" t="s">
        <v>522</v>
      </c>
      <c r="B225" s="1" t="s">
        <v>523</v>
      </c>
      <c r="C225" s="1" t="s">
        <v>293</v>
      </c>
      <c r="D225" s="1" t="s">
        <v>48</v>
      </c>
      <c r="E225" s="1" t="s">
        <v>49</v>
      </c>
      <c r="F225" s="1" t="s">
        <v>19</v>
      </c>
      <c r="G225" s="1" t="s">
        <v>28</v>
      </c>
      <c r="H225">
        <v>40</v>
      </c>
      <c r="I225" t="str">
        <f>_xlfn.IFS(TBL_Employees3[[#This Row],[Age]]&lt;31,"Less than 30", TBL_Employees3[[#This Row],[Age]]&lt;41, "Less than 40", TBL_Employees3[[#This Row],[Age]]&lt;60, "Middle Age", TBL_Employees3[[#This Row],[Age]]&gt;=60,"Senior")</f>
        <v>Less than 40</v>
      </c>
      <c r="J225" s="2">
        <v>40563</v>
      </c>
      <c r="K225" s="7">
        <f t="shared" si="6"/>
        <v>10</v>
      </c>
      <c r="L225" s="7" t="str">
        <f t="shared" si="7"/>
        <v>06-10yrs</v>
      </c>
      <c r="M225" s="8">
        <v>96719</v>
      </c>
      <c r="N225">
        <v>0</v>
      </c>
      <c r="O225" s="1" t="s">
        <v>29</v>
      </c>
      <c r="P225" s="1" t="s">
        <v>134</v>
      </c>
      <c r="Q225" s="2"/>
    </row>
    <row r="226" spans="1:17" x14ac:dyDescent="0.25">
      <c r="A226" s="1" t="s">
        <v>524</v>
      </c>
      <c r="B226" s="1" t="s">
        <v>525</v>
      </c>
      <c r="C226" s="1" t="s">
        <v>33</v>
      </c>
      <c r="D226" s="1" t="s">
        <v>65</v>
      </c>
      <c r="E226" s="1" t="s">
        <v>18</v>
      </c>
      <c r="F226" s="1" t="s">
        <v>19</v>
      </c>
      <c r="G226" s="1" t="s">
        <v>36</v>
      </c>
      <c r="H226">
        <v>51</v>
      </c>
      <c r="I226" t="str">
        <f>_xlfn.IFS(TBL_Employees3[[#This Row],[Age]]&lt;31,"Less than 30", TBL_Employees3[[#This Row],[Age]]&lt;41, "Less than 40", TBL_Employees3[[#This Row],[Age]]&lt;60, "Middle Age", TBL_Employees3[[#This Row],[Age]]&gt;=60,"Senior")</f>
        <v>Middle Age</v>
      </c>
      <c r="J226" s="2">
        <v>44283</v>
      </c>
      <c r="K226" s="7">
        <f t="shared" si="6"/>
        <v>0</v>
      </c>
      <c r="L226" s="7" t="str">
        <f t="shared" si="7"/>
        <v>0-5yrs</v>
      </c>
      <c r="M226" s="8">
        <v>180687</v>
      </c>
      <c r="N226">
        <v>0.19</v>
      </c>
      <c r="O226" s="1" t="s">
        <v>21</v>
      </c>
      <c r="P226" s="1" t="s">
        <v>44</v>
      </c>
      <c r="Q226" s="2"/>
    </row>
    <row r="227" spans="1:17" x14ac:dyDescent="0.25">
      <c r="A227" s="1" t="s">
        <v>526</v>
      </c>
      <c r="B227" s="1" t="s">
        <v>527</v>
      </c>
      <c r="C227" s="1" t="s">
        <v>113</v>
      </c>
      <c r="D227" s="1" t="s">
        <v>69</v>
      </c>
      <c r="E227" s="1" t="s">
        <v>49</v>
      </c>
      <c r="F227" s="1" t="s">
        <v>27</v>
      </c>
      <c r="G227" s="1" t="s">
        <v>28</v>
      </c>
      <c r="H227">
        <v>45</v>
      </c>
      <c r="I227" t="str">
        <f>_xlfn.IFS(TBL_Employees3[[#This Row],[Age]]&lt;31,"Less than 30", TBL_Employees3[[#This Row],[Age]]&lt;41, "Less than 40", TBL_Employees3[[#This Row],[Age]]&lt;60, "Middle Age", TBL_Employees3[[#This Row],[Age]]&gt;=60,"Senior")</f>
        <v>Middle Age</v>
      </c>
      <c r="J227" s="2">
        <v>36993</v>
      </c>
      <c r="K227" s="7">
        <f t="shared" si="6"/>
        <v>8</v>
      </c>
      <c r="L227" s="7" t="str">
        <f t="shared" si="7"/>
        <v>06-10yrs</v>
      </c>
      <c r="M227" s="8">
        <v>95743</v>
      </c>
      <c r="N227">
        <v>0.15</v>
      </c>
      <c r="O227" s="1" t="s">
        <v>21</v>
      </c>
      <c r="P227" s="1" t="s">
        <v>60</v>
      </c>
      <c r="Q227" s="2">
        <v>40193</v>
      </c>
    </row>
    <row r="228" spans="1:17" x14ac:dyDescent="0.25">
      <c r="A228" s="1" t="s">
        <v>528</v>
      </c>
      <c r="B228" s="1" t="s">
        <v>529</v>
      </c>
      <c r="C228" s="1" t="s">
        <v>276</v>
      </c>
      <c r="D228" s="1" t="s">
        <v>69</v>
      </c>
      <c r="E228" s="1" t="s">
        <v>18</v>
      </c>
      <c r="F228" s="1" t="s">
        <v>19</v>
      </c>
      <c r="G228" s="1" t="s">
        <v>36</v>
      </c>
      <c r="H228">
        <v>44</v>
      </c>
      <c r="I228" t="str">
        <f>_xlfn.IFS(TBL_Employees3[[#This Row],[Age]]&lt;31,"Less than 30", TBL_Employees3[[#This Row],[Age]]&lt;41, "Less than 40", TBL_Employees3[[#This Row],[Age]]&lt;60, "Middle Age", TBL_Employees3[[#This Row],[Age]]&gt;=60,"Senior")</f>
        <v>Middle Age</v>
      </c>
      <c r="J228" s="2">
        <v>40060</v>
      </c>
      <c r="K228" s="7">
        <f t="shared" si="6"/>
        <v>12</v>
      </c>
      <c r="L228" s="7" t="str">
        <f t="shared" si="7"/>
        <v>11-15yrs</v>
      </c>
      <c r="M228" s="8">
        <v>89695</v>
      </c>
      <c r="N228">
        <v>0</v>
      </c>
      <c r="O228" s="1" t="s">
        <v>21</v>
      </c>
      <c r="P228" s="1" t="s">
        <v>60</v>
      </c>
      <c r="Q228" s="2"/>
    </row>
    <row r="229" spans="1:17" x14ac:dyDescent="0.25">
      <c r="A229" s="1" t="s">
        <v>530</v>
      </c>
      <c r="B229" s="1" t="s">
        <v>531</v>
      </c>
      <c r="C229" s="1" t="s">
        <v>52</v>
      </c>
      <c r="D229" s="1" t="s">
        <v>34</v>
      </c>
      <c r="E229" s="1" t="s">
        <v>26</v>
      </c>
      <c r="F229" s="1" t="s">
        <v>27</v>
      </c>
      <c r="G229" s="1" t="s">
        <v>28</v>
      </c>
      <c r="H229">
        <v>64</v>
      </c>
      <c r="I229" t="str">
        <f>_xlfn.IFS(TBL_Employees3[[#This Row],[Age]]&lt;31,"Less than 30", TBL_Employees3[[#This Row],[Age]]&lt;41, "Less than 40", TBL_Employees3[[#This Row],[Age]]&lt;60, "Middle Age", TBL_Employees3[[#This Row],[Age]]&gt;=60,"Senior")</f>
        <v>Senior</v>
      </c>
      <c r="J229" s="2">
        <v>35996</v>
      </c>
      <c r="K229" s="7">
        <f t="shared" si="6"/>
        <v>23</v>
      </c>
      <c r="L229" s="7" t="str">
        <f t="shared" si="7"/>
        <v>21-25yrs</v>
      </c>
      <c r="M229" s="8">
        <v>122753</v>
      </c>
      <c r="N229">
        <v>0.09</v>
      </c>
      <c r="O229" s="1" t="s">
        <v>29</v>
      </c>
      <c r="P229" s="1" t="s">
        <v>30</v>
      </c>
      <c r="Q229" s="2"/>
    </row>
    <row r="230" spans="1:17" x14ac:dyDescent="0.25">
      <c r="A230" s="1" t="s">
        <v>532</v>
      </c>
      <c r="B230" s="1" t="s">
        <v>533</v>
      </c>
      <c r="C230" s="1" t="s">
        <v>143</v>
      </c>
      <c r="D230" s="1" t="s">
        <v>65</v>
      </c>
      <c r="E230" s="1" t="s">
        <v>18</v>
      </c>
      <c r="F230" s="1" t="s">
        <v>27</v>
      </c>
      <c r="G230" s="1" t="s">
        <v>36</v>
      </c>
      <c r="H230">
        <v>30</v>
      </c>
      <c r="I230" t="str">
        <f>_xlfn.IFS(TBL_Employees3[[#This Row],[Age]]&lt;31,"Less than 30", TBL_Employees3[[#This Row],[Age]]&lt;41, "Less than 40", TBL_Employees3[[#This Row],[Age]]&lt;60, "Middle Age", TBL_Employees3[[#This Row],[Age]]&gt;=60,"Senior")</f>
        <v>Less than 30</v>
      </c>
      <c r="J230" s="2">
        <v>42078</v>
      </c>
      <c r="K230" s="7">
        <f t="shared" si="6"/>
        <v>6</v>
      </c>
      <c r="L230" s="7" t="str">
        <f t="shared" si="7"/>
        <v>06-10yrs</v>
      </c>
      <c r="M230" s="8">
        <v>93734</v>
      </c>
      <c r="N230">
        <v>0</v>
      </c>
      <c r="O230" s="1" t="s">
        <v>21</v>
      </c>
      <c r="P230" s="1" t="s">
        <v>44</v>
      </c>
      <c r="Q230" s="2"/>
    </row>
    <row r="231" spans="1:17" x14ac:dyDescent="0.25">
      <c r="A231" s="1" t="s">
        <v>534</v>
      </c>
      <c r="B231" s="1" t="s">
        <v>535</v>
      </c>
      <c r="C231" s="1" t="s">
        <v>55</v>
      </c>
      <c r="D231" s="1" t="s">
        <v>59</v>
      </c>
      <c r="E231" s="1" t="s">
        <v>49</v>
      </c>
      <c r="F231" s="1" t="s">
        <v>27</v>
      </c>
      <c r="G231" s="1" t="s">
        <v>28</v>
      </c>
      <c r="H231">
        <v>28</v>
      </c>
      <c r="I231" t="str">
        <f>_xlfn.IFS(TBL_Employees3[[#This Row],[Age]]&lt;31,"Less than 30", TBL_Employees3[[#This Row],[Age]]&lt;41, "Less than 40", TBL_Employees3[[#This Row],[Age]]&lt;60, "Middle Age", TBL_Employees3[[#This Row],[Age]]&gt;=60,"Senior")</f>
        <v>Less than 30</v>
      </c>
      <c r="J231" s="2">
        <v>42867</v>
      </c>
      <c r="K231" s="7">
        <f t="shared" si="6"/>
        <v>4</v>
      </c>
      <c r="L231" s="7" t="str">
        <f t="shared" si="7"/>
        <v>0-5yrs</v>
      </c>
      <c r="M231" s="8">
        <v>52069</v>
      </c>
      <c r="N231">
        <v>0</v>
      </c>
      <c r="O231" s="1" t="s">
        <v>29</v>
      </c>
      <c r="P231" s="1" t="s">
        <v>30</v>
      </c>
      <c r="Q231" s="2"/>
    </row>
    <row r="232" spans="1:17" x14ac:dyDescent="0.25">
      <c r="A232" s="1" t="s">
        <v>536</v>
      </c>
      <c r="B232" s="1" t="s">
        <v>537</v>
      </c>
      <c r="C232" s="1" t="s">
        <v>79</v>
      </c>
      <c r="D232" s="1" t="s">
        <v>59</v>
      </c>
      <c r="E232" s="1" t="s">
        <v>49</v>
      </c>
      <c r="F232" s="1" t="s">
        <v>19</v>
      </c>
      <c r="G232" s="1" t="s">
        <v>85</v>
      </c>
      <c r="H232">
        <v>33</v>
      </c>
      <c r="I232" t="str">
        <f>_xlfn.IFS(TBL_Employees3[[#This Row],[Age]]&lt;31,"Less than 30", TBL_Employees3[[#This Row],[Age]]&lt;41, "Less than 40", TBL_Employees3[[#This Row],[Age]]&lt;60, "Middle Age", TBL_Employees3[[#This Row],[Age]]&gt;=60,"Senior")</f>
        <v>Less than 40</v>
      </c>
      <c r="J232" s="2">
        <v>44181</v>
      </c>
      <c r="K232" s="7">
        <f t="shared" si="6"/>
        <v>1</v>
      </c>
      <c r="L232" s="7" t="str">
        <f t="shared" si="7"/>
        <v>0-5yrs</v>
      </c>
      <c r="M232" s="8">
        <v>258426</v>
      </c>
      <c r="N232">
        <v>0.4</v>
      </c>
      <c r="O232" s="1" t="s">
        <v>93</v>
      </c>
      <c r="P232" s="1" t="s">
        <v>99</v>
      </c>
      <c r="Q232" s="2"/>
    </row>
    <row r="233" spans="1:17" x14ac:dyDescent="0.25">
      <c r="A233" s="1" t="s">
        <v>538</v>
      </c>
      <c r="B233" s="1" t="s">
        <v>539</v>
      </c>
      <c r="C233" s="1" t="s">
        <v>52</v>
      </c>
      <c r="D233" s="1" t="s">
        <v>34</v>
      </c>
      <c r="E233" s="1" t="s">
        <v>35</v>
      </c>
      <c r="F233" s="1" t="s">
        <v>27</v>
      </c>
      <c r="G233" s="1" t="s">
        <v>20</v>
      </c>
      <c r="H233">
        <v>51</v>
      </c>
      <c r="I233" t="str">
        <f>_xlfn.IFS(TBL_Employees3[[#This Row],[Age]]&lt;31,"Less than 30", TBL_Employees3[[#This Row],[Age]]&lt;41, "Less than 40", TBL_Employees3[[#This Row],[Age]]&lt;60, "Middle Age", TBL_Employees3[[#This Row],[Age]]&gt;=60,"Senior")</f>
        <v>Middle Age</v>
      </c>
      <c r="J233" s="2">
        <v>34746</v>
      </c>
      <c r="K233" s="7">
        <f t="shared" si="6"/>
        <v>26</v>
      </c>
      <c r="L233" s="7" t="str">
        <f t="shared" si="7"/>
        <v>26yrs &amp; Above</v>
      </c>
      <c r="M233" s="8">
        <v>125375</v>
      </c>
      <c r="N233">
        <v>0.09</v>
      </c>
      <c r="O233" s="1" t="s">
        <v>21</v>
      </c>
      <c r="P233" s="1" t="s">
        <v>37</v>
      </c>
      <c r="Q233" s="2"/>
    </row>
    <row r="234" spans="1:17" x14ac:dyDescent="0.25">
      <c r="A234" s="1" t="s">
        <v>540</v>
      </c>
      <c r="B234" s="1" t="s">
        <v>541</v>
      </c>
      <c r="C234" s="1" t="s">
        <v>79</v>
      </c>
      <c r="D234" s="1" t="s">
        <v>59</v>
      </c>
      <c r="E234" s="1" t="s">
        <v>26</v>
      </c>
      <c r="F234" s="1" t="s">
        <v>27</v>
      </c>
      <c r="G234" s="1" t="s">
        <v>28</v>
      </c>
      <c r="H234">
        <v>25</v>
      </c>
      <c r="I234" t="str">
        <f>_xlfn.IFS(TBL_Employees3[[#This Row],[Age]]&lt;31,"Less than 30", TBL_Employees3[[#This Row],[Age]]&lt;41, "Less than 40", TBL_Employees3[[#This Row],[Age]]&lt;60, "Middle Age", TBL_Employees3[[#This Row],[Age]]&gt;=60,"Senior")</f>
        <v>Less than 30</v>
      </c>
      <c r="J234" s="2">
        <v>44235</v>
      </c>
      <c r="K234" s="7">
        <f t="shared" si="6"/>
        <v>0</v>
      </c>
      <c r="L234" s="7" t="str">
        <f t="shared" si="7"/>
        <v>0-5yrs</v>
      </c>
      <c r="M234" s="8">
        <v>198243</v>
      </c>
      <c r="N234">
        <v>0.31</v>
      </c>
      <c r="O234" s="1" t="s">
        <v>21</v>
      </c>
      <c r="P234" s="1" t="s">
        <v>56</v>
      </c>
      <c r="Q234" s="2"/>
    </row>
    <row r="235" spans="1:17" x14ac:dyDescent="0.25">
      <c r="A235" s="1" t="s">
        <v>542</v>
      </c>
      <c r="B235" s="1" t="s">
        <v>543</v>
      </c>
      <c r="C235" s="1" t="s">
        <v>223</v>
      </c>
      <c r="D235" s="1" t="s">
        <v>69</v>
      </c>
      <c r="E235" s="1" t="s">
        <v>18</v>
      </c>
      <c r="F235" s="1" t="s">
        <v>19</v>
      </c>
      <c r="G235" s="1" t="s">
        <v>85</v>
      </c>
      <c r="H235">
        <v>42</v>
      </c>
      <c r="I235" t="str">
        <f>_xlfn.IFS(TBL_Employees3[[#This Row],[Age]]&lt;31,"Less than 30", TBL_Employees3[[#This Row],[Age]]&lt;41, "Less than 40", TBL_Employees3[[#This Row],[Age]]&lt;60, "Middle Age", TBL_Employees3[[#This Row],[Age]]&gt;=60,"Senior")</f>
        <v>Middle Age</v>
      </c>
      <c r="J235" s="2">
        <v>43062</v>
      </c>
      <c r="K235" s="7">
        <f t="shared" si="6"/>
        <v>4</v>
      </c>
      <c r="L235" s="7" t="str">
        <f t="shared" si="7"/>
        <v>0-5yrs</v>
      </c>
      <c r="M235" s="8">
        <v>96023</v>
      </c>
      <c r="N235">
        <v>0</v>
      </c>
      <c r="O235" s="1" t="s">
        <v>21</v>
      </c>
      <c r="P235" s="1" t="s">
        <v>56</v>
      </c>
      <c r="Q235" s="2"/>
    </row>
    <row r="236" spans="1:17" x14ac:dyDescent="0.25">
      <c r="A236" s="1" t="s">
        <v>544</v>
      </c>
      <c r="B236" s="1" t="s">
        <v>545</v>
      </c>
      <c r="C236" s="1" t="s">
        <v>43</v>
      </c>
      <c r="D236" s="1" t="s">
        <v>80</v>
      </c>
      <c r="E236" s="1" t="s">
        <v>18</v>
      </c>
      <c r="F236" s="1" t="s">
        <v>19</v>
      </c>
      <c r="G236" s="1" t="s">
        <v>36</v>
      </c>
      <c r="H236">
        <v>34</v>
      </c>
      <c r="I236" t="str">
        <f>_xlfn.IFS(TBL_Employees3[[#This Row],[Age]]&lt;31,"Less than 30", TBL_Employees3[[#This Row],[Age]]&lt;41, "Less than 40", TBL_Employees3[[#This Row],[Age]]&lt;60, "Middle Age", TBL_Employees3[[#This Row],[Age]]&gt;=60,"Senior")</f>
        <v>Less than 40</v>
      </c>
      <c r="J236" s="2">
        <v>41085</v>
      </c>
      <c r="K236" s="7">
        <f t="shared" si="6"/>
        <v>0</v>
      </c>
      <c r="L236" s="7" t="str">
        <f t="shared" si="7"/>
        <v>0-5yrs</v>
      </c>
      <c r="M236" s="8">
        <v>83066</v>
      </c>
      <c r="N236">
        <v>0</v>
      </c>
      <c r="O236" s="1" t="s">
        <v>21</v>
      </c>
      <c r="P236" s="1" t="s">
        <v>37</v>
      </c>
      <c r="Q236" s="2">
        <v>41430</v>
      </c>
    </row>
    <row r="237" spans="1:17" x14ac:dyDescent="0.25">
      <c r="A237" s="1" t="s">
        <v>546</v>
      </c>
      <c r="B237" s="1" t="s">
        <v>547</v>
      </c>
      <c r="C237" s="1" t="s">
        <v>124</v>
      </c>
      <c r="D237" s="1" t="s">
        <v>48</v>
      </c>
      <c r="E237" s="1" t="s">
        <v>18</v>
      </c>
      <c r="F237" s="1" t="s">
        <v>19</v>
      </c>
      <c r="G237" s="1" t="s">
        <v>85</v>
      </c>
      <c r="H237">
        <v>48</v>
      </c>
      <c r="I237" t="str">
        <f>_xlfn.IFS(TBL_Employees3[[#This Row],[Age]]&lt;31,"Less than 30", TBL_Employees3[[#This Row],[Age]]&lt;41, "Less than 40", TBL_Employees3[[#This Row],[Age]]&lt;60, "Middle Age", TBL_Employees3[[#This Row],[Age]]&gt;=60,"Senior")</f>
        <v>Middle Age</v>
      </c>
      <c r="J237" s="2">
        <v>41773</v>
      </c>
      <c r="K237" s="7">
        <f t="shared" si="6"/>
        <v>7</v>
      </c>
      <c r="L237" s="7" t="str">
        <f t="shared" si="7"/>
        <v>06-10yrs</v>
      </c>
      <c r="M237" s="8">
        <v>61216</v>
      </c>
      <c r="N237">
        <v>0</v>
      </c>
      <c r="O237" s="1" t="s">
        <v>21</v>
      </c>
      <c r="P237" s="1" t="s">
        <v>22</v>
      </c>
      <c r="Q237" s="2"/>
    </row>
    <row r="238" spans="1:17" x14ac:dyDescent="0.25">
      <c r="A238" s="1" t="s">
        <v>548</v>
      </c>
      <c r="B238" s="1" t="s">
        <v>549</v>
      </c>
      <c r="C238" s="1" t="s">
        <v>16</v>
      </c>
      <c r="D238" s="1" t="s">
        <v>59</v>
      </c>
      <c r="E238" s="1" t="s">
        <v>49</v>
      </c>
      <c r="F238" s="1" t="s">
        <v>27</v>
      </c>
      <c r="G238" s="1" t="s">
        <v>36</v>
      </c>
      <c r="H238">
        <v>33</v>
      </c>
      <c r="I238" t="str">
        <f>_xlfn.IFS(TBL_Employees3[[#This Row],[Age]]&lt;31,"Less than 30", TBL_Employees3[[#This Row],[Age]]&lt;41, "Less than 40", TBL_Employees3[[#This Row],[Age]]&lt;60, "Middle Age", TBL_Employees3[[#This Row],[Age]]&gt;=60,"Senior")</f>
        <v>Less than 40</v>
      </c>
      <c r="J238" s="2">
        <v>41315</v>
      </c>
      <c r="K238" s="7">
        <f t="shared" si="6"/>
        <v>7</v>
      </c>
      <c r="L238" s="7" t="str">
        <f t="shared" si="7"/>
        <v>06-10yrs</v>
      </c>
      <c r="M238" s="8">
        <v>144231</v>
      </c>
      <c r="N238">
        <v>0.14000000000000001</v>
      </c>
      <c r="O238" s="1" t="s">
        <v>21</v>
      </c>
      <c r="P238" s="1" t="s">
        <v>88</v>
      </c>
      <c r="Q238" s="2">
        <v>44029</v>
      </c>
    </row>
    <row r="239" spans="1:17" x14ac:dyDescent="0.25">
      <c r="A239" s="1" t="s">
        <v>550</v>
      </c>
      <c r="B239" s="1" t="s">
        <v>551</v>
      </c>
      <c r="C239" s="1" t="s">
        <v>164</v>
      </c>
      <c r="D239" s="1" t="s">
        <v>65</v>
      </c>
      <c r="E239" s="1" t="s">
        <v>18</v>
      </c>
      <c r="F239" s="1" t="s">
        <v>27</v>
      </c>
      <c r="G239" s="1" t="s">
        <v>28</v>
      </c>
      <c r="H239">
        <v>41</v>
      </c>
      <c r="I239" t="str">
        <f>_xlfn.IFS(TBL_Employees3[[#This Row],[Age]]&lt;31,"Less than 30", TBL_Employees3[[#This Row],[Age]]&lt;41, "Less than 40", TBL_Employees3[[#This Row],[Age]]&lt;60, "Middle Age", TBL_Employees3[[#This Row],[Age]]&gt;=60,"Senior")</f>
        <v>Middle Age</v>
      </c>
      <c r="J239" s="2">
        <v>39379</v>
      </c>
      <c r="K239" s="7">
        <f t="shared" si="6"/>
        <v>14</v>
      </c>
      <c r="L239" s="7" t="str">
        <f t="shared" si="7"/>
        <v>11-15yrs</v>
      </c>
      <c r="M239" s="8">
        <v>51630</v>
      </c>
      <c r="N239">
        <v>0</v>
      </c>
      <c r="O239" s="1" t="s">
        <v>29</v>
      </c>
      <c r="P239" s="1" t="s">
        <v>114</v>
      </c>
      <c r="Q239" s="2"/>
    </row>
    <row r="240" spans="1:17" x14ac:dyDescent="0.25">
      <c r="A240" s="1" t="s">
        <v>552</v>
      </c>
      <c r="B240" s="1" t="s">
        <v>553</v>
      </c>
      <c r="C240" s="1" t="s">
        <v>16</v>
      </c>
      <c r="D240" s="1" t="s">
        <v>48</v>
      </c>
      <c r="E240" s="1" t="s">
        <v>49</v>
      </c>
      <c r="F240" s="1" t="s">
        <v>27</v>
      </c>
      <c r="G240" s="1" t="s">
        <v>85</v>
      </c>
      <c r="H240">
        <v>55</v>
      </c>
      <c r="I240" t="str">
        <f>_xlfn.IFS(TBL_Employees3[[#This Row],[Age]]&lt;31,"Less than 30", TBL_Employees3[[#This Row],[Age]]&lt;41, "Less than 40", TBL_Employees3[[#This Row],[Age]]&lt;60, "Middle Age", TBL_Employees3[[#This Row],[Age]]&gt;=60,"Senior")</f>
        <v>Middle Age</v>
      </c>
      <c r="J240" s="2">
        <v>41594</v>
      </c>
      <c r="K240" s="7">
        <f t="shared" si="6"/>
        <v>8</v>
      </c>
      <c r="L240" s="7" t="str">
        <f t="shared" si="7"/>
        <v>06-10yrs</v>
      </c>
      <c r="M240" s="8">
        <v>124129</v>
      </c>
      <c r="N240">
        <v>0.15</v>
      </c>
      <c r="O240" s="1" t="s">
        <v>93</v>
      </c>
      <c r="P240" s="1" t="s">
        <v>218</v>
      </c>
      <c r="Q240" s="2"/>
    </row>
    <row r="241" spans="1:17" x14ac:dyDescent="0.25">
      <c r="A241" s="1" t="s">
        <v>554</v>
      </c>
      <c r="B241" s="1" t="s">
        <v>555</v>
      </c>
      <c r="C241" s="1" t="s">
        <v>223</v>
      </c>
      <c r="D241" s="1" t="s">
        <v>69</v>
      </c>
      <c r="E241" s="1" t="s">
        <v>26</v>
      </c>
      <c r="F241" s="1" t="s">
        <v>27</v>
      </c>
      <c r="G241" s="1" t="s">
        <v>85</v>
      </c>
      <c r="H241">
        <v>36</v>
      </c>
      <c r="I241" t="str">
        <f>_xlfn.IFS(TBL_Employees3[[#This Row],[Age]]&lt;31,"Less than 30", TBL_Employees3[[#This Row],[Age]]&lt;41, "Less than 40", TBL_Employees3[[#This Row],[Age]]&lt;60, "Middle Age", TBL_Employees3[[#This Row],[Age]]&gt;=60,"Senior")</f>
        <v>Less than 40</v>
      </c>
      <c r="J241" s="2">
        <v>39912</v>
      </c>
      <c r="K241" s="7">
        <f t="shared" si="6"/>
        <v>12</v>
      </c>
      <c r="L241" s="7" t="str">
        <f t="shared" si="7"/>
        <v>11-15yrs</v>
      </c>
      <c r="M241" s="8">
        <v>60055</v>
      </c>
      <c r="N241">
        <v>0</v>
      </c>
      <c r="O241" s="1" t="s">
        <v>21</v>
      </c>
      <c r="P241" s="1" t="s">
        <v>22</v>
      </c>
      <c r="Q241" s="2"/>
    </row>
    <row r="242" spans="1:17" x14ac:dyDescent="0.25">
      <c r="A242" s="1" t="s">
        <v>556</v>
      </c>
      <c r="B242" s="1" t="s">
        <v>557</v>
      </c>
      <c r="C242" s="1" t="s">
        <v>33</v>
      </c>
      <c r="D242" s="1" t="s">
        <v>69</v>
      </c>
      <c r="E242" s="1" t="s">
        <v>18</v>
      </c>
      <c r="F242" s="1" t="s">
        <v>27</v>
      </c>
      <c r="G242" s="1" t="s">
        <v>85</v>
      </c>
      <c r="H242">
        <v>31</v>
      </c>
      <c r="I242" t="str">
        <f>_xlfn.IFS(TBL_Employees3[[#This Row],[Age]]&lt;31,"Less than 30", TBL_Employees3[[#This Row],[Age]]&lt;41, "Less than 40", TBL_Employees3[[#This Row],[Age]]&lt;60, "Middle Age", TBL_Employees3[[#This Row],[Age]]&gt;=60,"Senior")</f>
        <v>Less than 40</v>
      </c>
      <c r="J242" s="2">
        <v>44069</v>
      </c>
      <c r="K242" s="7">
        <f t="shared" si="6"/>
        <v>0</v>
      </c>
      <c r="L242" s="7" t="str">
        <f t="shared" si="7"/>
        <v>0-5yrs</v>
      </c>
      <c r="M242" s="8">
        <v>189290</v>
      </c>
      <c r="N242">
        <v>0.22</v>
      </c>
      <c r="O242" s="1" t="s">
        <v>93</v>
      </c>
      <c r="P242" s="1" t="s">
        <v>218</v>
      </c>
      <c r="Q242" s="2">
        <v>44099</v>
      </c>
    </row>
    <row r="243" spans="1:17" x14ac:dyDescent="0.25">
      <c r="A243" s="1" t="s">
        <v>558</v>
      </c>
      <c r="B243" s="1" t="s">
        <v>559</v>
      </c>
      <c r="C243" s="1" t="s">
        <v>79</v>
      </c>
      <c r="D243" s="1" t="s">
        <v>17</v>
      </c>
      <c r="E243" s="1" t="s">
        <v>49</v>
      </c>
      <c r="F243" s="1" t="s">
        <v>19</v>
      </c>
      <c r="G243" s="1" t="s">
        <v>28</v>
      </c>
      <c r="H243">
        <v>53</v>
      </c>
      <c r="I243" t="str">
        <f>_xlfn.IFS(TBL_Employees3[[#This Row],[Age]]&lt;31,"Less than 30", TBL_Employees3[[#This Row],[Age]]&lt;41, "Less than 40", TBL_Employees3[[#This Row],[Age]]&lt;60, "Middle Age", TBL_Employees3[[#This Row],[Age]]&gt;=60,"Senior")</f>
        <v>Middle Age</v>
      </c>
      <c r="J243" s="2">
        <v>39568</v>
      </c>
      <c r="K243" s="7">
        <f t="shared" si="6"/>
        <v>13</v>
      </c>
      <c r="L243" s="7" t="str">
        <f t="shared" si="7"/>
        <v>11-15yrs</v>
      </c>
      <c r="M243" s="8">
        <v>182202</v>
      </c>
      <c r="N243">
        <v>0.3</v>
      </c>
      <c r="O243" s="1" t="s">
        <v>21</v>
      </c>
      <c r="P243" s="1" t="s">
        <v>60</v>
      </c>
      <c r="Q243" s="2"/>
    </row>
    <row r="244" spans="1:17" x14ac:dyDescent="0.25">
      <c r="A244" s="1" t="s">
        <v>560</v>
      </c>
      <c r="B244" s="1" t="s">
        <v>561</v>
      </c>
      <c r="C244" s="1" t="s">
        <v>52</v>
      </c>
      <c r="D244" s="1" t="s">
        <v>48</v>
      </c>
      <c r="E244" s="1" t="s">
        <v>35</v>
      </c>
      <c r="F244" s="1" t="s">
        <v>27</v>
      </c>
      <c r="G244" s="1" t="s">
        <v>36</v>
      </c>
      <c r="H244">
        <v>43</v>
      </c>
      <c r="I244" t="str">
        <f>_xlfn.IFS(TBL_Employees3[[#This Row],[Age]]&lt;31,"Less than 30", TBL_Employees3[[#This Row],[Age]]&lt;41, "Less than 40", TBL_Employees3[[#This Row],[Age]]&lt;60, "Middle Age", TBL_Employees3[[#This Row],[Age]]&gt;=60,"Senior")</f>
        <v>Middle Age</v>
      </c>
      <c r="J244" s="2">
        <v>38748</v>
      </c>
      <c r="K244" s="7">
        <f t="shared" si="6"/>
        <v>15</v>
      </c>
      <c r="L244" s="7" t="str">
        <f t="shared" si="7"/>
        <v>11-15yrs</v>
      </c>
      <c r="M244" s="8">
        <v>117518</v>
      </c>
      <c r="N244">
        <v>7.0000000000000007E-2</v>
      </c>
      <c r="O244" s="1" t="s">
        <v>21</v>
      </c>
      <c r="P244" s="1" t="s">
        <v>22</v>
      </c>
      <c r="Q244" s="2"/>
    </row>
    <row r="245" spans="1:17" x14ac:dyDescent="0.25">
      <c r="A245" s="1" t="s">
        <v>562</v>
      </c>
      <c r="B245" s="1" t="s">
        <v>563</v>
      </c>
      <c r="C245" s="1" t="s">
        <v>16</v>
      </c>
      <c r="D245" s="1" t="s">
        <v>34</v>
      </c>
      <c r="E245" s="1" t="s">
        <v>26</v>
      </c>
      <c r="F245" s="1" t="s">
        <v>19</v>
      </c>
      <c r="G245" s="1" t="s">
        <v>85</v>
      </c>
      <c r="H245">
        <v>37</v>
      </c>
      <c r="I245" t="str">
        <f>_xlfn.IFS(TBL_Employees3[[#This Row],[Age]]&lt;31,"Less than 30", TBL_Employees3[[#This Row],[Age]]&lt;41, "Less than 40", TBL_Employees3[[#This Row],[Age]]&lt;60, "Middle Age", TBL_Employees3[[#This Row],[Age]]&gt;=60,"Senior")</f>
        <v>Less than 40</v>
      </c>
      <c r="J245" s="2">
        <v>41329</v>
      </c>
      <c r="K245" s="7">
        <f t="shared" si="6"/>
        <v>8</v>
      </c>
      <c r="L245" s="7" t="str">
        <f t="shared" si="7"/>
        <v>06-10yrs</v>
      </c>
      <c r="M245" s="8">
        <v>157474</v>
      </c>
      <c r="N245">
        <v>0.11</v>
      </c>
      <c r="O245" s="1" t="s">
        <v>93</v>
      </c>
      <c r="P245" s="1" t="s">
        <v>99</v>
      </c>
      <c r="Q245" s="2"/>
    </row>
    <row r="246" spans="1:17" x14ac:dyDescent="0.25">
      <c r="A246" s="1" t="s">
        <v>564</v>
      </c>
      <c r="B246" s="1" t="s">
        <v>565</v>
      </c>
      <c r="C246" s="1" t="s">
        <v>52</v>
      </c>
      <c r="D246" s="1" t="s">
        <v>80</v>
      </c>
      <c r="E246" s="1" t="s">
        <v>26</v>
      </c>
      <c r="F246" s="1" t="s">
        <v>27</v>
      </c>
      <c r="G246" s="1" t="s">
        <v>36</v>
      </c>
      <c r="H246">
        <v>38</v>
      </c>
      <c r="I246" t="str">
        <f>_xlfn.IFS(TBL_Employees3[[#This Row],[Age]]&lt;31,"Less than 30", TBL_Employees3[[#This Row],[Age]]&lt;41, "Less than 40", TBL_Employees3[[#This Row],[Age]]&lt;60, "Middle Age", TBL_Employees3[[#This Row],[Age]]&gt;=60,"Senior")</f>
        <v>Less than 40</v>
      </c>
      <c r="J246" s="2">
        <v>39544</v>
      </c>
      <c r="K246" s="7">
        <f t="shared" si="6"/>
        <v>13</v>
      </c>
      <c r="L246" s="7" t="str">
        <f t="shared" si="7"/>
        <v>11-15yrs</v>
      </c>
      <c r="M246" s="8">
        <v>126856</v>
      </c>
      <c r="N246">
        <v>0.06</v>
      </c>
      <c r="O246" s="1" t="s">
        <v>21</v>
      </c>
      <c r="P246" s="1" t="s">
        <v>88</v>
      </c>
      <c r="Q246" s="2"/>
    </row>
    <row r="247" spans="1:17" x14ac:dyDescent="0.25">
      <c r="A247" s="1" t="s">
        <v>566</v>
      </c>
      <c r="B247" s="1" t="s">
        <v>567</v>
      </c>
      <c r="C247" s="1" t="s">
        <v>16</v>
      </c>
      <c r="D247" s="1" t="s">
        <v>59</v>
      </c>
      <c r="E247" s="1" t="s">
        <v>26</v>
      </c>
      <c r="F247" s="1" t="s">
        <v>19</v>
      </c>
      <c r="G247" s="1" t="s">
        <v>28</v>
      </c>
      <c r="H247">
        <v>49</v>
      </c>
      <c r="I247" t="str">
        <f>_xlfn.IFS(TBL_Employees3[[#This Row],[Age]]&lt;31,"Less than 30", TBL_Employees3[[#This Row],[Age]]&lt;41, "Less than 40", TBL_Employees3[[#This Row],[Age]]&lt;60, "Middle Age", TBL_Employees3[[#This Row],[Age]]&gt;=60,"Senior")</f>
        <v>Middle Age</v>
      </c>
      <c r="J247" s="2">
        <v>36983</v>
      </c>
      <c r="K247" s="7">
        <f t="shared" si="6"/>
        <v>20</v>
      </c>
      <c r="L247" s="7" t="str">
        <f t="shared" si="7"/>
        <v>16-20yrs</v>
      </c>
      <c r="M247" s="8">
        <v>129124</v>
      </c>
      <c r="N247">
        <v>0.12</v>
      </c>
      <c r="O247" s="1" t="s">
        <v>29</v>
      </c>
      <c r="P247" s="1" t="s">
        <v>74</v>
      </c>
      <c r="Q247" s="2"/>
    </row>
    <row r="248" spans="1:17" x14ac:dyDescent="0.25">
      <c r="A248" s="1" t="s">
        <v>568</v>
      </c>
      <c r="B248" s="1" t="s">
        <v>569</v>
      </c>
      <c r="C248" s="1" t="s">
        <v>33</v>
      </c>
      <c r="D248" s="1" t="s">
        <v>48</v>
      </c>
      <c r="E248" s="1" t="s">
        <v>18</v>
      </c>
      <c r="F248" s="1" t="s">
        <v>19</v>
      </c>
      <c r="G248" s="1" t="s">
        <v>28</v>
      </c>
      <c r="H248">
        <v>45</v>
      </c>
      <c r="I248" t="str">
        <f>_xlfn.IFS(TBL_Employees3[[#This Row],[Age]]&lt;31,"Less than 30", TBL_Employees3[[#This Row],[Age]]&lt;41, "Less than 40", TBL_Employees3[[#This Row],[Age]]&lt;60, "Middle Age", TBL_Employees3[[#This Row],[Age]]&gt;=60,"Senior")</f>
        <v>Middle Age</v>
      </c>
      <c r="J248" s="2">
        <v>37316</v>
      </c>
      <c r="K248" s="7">
        <f t="shared" si="6"/>
        <v>19</v>
      </c>
      <c r="L248" s="7" t="str">
        <f t="shared" si="7"/>
        <v>16-20yrs</v>
      </c>
      <c r="M248" s="8">
        <v>165181</v>
      </c>
      <c r="N248">
        <v>0.16</v>
      </c>
      <c r="O248" s="1" t="s">
        <v>21</v>
      </c>
      <c r="P248" s="1" t="s">
        <v>22</v>
      </c>
      <c r="Q248" s="2"/>
    </row>
    <row r="249" spans="1:17" x14ac:dyDescent="0.25">
      <c r="A249" s="1" t="s">
        <v>570</v>
      </c>
      <c r="B249" s="1" t="s">
        <v>571</v>
      </c>
      <c r="C249" s="1" t="s">
        <v>79</v>
      </c>
      <c r="D249" s="1" t="s">
        <v>34</v>
      </c>
      <c r="E249" s="1" t="s">
        <v>49</v>
      </c>
      <c r="F249" s="1" t="s">
        <v>27</v>
      </c>
      <c r="G249" s="1" t="s">
        <v>85</v>
      </c>
      <c r="H249">
        <v>50</v>
      </c>
      <c r="I249" t="str">
        <f>_xlfn.IFS(TBL_Employees3[[#This Row],[Age]]&lt;31,"Less than 30", TBL_Employees3[[#This Row],[Age]]&lt;41, "Less than 40", TBL_Employees3[[#This Row],[Age]]&lt;60, "Middle Age", TBL_Employees3[[#This Row],[Age]]&gt;=60,"Senior")</f>
        <v>Middle Age</v>
      </c>
      <c r="J249" s="2">
        <v>38004</v>
      </c>
      <c r="K249" s="7">
        <f t="shared" si="6"/>
        <v>17</v>
      </c>
      <c r="L249" s="7" t="str">
        <f t="shared" si="7"/>
        <v>16-20yrs</v>
      </c>
      <c r="M249" s="8">
        <v>247939</v>
      </c>
      <c r="N249">
        <v>0.35</v>
      </c>
      <c r="O249" s="1" t="s">
        <v>93</v>
      </c>
      <c r="P249" s="1" t="s">
        <v>99</v>
      </c>
      <c r="Q249" s="2"/>
    </row>
    <row r="250" spans="1:17" x14ac:dyDescent="0.25">
      <c r="A250" s="1" t="s">
        <v>572</v>
      </c>
      <c r="B250" s="1" t="s">
        <v>573</v>
      </c>
      <c r="C250" s="1" t="s">
        <v>33</v>
      </c>
      <c r="D250" s="1" t="s">
        <v>69</v>
      </c>
      <c r="E250" s="1" t="s">
        <v>35</v>
      </c>
      <c r="F250" s="1" t="s">
        <v>27</v>
      </c>
      <c r="G250" s="1" t="s">
        <v>85</v>
      </c>
      <c r="H250">
        <v>64</v>
      </c>
      <c r="I250" t="str">
        <f>_xlfn.IFS(TBL_Employees3[[#This Row],[Age]]&lt;31,"Less than 30", TBL_Employees3[[#This Row],[Age]]&lt;41, "Less than 40", TBL_Employees3[[#This Row],[Age]]&lt;60, "Middle Age", TBL_Employees3[[#This Row],[Age]]&gt;=60,"Senior")</f>
        <v>Senior</v>
      </c>
      <c r="J250" s="2">
        <v>42972</v>
      </c>
      <c r="K250" s="7">
        <f t="shared" si="6"/>
        <v>4</v>
      </c>
      <c r="L250" s="7" t="str">
        <f t="shared" si="7"/>
        <v>0-5yrs</v>
      </c>
      <c r="M250" s="8">
        <v>169509</v>
      </c>
      <c r="N250">
        <v>0.18</v>
      </c>
      <c r="O250" s="1" t="s">
        <v>93</v>
      </c>
      <c r="P250" s="1" t="s">
        <v>94</v>
      </c>
      <c r="Q250" s="2"/>
    </row>
    <row r="251" spans="1:17" x14ac:dyDescent="0.25">
      <c r="A251" s="1" t="s">
        <v>574</v>
      </c>
      <c r="B251" s="1" t="s">
        <v>575</v>
      </c>
      <c r="C251" s="1" t="s">
        <v>16</v>
      </c>
      <c r="D251" s="1" t="s">
        <v>59</v>
      </c>
      <c r="E251" s="1" t="s">
        <v>26</v>
      </c>
      <c r="F251" s="1" t="s">
        <v>19</v>
      </c>
      <c r="G251" s="1" t="s">
        <v>36</v>
      </c>
      <c r="H251">
        <v>55</v>
      </c>
      <c r="I251" t="str">
        <f>_xlfn.IFS(TBL_Employees3[[#This Row],[Age]]&lt;31,"Less than 30", TBL_Employees3[[#This Row],[Age]]&lt;41, "Less than 40", TBL_Employees3[[#This Row],[Age]]&lt;60, "Middle Age", TBL_Employees3[[#This Row],[Age]]&gt;=60,"Senior")</f>
        <v>Middle Age</v>
      </c>
      <c r="J251" s="2">
        <v>40552</v>
      </c>
      <c r="K251" s="7">
        <f t="shared" si="6"/>
        <v>10</v>
      </c>
      <c r="L251" s="7" t="str">
        <f t="shared" si="7"/>
        <v>06-10yrs</v>
      </c>
      <c r="M251" s="8">
        <v>138521</v>
      </c>
      <c r="N251">
        <v>0.1</v>
      </c>
      <c r="O251" s="1" t="s">
        <v>21</v>
      </c>
      <c r="P251" s="1" t="s">
        <v>56</v>
      </c>
      <c r="Q251" s="2"/>
    </row>
    <row r="252" spans="1:17" x14ac:dyDescent="0.25">
      <c r="A252" s="1" t="s">
        <v>576</v>
      </c>
      <c r="B252" s="1" t="s">
        <v>577</v>
      </c>
      <c r="C252" s="1" t="s">
        <v>113</v>
      </c>
      <c r="D252" s="1" t="s">
        <v>69</v>
      </c>
      <c r="E252" s="1" t="s">
        <v>35</v>
      </c>
      <c r="F252" s="1" t="s">
        <v>19</v>
      </c>
      <c r="G252" s="1" t="s">
        <v>85</v>
      </c>
      <c r="H252">
        <v>45</v>
      </c>
      <c r="I252" t="str">
        <f>_xlfn.IFS(TBL_Employees3[[#This Row],[Age]]&lt;31,"Less than 30", TBL_Employees3[[#This Row],[Age]]&lt;41, "Less than 40", TBL_Employees3[[#This Row],[Age]]&lt;60, "Middle Age", TBL_Employees3[[#This Row],[Age]]&gt;=60,"Senior")</f>
        <v>Middle Age</v>
      </c>
      <c r="J252" s="2">
        <v>41712</v>
      </c>
      <c r="K252" s="7">
        <f t="shared" si="6"/>
        <v>7</v>
      </c>
      <c r="L252" s="7" t="str">
        <f t="shared" si="7"/>
        <v>06-10yrs</v>
      </c>
      <c r="M252" s="8">
        <v>113873</v>
      </c>
      <c r="N252">
        <v>0.11</v>
      </c>
      <c r="O252" s="1" t="s">
        <v>93</v>
      </c>
      <c r="P252" s="1" t="s">
        <v>99</v>
      </c>
      <c r="Q252" s="2"/>
    </row>
    <row r="253" spans="1:17" x14ac:dyDescent="0.25">
      <c r="A253" s="1" t="s">
        <v>578</v>
      </c>
      <c r="B253" s="1" t="s">
        <v>579</v>
      </c>
      <c r="C253" s="1" t="s">
        <v>131</v>
      </c>
      <c r="D253" s="1" t="s">
        <v>17</v>
      </c>
      <c r="E253" s="1" t="s">
        <v>49</v>
      </c>
      <c r="F253" s="1" t="s">
        <v>19</v>
      </c>
      <c r="G253" s="1" t="s">
        <v>20</v>
      </c>
      <c r="H253">
        <v>39</v>
      </c>
      <c r="I253" t="str">
        <f>_xlfn.IFS(TBL_Employees3[[#This Row],[Age]]&lt;31,"Less than 30", TBL_Employees3[[#This Row],[Age]]&lt;41, "Less than 40", TBL_Employees3[[#This Row],[Age]]&lt;60, "Middle Age", TBL_Employees3[[#This Row],[Age]]&gt;=60,"Senior")</f>
        <v>Less than 40</v>
      </c>
      <c r="J253" s="2">
        <v>43229</v>
      </c>
      <c r="K253" s="7">
        <f t="shared" si="6"/>
        <v>3</v>
      </c>
      <c r="L253" s="7" t="str">
        <f t="shared" si="7"/>
        <v>0-5yrs</v>
      </c>
      <c r="M253" s="8">
        <v>73317</v>
      </c>
      <c r="N253">
        <v>0</v>
      </c>
      <c r="O253" s="1" t="s">
        <v>21</v>
      </c>
      <c r="P253" s="1" t="s">
        <v>56</v>
      </c>
      <c r="Q253" s="2"/>
    </row>
    <row r="254" spans="1:17" x14ac:dyDescent="0.25">
      <c r="A254" s="1" t="s">
        <v>580</v>
      </c>
      <c r="B254" s="1" t="s">
        <v>581</v>
      </c>
      <c r="C254" s="1" t="s">
        <v>460</v>
      </c>
      <c r="D254" s="1" t="s">
        <v>17</v>
      </c>
      <c r="E254" s="1" t="s">
        <v>35</v>
      </c>
      <c r="F254" s="1" t="s">
        <v>19</v>
      </c>
      <c r="G254" s="1" t="s">
        <v>28</v>
      </c>
      <c r="H254">
        <v>40</v>
      </c>
      <c r="I254" t="str">
        <f>_xlfn.IFS(TBL_Employees3[[#This Row],[Age]]&lt;31,"Less than 30", TBL_Employees3[[#This Row],[Age]]&lt;41, "Less than 40", TBL_Employees3[[#This Row],[Age]]&lt;60, "Middle Age", TBL_Employees3[[#This Row],[Age]]&gt;=60,"Senior")</f>
        <v>Less than 40</v>
      </c>
      <c r="J254" s="2">
        <v>41451</v>
      </c>
      <c r="K254" s="7">
        <f t="shared" si="6"/>
        <v>8</v>
      </c>
      <c r="L254" s="7" t="str">
        <f t="shared" si="7"/>
        <v>06-10yrs</v>
      </c>
      <c r="M254" s="8">
        <v>69096</v>
      </c>
      <c r="N254">
        <v>0</v>
      </c>
      <c r="O254" s="1" t="s">
        <v>21</v>
      </c>
      <c r="P254" s="1" t="s">
        <v>22</v>
      </c>
      <c r="Q254" s="2"/>
    </row>
    <row r="255" spans="1:17" x14ac:dyDescent="0.25">
      <c r="A255" s="1" t="s">
        <v>582</v>
      </c>
      <c r="B255" s="1" t="s">
        <v>583</v>
      </c>
      <c r="C255" s="1" t="s">
        <v>143</v>
      </c>
      <c r="D255" s="1" t="s">
        <v>65</v>
      </c>
      <c r="E255" s="1" t="s">
        <v>26</v>
      </c>
      <c r="F255" s="1" t="s">
        <v>27</v>
      </c>
      <c r="G255" s="1" t="s">
        <v>85</v>
      </c>
      <c r="H255">
        <v>48</v>
      </c>
      <c r="I255" t="str">
        <f>_xlfn.IFS(TBL_Employees3[[#This Row],[Age]]&lt;31,"Less than 30", TBL_Employees3[[#This Row],[Age]]&lt;41, "Less than 40", TBL_Employees3[[#This Row],[Age]]&lt;60, "Middle Age", TBL_Employees3[[#This Row],[Age]]&gt;=60,"Senior")</f>
        <v>Middle Age</v>
      </c>
      <c r="J255" s="2">
        <v>38454</v>
      </c>
      <c r="K255" s="7">
        <f t="shared" si="6"/>
        <v>16</v>
      </c>
      <c r="L255" s="7" t="str">
        <f t="shared" si="7"/>
        <v>16-20yrs</v>
      </c>
      <c r="M255" s="8">
        <v>87158</v>
      </c>
      <c r="N255">
        <v>0</v>
      </c>
      <c r="O255" s="1" t="s">
        <v>93</v>
      </c>
      <c r="P255" s="1" t="s">
        <v>94</v>
      </c>
      <c r="Q255" s="2"/>
    </row>
    <row r="256" spans="1:17" x14ac:dyDescent="0.25">
      <c r="A256" s="1" t="s">
        <v>584</v>
      </c>
      <c r="B256" s="1" t="s">
        <v>585</v>
      </c>
      <c r="C256" s="1" t="s">
        <v>223</v>
      </c>
      <c r="D256" s="1" t="s">
        <v>69</v>
      </c>
      <c r="E256" s="1" t="s">
        <v>49</v>
      </c>
      <c r="F256" s="1" t="s">
        <v>27</v>
      </c>
      <c r="G256" s="1" t="s">
        <v>85</v>
      </c>
      <c r="H256">
        <v>64</v>
      </c>
      <c r="I256" t="str">
        <f>_xlfn.IFS(TBL_Employees3[[#This Row],[Age]]&lt;31,"Less than 30", TBL_Employees3[[#This Row],[Age]]&lt;41, "Less than 40", TBL_Employees3[[#This Row],[Age]]&lt;60, "Middle Age", TBL_Employees3[[#This Row],[Age]]&gt;=60,"Senior")</f>
        <v>Senior</v>
      </c>
      <c r="J256" s="2">
        <v>33875</v>
      </c>
      <c r="K256" s="7">
        <f t="shared" si="6"/>
        <v>29</v>
      </c>
      <c r="L256" s="7" t="str">
        <f t="shared" si="7"/>
        <v>26yrs &amp; Above</v>
      </c>
      <c r="M256" s="8">
        <v>70778</v>
      </c>
      <c r="N256">
        <v>0</v>
      </c>
      <c r="O256" s="1" t="s">
        <v>21</v>
      </c>
      <c r="P256" s="1" t="s">
        <v>60</v>
      </c>
      <c r="Q256" s="2"/>
    </row>
    <row r="257" spans="1:17" x14ac:dyDescent="0.25">
      <c r="A257" s="1" t="s">
        <v>586</v>
      </c>
      <c r="B257" s="1" t="s">
        <v>587</v>
      </c>
      <c r="C257" s="1" t="s">
        <v>33</v>
      </c>
      <c r="D257" s="1" t="s">
        <v>65</v>
      </c>
      <c r="E257" s="1" t="s">
        <v>35</v>
      </c>
      <c r="F257" s="1" t="s">
        <v>19</v>
      </c>
      <c r="G257" s="1" t="s">
        <v>85</v>
      </c>
      <c r="H257">
        <v>65</v>
      </c>
      <c r="I257" t="str">
        <f>_xlfn.IFS(TBL_Employees3[[#This Row],[Age]]&lt;31,"Less than 30", TBL_Employees3[[#This Row],[Age]]&lt;41, "Less than 40", TBL_Employees3[[#This Row],[Age]]&lt;60, "Middle Age", TBL_Employees3[[#This Row],[Age]]&gt;=60,"Senior")</f>
        <v>Senior</v>
      </c>
      <c r="J257" s="2">
        <v>38130</v>
      </c>
      <c r="K257" s="7">
        <f t="shared" si="6"/>
        <v>17</v>
      </c>
      <c r="L257" s="7" t="str">
        <f t="shared" si="7"/>
        <v>16-20yrs</v>
      </c>
      <c r="M257" s="8">
        <v>153938</v>
      </c>
      <c r="N257">
        <v>0.2</v>
      </c>
      <c r="O257" s="1" t="s">
        <v>21</v>
      </c>
      <c r="P257" s="1" t="s">
        <v>44</v>
      </c>
      <c r="Q257" s="2"/>
    </row>
    <row r="258" spans="1:17" x14ac:dyDescent="0.25">
      <c r="A258" s="1" t="s">
        <v>588</v>
      </c>
      <c r="B258" s="1" t="s">
        <v>589</v>
      </c>
      <c r="C258" s="1" t="s">
        <v>329</v>
      </c>
      <c r="D258" s="1" t="s">
        <v>17</v>
      </c>
      <c r="E258" s="1" t="s">
        <v>18</v>
      </c>
      <c r="F258" s="1" t="s">
        <v>27</v>
      </c>
      <c r="G258" s="1" t="s">
        <v>28</v>
      </c>
      <c r="H258">
        <v>43</v>
      </c>
      <c r="I258" t="str">
        <f>_xlfn.IFS(TBL_Employees3[[#This Row],[Age]]&lt;31,"Less than 30", TBL_Employees3[[#This Row],[Age]]&lt;41, "Less than 40", TBL_Employees3[[#This Row],[Age]]&lt;60, "Middle Age", TBL_Employees3[[#This Row],[Age]]&gt;=60,"Senior")</f>
        <v>Middle Age</v>
      </c>
      <c r="J258" s="2">
        <v>43224</v>
      </c>
      <c r="K258" s="7">
        <f t="shared" ref="K258:K321" si="8">IF(ISBLANK(Q258),DATEDIF(J258,$R$2,"y"),DATEDIF(J258,Q258,"y"))</f>
        <v>3</v>
      </c>
      <c r="L258" s="7" t="str">
        <f t="shared" ref="L258:L321" si="9">_xlfn.IFS(K258&lt;6,"0-5yrs",K258&lt;11,"06-10yrs",K258&lt;16,"11-15yrs",K258&lt;21,"16-20yrs",K258&lt;26,"21-25yrs",K258&gt;=26,"26yrs &amp; Above")</f>
        <v>0-5yrs</v>
      </c>
      <c r="M258" s="8">
        <v>59888</v>
      </c>
      <c r="N258">
        <v>0</v>
      </c>
      <c r="O258" s="1" t="s">
        <v>29</v>
      </c>
      <c r="P258" s="1" t="s">
        <v>114</v>
      </c>
      <c r="Q258" s="2"/>
    </row>
    <row r="259" spans="1:17" x14ac:dyDescent="0.25">
      <c r="A259" s="1" t="s">
        <v>590</v>
      </c>
      <c r="B259" s="1" t="s">
        <v>591</v>
      </c>
      <c r="C259" s="1" t="s">
        <v>223</v>
      </c>
      <c r="D259" s="1" t="s">
        <v>69</v>
      </c>
      <c r="E259" s="1" t="s">
        <v>49</v>
      </c>
      <c r="F259" s="1" t="s">
        <v>27</v>
      </c>
      <c r="G259" s="1" t="s">
        <v>36</v>
      </c>
      <c r="H259">
        <v>50</v>
      </c>
      <c r="I259" t="str">
        <f>_xlfn.IFS(TBL_Employees3[[#This Row],[Age]]&lt;31,"Less than 30", TBL_Employees3[[#This Row],[Age]]&lt;41, "Less than 40", TBL_Employees3[[#This Row],[Age]]&lt;60, "Middle Age", TBL_Employees3[[#This Row],[Age]]&gt;=60,"Senior")</f>
        <v>Middle Age</v>
      </c>
      <c r="J259" s="2">
        <v>43447</v>
      </c>
      <c r="K259" s="7">
        <f t="shared" si="8"/>
        <v>3</v>
      </c>
      <c r="L259" s="7" t="str">
        <f t="shared" si="9"/>
        <v>0-5yrs</v>
      </c>
      <c r="M259" s="8">
        <v>63098</v>
      </c>
      <c r="N259">
        <v>0</v>
      </c>
      <c r="O259" s="1" t="s">
        <v>21</v>
      </c>
      <c r="P259" s="1" t="s">
        <v>88</v>
      </c>
      <c r="Q259" s="2"/>
    </row>
    <row r="260" spans="1:17" x14ac:dyDescent="0.25">
      <c r="A260" s="1" t="s">
        <v>592</v>
      </c>
      <c r="B260" s="1" t="s">
        <v>593</v>
      </c>
      <c r="C260" s="1" t="s">
        <v>79</v>
      </c>
      <c r="D260" s="1" t="s">
        <v>34</v>
      </c>
      <c r="E260" s="1" t="s">
        <v>49</v>
      </c>
      <c r="F260" s="1" t="s">
        <v>19</v>
      </c>
      <c r="G260" s="1" t="s">
        <v>85</v>
      </c>
      <c r="H260">
        <v>27</v>
      </c>
      <c r="I260" t="str">
        <f>_xlfn.IFS(TBL_Employees3[[#This Row],[Age]]&lt;31,"Less than 30", TBL_Employees3[[#This Row],[Age]]&lt;41, "Less than 40", TBL_Employees3[[#This Row],[Age]]&lt;60, "Middle Age", TBL_Employees3[[#This Row],[Age]]&gt;=60,"Senior")</f>
        <v>Less than 30</v>
      </c>
      <c r="J260" s="2">
        <v>44545</v>
      </c>
      <c r="K260" s="7">
        <f t="shared" si="8"/>
        <v>0</v>
      </c>
      <c r="L260" s="7" t="str">
        <f t="shared" si="9"/>
        <v>0-5yrs</v>
      </c>
      <c r="M260" s="8">
        <v>255369</v>
      </c>
      <c r="N260">
        <v>0.33</v>
      </c>
      <c r="O260" s="1" t="s">
        <v>93</v>
      </c>
      <c r="P260" s="1" t="s">
        <v>218</v>
      </c>
      <c r="Q260" s="2"/>
    </row>
    <row r="261" spans="1:17" x14ac:dyDescent="0.25">
      <c r="A261" s="1" t="s">
        <v>594</v>
      </c>
      <c r="B261" s="1" t="s">
        <v>595</v>
      </c>
      <c r="C261" s="1" t="s">
        <v>16</v>
      </c>
      <c r="D261" s="1" t="s">
        <v>65</v>
      </c>
      <c r="E261" s="1" t="s">
        <v>26</v>
      </c>
      <c r="F261" s="1" t="s">
        <v>19</v>
      </c>
      <c r="G261" s="1" t="s">
        <v>20</v>
      </c>
      <c r="H261">
        <v>55</v>
      </c>
      <c r="I261" t="str">
        <f>_xlfn.IFS(TBL_Employees3[[#This Row],[Age]]&lt;31,"Less than 30", TBL_Employees3[[#This Row],[Age]]&lt;41, "Less than 40", TBL_Employees3[[#This Row],[Age]]&lt;60, "Middle Age", TBL_Employees3[[#This Row],[Age]]&gt;=60,"Senior")</f>
        <v>Middle Age</v>
      </c>
      <c r="J261" s="2">
        <v>38301</v>
      </c>
      <c r="K261" s="7">
        <f t="shared" si="8"/>
        <v>17</v>
      </c>
      <c r="L261" s="7" t="str">
        <f t="shared" si="9"/>
        <v>16-20yrs</v>
      </c>
      <c r="M261" s="8">
        <v>142318</v>
      </c>
      <c r="N261">
        <v>0.14000000000000001</v>
      </c>
      <c r="O261" s="1" t="s">
        <v>21</v>
      </c>
      <c r="P261" s="1" t="s">
        <v>37</v>
      </c>
      <c r="Q261" s="2"/>
    </row>
    <row r="262" spans="1:17" x14ac:dyDescent="0.25">
      <c r="A262" s="1" t="s">
        <v>596</v>
      </c>
      <c r="B262" s="1" t="s">
        <v>597</v>
      </c>
      <c r="C262" s="1" t="s">
        <v>184</v>
      </c>
      <c r="D262" s="1" t="s">
        <v>65</v>
      </c>
      <c r="E262" s="1" t="s">
        <v>26</v>
      </c>
      <c r="F262" s="1" t="s">
        <v>27</v>
      </c>
      <c r="G262" s="1" t="s">
        <v>20</v>
      </c>
      <c r="H262">
        <v>41</v>
      </c>
      <c r="I262" t="str">
        <f>_xlfn.IFS(TBL_Employees3[[#This Row],[Age]]&lt;31,"Less than 30", TBL_Employees3[[#This Row],[Age]]&lt;41, "Less than 40", TBL_Employees3[[#This Row],[Age]]&lt;60, "Middle Age", TBL_Employees3[[#This Row],[Age]]&gt;=60,"Senior")</f>
        <v>Middle Age</v>
      </c>
      <c r="J262" s="2">
        <v>38219</v>
      </c>
      <c r="K262" s="7">
        <f t="shared" si="8"/>
        <v>3</v>
      </c>
      <c r="L262" s="7" t="str">
        <f t="shared" si="9"/>
        <v>0-5yrs</v>
      </c>
      <c r="M262" s="8">
        <v>49186</v>
      </c>
      <c r="N262">
        <v>0</v>
      </c>
      <c r="O262" s="1" t="s">
        <v>21</v>
      </c>
      <c r="P262" s="1" t="s">
        <v>60</v>
      </c>
      <c r="Q262" s="2">
        <v>39616</v>
      </c>
    </row>
    <row r="263" spans="1:17" x14ac:dyDescent="0.25">
      <c r="A263" s="1" t="s">
        <v>598</v>
      </c>
      <c r="B263" s="1" t="s">
        <v>599</v>
      </c>
      <c r="C263" s="1" t="s">
        <v>79</v>
      </c>
      <c r="D263" s="1" t="s">
        <v>65</v>
      </c>
      <c r="E263" s="1" t="s">
        <v>18</v>
      </c>
      <c r="F263" s="1" t="s">
        <v>19</v>
      </c>
      <c r="G263" s="1" t="s">
        <v>20</v>
      </c>
      <c r="H263">
        <v>34</v>
      </c>
      <c r="I263" t="str">
        <f>_xlfn.IFS(TBL_Employees3[[#This Row],[Age]]&lt;31,"Less than 30", TBL_Employees3[[#This Row],[Age]]&lt;41, "Less than 40", TBL_Employees3[[#This Row],[Age]]&lt;60, "Middle Age", TBL_Employees3[[#This Row],[Age]]&gt;=60,"Senior")</f>
        <v>Less than 40</v>
      </c>
      <c r="J263" s="2">
        <v>43673</v>
      </c>
      <c r="K263" s="7">
        <f t="shared" si="8"/>
        <v>2</v>
      </c>
      <c r="L263" s="7" t="str">
        <f t="shared" si="9"/>
        <v>0-5yrs</v>
      </c>
      <c r="M263" s="8">
        <v>220937</v>
      </c>
      <c r="N263">
        <v>0.38</v>
      </c>
      <c r="O263" s="1" t="s">
        <v>21</v>
      </c>
      <c r="P263" s="1" t="s">
        <v>60</v>
      </c>
      <c r="Q263" s="2"/>
    </row>
    <row r="264" spans="1:17" x14ac:dyDescent="0.25">
      <c r="A264" s="1" t="s">
        <v>600</v>
      </c>
      <c r="B264" s="1" t="s">
        <v>601</v>
      </c>
      <c r="C264" s="1" t="s">
        <v>33</v>
      </c>
      <c r="D264" s="1" t="s">
        <v>17</v>
      </c>
      <c r="E264" s="1" t="s">
        <v>35</v>
      </c>
      <c r="F264" s="1" t="s">
        <v>19</v>
      </c>
      <c r="G264" s="1" t="s">
        <v>28</v>
      </c>
      <c r="H264">
        <v>47</v>
      </c>
      <c r="I264" t="str">
        <f>_xlfn.IFS(TBL_Employees3[[#This Row],[Age]]&lt;31,"Less than 30", TBL_Employees3[[#This Row],[Age]]&lt;41, "Less than 40", TBL_Employees3[[#This Row],[Age]]&lt;60, "Middle Age", TBL_Employees3[[#This Row],[Age]]&gt;=60,"Senior")</f>
        <v>Middle Age</v>
      </c>
      <c r="J264" s="2">
        <v>41208</v>
      </c>
      <c r="K264" s="7">
        <f t="shared" si="8"/>
        <v>9</v>
      </c>
      <c r="L264" s="7" t="str">
        <f t="shared" si="9"/>
        <v>06-10yrs</v>
      </c>
      <c r="M264" s="8">
        <v>183156</v>
      </c>
      <c r="N264">
        <v>0.3</v>
      </c>
      <c r="O264" s="1" t="s">
        <v>21</v>
      </c>
      <c r="P264" s="1" t="s">
        <v>22</v>
      </c>
      <c r="Q264" s="2"/>
    </row>
    <row r="265" spans="1:17" x14ac:dyDescent="0.25">
      <c r="A265" s="1" t="s">
        <v>602</v>
      </c>
      <c r="B265" s="1" t="s">
        <v>603</v>
      </c>
      <c r="C265" s="1" t="s">
        <v>79</v>
      </c>
      <c r="D265" s="1" t="s">
        <v>17</v>
      </c>
      <c r="E265" s="1" t="s">
        <v>35</v>
      </c>
      <c r="F265" s="1" t="s">
        <v>19</v>
      </c>
      <c r="G265" s="1" t="s">
        <v>85</v>
      </c>
      <c r="H265">
        <v>32</v>
      </c>
      <c r="I265" t="str">
        <f>_xlfn.IFS(TBL_Employees3[[#This Row],[Age]]&lt;31,"Less than 30", TBL_Employees3[[#This Row],[Age]]&lt;41, "Less than 40", TBL_Employees3[[#This Row],[Age]]&lt;60, "Middle Age", TBL_Employees3[[#This Row],[Age]]&gt;=60,"Senior")</f>
        <v>Less than 40</v>
      </c>
      <c r="J265" s="2">
        <v>44034</v>
      </c>
      <c r="K265" s="7">
        <f t="shared" si="8"/>
        <v>1</v>
      </c>
      <c r="L265" s="7" t="str">
        <f t="shared" si="9"/>
        <v>0-5yrs</v>
      </c>
      <c r="M265" s="8">
        <v>192749</v>
      </c>
      <c r="N265">
        <v>0.31</v>
      </c>
      <c r="O265" s="1" t="s">
        <v>21</v>
      </c>
      <c r="P265" s="1" t="s">
        <v>37</v>
      </c>
      <c r="Q265" s="2"/>
    </row>
    <row r="266" spans="1:17" x14ac:dyDescent="0.25">
      <c r="A266" s="1" t="s">
        <v>604</v>
      </c>
      <c r="B266" s="1" t="s">
        <v>605</v>
      </c>
      <c r="C266" s="1" t="s">
        <v>16</v>
      </c>
      <c r="D266" s="1" t="s">
        <v>17</v>
      </c>
      <c r="E266" s="1" t="s">
        <v>26</v>
      </c>
      <c r="F266" s="1" t="s">
        <v>19</v>
      </c>
      <c r="G266" s="1" t="s">
        <v>28</v>
      </c>
      <c r="H266">
        <v>39</v>
      </c>
      <c r="I266" t="str">
        <f>_xlfn.IFS(TBL_Employees3[[#This Row],[Age]]&lt;31,"Less than 30", TBL_Employees3[[#This Row],[Age]]&lt;41, "Less than 40", TBL_Employees3[[#This Row],[Age]]&lt;60, "Middle Age", TBL_Employees3[[#This Row],[Age]]&gt;=60,"Senior")</f>
        <v>Less than 40</v>
      </c>
      <c r="J266" s="2">
        <v>42819</v>
      </c>
      <c r="K266" s="7">
        <f t="shared" si="8"/>
        <v>4</v>
      </c>
      <c r="L266" s="7" t="str">
        <f t="shared" si="9"/>
        <v>0-5yrs</v>
      </c>
      <c r="M266" s="8">
        <v>135325</v>
      </c>
      <c r="N266">
        <v>0.14000000000000001</v>
      </c>
      <c r="O266" s="1" t="s">
        <v>21</v>
      </c>
      <c r="P266" s="1" t="s">
        <v>44</v>
      </c>
      <c r="Q266" s="2"/>
    </row>
    <row r="267" spans="1:17" x14ac:dyDescent="0.25">
      <c r="A267" s="1" t="s">
        <v>606</v>
      </c>
      <c r="B267" s="1" t="s">
        <v>607</v>
      </c>
      <c r="C267" s="1" t="s">
        <v>43</v>
      </c>
      <c r="D267" s="1" t="s">
        <v>48</v>
      </c>
      <c r="E267" s="1" t="s">
        <v>35</v>
      </c>
      <c r="F267" s="1" t="s">
        <v>19</v>
      </c>
      <c r="G267" s="1" t="s">
        <v>36</v>
      </c>
      <c r="H267">
        <v>26</v>
      </c>
      <c r="I267" t="str">
        <f>_xlfn.IFS(TBL_Employees3[[#This Row],[Age]]&lt;31,"Less than 30", TBL_Employees3[[#This Row],[Age]]&lt;41, "Less than 40", TBL_Employees3[[#This Row],[Age]]&lt;60, "Middle Age", TBL_Employees3[[#This Row],[Age]]&gt;=60,"Senior")</f>
        <v>Less than 30</v>
      </c>
      <c r="J267" s="2">
        <v>43752</v>
      </c>
      <c r="K267" s="7">
        <f t="shared" si="8"/>
        <v>2</v>
      </c>
      <c r="L267" s="7" t="str">
        <f t="shared" si="9"/>
        <v>0-5yrs</v>
      </c>
      <c r="M267" s="8">
        <v>79356</v>
      </c>
      <c r="N267">
        <v>0</v>
      </c>
      <c r="O267" s="1" t="s">
        <v>21</v>
      </c>
      <c r="P267" s="1" t="s">
        <v>44</v>
      </c>
      <c r="Q267" s="2"/>
    </row>
    <row r="268" spans="1:17" x14ac:dyDescent="0.25">
      <c r="A268" s="1" t="s">
        <v>608</v>
      </c>
      <c r="B268" s="1" t="s">
        <v>609</v>
      </c>
      <c r="C268" s="1" t="s">
        <v>276</v>
      </c>
      <c r="D268" s="1" t="s">
        <v>69</v>
      </c>
      <c r="E268" s="1" t="s">
        <v>26</v>
      </c>
      <c r="F268" s="1" t="s">
        <v>27</v>
      </c>
      <c r="G268" s="1" t="s">
        <v>20</v>
      </c>
      <c r="H268">
        <v>40</v>
      </c>
      <c r="I268" t="str">
        <f>_xlfn.IFS(TBL_Employees3[[#This Row],[Age]]&lt;31,"Less than 30", TBL_Employees3[[#This Row],[Age]]&lt;41, "Less than 40", TBL_Employees3[[#This Row],[Age]]&lt;60, "Middle Age", TBL_Employees3[[#This Row],[Age]]&gt;=60,"Senior")</f>
        <v>Less than 40</v>
      </c>
      <c r="J268" s="2">
        <v>38540</v>
      </c>
      <c r="K268" s="7">
        <f t="shared" si="8"/>
        <v>16</v>
      </c>
      <c r="L268" s="7" t="str">
        <f t="shared" si="9"/>
        <v>16-20yrs</v>
      </c>
      <c r="M268" s="8">
        <v>74412</v>
      </c>
      <c r="N268">
        <v>0</v>
      </c>
      <c r="O268" s="1" t="s">
        <v>21</v>
      </c>
      <c r="P268" s="1" t="s">
        <v>22</v>
      </c>
      <c r="Q268" s="2"/>
    </row>
    <row r="269" spans="1:17" x14ac:dyDescent="0.25">
      <c r="A269" s="1" t="s">
        <v>232</v>
      </c>
      <c r="B269" s="1" t="s">
        <v>610</v>
      </c>
      <c r="C269" s="1" t="s">
        <v>40</v>
      </c>
      <c r="D269" s="1" t="s">
        <v>17</v>
      </c>
      <c r="E269" s="1" t="s">
        <v>26</v>
      </c>
      <c r="F269" s="1" t="s">
        <v>19</v>
      </c>
      <c r="G269" s="1" t="s">
        <v>85</v>
      </c>
      <c r="H269">
        <v>32</v>
      </c>
      <c r="I269" t="str">
        <f>_xlfn.IFS(TBL_Employees3[[#This Row],[Age]]&lt;31,"Less than 30", TBL_Employees3[[#This Row],[Age]]&lt;41, "Less than 40", TBL_Employees3[[#This Row],[Age]]&lt;60, "Middle Age", TBL_Employees3[[#This Row],[Age]]&gt;=60,"Senior")</f>
        <v>Less than 40</v>
      </c>
      <c r="J269" s="2">
        <v>43010</v>
      </c>
      <c r="K269" s="7">
        <f t="shared" si="8"/>
        <v>4</v>
      </c>
      <c r="L269" s="7" t="str">
        <f t="shared" si="9"/>
        <v>0-5yrs</v>
      </c>
      <c r="M269" s="8">
        <v>61886</v>
      </c>
      <c r="N269">
        <v>0.09</v>
      </c>
      <c r="O269" s="1" t="s">
        <v>93</v>
      </c>
      <c r="P269" s="1" t="s">
        <v>99</v>
      </c>
      <c r="Q269" s="2"/>
    </row>
    <row r="270" spans="1:17" x14ac:dyDescent="0.25">
      <c r="A270" s="1" t="s">
        <v>611</v>
      </c>
      <c r="B270" s="1" t="s">
        <v>612</v>
      </c>
      <c r="C270" s="1" t="s">
        <v>33</v>
      </c>
      <c r="D270" s="1" t="s">
        <v>59</v>
      </c>
      <c r="E270" s="1" t="s">
        <v>18</v>
      </c>
      <c r="F270" s="1" t="s">
        <v>19</v>
      </c>
      <c r="G270" s="1" t="s">
        <v>28</v>
      </c>
      <c r="H270">
        <v>58</v>
      </c>
      <c r="I270" t="str">
        <f>_xlfn.IFS(TBL_Employees3[[#This Row],[Age]]&lt;31,"Less than 30", TBL_Employees3[[#This Row],[Age]]&lt;41, "Less than 40", TBL_Employees3[[#This Row],[Age]]&lt;60, "Middle Age", TBL_Employees3[[#This Row],[Age]]&gt;=60,"Senior")</f>
        <v>Middle Age</v>
      </c>
      <c r="J270" s="2">
        <v>37755</v>
      </c>
      <c r="K270" s="7">
        <f t="shared" si="8"/>
        <v>18</v>
      </c>
      <c r="L270" s="7" t="str">
        <f t="shared" si="9"/>
        <v>16-20yrs</v>
      </c>
      <c r="M270" s="8">
        <v>173071</v>
      </c>
      <c r="N270">
        <v>0.28999999999999998</v>
      </c>
      <c r="O270" s="1" t="s">
        <v>21</v>
      </c>
      <c r="P270" s="1" t="s">
        <v>88</v>
      </c>
      <c r="Q270" s="2"/>
    </row>
    <row r="271" spans="1:17" x14ac:dyDescent="0.25">
      <c r="A271" s="1" t="s">
        <v>613</v>
      </c>
      <c r="B271" s="1" t="s">
        <v>614</v>
      </c>
      <c r="C271" s="1" t="s">
        <v>175</v>
      </c>
      <c r="D271" s="1" t="s">
        <v>69</v>
      </c>
      <c r="E271" s="1" t="s">
        <v>18</v>
      </c>
      <c r="F271" s="1" t="s">
        <v>19</v>
      </c>
      <c r="G271" s="1" t="s">
        <v>36</v>
      </c>
      <c r="H271">
        <v>58</v>
      </c>
      <c r="I271" t="str">
        <f>_xlfn.IFS(TBL_Employees3[[#This Row],[Age]]&lt;31,"Less than 30", TBL_Employees3[[#This Row],[Age]]&lt;41, "Less than 40", TBL_Employees3[[#This Row],[Age]]&lt;60, "Middle Age", TBL_Employees3[[#This Row],[Age]]&gt;=60,"Senior")</f>
        <v>Middle Age</v>
      </c>
      <c r="J271" s="2">
        <v>34999</v>
      </c>
      <c r="K271" s="7">
        <f t="shared" si="8"/>
        <v>26</v>
      </c>
      <c r="L271" s="7" t="str">
        <f t="shared" si="9"/>
        <v>26yrs &amp; Above</v>
      </c>
      <c r="M271" s="8">
        <v>70189</v>
      </c>
      <c r="N271">
        <v>0</v>
      </c>
      <c r="O271" s="1" t="s">
        <v>21</v>
      </c>
      <c r="P271" s="1" t="s">
        <v>88</v>
      </c>
      <c r="Q271" s="2"/>
    </row>
    <row r="272" spans="1:17" x14ac:dyDescent="0.25">
      <c r="A272" s="1" t="s">
        <v>615</v>
      </c>
      <c r="B272" s="1" t="s">
        <v>616</v>
      </c>
      <c r="C272" s="1" t="s">
        <v>79</v>
      </c>
      <c r="D272" s="1" t="s">
        <v>48</v>
      </c>
      <c r="E272" s="1" t="s">
        <v>18</v>
      </c>
      <c r="F272" s="1" t="s">
        <v>19</v>
      </c>
      <c r="G272" s="1" t="s">
        <v>85</v>
      </c>
      <c r="H272">
        <v>42</v>
      </c>
      <c r="I272" t="str">
        <f>_xlfn.IFS(TBL_Employees3[[#This Row],[Age]]&lt;31,"Less than 30", TBL_Employees3[[#This Row],[Age]]&lt;41, "Less than 40", TBL_Employees3[[#This Row],[Age]]&lt;60, "Middle Age", TBL_Employees3[[#This Row],[Age]]&gt;=60,"Senior")</f>
        <v>Middle Age</v>
      </c>
      <c r="J272" s="2">
        <v>41528</v>
      </c>
      <c r="K272" s="7">
        <f t="shared" si="8"/>
        <v>8</v>
      </c>
      <c r="L272" s="7" t="str">
        <f t="shared" si="9"/>
        <v>06-10yrs</v>
      </c>
      <c r="M272" s="8">
        <v>181452</v>
      </c>
      <c r="N272">
        <v>0.3</v>
      </c>
      <c r="O272" s="1" t="s">
        <v>21</v>
      </c>
      <c r="P272" s="1" t="s">
        <v>88</v>
      </c>
      <c r="Q272" s="2"/>
    </row>
    <row r="273" spans="1:17" x14ac:dyDescent="0.25">
      <c r="A273" s="1" t="s">
        <v>617</v>
      </c>
      <c r="B273" s="1" t="s">
        <v>618</v>
      </c>
      <c r="C273" s="1" t="s">
        <v>164</v>
      </c>
      <c r="D273" s="1" t="s">
        <v>65</v>
      </c>
      <c r="E273" s="1" t="s">
        <v>35</v>
      </c>
      <c r="F273" s="1" t="s">
        <v>27</v>
      </c>
      <c r="G273" s="1" t="s">
        <v>36</v>
      </c>
      <c r="H273">
        <v>26</v>
      </c>
      <c r="I273" t="str">
        <f>_xlfn.IFS(TBL_Employees3[[#This Row],[Age]]&lt;31,"Less than 30", TBL_Employees3[[#This Row],[Age]]&lt;41, "Less than 40", TBL_Employees3[[#This Row],[Age]]&lt;60, "Middle Age", TBL_Employees3[[#This Row],[Age]]&gt;=60,"Senior")</f>
        <v>Less than 30</v>
      </c>
      <c r="J273" s="2">
        <v>44267</v>
      </c>
      <c r="K273" s="7">
        <f t="shared" si="8"/>
        <v>0</v>
      </c>
      <c r="L273" s="7" t="str">
        <f t="shared" si="9"/>
        <v>0-5yrs</v>
      </c>
      <c r="M273" s="8">
        <v>70369</v>
      </c>
      <c r="N273">
        <v>0</v>
      </c>
      <c r="O273" s="1" t="s">
        <v>21</v>
      </c>
      <c r="P273" s="1" t="s">
        <v>22</v>
      </c>
      <c r="Q273" s="2"/>
    </row>
    <row r="274" spans="1:17" x14ac:dyDescent="0.25">
      <c r="A274" s="1" t="s">
        <v>619</v>
      </c>
      <c r="B274" s="1" t="s">
        <v>620</v>
      </c>
      <c r="C274" s="1" t="s">
        <v>43</v>
      </c>
      <c r="D274" s="1" t="s">
        <v>59</v>
      </c>
      <c r="E274" s="1" t="s">
        <v>26</v>
      </c>
      <c r="F274" s="1" t="s">
        <v>27</v>
      </c>
      <c r="G274" s="1" t="s">
        <v>85</v>
      </c>
      <c r="H274">
        <v>38</v>
      </c>
      <c r="I274" t="str">
        <f>_xlfn.IFS(TBL_Employees3[[#This Row],[Age]]&lt;31,"Less than 30", TBL_Employees3[[#This Row],[Age]]&lt;41, "Less than 40", TBL_Employees3[[#This Row],[Age]]&lt;60, "Middle Age", TBL_Employees3[[#This Row],[Age]]&gt;=60,"Senior")</f>
        <v>Less than 40</v>
      </c>
      <c r="J274" s="2">
        <v>39634</v>
      </c>
      <c r="K274" s="7">
        <f t="shared" si="8"/>
        <v>13</v>
      </c>
      <c r="L274" s="7" t="str">
        <f t="shared" si="9"/>
        <v>11-15yrs</v>
      </c>
      <c r="M274" s="8">
        <v>78056</v>
      </c>
      <c r="N274">
        <v>0</v>
      </c>
      <c r="O274" s="1" t="s">
        <v>93</v>
      </c>
      <c r="P274" s="1" t="s">
        <v>218</v>
      </c>
      <c r="Q274" s="2"/>
    </row>
    <row r="275" spans="1:17" x14ac:dyDescent="0.25">
      <c r="A275" s="1" t="s">
        <v>621</v>
      </c>
      <c r="B275" s="1" t="s">
        <v>622</v>
      </c>
      <c r="C275" s="1" t="s">
        <v>33</v>
      </c>
      <c r="D275" s="1" t="s">
        <v>34</v>
      </c>
      <c r="E275" s="1" t="s">
        <v>18</v>
      </c>
      <c r="F275" s="1" t="s">
        <v>27</v>
      </c>
      <c r="G275" s="1" t="s">
        <v>28</v>
      </c>
      <c r="H275">
        <v>64</v>
      </c>
      <c r="I275" t="str">
        <f>_xlfn.IFS(TBL_Employees3[[#This Row],[Age]]&lt;31,"Less than 30", TBL_Employees3[[#This Row],[Age]]&lt;41, "Less than 40", TBL_Employees3[[#This Row],[Age]]&lt;60, "Middle Age", TBL_Employees3[[#This Row],[Age]]&gt;=60,"Senior")</f>
        <v>Senior</v>
      </c>
      <c r="J275" s="2">
        <v>35187</v>
      </c>
      <c r="K275" s="7">
        <f t="shared" si="8"/>
        <v>25</v>
      </c>
      <c r="L275" s="7" t="str">
        <f t="shared" si="9"/>
        <v>21-25yrs</v>
      </c>
      <c r="M275" s="8">
        <v>189933</v>
      </c>
      <c r="N275">
        <v>0.23</v>
      </c>
      <c r="O275" s="1" t="s">
        <v>21</v>
      </c>
      <c r="P275" s="1" t="s">
        <v>56</v>
      </c>
      <c r="Q275" s="2"/>
    </row>
    <row r="276" spans="1:17" x14ac:dyDescent="0.25">
      <c r="A276" s="1" t="s">
        <v>53</v>
      </c>
      <c r="B276" s="1" t="s">
        <v>623</v>
      </c>
      <c r="C276" s="1" t="s">
        <v>178</v>
      </c>
      <c r="D276" s="1" t="s">
        <v>69</v>
      </c>
      <c r="E276" s="1" t="s">
        <v>35</v>
      </c>
      <c r="F276" s="1" t="s">
        <v>27</v>
      </c>
      <c r="G276" s="1" t="s">
        <v>36</v>
      </c>
      <c r="H276">
        <v>38</v>
      </c>
      <c r="I276" t="str">
        <f>_xlfn.IFS(TBL_Employees3[[#This Row],[Age]]&lt;31,"Less than 30", TBL_Employees3[[#This Row],[Age]]&lt;41, "Less than 40", TBL_Employees3[[#This Row],[Age]]&lt;60, "Middle Age", TBL_Employees3[[#This Row],[Age]]&gt;=60,"Senior")</f>
        <v>Less than 40</v>
      </c>
      <c r="J276" s="2">
        <v>40360</v>
      </c>
      <c r="K276" s="7">
        <f t="shared" si="8"/>
        <v>11</v>
      </c>
      <c r="L276" s="7" t="str">
        <f t="shared" si="9"/>
        <v>11-15yrs</v>
      </c>
      <c r="M276" s="8">
        <v>78237</v>
      </c>
      <c r="N276">
        <v>0</v>
      </c>
      <c r="O276" s="1" t="s">
        <v>21</v>
      </c>
      <c r="P276" s="1" t="s">
        <v>44</v>
      </c>
      <c r="Q276" s="2"/>
    </row>
    <row r="277" spans="1:17" x14ac:dyDescent="0.25">
      <c r="A277" s="1" t="s">
        <v>624</v>
      </c>
      <c r="B277" s="1" t="s">
        <v>625</v>
      </c>
      <c r="C277" s="1" t="s">
        <v>55</v>
      </c>
      <c r="D277" s="1" t="s">
        <v>59</v>
      </c>
      <c r="E277" s="1" t="s">
        <v>18</v>
      </c>
      <c r="F277" s="1" t="s">
        <v>19</v>
      </c>
      <c r="G277" s="1" t="s">
        <v>85</v>
      </c>
      <c r="H277">
        <v>55</v>
      </c>
      <c r="I277" t="str">
        <f>_xlfn.IFS(TBL_Employees3[[#This Row],[Age]]&lt;31,"Less than 30", TBL_Employees3[[#This Row],[Age]]&lt;41, "Less than 40", TBL_Employees3[[#This Row],[Age]]&lt;60, "Middle Age", TBL_Employees3[[#This Row],[Age]]&gt;=60,"Senior")</f>
        <v>Middle Age</v>
      </c>
      <c r="J277" s="2">
        <v>35242</v>
      </c>
      <c r="K277" s="7">
        <f t="shared" si="8"/>
        <v>25</v>
      </c>
      <c r="L277" s="7" t="str">
        <f t="shared" si="9"/>
        <v>21-25yrs</v>
      </c>
      <c r="M277" s="8">
        <v>48687</v>
      </c>
      <c r="N277">
        <v>0</v>
      </c>
      <c r="O277" s="1" t="s">
        <v>93</v>
      </c>
      <c r="P277" s="1" t="s">
        <v>99</v>
      </c>
      <c r="Q277" s="2"/>
    </row>
    <row r="278" spans="1:17" x14ac:dyDescent="0.25">
      <c r="A278" s="1" t="s">
        <v>626</v>
      </c>
      <c r="B278" s="1" t="s">
        <v>627</v>
      </c>
      <c r="C278" s="1" t="s">
        <v>16</v>
      </c>
      <c r="D278" s="1" t="s">
        <v>80</v>
      </c>
      <c r="E278" s="1" t="s">
        <v>26</v>
      </c>
      <c r="F278" s="1" t="s">
        <v>19</v>
      </c>
      <c r="G278" s="1" t="s">
        <v>85</v>
      </c>
      <c r="H278">
        <v>45</v>
      </c>
      <c r="I278" t="str">
        <f>_xlfn.IFS(TBL_Employees3[[#This Row],[Age]]&lt;31,"Less than 30", TBL_Employees3[[#This Row],[Age]]&lt;41, "Less than 40", TBL_Employees3[[#This Row],[Age]]&lt;60, "Middle Age", TBL_Employees3[[#This Row],[Age]]&gt;=60,"Senior")</f>
        <v>Middle Age</v>
      </c>
      <c r="J278" s="2">
        <v>38218</v>
      </c>
      <c r="K278" s="7">
        <f t="shared" si="8"/>
        <v>17</v>
      </c>
      <c r="L278" s="7" t="str">
        <f t="shared" si="9"/>
        <v>16-20yrs</v>
      </c>
      <c r="M278" s="8">
        <v>121065</v>
      </c>
      <c r="N278">
        <v>0.15</v>
      </c>
      <c r="O278" s="1" t="s">
        <v>93</v>
      </c>
      <c r="P278" s="1" t="s">
        <v>99</v>
      </c>
      <c r="Q278" s="2"/>
    </row>
    <row r="279" spans="1:17" x14ac:dyDescent="0.25">
      <c r="A279" s="1" t="s">
        <v>628</v>
      </c>
      <c r="B279" s="1" t="s">
        <v>629</v>
      </c>
      <c r="C279" s="1" t="s">
        <v>43</v>
      </c>
      <c r="D279" s="1" t="s">
        <v>48</v>
      </c>
      <c r="E279" s="1" t="s">
        <v>49</v>
      </c>
      <c r="F279" s="1" t="s">
        <v>27</v>
      </c>
      <c r="G279" s="1" t="s">
        <v>20</v>
      </c>
      <c r="H279">
        <v>43</v>
      </c>
      <c r="I279" t="str">
        <f>_xlfn.IFS(TBL_Employees3[[#This Row],[Age]]&lt;31,"Less than 30", TBL_Employees3[[#This Row],[Age]]&lt;41, "Less than 40", TBL_Employees3[[#This Row],[Age]]&lt;60, "Middle Age", TBL_Employees3[[#This Row],[Age]]&gt;=60,"Senior")</f>
        <v>Middle Age</v>
      </c>
      <c r="J279" s="2">
        <v>38093</v>
      </c>
      <c r="K279" s="7">
        <f t="shared" si="8"/>
        <v>17</v>
      </c>
      <c r="L279" s="7" t="str">
        <f t="shared" si="9"/>
        <v>16-20yrs</v>
      </c>
      <c r="M279" s="8">
        <v>94246</v>
      </c>
      <c r="N279">
        <v>0</v>
      </c>
      <c r="O279" s="1" t="s">
        <v>21</v>
      </c>
      <c r="P279" s="1" t="s">
        <v>60</v>
      </c>
      <c r="Q279" s="2"/>
    </row>
    <row r="280" spans="1:17" x14ac:dyDescent="0.25">
      <c r="A280" s="1" t="s">
        <v>289</v>
      </c>
      <c r="B280" s="1" t="s">
        <v>630</v>
      </c>
      <c r="C280" s="1" t="s">
        <v>329</v>
      </c>
      <c r="D280" s="1" t="s">
        <v>17</v>
      </c>
      <c r="E280" s="1" t="s">
        <v>26</v>
      </c>
      <c r="F280" s="1" t="s">
        <v>19</v>
      </c>
      <c r="G280" s="1" t="s">
        <v>28</v>
      </c>
      <c r="H280">
        <v>34</v>
      </c>
      <c r="I280" t="str">
        <f>_xlfn.IFS(TBL_Employees3[[#This Row],[Age]]&lt;31,"Less than 30", TBL_Employees3[[#This Row],[Age]]&lt;41, "Less than 40", TBL_Employees3[[#This Row],[Age]]&lt;60, "Middle Age", TBL_Employees3[[#This Row],[Age]]&gt;=60,"Senior")</f>
        <v>Less than 40</v>
      </c>
      <c r="J280" s="2">
        <v>42512</v>
      </c>
      <c r="K280" s="7">
        <f t="shared" si="8"/>
        <v>5</v>
      </c>
      <c r="L280" s="7" t="str">
        <f t="shared" si="9"/>
        <v>0-5yrs</v>
      </c>
      <c r="M280" s="8">
        <v>44614</v>
      </c>
      <c r="N280">
        <v>0</v>
      </c>
      <c r="O280" s="1" t="s">
        <v>21</v>
      </c>
      <c r="P280" s="1" t="s">
        <v>56</v>
      </c>
      <c r="Q280" s="2"/>
    </row>
    <row r="281" spans="1:17" x14ac:dyDescent="0.25">
      <c r="A281" s="1" t="s">
        <v>631</v>
      </c>
      <c r="B281" s="1" t="s">
        <v>632</v>
      </c>
      <c r="C281" s="1" t="s">
        <v>79</v>
      </c>
      <c r="D281" s="1" t="s">
        <v>17</v>
      </c>
      <c r="E281" s="1" t="s">
        <v>18</v>
      </c>
      <c r="F281" s="1" t="s">
        <v>27</v>
      </c>
      <c r="G281" s="1" t="s">
        <v>28</v>
      </c>
      <c r="H281">
        <v>40</v>
      </c>
      <c r="I281" t="str">
        <f>_xlfn.IFS(TBL_Employees3[[#This Row],[Age]]&lt;31,"Less than 30", TBL_Employees3[[#This Row],[Age]]&lt;41, "Less than 40", TBL_Employees3[[#This Row],[Age]]&lt;60, "Middle Age", TBL_Employees3[[#This Row],[Age]]&gt;=60,"Senior")</f>
        <v>Less than 40</v>
      </c>
      <c r="J281" s="2">
        <v>44143</v>
      </c>
      <c r="K281" s="7">
        <f t="shared" si="8"/>
        <v>1</v>
      </c>
      <c r="L281" s="7" t="str">
        <f t="shared" si="9"/>
        <v>0-5yrs</v>
      </c>
      <c r="M281" s="8">
        <v>234469</v>
      </c>
      <c r="N281">
        <v>0.31</v>
      </c>
      <c r="O281" s="1" t="s">
        <v>29</v>
      </c>
      <c r="P281" s="1" t="s">
        <v>134</v>
      </c>
      <c r="Q281" s="2"/>
    </row>
    <row r="282" spans="1:17" x14ac:dyDescent="0.25">
      <c r="A282" s="1" t="s">
        <v>633</v>
      </c>
      <c r="B282" s="1" t="s">
        <v>634</v>
      </c>
      <c r="C282" s="1" t="s">
        <v>178</v>
      </c>
      <c r="D282" s="1" t="s">
        <v>69</v>
      </c>
      <c r="E282" s="1" t="s">
        <v>18</v>
      </c>
      <c r="F282" s="1" t="s">
        <v>27</v>
      </c>
      <c r="G282" s="1" t="s">
        <v>85</v>
      </c>
      <c r="H282">
        <v>52</v>
      </c>
      <c r="I282" t="str">
        <f>_xlfn.IFS(TBL_Employees3[[#This Row],[Age]]&lt;31,"Less than 30", TBL_Employees3[[#This Row],[Age]]&lt;41, "Less than 40", TBL_Employees3[[#This Row],[Age]]&lt;60, "Middle Age", TBL_Employees3[[#This Row],[Age]]&gt;=60,"Senior")</f>
        <v>Middle Age</v>
      </c>
      <c r="J282" s="2">
        <v>44022</v>
      </c>
      <c r="K282" s="7">
        <f t="shared" si="8"/>
        <v>1</v>
      </c>
      <c r="L282" s="7" t="str">
        <f t="shared" si="9"/>
        <v>0-5yrs</v>
      </c>
      <c r="M282" s="8">
        <v>88272</v>
      </c>
      <c r="N282">
        <v>0</v>
      </c>
      <c r="O282" s="1" t="s">
        <v>93</v>
      </c>
      <c r="P282" s="1" t="s">
        <v>218</v>
      </c>
      <c r="Q282" s="2"/>
    </row>
    <row r="283" spans="1:17" x14ac:dyDescent="0.25">
      <c r="A283" s="1" t="s">
        <v>635</v>
      </c>
      <c r="B283" s="1" t="s">
        <v>636</v>
      </c>
      <c r="C283" s="1" t="s">
        <v>124</v>
      </c>
      <c r="D283" s="1" t="s">
        <v>34</v>
      </c>
      <c r="E283" s="1" t="s">
        <v>49</v>
      </c>
      <c r="F283" s="1" t="s">
        <v>27</v>
      </c>
      <c r="G283" s="1" t="s">
        <v>28</v>
      </c>
      <c r="H283">
        <v>52</v>
      </c>
      <c r="I283" t="str">
        <f>_xlfn.IFS(TBL_Employees3[[#This Row],[Age]]&lt;31,"Less than 30", TBL_Employees3[[#This Row],[Age]]&lt;41, "Less than 40", TBL_Employees3[[#This Row],[Age]]&lt;60, "Middle Age", TBL_Employees3[[#This Row],[Age]]&gt;=60,"Senior")</f>
        <v>Middle Age</v>
      </c>
      <c r="J283" s="2">
        <v>42992</v>
      </c>
      <c r="K283" s="7">
        <f t="shared" si="8"/>
        <v>4</v>
      </c>
      <c r="L283" s="7" t="str">
        <f t="shared" si="9"/>
        <v>0-5yrs</v>
      </c>
      <c r="M283" s="8">
        <v>74449</v>
      </c>
      <c r="N283">
        <v>0</v>
      </c>
      <c r="O283" s="1" t="s">
        <v>29</v>
      </c>
      <c r="P283" s="1" t="s">
        <v>114</v>
      </c>
      <c r="Q283" s="2"/>
    </row>
    <row r="284" spans="1:17" x14ac:dyDescent="0.25">
      <c r="A284" s="1" t="s">
        <v>637</v>
      </c>
      <c r="B284" s="1" t="s">
        <v>638</v>
      </c>
      <c r="C284" s="1" t="s">
        <v>79</v>
      </c>
      <c r="D284" s="1" t="s">
        <v>69</v>
      </c>
      <c r="E284" s="1" t="s">
        <v>35</v>
      </c>
      <c r="F284" s="1" t="s">
        <v>27</v>
      </c>
      <c r="G284" s="1" t="s">
        <v>28</v>
      </c>
      <c r="H284">
        <v>47</v>
      </c>
      <c r="I284" t="str">
        <f>_xlfn.IFS(TBL_Employees3[[#This Row],[Age]]&lt;31,"Less than 30", TBL_Employees3[[#This Row],[Age]]&lt;41, "Less than 40", TBL_Employees3[[#This Row],[Age]]&lt;60, "Middle Age", TBL_Employees3[[#This Row],[Age]]&gt;=60,"Senior")</f>
        <v>Middle Age</v>
      </c>
      <c r="J284" s="2">
        <v>41071</v>
      </c>
      <c r="K284" s="7">
        <f t="shared" si="8"/>
        <v>9</v>
      </c>
      <c r="L284" s="7" t="str">
        <f t="shared" si="9"/>
        <v>06-10yrs</v>
      </c>
      <c r="M284" s="8">
        <v>222941</v>
      </c>
      <c r="N284">
        <v>0.39</v>
      </c>
      <c r="O284" s="1" t="s">
        <v>29</v>
      </c>
      <c r="P284" s="1" t="s">
        <v>114</v>
      </c>
      <c r="Q284" s="2"/>
    </row>
    <row r="285" spans="1:17" x14ac:dyDescent="0.25">
      <c r="A285" s="1" t="s">
        <v>639</v>
      </c>
      <c r="B285" s="1" t="s">
        <v>640</v>
      </c>
      <c r="C285" s="1" t="s">
        <v>55</v>
      </c>
      <c r="D285" s="1" t="s">
        <v>80</v>
      </c>
      <c r="E285" s="1" t="s">
        <v>26</v>
      </c>
      <c r="F285" s="1" t="s">
        <v>19</v>
      </c>
      <c r="G285" s="1" t="s">
        <v>28</v>
      </c>
      <c r="H285">
        <v>65</v>
      </c>
      <c r="I285" t="str">
        <f>_xlfn.IFS(TBL_Employees3[[#This Row],[Age]]&lt;31,"Less than 30", TBL_Employees3[[#This Row],[Age]]&lt;41, "Less than 40", TBL_Employees3[[#This Row],[Age]]&lt;60, "Middle Age", TBL_Employees3[[#This Row],[Age]]&gt;=60,"Senior")</f>
        <v>Senior</v>
      </c>
      <c r="J285" s="2">
        <v>41543</v>
      </c>
      <c r="K285" s="7">
        <f t="shared" si="8"/>
        <v>8</v>
      </c>
      <c r="L285" s="7" t="str">
        <f t="shared" si="9"/>
        <v>06-10yrs</v>
      </c>
      <c r="M285" s="8">
        <v>50341</v>
      </c>
      <c r="N285">
        <v>0</v>
      </c>
      <c r="O285" s="1" t="s">
        <v>29</v>
      </c>
      <c r="P285" s="1" t="s">
        <v>114</v>
      </c>
      <c r="Q285" s="2"/>
    </row>
    <row r="286" spans="1:17" x14ac:dyDescent="0.25">
      <c r="A286" s="1" t="s">
        <v>641</v>
      </c>
      <c r="B286" s="1" t="s">
        <v>642</v>
      </c>
      <c r="C286" s="1" t="s">
        <v>164</v>
      </c>
      <c r="D286" s="1" t="s">
        <v>65</v>
      </c>
      <c r="E286" s="1" t="s">
        <v>49</v>
      </c>
      <c r="F286" s="1" t="s">
        <v>19</v>
      </c>
      <c r="G286" s="1" t="s">
        <v>85</v>
      </c>
      <c r="H286">
        <v>31</v>
      </c>
      <c r="I286" t="str">
        <f>_xlfn.IFS(TBL_Employees3[[#This Row],[Age]]&lt;31,"Less than 30", TBL_Employees3[[#This Row],[Age]]&lt;41, "Less than 40", TBL_Employees3[[#This Row],[Age]]&lt;60, "Middle Age", TBL_Employees3[[#This Row],[Age]]&gt;=60,"Senior")</f>
        <v>Less than 40</v>
      </c>
      <c r="J286" s="2">
        <v>44297</v>
      </c>
      <c r="K286" s="7">
        <f t="shared" si="8"/>
        <v>0</v>
      </c>
      <c r="L286" s="7" t="str">
        <f t="shared" si="9"/>
        <v>0-5yrs</v>
      </c>
      <c r="M286" s="8">
        <v>72235</v>
      </c>
      <c r="N286">
        <v>0</v>
      </c>
      <c r="O286" s="1" t="s">
        <v>93</v>
      </c>
      <c r="P286" s="1" t="s">
        <v>94</v>
      </c>
      <c r="Q286" s="2"/>
    </row>
    <row r="287" spans="1:17" x14ac:dyDescent="0.25">
      <c r="A287" s="1" t="s">
        <v>643</v>
      </c>
      <c r="B287" s="1" t="s">
        <v>644</v>
      </c>
      <c r="C287" s="1" t="s">
        <v>43</v>
      </c>
      <c r="D287" s="1" t="s">
        <v>59</v>
      </c>
      <c r="E287" s="1" t="s">
        <v>49</v>
      </c>
      <c r="F287" s="1" t="s">
        <v>19</v>
      </c>
      <c r="G287" s="1" t="s">
        <v>85</v>
      </c>
      <c r="H287">
        <v>41</v>
      </c>
      <c r="I287" t="str">
        <f>_xlfn.IFS(TBL_Employees3[[#This Row],[Age]]&lt;31,"Less than 30", TBL_Employees3[[#This Row],[Age]]&lt;41, "Less than 40", TBL_Employees3[[#This Row],[Age]]&lt;60, "Middle Age", TBL_Employees3[[#This Row],[Age]]&gt;=60,"Senior")</f>
        <v>Middle Age</v>
      </c>
      <c r="J287" s="2">
        <v>42533</v>
      </c>
      <c r="K287" s="7">
        <f t="shared" si="8"/>
        <v>5</v>
      </c>
      <c r="L287" s="7" t="str">
        <f t="shared" si="9"/>
        <v>0-5yrs</v>
      </c>
      <c r="M287" s="8">
        <v>70165</v>
      </c>
      <c r="N287">
        <v>0</v>
      </c>
      <c r="O287" s="1" t="s">
        <v>21</v>
      </c>
      <c r="P287" s="1" t="s">
        <v>88</v>
      </c>
      <c r="Q287" s="2"/>
    </row>
    <row r="288" spans="1:17" x14ac:dyDescent="0.25">
      <c r="A288" s="1" t="s">
        <v>645</v>
      </c>
      <c r="B288" s="1" t="s">
        <v>646</v>
      </c>
      <c r="C288" s="1" t="s">
        <v>16</v>
      </c>
      <c r="D288" s="1" t="s">
        <v>80</v>
      </c>
      <c r="E288" s="1" t="s">
        <v>35</v>
      </c>
      <c r="F288" s="1" t="s">
        <v>27</v>
      </c>
      <c r="G288" s="1" t="s">
        <v>36</v>
      </c>
      <c r="H288">
        <v>30</v>
      </c>
      <c r="I288" t="str">
        <f>_xlfn.IFS(TBL_Employees3[[#This Row],[Age]]&lt;31,"Less than 30", TBL_Employees3[[#This Row],[Age]]&lt;41, "Less than 40", TBL_Employees3[[#This Row],[Age]]&lt;60, "Middle Age", TBL_Employees3[[#This Row],[Age]]&gt;=60,"Senior")</f>
        <v>Less than 30</v>
      </c>
      <c r="J288" s="2">
        <v>44030</v>
      </c>
      <c r="K288" s="7">
        <f t="shared" si="8"/>
        <v>1</v>
      </c>
      <c r="L288" s="7" t="str">
        <f t="shared" si="9"/>
        <v>0-5yrs</v>
      </c>
      <c r="M288" s="8">
        <v>148485</v>
      </c>
      <c r="N288">
        <v>0.15</v>
      </c>
      <c r="O288" s="1" t="s">
        <v>21</v>
      </c>
      <c r="P288" s="1" t="s">
        <v>56</v>
      </c>
      <c r="Q288" s="2"/>
    </row>
    <row r="289" spans="1:17" x14ac:dyDescent="0.25">
      <c r="A289" s="1" t="s">
        <v>647</v>
      </c>
      <c r="B289" s="1" t="s">
        <v>648</v>
      </c>
      <c r="C289" s="1" t="s">
        <v>25</v>
      </c>
      <c r="D289" s="1" t="s">
        <v>17</v>
      </c>
      <c r="E289" s="1" t="s">
        <v>26</v>
      </c>
      <c r="F289" s="1" t="s">
        <v>19</v>
      </c>
      <c r="G289" s="1" t="s">
        <v>28</v>
      </c>
      <c r="H289">
        <v>58</v>
      </c>
      <c r="I289" t="str">
        <f>_xlfn.IFS(TBL_Employees3[[#This Row],[Age]]&lt;31,"Less than 30", TBL_Employees3[[#This Row],[Age]]&lt;41, "Less than 40", TBL_Employees3[[#This Row],[Age]]&lt;60, "Middle Age", TBL_Employees3[[#This Row],[Age]]&gt;=60,"Senior")</f>
        <v>Middle Age</v>
      </c>
      <c r="J289" s="2">
        <v>38521</v>
      </c>
      <c r="K289" s="7">
        <f t="shared" si="8"/>
        <v>16</v>
      </c>
      <c r="L289" s="7" t="str">
        <f t="shared" si="9"/>
        <v>16-20yrs</v>
      </c>
      <c r="M289" s="8">
        <v>86089</v>
      </c>
      <c r="N289">
        <v>0</v>
      </c>
      <c r="O289" s="1" t="s">
        <v>21</v>
      </c>
      <c r="P289" s="1" t="s">
        <v>37</v>
      </c>
      <c r="Q289" s="2"/>
    </row>
    <row r="290" spans="1:17" x14ac:dyDescent="0.25">
      <c r="A290" s="1" t="s">
        <v>649</v>
      </c>
      <c r="B290" s="1" t="s">
        <v>650</v>
      </c>
      <c r="C290" s="1" t="s">
        <v>113</v>
      </c>
      <c r="D290" s="1" t="s">
        <v>69</v>
      </c>
      <c r="E290" s="1" t="s">
        <v>18</v>
      </c>
      <c r="F290" s="1" t="s">
        <v>27</v>
      </c>
      <c r="G290" s="1" t="s">
        <v>85</v>
      </c>
      <c r="H290">
        <v>54</v>
      </c>
      <c r="I290" t="str">
        <f>_xlfn.IFS(TBL_Employees3[[#This Row],[Age]]&lt;31,"Less than 30", TBL_Employees3[[#This Row],[Age]]&lt;41, "Less than 40", TBL_Employees3[[#This Row],[Age]]&lt;60, "Middle Age", TBL_Employees3[[#This Row],[Age]]&gt;=60,"Senior")</f>
        <v>Middle Age</v>
      </c>
      <c r="J290" s="2">
        <v>39382</v>
      </c>
      <c r="K290" s="7">
        <f t="shared" si="8"/>
        <v>14</v>
      </c>
      <c r="L290" s="7" t="str">
        <f t="shared" si="9"/>
        <v>11-15yrs</v>
      </c>
      <c r="M290" s="8">
        <v>106313</v>
      </c>
      <c r="N290">
        <v>0.15</v>
      </c>
      <c r="O290" s="1" t="s">
        <v>21</v>
      </c>
      <c r="P290" s="1" t="s">
        <v>37</v>
      </c>
      <c r="Q290" s="2"/>
    </row>
    <row r="291" spans="1:17" x14ac:dyDescent="0.25">
      <c r="A291" s="1" t="s">
        <v>651</v>
      </c>
      <c r="B291" s="1" t="s">
        <v>652</v>
      </c>
      <c r="C291" s="1" t="s">
        <v>55</v>
      </c>
      <c r="D291" s="1" t="s">
        <v>80</v>
      </c>
      <c r="E291" s="1" t="s">
        <v>18</v>
      </c>
      <c r="F291" s="1" t="s">
        <v>19</v>
      </c>
      <c r="G291" s="1" t="s">
        <v>28</v>
      </c>
      <c r="H291">
        <v>40</v>
      </c>
      <c r="I291" t="str">
        <f>_xlfn.IFS(TBL_Employees3[[#This Row],[Age]]&lt;31,"Less than 30", TBL_Employees3[[#This Row],[Age]]&lt;41, "Less than 40", TBL_Employees3[[#This Row],[Age]]&lt;60, "Middle Age", TBL_Employees3[[#This Row],[Age]]&gt;=60,"Senior")</f>
        <v>Less than 40</v>
      </c>
      <c r="J291" s="2">
        <v>44251</v>
      </c>
      <c r="K291" s="7">
        <f t="shared" si="8"/>
        <v>0</v>
      </c>
      <c r="L291" s="7" t="str">
        <f t="shared" si="9"/>
        <v>0-5yrs</v>
      </c>
      <c r="M291" s="8">
        <v>46833</v>
      </c>
      <c r="N291">
        <v>0</v>
      </c>
      <c r="O291" s="1" t="s">
        <v>29</v>
      </c>
      <c r="P291" s="1" t="s">
        <v>134</v>
      </c>
      <c r="Q291" s="2">
        <v>44510</v>
      </c>
    </row>
    <row r="292" spans="1:17" x14ac:dyDescent="0.25">
      <c r="A292" s="1" t="s">
        <v>653</v>
      </c>
      <c r="B292" s="1" t="s">
        <v>654</v>
      </c>
      <c r="C292" s="1" t="s">
        <v>33</v>
      </c>
      <c r="D292" s="1" t="s">
        <v>34</v>
      </c>
      <c r="E292" s="1" t="s">
        <v>18</v>
      </c>
      <c r="F292" s="1" t="s">
        <v>19</v>
      </c>
      <c r="G292" s="1" t="s">
        <v>28</v>
      </c>
      <c r="H292">
        <v>63</v>
      </c>
      <c r="I292" t="str">
        <f>_xlfn.IFS(TBL_Employees3[[#This Row],[Age]]&lt;31,"Less than 30", TBL_Employees3[[#This Row],[Age]]&lt;41, "Less than 40", TBL_Employees3[[#This Row],[Age]]&lt;60, "Middle Age", TBL_Employees3[[#This Row],[Age]]&gt;=60,"Senior")</f>
        <v>Senior</v>
      </c>
      <c r="J292" s="2">
        <v>36826</v>
      </c>
      <c r="K292" s="7">
        <f t="shared" si="8"/>
        <v>21</v>
      </c>
      <c r="L292" s="7" t="str">
        <f t="shared" si="9"/>
        <v>21-25yrs</v>
      </c>
      <c r="M292" s="8">
        <v>155320</v>
      </c>
      <c r="N292">
        <v>0.17</v>
      </c>
      <c r="O292" s="1" t="s">
        <v>29</v>
      </c>
      <c r="P292" s="1" t="s">
        <v>30</v>
      </c>
      <c r="Q292" s="2"/>
    </row>
    <row r="293" spans="1:17" x14ac:dyDescent="0.25">
      <c r="A293" s="1" t="s">
        <v>655</v>
      </c>
      <c r="B293" s="1" t="s">
        <v>656</v>
      </c>
      <c r="C293" s="1" t="s">
        <v>43</v>
      </c>
      <c r="D293" s="1" t="s">
        <v>59</v>
      </c>
      <c r="E293" s="1" t="s">
        <v>26</v>
      </c>
      <c r="F293" s="1" t="s">
        <v>27</v>
      </c>
      <c r="G293" s="1" t="s">
        <v>28</v>
      </c>
      <c r="H293">
        <v>40</v>
      </c>
      <c r="I293" t="str">
        <f>_xlfn.IFS(TBL_Employees3[[#This Row],[Age]]&lt;31,"Less than 30", TBL_Employees3[[#This Row],[Age]]&lt;41, "Less than 40", TBL_Employees3[[#This Row],[Age]]&lt;60, "Middle Age", TBL_Employees3[[#This Row],[Age]]&gt;=60,"Senior")</f>
        <v>Less than 40</v>
      </c>
      <c r="J293" s="2">
        <v>42384</v>
      </c>
      <c r="K293" s="7">
        <f t="shared" si="8"/>
        <v>5</v>
      </c>
      <c r="L293" s="7" t="str">
        <f t="shared" si="9"/>
        <v>0-5yrs</v>
      </c>
      <c r="M293" s="8">
        <v>89984</v>
      </c>
      <c r="N293">
        <v>0</v>
      </c>
      <c r="O293" s="1" t="s">
        <v>29</v>
      </c>
      <c r="P293" s="1" t="s">
        <v>134</v>
      </c>
      <c r="Q293" s="2"/>
    </row>
    <row r="294" spans="1:17" x14ac:dyDescent="0.25">
      <c r="A294" s="1" t="s">
        <v>657</v>
      </c>
      <c r="B294" s="1" t="s">
        <v>658</v>
      </c>
      <c r="C294" s="1" t="s">
        <v>113</v>
      </c>
      <c r="D294" s="1" t="s">
        <v>69</v>
      </c>
      <c r="E294" s="1" t="s">
        <v>35</v>
      </c>
      <c r="F294" s="1" t="s">
        <v>19</v>
      </c>
      <c r="G294" s="1" t="s">
        <v>28</v>
      </c>
      <c r="H294">
        <v>65</v>
      </c>
      <c r="I294" t="str">
        <f>_xlfn.IFS(TBL_Employees3[[#This Row],[Age]]&lt;31,"Less than 30", TBL_Employees3[[#This Row],[Age]]&lt;41, "Less than 40", TBL_Employees3[[#This Row],[Age]]&lt;60, "Middle Age", TBL_Employees3[[#This Row],[Age]]&gt;=60,"Senior")</f>
        <v>Senior</v>
      </c>
      <c r="J294" s="2">
        <v>38792</v>
      </c>
      <c r="K294" s="7">
        <f t="shared" si="8"/>
        <v>15</v>
      </c>
      <c r="L294" s="7" t="str">
        <f t="shared" si="9"/>
        <v>11-15yrs</v>
      </c>
      <c r="M294" s="8">
        <v>83756</v>
      </c>
      <c r="N294">
        <v>0.14000000000000001</v>
      </c>
      <c r="O294" s="1" t="s">
        <v>29</v>
      </c>
      <c r="P294" s="1" t="s">
        <v>74</v>
      </c>
      <c r="Q294" s="2"/>
    </row>
    <row r="295" spans="1:17" x14ac:dyDescent="0.25">
      <c r="A295" s="1" t="s">
        <v>659</v>
      </c>
      <c r="B295" s="1" t="s">
        <v>660</v>
      </c>
      <c r="C295" s="1" t="s">
        <v>33</v>
      </c>
      <c r="D295" s="1" t="s">
        <v>65</v>
      </c>
      <c r="E295" s="1" t="s">
        <v>49</v>
      </c>
      <c r="F295" s="1" t="s">
        <v>19</v>
      </c>
      <c r="G295" s="1" t="s">
        <v>28</v>
      </c>
      <c r="H295">
        <v>57</v>
      </c>
      <c r="I295" t="str">
        <f>_xlfn.IFS(TBL_Employees3[[#This Row],[Age]]&lt;31,"Less than 30", TBL_Employees3[[#This Row],[Age]]&lt;41, "Less than 40", TBL_Employees3[[#This Row],[Age]]&lt;60, "Middle Age", TBL_Employees3[[#This Row],[Age]]&gt;=60,"Senior")</f>
        <v>Middle Age</v>
      </c>
      <c r="J295" s="2">
        <v>42667</v>
      </c>
      <c r="K295" s="7">
        <f t="shared" si="8"/>
        <v>5</v>
      </c>
      <c r="L295" s="7" t="str">
        <f t="shared" si="9"/>
        <v>0-5yrs</v>
      </c>
      <c r="M295" s="8">
        <v>176324</v>
      </c>
      <c r="N295">
        <v>0.23</v>
      </c>
      <c r="O295" s="1" t="s">
        <v>29</v>
      </c>
      <c r="P295" s="1" t="s">
        <v>74</v>
      </c>
      <c r="Q295" s="2"/>
    </row>
    <row r="296" spans="1:17" x14ac:dyDescent="0.25">
      <c r="A296" s="1" t="s">
        <v>661</v>
      </c>
      <c r="B296" s="1" t="s">
        <v>662</v>
      </c>
      <c r="C296" s="1" t="s">
        <v>43</v>
      </c>
      <c r="D296" s="1" t="s">
        <v>59</v>
      </c>
      <c r="E296" s="1" t="s">
        <v>35</v>
      </c>
      <c r="F296" s="1" t="s">
        <v>27</v>
      </c>
      <c r="G296" s="1" t="s">
        <v>36</v>
      </c>
      <c r="H296">
        <v>27</v>
      </c>
      <c r="I296" t="str">
        <f>_xlfn.IFS(TBL_Employees3[[#This Row],[Age]]&lt;31,"Less than 30", TBL_Employees3[[#This Row],[Age]]&lt;41, "Less than 40", TBL_Employees3[[#This Row],[Age]]&lt;60, "Middle Age", TBL_Employees3[[#This Row],[Age]]&gt;=60,"Senior")</f>
        <v>Less than 30</v>
      </c>
      <c r="J296" s="2">
        <v>44482</v>
      </c>
      <c r="K296" s="7">
        <f t="shared" si="8"/>
        <v>0</v>
      </c>
      <c r="L296" s="7" t="str">
        <f t="shared" si="9"/>
        <v>0-5yrs</v>
      </c>
      <c r="M296" s="8">
        <v>74077</v>
      </c>
      <c r="N296">
        <v>0</v>
      </c>
      <c r="O296" s="1" t="s">
        <v>21</v>
      </c>
      <c r="P296" s="1" t="s">
        <v>22</v>
      </c>
      <c r="Q296" s="2"/>
    </row>
    <row r="297" spans="1:17" x14ac:dyDescent="0.25">
      <c r="A297" s="1" t="s">
        <v>663</v>
      </c>
      <c r="B297" s="1" t="s">
        <v>664</v>
      </c>
      <c r="C297" s="1" t="s">
        <v>52</v>
      </c>
      <c r="D297" s="1" t="s">
        <v>65</v>
      </c>
      <c r="E297" s="1" t="s">
        <v>26</v>
      </c>
      <c r="F297" s="1" t="s">
        <v>19</v>
      </c>
      <c r="G297" s="1" t="s">
        <v>36</v>
      </c>
      <c r="H297">
        <v>31</v>
      </c>
      <c r="I297" t="str">
        <f>_xlfn.IFS(TBL_Employees3[[#This Row],[Age]]&lt;31,"Less than 30", TBL_Employees3[[#This Row],[Age]]&lt;41, "Less than 40", TBL_Employees3[[#This Row],[Age]]&lt;60, "Middle Age", TBL_Employees3[[#This Row],[Age]]&gt;=60,"Senior")</f>
        <v>Less than 40</v>
      </c>
      <c r="J297" s="2">
        <v>44214</v>
      </c>
      <c r="K297" s="7">
        <f t="shared" si="8"/>
        <v>0</v>
      </c>
      <c r="L297" s="7" t="str">
        <f t="shared" si="9"/>
        <v>0-5yrs</v>
      </c>
      <c r="M297" s="8">
        <v>104162</v>
      </c>
      <c r="N297">
        <v>7.0000000000000007E-2</v>
      </c>
      <c r="O297" s="1" t="s">
        <v>21</v>
      </c>
      <c r="P297" s="1" t="s">
        <v>60</v>
      </c>
      <c r="Q297" s="2"/>
    </row>
    <row r="298" spans="1:17" x14ac:dyDescent="0.25">
      <c r="A298" s="1" t="s">
        <v>665</v>
      </c>
      <c r="B298" s="1" t="s">
        <v>666</v>
      </c>
      <c r="C298" s="1" t="s">
        <v>440</v>
      </c>
      <c r="D298" s="1" t="s">
        <v>17</v>
      </c>
      <c r="E298" s="1" t="s">
        <v>49</v>
      </c>
      <c r="F298" s="1" t="s">
        <v>19</v>
      </c>
      <c r="G298" s="1" t="s">
        <v>28</v>
      </c>
      <c r="H298">
        <v>45</v>
      </c>
      <c r="I298" t="str">
        <f>_xlfn.IFS(TBL_Employees3[[#This Row],[Age]]&lt;31,"Less than 30", TBL_Employees3[[#This Row],[Age]]&lt;41, "Less than 40", TBL_Employees3[[#This Row],[Age]]&lt;60, "Middle Age", TBL_Employees3[[#This Row],[Age]]&gt;=60,"Senior")</f>
        <v>Middle Age</v>
      </c>
      <c r="J298" s="2">
        <v>40418</v>
      </c>
      <c r="K298" s="7">
        <f t="shared" si="8"/>
        <v>10</v>
      </c>
      <c r="L298" s="7" t="str">
        <f t="shared" si="9"/>
        <v>06-10yrs</v>
      </c>
      <c r="M298" s="8">
        <v>82162</v>
      </c>
      <c r="N298">
        <v>0</v>
      </c>
      <c r="O298" s="1" t="s">
        <v>29</v>
      </c>
      <c r="P298" s="1" t="s">
        <v>114</v>
      </c>
      <c r="Q298" s="2">
        <v>44107</v>
      </c>
    </row>
    <row r="299" spans="1:17" x14ac:dyDescent="0.25">
      <c r="A299" s="1" t="s">
        <v>667</v>
      </c>
      <c r="B299" s="1" t="s">
        <v>668</v>
      </c>
      <c r="C299" s="1" t="s">
        <v>47</v>
      </c>
      <c r="D299" s="1" t="s">
        <v>48</v>
      </c>
      <c r="E299" s="1" t="s">
        <v>35</v>
      </c>
      <c r="F299" s="1" t="s">
        <v>19</v>
      </c>
      <c r="G299" s="1" t="s">
        <v>28</v>
      </c>
      <c r="H299">
        <v>47</v>
      </c>
      <c r="I299" t="str">
        <f>_xlfn.IFS(TBL_Employees3[[#This Row],[Age]]&lt;31,"Less than 30", TBL_Employees3[[#This Row],[Age]]&lt;41, "Less than 40", TBL_Employees3[[#This Row],[Age]]&lt;60, "Middle Age", TBL_Employees3[[#This Row],[Age]]&gt;=60,"Senior")</f>
        <v>Middle Age</v>
      </c>
      <c r="J299" s="2">
        <v>42195</v>
      </c>
      <c r="K299" s="7">
        <f t="shared" si="8"/>
        <v>6</v>
      </c>
      <c r="L299" s="7" t="str">
        <f t="shared" si="9"/>
        <v>06-10yrs</v>
      </c>
      <c r="M299" s="8">
        <v>63880</v>
      </c>
      <c r="N299">
        <v>0</v>
      </c>
      <c r="O299" s="1" t="s">
        <v>29</v>
      </c>
      <c r="P299" s="1" t="s">
        <v>30</v>
      </c>
      <c r="Q299" s="2"/>
    </row>
    <row r="300" spans="1:17" x14ac:dyDescent="0.25">
      <c r="A300" s="1" t="s">
        <v>669</v>
      </c>
      <c r="B300" s="1" t="s">
        <v>670</v>
      </c>
      <c r="C300" s="1" t="s">
        <v>223</v>
      </c>
      <c r="D300" s="1" t="s">
        <v>69</v>
      </c>
      <c r="E300" s="1" t="s">
        <v>18</v>
      </c>
      <c r="F300" s="1" t="s">
        <v>19</v>
      </c>
      <c r="G300" s="1" t="s">
        <v>28</v>
      </c>
      <c r="H300">
        <v>55</v>
      </c>
      <c r="I300" t="str">
        <f>_xlfn.IFS(TBL_Employees3[[#This Row],[Age]]&lt;31,"Less than 30", TBL_Employees3[[#This Row],[Age]]&lt;41, "Less than 40", TBL_Employees3[[#This Row],[Age]]&lt;60, "Middle Age", TBL_Employees3[[#This Row],[Age]]&gt;=60,"Senior")</f>
        <v>Middle Age</v>
      </c>
      <c r="J300" s="2">
        <v>41525</v>
      </c>
      <c r="K300" s="7">
        <f t="shared" si="8"/>
        <v>8</v>
      </c>
      <c r="L300" s="7" t="str">
        <f t="shared" si="9"/>
        <v>06-10yrs</v>
      </c>
      <c r="M300" s="8">
        <v>73248</v>
      </c>
      <c r="N300">
        <v>0</v>
      </c>
      <c r="O300" s="1" t="s">
        <v>21</v>
      </c>
      <c r="P300" s="1" t="s">
        <v>88</v>
      </c>
      <c r="Q300" s="2"/>
    </row>
    <row r="301" spans="1:17" x14ac:dyDescent="0.25">
      <c r="A301" s="1" t="s">
        <v>671</v>
      </c>
      <c r="B301" s="1" t="s">
        <v>672</v>
      </c>
      <c r="C301" s="1" t="s">
        <v>43</v>
      </c>
      <c r="D301" s="1" t="s">
        <v>59</v>
      </c>
      <c r="E301" s="1" t="s">
        <v>26</v>
      </c>
      <c r="F301" s="1" t="s">
        <v>27</v>
      </c>
      <c r="G301" s="1" t="s">
        <v>20</v>
      </c>
      <c r="H301">
        <v>51</v>
      </c>
      <c r="I301" t="str">
        <f>_xlfn.IFS(TBL_Employees3[[#This Row],[Age]]&lt;31,"Less than 30", TBL_Employees3[[#This Row],[Age]]&lt;41, "Less than 40", TBL_Employees3[[#This Row],[Age]]&lt;60, "Middle Age", TBL_Employees3[[#This Row],[Age]]&gt;=60,"Senior")</f>
        <v>Middle Age</v>
      </c>
      <c r="J301" s="2">
        <v>44113</v>
      </c>
      <c r="K301" s="7">
        <f t="shared" si="8"/>
        <v>1</v>
      </c>
      <c r="L301" s="7" t="str">
        <f t="shared" si="9"/>
        <v>0-5yrs</v>
      </c>
      <c r="M301" s="8">
        <v>91853</v>
      </c>
      <c r="N301">
        <v>0</v>
      </c>
      <c r="O301" s="1" t="s">
        <v>21</v>
      </c>
      <c r="P301" s="1" t="s">
        <v>37</v>
      </c>
      <c r="Q301" s="2"/>
    </row>
    <row r="302" spans="1:17" x14ac:dyDescent="0.25">
      <c r="A302" s="1" t="s">
        <v>673</v>
      </c>
      <c r="B302" s="1" t="s">
        <v>674</v>
      </c>
      <c r="C302" s="1" t="s">
        <v>33</v>
      </c>
      <c r="D302" s="1" t="s">
        <v>34</v>
      </c>
      <c r="E302" s="1" t="s">
        <v>35</v>
      </c>
      <c r="F302" s="1" t="s">
        <v>27</v>
      </c>
      <c r="G302" s="1" t="s">
        <v>36</v>
      </c>
      <c r="H302">
        <v>25</v>
      </c>
      <c r="I302" t="str">
        <f>_xlfn.IFS(TBL_Employees3[[#This Row],[Age]]&lt;31,"Less than 30", TBL_Employees3[[#This Row],[Age]]&lt;41, "Less than 40", TBL_Employees3[[#This Row],[Age]]&lt;60, "Middle Age", TBL_Employees3[[#This Row],[Age]]&gt;=60,"Senior")</f>
        <v>Less than 30</v>
      </c>
      <c r="J302" s="2">
        <v>43844</v>
      </c>
      <c r="K302" s="7">
        <f t="shared" si="8"/>
        <v>1</v>
      </c>
      <c r="L302" s="7" t="str">
        <f t="shared" si="9"/>
        <v>0-5yrs</v>
      </c>
      <c r="M302" s="8">
        <v>168014</v>
      </c>
      <c r="N302">
        <v>0.27</v>
      </c>
      <c r="O302" s="1" t="s">
        <v>21</v>
      </c>
      <c r="P302" s="1" t="s">
        <v>37</v>
      </c>
      <c r="Q302" s="2">
        <v>44404</v>
      </c>
    </row>
    <row r="303" spans="1:17" x14ac:dyDescent="0.25">
      <c r="A303" s="1" t="s">
        <v>675</v>
      </c>
      <c r="B303" s="1" t="s">
        <v>676</v>
      </c>
      <c r="C303" s="1" t="s">
        <v>276</v>
      </c>
      <c r="D303" s="1" t="s">
        <v>69</v>
      </c>
      <c r="E303" s="1" t="s">
        <v>49</v>
      </c>
      <c r="F303" s="1" t="s">
        <v>19</v>
      </c>
      <c r="G303" s="1" t="s">
        <v>36</v>
      </c>
      <c r="H303">
        <v>37</v>
      </c>
      <c r="I303" t="str">
        <f>_xlfn.IFS(TBL_Employees3[[#This Row],[Age]]&lt;31,"Less than 30", TBL_Employees3[[#This Row],[Age]]&lt;41, "Less than 40", TBL_Employees3[[#This Row],[Age]]&lt;60, "Middle Age", TBL_Employees3[[#This Row],[Age]]&gt;=60,"Senior")</f>
        <v>Less than 40</v>
      </c>
      <c r="J303" s="2">
        <v>42995</v>
      </c>
      <c r="K303" s="7">
        <f t="shared" si="8"/>
        <v>4</v>
      </c>
      <c r="L303" s="7" t="str">
        <f t="shared" si="9"/>
        <v>0-5yrs</v>
      </c>
      <c r="M303" s="8">
        <v>70770</v>
      </c>
      <c r="N303">
        <v>0</v>
      </c>
      <c r="O303" s="1" t="s">
        <v>21</v>
      </c>
      <c r="P303" s="1" t="s">
        <v>56</v>
      </c>
      <c r="Q303" s="2"/>
    </row>
    <row r="304" spans="1:17" x14ac:dyDescent="0.25">
      <c r="A304" s="1" t="s">
        <v>677</v>
      </c>
      <c r="B304" s="1" t="s">
        <v>678</v>
      </c>
      <c r="C304" s="1" t="s">
        <v>164</v>
      </c>
      <c r="D304" s="1" t="s">
        <v>65</v>
      </c>
      <c r="E304" s="1" t="s">
        <v>49</v>
      </c>
      <c r="F304" s="1" t="s">
        <v>27</v>
      </c>
      <c r="G304" s="1" t="s">
        <v>36</v>
      </c>
      <c r="H304">
        <v>62</v>
      </c>
      <c r="I304" t="str">
        <f>_xlfn.IFS(TBL_Employees3[[#This Row],[Age]]&lt;31,"Less than 30", TBL_Employees3[[#This Row],[Age]]&lt;41, "Less than 40", TBL_Employees3[[#This Row],[Age]]&lt;60, "Middle Age", TBL_Employees3[[#This Row],[Age]]&gt;=60,"Senior")</f>
        <v>Senior</v>
      </c>
      <c r="J304" s="2">
        <v>38271</v>
      </c>
      <c r="K304" s="7">
        <f t="shared" si="8"/>
        <v>17</v>
      </c>
      <c r="L304" s="7" t="str">
        <f t="shared" si="9"/>
        <v>16-20yrs</v>
      </c>
      <c r="M304" s="8">
        <v>50825</v>
      </c>
      <c r="N304">
        <v>0</v>
      </c>
      <c r="O304" s="1" t="s">
        <v>21</v>
      </c>
      <c r="P304" s="1" t="s">
        <v>22</v>
      </c>
      <c r="Q304" s="2"/>
    </row>
    <row r="305" spans="1:17" x14ac:dyDescent="0.25">
      <c r="A305" s="1" t="s">
        <v>679</v>
      </c>
      <c r="B305" s="1" t="s">
        <v>680</v>
      </c>
      <c r="C305" s="1" t="s">
        <v>16</v>
      </c>
      <c r="D305" s="1" t="s">
        <v>34</v>
      </c>
      <c r="E305" s="1" t="s">
        <v>18</v>
      </c>
      <c r="F305" s="1" t="s">
        <v>27</v>
      </c>
      <c r="G305" s="1" t="s">
        <v>85</v>
      </c>
      <c r="H305">
        <v>31</v>
      </c>
      <c r="I305" t="str">
        <f>_xlfn.IFS(TBL_Employees3[[#This Row],[Age]]&lt;31,"Less than 30", TBL_Employees3[[#This Row],[Age]]&lt;41, "Less than 40", TBL_Employees3[[#This Row],[Age]]&lt;60, "Middle Age", TBL_Employees3[[#This Row],[Age]]&gt;=60,"Senior")</f>
        <v>Less than 40</v>
      </c>
      <c r="J305" s="2">
        <v>42266</v>
      </c>
      <c r="K305" s="7">
        <f t="shared" si="8"/>
        <v>6</v>
      </c>
      <c r="L305" s="7" t="str">
        <f t="shared" si="9"/>
        <v>06-10yrs</v>
      </c>
      <c r="M305" s="8">
        <v>145846</v>
      </c>
      <c r="N305">
        <v>0.15</v>
      </c>
      <c r="O305" s="1" t="s">
        <v>93</v>
      </c>
      <c r="P305" s="1" t="s">
        <v>94</v>
      </c>
      <c r="Q305" s="2"/>
    </row>
    <row r="306" spans="1:17" x14ac:dyDescent="0.25">
      <c r="A306" s="1" t="s">
        <v>681</v>
      </c>
      <c r="B306" s="1" t="s">
        <v>682</v>
      </c>
      <c r="C306" s="1" t="s">
        <v>16</v>
      </c>
      <c r="D306" s="1" t="s">
        <v>65</v>
      </c>
      <c r="E306" s="1" t="s">
        <v>18</v>
      </c>
      <c r="F306" s="1" t="s">
        <v>19</v>
      </c>
      <c r="G306" s="1" t="s">
        <v>28</v>
      </c>
      <c r="H306">
        <v>64</v>
      </c>
      <c r="I306" t="str">
        <f>_xlfn.IFS(TBL_Employees3[[#This Row],[Age]]&lt;31,"Less than 30", TBL_Employees3[[#This Row],[Age]]&lt;41, "Less than 40", TBL_Employees3[[#This Row],[Age]]&lt;60, "Middle Age", TBL_Employees3[[#This Row],[Age]]&gt;=60,"Senior")</f>
        <v>Senior</v>
      </c>
      <c r="J306" s="2">
        <v>37962</v>
      </c>
      <c r="K306" s="7">
        <f t="shared" si="8"/>
        <v>18</v>
      </c>
      <c r="L306" s="7" t="str">
        <f t="shared" si="9"/>
        <v>16-20yrs</v>
      </c>
      <c r="M306" s="8">
        <v>125807</v>
      </c>
      <c r="N306">
        <v>0.15</v>
      </c>
      <c r="O306" s="1" t="s">
        <v>21</v>
      </c>
      <c r="P306" s="1" t="s">
        <v>37</v>
      </c>
      <c r="Q306" s="2"/>
    </row>
    <row r="307" spans="1:17" x14ac:dyDescent="0.25">
      <c r="A307" s="1" t="s">
        <v>683</v>
      </c>
      <c r="B307" s="1" t="s">
        <v>684</v>
      </c>
      <c r="C307" s="1" t="s">
        <v>55</v>
      </c>
      <c r="D307" s="1" t="s">
        <v>48</v>
      </c>
      <c r="E307" s="1" t="s">
        <v>35</v>
      </c>
      <c r="F307" s="1" t="s">
        <v>27</v>
      </c>
      <c r="G307" s="1" t="s">
        <v>28</v>
      </c>
      <c r="H307">
        <v>25</v>
      </c>
      <c r="I307" t="str">
        <f>_xlfn.IFS(TBL_Employees3[[#This Row],[Age]]&lt;31,"Less than 30", TBL_Employees3[[#This Row],[Age]]&lt;41, "Less than 40", TBL_Employees3[[#This Row],[Age]]&lt;60, "Middle Age", TBL_Employees3[[#This Row],[Age]]&gt;=60,"Senior")</f>
        <v>Less than 30</v>
      </c>
      <c r="J307" s="2">
        <v>44405</v>
      </c>
      <c r="K307" s="7">
        <f t="shared" si="8"/>
        <v>0</v>
      </c>
      <c r="L307" s="7" t="str">
        <f t="shared" si="9"/>
        <v>0-5yrs</v>
      </c>
      <c r="M307" s="8">
        <v>46845</v>
      </c>
      <c r="N307">
        <v>0</v>
      </c>
      <c r="O307" s="1" t="s">
        <v>21</v>
      </c>
      <c r="P307" s="1" t="s">
        <v>56</v>
      </c>
      <c r="Q307" s="2"/>
    </row>
    <row r="308" spans="1:17" x14ac:dyDescent="0.25">
      <c r="A308" s="1" t="s">
        <v>685</v>
      </c>
      <c r="B308" s="1" t="s">
        <v>686</v>
      </c>
      <c r="C308" s="1" t="s">
        <v>16</v>
      </c>
      <c r="D308" s="1" t="s">
        <v>80</v>
      </c>
      <c r="E308" s="1" t="s">
        <v>49</v>
      </c>
      <c r="F308" s="1" t="s">
        <v>19</v>
      </c>
      <c r="G308" s="1" t="s">
        <v>28</v>
      </c>
      <c r="H308">
        <v>59</v>
      </c>
      <c r="I308" t="str">
        <f>_xlfn.IFS(TBL_Employees3[[#This Row],[Age]]&lt;31,"Less than 30", TBL_Employees3[[#This Row],[Age]]&lt;41, "Less than 40", TBL_Employees3[[#This Row],[Age]]&lt;60, "Middle Age", TBL_Employees3[[#This Row],[Age]]&gt;=60,"Senior")</f>
        <v>Middle Age</v>
      </c>
      <c r="J308" s="2">
        <v>39689</v>
      </c>
      <c r="K308" s="7">
        <f t="shared" si="8"/>
        <v>13</v>
      </c>
      <c r="L308" s="7" t="str">
        <f t="shared" si="9"/>
        <v>11-15yrs</v>
      </c>
      <c r="M308" s="8">
        <v>157969</v>
      </c>
      <c r="N308">
        <v>0.1</v>
      </c>
      <c r="O308" s="1" t="s">
        <v>29</v>
      </c>
      <c r="P308" s="1" t="s">
        <v>30</v>
      </c>
      <c r="Q308" s="2"/>
    </row>
    <row r="309" spans="1:17" x14ac:dyDescent="0.25">
      <c r="A309" s="1" t="s">
        <v>687</v>
      </c>
      <c r="B309" s="1" t="s">
        <v>688</v>
      </c>
      <c r="C309" s="1" t="s">
        <v>371</v>
      </c>
      <c r="D309" s="1" t="s">
        <v>17</v>
      </c>
      <c r="E309" s="1" t="s">
        <v>49</v>
      </c>
      <c r="F309" s="1" t="s">
        <v>19</v>
      </c>
      <c r="G309" s="1" t="s">
        <v>36</v>
      </c>
      <c r="H309">
        <v>40</v>
      </c>
      <c r="I309" t="str">
        <f>_xlfn.IFS(TBL_Employees3[[#This Row],[Age]]&lt;31,"Less than 30", TBL_Employees3[[#This Row],[Age]]&lt;41, "Less than 40", TBL_Employees3[[#This Row],[Age]]&lt;60, "Middle Age", TBL_Employees3[[#This Row],[Age]]&gt;=60,"Senior")</f>
        <v>Less than 40</v>
      </c>
      <c r="J309" s="2">
        <v>40522</v>
      </c>
      <c r="K309" s="7">
        <f t="shared" si="8"/>
        <v>11</v>
      </c>
      <c r="L309" s="7" t="str">
        <f t="shared" si="9"/>
        <v>11-15yrs</v>
      </c>
      <c r="M309" s="8">
        <v>97807</v>
      </c>
      <c r="N309">
        <v>0</v>
      </c>
      <c r="O309" s="1" t="s">
        <v>21</v>
      </c>
      <c r="P309" s="1" t="s">
        <v>37</v>
      </c>
      <c r="Q309" s="2"/>
    </row>
    <row r="310" spans="1:17" x14ac:dyDescent="0.25">
      <c r="A310" s="1" t="s">
        <v>689</v>
      </c>
      <c r="B310" s="1" t="s">
        <v>690</v>
      </c>
      <c r="C310" s="1" t="s">
        <v>164</v>
      </c>
      <c r="D310" s="1" t="s">
        <v>65</v>
      </c>
      <c r="E310" s="1" t="s">
        <v>26</v>
      </c>
      <c r="F310" s="1" t="s">
        <v>27</v>
      </c>
      <c r="G310" s="1" t="s">
        <v>85</v>
      </c>
      <c r="H310">
        <v>31</v>
      </c>
      <c r="I310" t="str">
        <f>_xlfn.IFS(TBL_Employees3[[#This Row],[Age]]&lt;31,"Less than 30", TBL_Employees3[[#This Row],[Age]]&lt;41, "Less than 40", TBL_Employees3[[#This Row],[Age]]&lt;60, "Middle Age", TBL_Employees3[[#This Row],[Age]]&gt;=60,"Senior")</f>
        <v>Less than 40</v>
      </c>
      <c r="J310" s="2">
        <v>42347</v>
      </c>
      <c r="K310" s="7">
        <f t="shared" si="8"/>
        <v>6</v>
      </c>
      <c r="L310" s="7" t="str">
        <f t="shared" si="9"/>
        <v>06-10yrs</v>
      </c>
      <c r="M310" s="8">
        <v>73854</v>
      </c>
      <c r="N310">
        <v>0</v>
      </c>
      <c r="O310" s="1" t="s">
        <v>21</v>
      </c>
      <c r="P310" s="1" t="s">
        <v>22</v>
      </c>
      <c r="Q310" s="2"/>
    </row>
    <row r="311" spans="1:17" x14ac:dyDescent="0.25">
      <c r="A311" s="1" t="s">
        <v>691</v>
      </c>
      <c r="B311" s="1" t="s">
        <v>692</v>
      </c>
      <c r="C311" s="1" t="s">
        <v>16</v>
      </c>
      <c r="D311" s="1" t="s">
        <v>59</v>
      </c>
      <c r="E311" s="1" t="s">
        <v>26</v>
      </c>
      <c r="F311" s="1" t="s">
        <v>27</v>
      </c>
      <c r="G311" s="1" t="s">
        <v>28</v>
      </c>
      <c r="H311">
        <v>45</v>
      </c>
      <c r="I311" t="str">
        <f>_xlfn.IFS(TBL_Employees3[[#This Row],[Age]]&lt;31,"Less than 30", TBL_Employees3[[#This Row],[Age]]&lt;41, "Less than 40", TBL_Employees3[[#This Row],[Age]]&lt;60, "Middle Age", TBL_Employees3[[#This Row],[Age]]&gt;=60,"Senior")</f>
        <v>Middle Age</v>
      </c>
      <c r="J311" s="2">
        <v>39063</v>
      </c>
      <c r="K311" s="7">
        <f t="shared" si="8"/>
        <v>15</v>
      </c>
      <c r="L311" s="7" t="str">
        <f t="shared" si="9"/>
        <v>11-15yrs</v>
      </c>
      <c r="M311" s="8">
        <v>149537</v>
      </c>
      <c r="N311">
        <v>0.14000000000000001</v>
      </c>
      <c r="O311" s="1" t="s">
        <v>21</v>
      </c>
      <c r="P311" s="1" t="s">
        <v>22</v>
      </c>
      <c r="Q311" s="2"/>
    </row>
    <row r="312" spans="1:17" x14ac:dyDescent="0.25">
      <c r="A312" s="1" t="s">
        <v>693</v>
      </c>
      <c r="B312" s="1" t="s">
        <v>694</v>
      </c>
      <c r="C312" s="1" t="s">
        <v>16</v>
      </c>
      <c r="D312" s="1" t="s">
        <v>48</v>
      </c>
      <c r="E312" s="1" t="s">
        <v>26</v>
      </c>
      <c r="F312" s="1" t="s">
        <v>19</v>
      </c>
      <c r="G312" s="1" t="s">
        <v>36</v>
      </c>
      <c r="H312">
        <v>49</v>
      </c>
      <c r="I312" t="str">
        <f>_xlfn.IFS(TBL_Employees3[[#This Row],[Age]]&lt;31,"Less than 30", TBL_Employees3[[#This Row],[Age]]&lt;41, "Less than 40", TBL_Employees3[[#This Row],[Age]]&lt;60, "Middle Age", TBL_Employees3[[#This Row],[Age]]&gt;=60,"Senior")</f>
        <v>Middle Age</v>
      </c>
      <c r="J312" s="2">
        <v>41379</v>
      </c>
      <c r="K312" s="7">
        <f t="shared" si="8"/>
        <v>8</v>
      </c>
      <c r="L312" s="7" t="str">
        <f t="shared" si="9"/>
        <v>06-10yrs</v>
      </c>
      <c r="M312" s="8">
        <v>128303</v>
      </c>
      <c r="N312">
        <v>0.15</v>
      </c>
      <c r="O312" s="1" t="s">
        <v>21</v>
      </c>
      <c r="P312" s="1" t="s">
        <v>44</v>
      </c>
      <c r="Q312" s="2"/>
    </row>
    <row r="313" spans="1:17" x14ac:dyDescent="0.25">
      <c r="A313" s="1" t="s">
        <v>695</v>
      </c>
      <c r="B313" s="1" t="s">
        <v>696</v>
      </c>
      <c r="C313" s="1" t="s">
        <v>248</v>
      </c>
      <c r="D313" s="1" t="s">
        <v>17</v>
      </c>
      <c r="E313" s="1" t="s">
        <v>35</v>
      </c>
      <c r="F313" s="1" t="s">
        <v>27</v>
      </c>
      <c r="G313" s="1" t="s">
        <v>20</v>
      </c>
      <c r="H313">
        <v>46</v>
      </c>
      <c r="I313" t="str">
        <f>_xlfn.IFS(TBL_Employees3[[#This Row],[Age]]&lt;31,"Less than 30", TBL_Employees3[[#This Row],[Age]]&lt;41, "Less than 40", TBL_Employees3[[#This Row],[Age]]&lt;60, "Middle Age", TBL_Employees3[[#This Row],[Age]]&gt;=60,"Senior")</f>
        <v>Middle Age</v>
      </c>
      <c r="J313" s="2">
        <v>38513</v>
      </c>
      <c r="K313" s="7">
        <f t="shared" si="8"/>
        <v>16</v>
      </c>
      <c r="L313" s="7" t="str">
        <f t="shared" si="9"/>
        <v>16-20yrs</v>
      </c>
      <c r="M313" s="8">
        <v>67374</v>
      </c>
      <c r="N313">
        <v>0</v>
      </c>
      <c r="O313" s="1" t="s">
        <v>21</v>
      </c>
      <c r="P313" s="1" t="s">
        <v>60</v>
      </c>
      <c r="Q313" s="2"/>
    </row>
    <row r="314" spans="1:17" x14ac:dyDescent="0.25">
      <c r="A314" s="1" t="s">
        <v>697</v>
      </c>
      <c r="B314" s="1" t="s">
        <v>698</v>
      </c>
      <c r="C314" s="1" t="s">
        <v>52</v>
      </c>
      <c r="D314" s="1" t="s">
        <v>65</v>
      </c>
      <c r="E314" s="1" t="s">
        <v>49</v>
      </c>
      <c r="F314" s="1" t="s">
        <v>27</v>
      </c>
      <c r="G314" s="1" t="s">
        <v>85</v>
      </c>
      <c r="H314">
        <v>46</v>
      </c>
      <c r="I314" t="str">
        <f>_xlfn.IFS(TBL_Employees3[[#This Row],[Age]]&lt;31,"Less than 30", TBL_Employees3[[#This Row],[Age]]&lt;41, "Less than 40", TBL_Employees3[[#This Row],[Age]]&lt;60, "Middle Age", TBL_Employees3[[#This Row],[Age]]&gt;=60,"Senior")</f>
        <v>Middle Age</v>
      </c>
      <c r="J314" s="2">
        <v>40810</v>
      </c>
      <c r="K314" s="7">
        <f t="shared" si="8"/>
        <v>10</v>
      </c>
      <c r="L314" s="7" t="str">
        <f t="shared" si="9"/>
        <v>06-10yrs</v>
      </c>
      <c r="M314" s="8">
        <v>102167</v>
      </c>
      <c r="N314">
        <v>0.06</v>
      </c>
      <c r="O314" s="1" t="s">
        <v>93</v>
      </c>
      <c r="P314" s="1" t="s">
        <v>99</v>
      </c>
      <c r="Q314" s="2"/>
    </row>
    <row r="315" spans="1:17" x14ac:dyDescent="0.25">
      <c r="A315" s="1" t="s">
        <v>699</v>
      </c>
      <c r="B315" s="1" t="s">
        <v>700</v>
      </c>
      <c r="C315" s="1" t="s">
        <v>16</v>
      </c>
      <c r="D315" s="1" t="s">
        <v>48</v>
      </c>
      <c r="E315" s="1" t="s">
        <v>26</v>
      </c>
      <c r="F315" s="1" t="s">
        <v>27</v>
      </c>
      <c r="G315" s="1" t="s">
        <v>28</v>
      </c>
      <c r="H315">
        <v>45</v>
      </c>
      <c r="I315" t="str">
        <f>_xlfn.IFS(TBL_Employees3[[#This Row],[Age]]&lt;31,"Less than 30", TBL_Employees3[[#This Row],[Age]]&lt;41, "Less than 40", TBL_Employees3[[#This Row],[Age]]&lt;60, "Middle Age", TBL_Employees3[[#This Row],[Age]]&gt;=60,"Senior")</f>
        <v>Middle Age</v>
      </c>
      <c r="J315" s="2">
        <v>39332</v>
      </c>
      <c r="K315" s="7">
        <f t="shared" si="8"/>
        <v>14</v>
      </c>
      <c r="L315" s="7" t="str">
        <f t="shared" si="9"/>
        <v>11-15yrs</v>
      </c>
      <c r="M315" s="8">
        <v>151027</v>
      </c>
      <c r="N315">
        <v>0.1</v>
      </c>
      <c r="O315" s="1" t="s">
        <v>29</v>
      </c>
      <c r="P315" s="1" t="s">
        <v>74</v>
      </c>
      <c r="Q315" s="2"/>
    </row>
    <row r="316" spans="1:17" x14ac:dyDescent="0.25">
      <c r="A316" s="1" t="s">
        <v>701</v>
      </c>
      <c r="B316" s="1" t="s">
        <v>702</v>
      </c>
      <c r="C316" s="1" t="s">
        <v>52</v>
      </c>
      <c r="D316" s="1" t="s">
        <v>59</v>
      </c>
      <c r="E316" s="1" t="s">
        <v>35</v>
      </c>
      <c r="F316" s="1" t="s">
        <v>27</v>
      </c>
      <c r="G316" s="1" t="s">
        <v>28</v>
      </c>
      <c r="H316">
        <v>40</v>
      </c>
      <c r="I316" t="str">
        <f>_xlfn.IFS(TBL_Employees3[[#This Row],[Age]]&lt;31,"Less than 30", TBL_Employees3[[#This Row],[Age]]&lt;41, "Less than 40", TBL_Employees3[[#This Row],[Age]]&lt;60, "Middle Age", TBL_Employees3[[#This Row],[Age]]&gt;=60,"Senior")</f>
        <v>Less than 40</v>
      </c>
      <c r="J316" s="2">
        <v>43147</v>
      </c>
      <c r="K316" s="7">
        <f t="shared" si="8"/>
        <v>3</v>
      </c>
      <c r="L316" s="7" t="str">
        <f t="shared" si="9"/>
        <v>0-5yrs</v>
      </c>
      <c r="M316" s="8">
        <v>120905</v>
      </c>
      <c r="N316">
        <v>0.05</v>
      </c>
      <c r="O316" s="1" t="s">
        <v>21</v>
      </c>
      <c r="P316" s="1" t="s">
        <v>22</v>
      </c>
      <c r="Q316" s="2"/>
    </row>
    <row r="317" spans="1:17" x14ac:dyDescent="0.25">
      <c r="A317" s="1" t="s">
        <v>703</v>
      </c>
      <c r="B317" s="1" t="s">
        <v>704</v>
      </c>
      <c r="C317" s="1" t="s">
        <v>79</v>
      </c>
      <c r="D317" s="1" t="s">
        <v>34</v>
      </c>
      <c r="E317" s="1" t="s">
        <v>26</v>
      </c>
      <c r="F317" s="1" t="s">
        <v>19</v>
      </c>
      <c r="G317" s="1" t="s">
        <v>36</v>
      </c>
      <c r="H317">
        <v>48</v>
      </c>
      <c r="I317" t="str">
        <f>_xlfn.IFS(TBL_Employees3[[#This Row],[Age]]&lt;31,"Less than 30", TBL_Employees3[[#This Row],[Age]]&lt;41, "Less than 40", TBL_Employees3[[#This Row],[Age]]&lt;60, "Middle Age", TBL_Employees3[[#This Row],[Age]]&gt;=60,"Senior")</f>
        <v>Middle Age</v>
      </c>
      <c r="J317" s="2">
        <v>43253</v>
      </c>
      <c r="K317" s="7">
        <f t="shared" si="8"/>
        <v>3</v>
      </c>
      <c r="L317" s="7" t="str">
        <f t="shared" si="9"/>
        <v>0-5yrs</v>
      </c>
      <c r="M317" s="8">
        <v>231567</v>
      </c>
      <c r="N317">
        <v>0.36</v>
      </c>
      <c r="O317" s="1" t="s">
        <v>21</v>
      </c>
      <c r="P317" s="1" t="s">
        <v>22</v>
      </c>
      <c r="Q317" s="2"/>
    </row>
    <row r="318" spans="1:17" x14ac:dyDescent="0.25">
      <c r="A318" s="1" t="s">
        <v>410</v>
      </c>
      <c r="B318" s="1" t="s">
        <v>705</v>
      </c>
      <c r="C318" s="1" t="s">
        <v>79</v>
      </c>
      <c r="D318" s="1" t="s">
        <v>17</v>
      </c>
      <c r="E318" s="1" t="s">
        <v>18</v>
      </c>
      <c r="F318" s="1" t="s">
        <v>27</v>
      </c>
      <c r="G318" s="1" t="s">
        <v>28</v>
      </c>
      <c r="H318">
        <v>31</v>
      </c>
      <c r="I318" t="str">
        <f>_xlfn.IFS(TBL_Employees3[[#This Row],[Age]]&lt;31,"Less than 30", TBL_Employees3[[#This Row],[Age]]&lt;41, "Less than 40", TBL_Employees3[[#This Row],[Age]]&lt;60, "Middle Age", TBL_Employees3[[#This Row],[Age]]&gt;=60,"Senior")</f>
        <v>Less than 40</v>
      </c>
      <c r="J318" s="2">
        <v>42197</v>
      </c>
      <c r="K318" s="7">
        <f t="shared" si="8"/>
        <v>6</v>
      </c>
      <c r="L318" s="7" t="str">
        <f t="shared" si="9"/>
        <v>06-10yrs</v>
      </c>
      <c r="M318" s="8">
        <v>215388</v>
      </c>
      <c r="N318">
        <v>0.33</v>
      </c>
      <c r="O318" s="1" t="s">
        <v>21</v>
      </c>
      <c r="P318" s="1" t="s">
        <v>56</v>
      </c>
      <c r="Q318" s="2"/>
    </row>
    <row r="319" spans="1:17" x14ac:dyDescent="0.25">
      <c r="A319" s="1" t="s">
        <v>706</v>
      </c>
      <c r="B319" s="1" t="s">
        <v>707</v>
      </c>
      <c r="C319" s="1" t="s">
        <v>16</v>
      </c>
      <c r="D319" s="1" t="s">
        <v>48</v>
      </c>
      <c r="E319" s="1" t="s">
        <v>35</v>
      </c>
      <c r="F319" s="1" t="s">
        <v>19</v>
      </c>
      <c r="G319" s="1" t="s">
        <v>28</v>
      </c>
      <c r="H319">
        <v>30</v>
      </c>
      <c r="I319" t="str">
        <f>_xlfn.IFS(TBL_Employees3[[#This Row],[Age]]&lt;31,"Less than 30", TBL_Employees3[[#This Row],[Age]]&lt;41, "Less than 40", TBL_Employees3[[#This Row],[Age]]&lt;60, "Middle Age", TBL_Employees3[[#This Row],[Age]]&gt;=60,"Senior")</f>
        <v>Less than 30</v>
      </c>
      <c r="J319" s="2">
        <v>42168</v>
      </c>
      <c r="K319" s="7">
        <f t="shared" si="8"/>
        <v>6</v>
      </c>
      <c r="L319" s="7" t="str">
        <f t="shared" si="9"/>
        <v>06-10yrs</v>
      </c>
      <c r="M319" s="8">
        <v>127972</v>
      </c>
      <c r="N319">
        <v>0.11</v>
      </c>
      <c r="O319" s="1" t="s">
        <v>21</v>
      </c>
      <c r="P319" s="1" t="s">
        <v>22</v>
      </c>
      <c r="Q319" s="2"/>
    </row>
    <row r="320" spans="1:17" x14ac:dyDescent="0.25">
      <c r="A320" s="1" t="s">
        <v>708</v>
      </c>
      <c r="B320" s="1" t="s">
        <v>709</v>
      </c>
      <c r="C320" s="1" t="s">
        <v>181</v>
      </c>
      <c r="D320" s="1" t="s">
        <v>69</v>
      </c>
      <c r="E320" s="1" t="s">
        <v>49</v>
      </c>
      <c r="F320" s="1" t="s">
        <v>19</v>
      </c>
      <c r="G320" s="1" t="s">
        <v>28</v>
      </c>
      <c r="H320">
        <v>55</v>
      </c>
      <c r="I320" t="str">
        <f>_xlfn.IFS(TBL_Employees3[[#This Row],[Age]]&lt;31,"Less than 30", TBL_Employees3[[#This Row],[Age]]&lt;41, "Less than 40", TBL_Employees3[[#This Row],[Age]]&lt;60, "Middle Age", TBL_Employees3[[#This Row],[Age]]&gt;=60,"Senior")</f>
        <v>Middle Age</v>
      </c>
      <c r="J320" s="2">
        <v>34915</v>
      </c>
      <c r="K320" s="7">
        <f t="shared" si="8"/>
        <v>9</v>
      </c>
      <c r="L320" s="7" t="str">
        <f t="shared" si="9"/>
        <v>06-10yrs</v>
      </c>
      <c r="M320" s="8">
        <v>80701</v>
      </c>
      <c r="N320">
        <v>0</v>
      </c>
      <c r="O320" s="1" t="s">
        <v>21</v>
      </c>
      <c r="P320" s="1" t="s">
        <v>37</v>
      </c>
      <c r="Q320" s="2">
        <v>38456</v>
      </c>
    </row>
    <row r="321" spans="1:17" x14ac:dyDescent="0.25">
      <c r="A321" s="1" t="s">
        <v>710</v>
      </c>
      <c r="B321" s="1" t="s">
        <v>711</v>
      </c>
      <c r="C321" s="1" t="s">
        <v>52</v>
      </c>
      <c r="D321" s="1" t="s">
        <v>80</v>
      </c>
      <c r="E321" s="1" t="s">
        <v>49</v>
      </c>
      <c r="F321" s="1" t="s">
        <v>27</v>
      </c>
      <c r="G321" s="1" t="s">
        <v>28</v>
      </c>
      <c r="H321">
        <v>28</v>
      </c>
      <c r="I321" t="str">
        <f>_xlfn.IFS(TBL_Employees3[[#This Row],[Age]]&lt;31,"Less than 30", TBL_Employees3[[#This Row],[Age]]&lt;41, "Less than 40", TBL_Employees3[[#This Row],[Age]]&lt;60, "Middle Age", TBL_Employees3[[#This Row],[Age]]&gt;=60,"Senior")</f>
        <v>Less than 30</v>
      </c>
      <c r="J321" s="2">
        <v>43863</v>
      </c>
      <c r="K321" s="7">
        <f t="shared" si="8"/>
        <v>1</v>
      </c>
      <c r="L321" s="7" t="str">
        <f t="shared" si="9"/>
        <v>0-5yrs</v>
      </c>
      <c r="M321" s="8">
        <v>115417</v>
      </c>
      <c r="N321">
        <v>0.06</v>
      </c>
      <c r="O321" s="1" t="s">
        <v>29</v>
      </c>
      <c r="P321" s="1" t="s">
        <v>74</v>
      </c>
      <c r="Q321" s="2"/>
    </row>
    <row r="322" spans="1:17" x14ac:dyDescent="0.25">
      <c r="A322" s="1" t="s">
        <v>344</v>
      </c>
      <c r="B322" s="1" t="s">
        <v>712</v>
      </c>
      <c r="C322" s="1" t="s">
        <v>108</v>
      </c>
      <c r="D322" s="1" t="s">
        <v>69</v>
      </c>
      <c r="E322" s="1" t="s">
        <v>49</v>
      </c>
      <c r="F322" s="1" t="s">
        <v>19</v>
      </c>
      <c r="G322" s="1" t="s">
        <v>36</v>
      </c>
      <c r="H322">
        <v>45</v>
      </c>
      <c r="I322" t="str">
        <f>_xlfn.IFS(TBL_Employees3[[#This Row],[Age]]&lt;31,"Less than 30", TBL_Employees3[[#This Row],[Age]]&lt;41, "Less than 40", TBL_Employees3[[#This Row],[Age]]&lt;60, "Middle Age", TBL_Employees3[[#This Row],[Age]]&gt;=60,"Senior")</f>
        <v>Middle Age</v>
      </c>
      <c r="J322" s="2">
        <v>43635</v>
      </c>
      <c r="K322" s="7">
        <f t="shared" ref="K322:K385" si="10">IF(ISBLANK(Q322),DATEDIF(J322,$R$2,"y"),DATEDIF(J322,Q322,"y"))</f>
        <v>2</v>
      </c>
      <c r="L322" s="7" t="str">
        <f t="shared" ref="L322:L385" si="11">_xlfn.IFS(K322&lt;6,"0-5yrs",K322&lt;11,"06-10yrs",K322&lt;16,"11-15yrs",K322&lt;21,"16-20yrs",K322&lt;26,"21-25yrs",K322&gt;=26,"26yrs &amp; Above")</f>
        <v>0-5yrs</v>
      </c>
      <c r="M322" s="8">
        <v>88045</v>
      </c>
      <c r="N322">
        <v>0</v>
      </c>
      <c r="O322" s="1" t="s">
        <v>21</v>
      </c>
      <c r="P322" s="1" t="s">
        <v>37</v>
      </c>
      <c r="Q322" s="2"/>
    </row>
    <row r="323" spans="1:17" x14ac:dyDescent="0.25">
      <c r="A323" s="1" t="s">
        <v>713</v>
      </c>
      <c r="B323" s="1" t="s">
        <v>714</v>
      </c>
      <c r="C323" s="1" t="s">
        <v>40</v>
      </c>
      <c r="D323" s="1" t="s">
        <v>17</v>
      </c>
      <c r="E323" s="1" t="s">
        <v>35</v>
      </c>
      <c r="F323" s="1" t="s">
        <v>19</v>
      </c>
      <c r="G323" s="1" t="s">
        <v>20</v>
      </c>
      <c r="H323">
        <v>45</v>
      </c>
      <c r="I323" t="str">
        <f>_xlfn.IFS(TBL_Employees3[[#This Row],[Age]]&lt;31,"Less than 30", TBL_Employees3[[#This Row],[Age]]&lt;41, "Less than 40", TBL_Employees3[[#This Row],[Age]]&lt;60, "Middle Age", TBL_Employees3[[#This Row],[Age]]&gt;=60,"Senior")</f>
        <v>Middle Age</v>
      </c>
      <c r="J323" s="2">
        <v>43185</v>
      </c>
      <c r="K323" s="7">
        <f t="shared" si="10"/>
        <v>3</v>
      </c>
      <c r="L323" s="7" t="str">
        <f t="shared" si="11"/>
        <v>0-5yrs</v>
      </c>
      <c r="M323" s="8">
        <v>86478</v>
      </c>
      <c r="N323">
        <v>0.06</v>
      </c>
      <c r="O323" s="1" t="s">
        <v>21</v>
      </c>
      <c r="P323" s="1" t="s">
        <v>60</v>
      </c>
      <c r="Q323" s="2"/>
    </row>
    <row r="324" spans="1:17" x14ac:dyDescent="0.25">
      <c r="A324" s="1" t="s">
        <v>715</v>
      </c>
      <c r="B324" s="1" t="s">
        <v>716</v>
      </c>
      <c r="C324" s="1" t="s">
        <v>79</v>
      </c>
      <c r="D324" s="1" t="s">
        <v>69</v>
      </c>
      <c r="E324" s="1" t="s">
        <v>26</v>
      </c>
      <c r="F324" s="1" t="s">
        <v>27</v>
      </c>
      <c r="G324" s="1" t="s">
        <v>36</v>
      </c>
      <c r="H324">
        <v>63</v>
      </c>
      <c r="I324" t="str">
        <f>_xlfn.IFS(TBL_Employees3[[#This Row],[Age]]&lt;31,"Less than 30", TBL_Employees3[[#This Row],[Age]]&lt;41, "Less than 40", TBL_Employees3[[#This Row],[Age]]&lt;60, "Middle Age", TBL_Employees3[[#This Row],[Age]]&gt;=60,"Senior")</f>
        <v>Senior</v>
      </c>
      <c r="J324" s="2">
        <v>42387</v>
      </c>
      <c r="K324" s="7">
        <f t="shared" si="10"/>
        <v>5</v>
      </c>
      <c r="L324" s="7" t="str">
        <f t="shared" si="11"/>
        <v>0-5yrs</v>
      </c>
      <c r="M324" s="8">
        <v>180994</v>
      </c>
      <c r="N324">
        <v>0.39</v>
      </c>
      <c r="O324" s="1" t="s">
        <v>21</v>
      </c>
      <c r="P324" s="1" t="s">
        <v>22</v>
      </c>
      <c r="Q324" s="2"/>
    </row>
    <row r="325" spans="1:17" x14ac:dyDescent="0.25">
      <c r="A325" s="1" t="s">
        <v>717</v>
      </c>
      <c r="B325" s="1" t="s">
        <v>718</v>
      </c>
      <c r="C325" s="1" t="s">
        <v>124</v>
      </c>
      <c r="D325" s="1" t="s">
        <v>34</v>
      </c>
      <c r="E325" s="1" t="s">
        <v>18</v>
      </c>
      <c r="F325" s="1" t="s">
        <v>19</v>
      </c>
      <c r="G325" s="1" t="s">
        <v>28</v>
      </c>
      <c r="H325">
        <v>55</v>
      </c>
      <c r="I325" t="str">
        <f>_xlfn.IFS(TBL_Employees3[[#This Row],[Age]]&lt;31,"Less than 30", TBL_Employees3[[#This Row],[Age]]&lt;41, "Less than 40", TBL_Employees3[[#This Row],[Age]]&lt;60, "Middle Age", TBL_Employees3[[#This Row],[Age]]&gt;=60,"Senior")</f>
        <v>Middle Age</v>
      </c>
      <c r="J325" s="2">
        <v>39418</v>
      </c>
      <c r="K325" s="7">
        <f t="shared" si="10"/>
        <v>14</v>
      </c>
      <c r="L325" s="7" t="str">
        <f t="shared" si="11"/>
        <v>11-15yrs</v>
      </c>
      <c r="M325" s="8">
        <v>64494</v>
      </c>
      <c r="N325">
        <v>0</v>
      </c>
      <c r="O325" s="1" t="s">
        <v>21</v>
      </c>
      <c r="P325" s="1" t="s">
        <v>88</v>
      </c>
      <c r="Q325" s="2"/>
    </row>
    <row r="326" spans="1:17" x14ac:dyDescent="0.25">
      <c r="A326" s="1" t="s">
        <v>719</v>
      </c>
      <c r="B326" s="1" t="s">
        <v>720</v>
      </c>
      <c r="C326" s="1" t="s">
        <v>47</v>
      </c>
      <c r="D326" s="1" t="s">
        <v>48</v>
      </c>
      <c r="E326" s="1" t="s">
        <v>26</v>
      </c>
      <c r="F326" s="1" t="s">
        <v>27</v>
      </c>
      <c r="G326" s="1" t="s">
        <v>20</v>
      </c>
      <c r="H326">
        <v>47</v>
      </c>
      <c r="I326" t="str">
        <f>_xlfn.IFS(TBL_Employees3[[#This Row],[Age]]&lt;31,"Less than 30", TBL_Employees3[[#This Row],[Age]]&lt;41, "Less than 40", TBL_Employees3[[#This Row],[Age]]&lt;60, "Middle Age", TBL_Employees3[[#This Row],[Age]]&gt;=60,"Senior")</f>
        <v>Middle Age</v>
      </c>
      <c r="J326" s="2">
        <v>37550</v>
      </c>
      <c r="K326" s="7">
        <f t="shared" si="10"/>
        <v>19</v>
      </c>
      <c r="L326" s="7" t="str">
        <f t="shared" si="11"/>
        <v>16-20yrs</v>
      </c>
      <c r="M326" s="8">
        <v>70122</v>
      </c>
      <c r="N326">
        <v>0</v>
      </c>
      <c r="O326" s="1" t="s">
        <v>21</v>
      </c>
      <c r="P326" s="1" t="s">
        <v>88</v>
      </c>
      <c r="Q326" s="2"/>
    </row>
    <row r="327" spans="1:17" x14ac:dyDescent="0.25">
      <c r="A327" s="1" t="s">
        <v>721</v>
      </c>
      <c r="B327" s="1" t="s">
        <v>722</v>
      </c>
      <c r="C327" s="1" t="s">
        <v>33</v>
      </c>
      <c r="D327" s="1" t="s">
        <v>59</v>
      </c>
      <c r="E327" s="1" t="s">
        <v>26</v>
      </c>
      <c r="F327" s="1" t="s">
        <v>27</v>
      </c>
      <c r="G327" s="1" t="s">
        <v>36</v>
      </c>
      <c r="H327">
        <v>29</v>
      </c>
      <c r="I327" t="str">
        <f>_xlfn.IFS(TBL_Employees3[[#This Row],[Age]]&lt;31,"Less than 30", TBL_Employees3[[#This Row],[Age]]&lt;41, "Less than 40", TBL_Employees3[[#This Row],[Age]]&lt;60, "Middle Age", TBL_Employees3[[#This Row],[Age]]&gt;=60,"Senior")</f>
        <v>Less than 30</v>
      </c>
      <c r="J327" s="2">
        <v>42785</v>
      </c>
      <c r="K327" s="7">
        <f t="shared" si="10"/>
        <v>3</v>
      </c>
      <c r="L327" s="7" t="str">
        <f t="shared" si="11"/>
        <v>0-5yrs</v>
      </c>
      <c r="M327" s="8">
        <v>181854</v>
      </c>
      <c r="N327">
        <v>0.28999999999999998</v>
      </c>
      <c r="O327" s="1" t="s">
        <v>21</v>
      </c>
      <c r="P327" s="1" t="s">
        <v>22</v>
      </c>
      <c r="Q327" s="2">
        <v>43945</v>
      </c>
    </row>
    <row r="328" spans="1:17" x14ac:dyDescent="0.25">
      <c r="A328" s="1" t="s">
        <v>723</v>
      </c>
      <c r="B328" s="1" t="s">
        <v>724</v>
      </c>
      <c r="C328" s="1" t="s">
        <v>184</v>
      </c>
      <c r="D328" s="1" t="s">
        <v>65</v>
      </c>
      <c r="E328" s="1" t="s">
        <v>35</v>
      </c>
      <c r="F328" s="1" t="s">
        <v>19</v>
      </c>
      <c r="G328" s="1" t="s">
        <v>85</v>
      </c>
      <c r="H328">
        <v>34</v>
      </c>
      <c r="I328" t="str">
        <f>_xlfn.IFS(TBL_Employees3[[#This Row],[Age]]&lt;31,"Less than 30", TBL_Employees3[[#This Row],[Age]]&lt;41, "Less than 40", TBL_Employees3[[#This Row],[Age]]&lt;60, "Middle Age", TBL_Employees3[[#This Row],[Age]]&gt;=60,"Senior")</f>
        <v>Less than 40</v>
      </c>
      <c r="J328" s="2">
        <v>42664</v>
      </c>
      <c r="K328" s="7">
        <f t="shared" si="10"/>
        <v>5</v>
      </c>
      <c r="L328" s="7" t="str">
        <f t="shared" si="11"/>
        <v>0-5yrs</v>
      </c>
      <c r="M328" s="8">
        <v>52811</v>
      </c>
      <c r="N328">
        <v>0</v>
      </c>
      <c r="O328" s="1" t="s">
        <v>21</v>
      </c>
      <c r="P328" s="1" t="s">
        <v>56</v>
      </c>
      <c r="Q328" s="2"/>
    </row>
    <row r="329" spans="1:17" x14ac:dyDescent="0.25">
      <c r="A329" s="1" t="s">
        <v>725</v>
      </c>
      <c r="B329" s="1" t="s">
        <v>726</v>
      </c>
      <c r="C329" s="1" t="s">
        <v>329</v>
      </c>
      <c r="D329" s="1" t="s">
        <v>17</v>
      </c>
      <c r="E329" s="1" t="s">
        <v>18</v>
      </c>
      <c r="F329" s="1" t="s">
        <v>19</v>
      </c>
      <c r="G329" s="1" t="s">
        <v>28</v>
      </c>
      <c r="H329">
        <v>28</v>
      </c>
      <c r="I329" t="str">
        <f>_xlfn.IFS(TBL_Employees3[[#This Row],[Age]]&lt;31,"Less than 30", TBL_Employees3[[#This Row],[Age]]&lt;41, "Less than 40", TBL_Employees3[[#This Row],[Age]]&lt;60, "Middle Age", TBL_Employees3[[#This Row],[Age]]&gt;=60,"Senior")</f>
        <v>Less than 30</v>
      </c>
      <c r="J329" s="2">
        <v>43763</v>
      </c>
      <c r="K329" s="7">
        <f t="shared" si="10"/>
        <v>2</v>
      </c>
      <c r="L329" s="7" t="str">
        <f t="shared" si="11"/>
        <v>0-5yrs</v>
      </c>
      <c r="M329" s="8">
        <v>50111</v>
      </c>
      <c r="N329">
        <v>0</v>
      </c>
      <c r="O329" s="1" t="s">
        <v>29</v>
      </c>
      <c r="P329" s="1" t="s">
        <v>134</v>
      </c>
      <c r="Q329" s="2"/>
    </row>
    <row r="330" spans="1:17" x14ac:dyDescent="0.25">
      <c r="A330" s="1" t="s">
        <v>727</v>
      </c>
      <c r="B330" s="1" t="s">
        <v>728</v>
      </c>
      <c r="C330" s="1" t="s">
        <v>33</v>
      </c>
      <c r="D330" s="1" t="s">
        <v>48</v>
      </c>
      <c r="E330" s="1" t="s">
        <v>26</v>
      </c>
      <c r="F330" s="1" t="s">
        <v>19</v>
      </c>
      <c r="G330" s="1" t="s">
        <v>85</v>
      </c>
      <c r="H330">
        <v>50</v>
      </c>
      <c r="I330" t="str">
        <f>_xlfn.IFS(TBL_Employees3[[#This Row],[Age]]&lt;31,"Less than 30", TBL_Employees3[[#This Row],[Age]]&lt;41, "Less than 40", TBL_Employees3[[#This Row],[Age]]&lt;60, "Middle Age", TBL_Employees3[[#This Row],[Age]]&gt;=60,"Senior")</f>
        <v>Middle Age</v>
      </c>
      <c r="J330" s="2">
        <v>43452</v>
      </c>
      <c r="K330" s="7">
        <f t="shared" si="10"/>
        <v>3</v>
      </c>
      <c r="L330" s="7" t="str">
        <f t="shared" si="11"/>
        <v>0-5yrs</v>
      </c>
      <c r="M330" s="8">
        <v>155351</v>
      </c>
      <c r="N330">
        <v>0.2</v>
      </c>
      <c r="O330" s="1" t="s">
        <v>21</v>
      </c>
      <c r="P330" s="1" t="s">
        <v>22</v>
      </c>
      <c r="Q330" s="2"/>
    </row>
    <row r="331" spans="1:17" x14ac:dyDescent="0.25">
      <c r="A331" s="1" t="s">
        <v>729</v>
      </c>
      <c r="B331" s="1" t="s">
        <v>730</v>
      </c>
      <c r="C331" s="1" t="s">
        <v>33</v>
      </c>
      <c r="D331" s="1" t="s">
        <v>65</v>
      </c>
      <c r="E331" s="1" t="s">
        <v>35</v>
      </c>
      <c r="F331" s="1" t="s">
        <v>27</v>
      </c>
      <c r="G331" s="1" t="s">
        <v>28</v>
      </c>
      <c r="H331">
        <v>39</v>
      </c>
      <c r="I331" t="str">
        <f>_xlfn.IFS(TBL_Employees3[[#This Row],[Age]]&lt;31,"Less than 30", TBL_Employees3[[#This Row],[Age]]&lt;41, "Less than 40", TBL_Employees3[[#This Row],[Age]]&lt;60, "Middle Age", TBL_Employees3[[#This Row],[Age]]&gt;=60,"Senior")</f>
        <v>Less than 40</v>
      </c>
      <c r="J331" s="2">
        <v>39049</v>
      </c>
      <c r="K331" s="7">
        <f t="shared" si="10"/>
        <v>15</v>
      </c>
      <c r="L331" s="7" t="str">
        <f t="shared" si="11"/>
        <v>11-15yrs</v>
      </c>
      <c r="M331" s="8">
        <v>161690</v>
      </c>
      <c r="N331">
        <v>0.28999999999999998</v>
      </c>
      <c r="O331" s="1" t="s">
        <v>29</v>
      </c>
      <c r="P331" s="1" t="s">
        <v>114</v>
      </c>
      <c r="Q331" s="2"/>
    </row>
    <row r="332" spans="1:17" x14ac:dyDescent="0.25">
      <c r="A332" s="1" t="s">
        <v>731</v>
      </c>
      <c r="B332" s="1" t="s">
        <v>732</v>
      </c>
      <c r="C332" s="1" t="s">
        <v>276</v>
      </c>
      <c r="D332" s="1" t="s">
        <v>69</v>
      </c>
      <c r="E332" s="1" t="s">
        <v>35</v>
      </c>
      <c r="F332" s="1" t="s">
        <v>19</v>
      </c>
      <c r="G332" s="1" t="s">
        <v>28</v>
      </c>
      <c r="H332">
        <v>35</v>
      </c>
      <c r="I332" t="str">
        <f>_xlfn.IFS(TBL_Employees3[[#This Row],[Age]]&lt;31,"Less than 30", TBL_Employees3[[#This Row],[Age]]&lt;41, "Less than 40", TBL_Employees3[[#This Row],[Age]]&lt;60, "Middle Age", TBL_Employees3[[#This Row],[Age]]&gt;=60,"Senior")</f>
        <v>Less than 40</v>
      </c>
      <c r="J332" s="2">
        <v>42776</v>
      </c>
      <c r="K332" s="7">
        <f t="shared" si="10"/>
        <v>4</v>
      </c>
      <c r="L332" s="7" t="str">
        <f t="shared" si="11"/>
        <v>0-5yrs</v>
      </c>
      <c r="M332" s="8">
        <v>60132</v>
      </c>
      <c r="N332">
        <v>0</v>
      </c>
      <c r="O332" s="1" t="s">
        <v>29</v>
      </c>
      <c r="P332" s="1" t="s">
        <v>30</v>
      </c>
      <c r="Q332" s="2"/>
    </row>
    <row r="333" spans="1:17" x14ac:dyDescent="0.25">
      <c r="A333" s="1" t="s">
        <v>733</v>
      </c>
      <c r="B333" s="1" t="s">
        <v>734</v>
      </c>
      <c r="C333" s="1" t="s">
        <v>248</v>
      </c>
      <c r="D333" s="1" t="s">
        <v>17</v>
      </c>
      <c r="E333" s="1" t="s">
        <v>26</v>
      </c>
      <c r="F333" s="1" t="s">
        <v>27</v>
      </c>
      <c r="G333" s="1" t="s">
        <v>36</v>
      </c>
      <c r="H333">
        <v>54</v>
      </c>
      <c r="I333" t="str">
        <f>_xlfn.IFS(TBL_Employees3[[#This Row],[Age]]&lt;31,"Less than 30", TBL_Employees3[[#This Row],[Age]]&lt;41, "Less than 40", TBL_Employees3[[#This Row],[Age]]&lt;60, "Middle Age", TBL_Employees3[[#This Row],[Age]]&gt;=60,"Senior")</f>
        <v>Middle Age</v>
      </c>
      <c r="J333" s="2">
        <v>34631</v>
      </c>
      <c r="K333" s="7">
        <f t="shared" si="10"/>
        <v>27</v>
      </c>
      <c r="L333" s="7" t="str">
        <f t="shared" si="11"/>
        <v>26yrs &amp; Above</v>
      </c>
      <c r="M333" s="8">
        <v>87216</v>
      </c>
      <c r="N333">
        <v>0</v>
      </c>
      <c r="O333" s="1" t="s">
        <v>21</v>
      </c>
      <c r="P333" s="1" t="s">
        <v>56</v>
      </c>
      <c r="Q333" s="2"/>
    </row>
    <row r="334" spans="1:17" x14ac:dyDescent="0.25">
      <c r="A334" s="1" t="s">
        <v>735</v>
      </c>
      <c r="B334" s="1" t="s">
        <v>736</v>
      </c>
      <c r="C334" s="1" t="s">
        <v>329</v>
      </c>
      <c r="D334" s="1" t="s">
        <v>17</v>
      </c>
      <c r="E334" s="1" t="s">
        <v>49</v>
      </c>
      <c r="F334" s="1" t="s">
        <v>27</v>
      </c>
      <c r="G334" s="1" t="s">
        <v>36</v>
      </c>
      <c r="H334">
        <v>47</v>
      </c>
      <c r="I334" t="str">
        <f>_xlfn.IFS(TBL_Employees3[[#This Row],[Age]]&lt;31,"Less than 30", TBL_Employees3[[#This Row],[Age]]&lt;41, "Less than 40", TBL_Employees3[[#This Row],[Age]]&lt;60, "Middle Age", TBL_Employees3[[#This Row],[Age]]&gt;=60,"Senior")</f>
        <v>Middle Age</v>
      </c>
      <c r="J334" s="2">
        <v>43944</v>
      </c>
      <c r="K334" s="7">
        <f t="shared" si="10"/>
        <v>1</v>
      </c>
      <c r="L334" s="7" t="str">
        <f t="shared" si="11"/>
        <v>0-5yrs</v>
      </c>
      <c r="M334" s="8">
        <v>50069</v>
      </c>
      <c r="N334">
        <v>0</v>
      </c>
      <c r="O334" s="1" t="s">
        <v>21</v>
      </c>
      <c r="P334" s="1" t="s">
        <v>22</v>
      </c>
      <c r="Q334" s="2"/>
    </row>
    <row r="335" spans="1:17" x14ac:dyDescent="0.25">
      <c r="A335" s="1" t="s">
        <v>737</v>
      </c>
      <c r="B335" s="1" t="s">
        <v>738</v>
      </c>
      <c r="C335" s="1" t="s">
        <v>33</v>
      </c>
      <c r="D335" s="1" t="s">
        <v>17</v>
      </c>
      <c r="E335" s="1" t="s">
        <v>35</v>
      </c>
      <c r="F335" s="1" t="s">
        <v>19</v>
      </c>
      <c r="G335" s="1" t="s">
        <v>36</v>
      </c>
      <c r="H335">
        <v>26</v>
      </c>
      <c r="I335" t="str">
        <f>_xlfn.IFS(TBL_Employees3[[#This Row],[Age]]&lt;31,"Less than 30", TBL_Employees3[[#This Row],[Age]]&lt;41, "Less than 40", TBL_Employees3[[#This Row],[Age]]&lt;60, "Middle Age", TBL_Employees3[[#This Row],[Age]]&gt;=60,"Senior")</f>
        <v>Less than 30</v>
      </c>
      <c r="J335" s="2">
        <v>44403</v>
      </c>
      <c r="K335" s="7">
        <f t="shared" si="10"/>
        <v>0</v>
      </c>
      <c r="L335" s="7" t="str">
        <f t="shared" si="11"/>
        <v>0-5yrs</v>
      </c>
      <c r="M335" s="8">
        <v>151108</v>
      </c>
      <c r="N335">
        <v>0.22</v>
      </c>
      <c r="O335" s="1" t="s">
        <v>21</v>
      </c>
      <c r="P335" s="1" t="s">
        <v>44</v>
      </c>
      <c r="Q335" s="2"/>
    </row>
    <row r="336" spans="1:17" x14ac:dyDescent="0.25">
      <c r="A336" s="1" t="s">
        <v>739</v>
      </c>
      <c r="B336" s="1" t="s">
        <v>740</v>
      </c>
      <c r="C336" s="1" t="s">
        <v>40</v>
      </c>
      <c r="D336" s="1" t="s">
        <v>17</v>
      </c>
      <c r="E336" s="1" t="s">
        <v>26</v>
      </c>
      <c r="F336" s="1" t="s">
        <v>19</v>
      </c>
      <c r="G336" s="1" t="s">
        <v>28</v>
      </c>
      <c r="H336">
        <v>42</v>
      </c>
      <c r="I336" t="str">
        <f>_xlfn.IFS(TBL_Employees3[[#This Row],[Age]]&lt;31,"Less than 30", TBL_Employees3[[#This Row],[Age]]&lt;41, "Less than 40", TBL_Employees3[[#This Row],[Age]]&lt;60, "Middle Age", TBL_Employees3[[#This Row],[Age]]&gt;=60,"Senior")</f>
        <v>Middle Age</v>
      </c>
      <c r="J336" s="2">
        <v>38640</v>
      </c>
      <c r="K336" s="7">
        <f t="shared" si="10"/>
        <v>16</v>
      </c>
      <c r="L336" s="7" t="str">
        <f t="shared" si="11"/>
        <v>16-20yrs</v>
      </c>
      <c r="M336" s="8">
        <v>67398</v>
      </c>
      <c r="N336">
        <v>7.0000000000000007E-2</v>
      </c>
      <c r="O336" s="1" t="s">
        <v>21</v>
      </c>
      <c r="P336" s="1" t="s">
        <v>44</v>
      </c>
      <c r="Q336" s="2"/>
    </row>
    <row r="337" spans="1:17" x14ac:dyDescent="0.25">
      <c r="A337" s="1" t="s">
        <v>741</v>
      </c>
      <c r="B337" s="1" t="s">
        <v>742</v>
      </c>
      <c r="C337" s="1" t="s">
        <v>276</v>
      </c>
      <c r="D337" s="1" t="s">
        <v>69</v>
      </c>
      <c r="E337" s="1" t="s">
        <v>18</v>
      </c>
      <c r="F337" s="1" t="s">
        <v>19</v>
      </c>
      <c r="G337" s="1" t="s">
        <v>85</v>
      </c>
      <c r="H337">
        <v>47</v>
      </c>
      <c r="I337" t="str">
        <f>_xlfn.IFS(TBL_Employees3[[#This Row],[Age]]&lt;31,"Less than 30", TBL_Employees3[[#This Row],[Age]]&lt;41, "Less than 40", TBL_Employees3[[#This Row],[Age]]&lt;60, "Middle Age", TBL_Employees3[[#This Row],[Age]]&gt;=60,"Senior")</f>
        <v>Middle Age</v>
      </c>
      <c r="J337" s="2">
        <v>42245</v>
      </c>
      <c r="K337" s="7">
        <f t="shared" si="10"/>
        <v>6</v>
      </c>
      <c r="L337" s="7" t="str">
        <f t="shared" si="11"/>
        <v>06-10yrs</v>
      </c>
      <c r="M337" s="8">
        <v>68488</v>
      </c>
      <c r="N337">
        <v>0</v>
      </c>
      <c r="O337" s="1" t="s">
        <v>21</v>
      </c>
      <c r="P337" s="1" t="s">
        <v>22</v>
      </c>
      <c r="Q337" s="2"/>
    </row>
    <row r="338" spans="1:17" x14ac:dyDescent="0.25">
      <c r="A338" s="1" t="s">
        <v>743</v>
      </c>
      <c r="B338" s="1" t="s">
        <v>744</v>
      </c>
      <c r="C338" s="1" t="s">
        <v>108</v>
      </c>
      <c r="D338" s="1" t="s">
        <v>69</v>
      </c>
      <c r="E338" s="1" t="s">
        <v>26</v>
      </c>
      <c r="F338" s="1" t="s">
        <v>19</v>
      </c>
      <c r="G338" s="1" t="s">
        <v>85</v>
      </c>
      <c r="H338">
        <v>60</v>
      </c>
      <c r="I338" t="str">
        <f>_xlfn.IFS(TBL_Employees3[[#This Row],[Age]]&lt;31,"Less than 30", TBL_Employees3[[#This Row],[Age]]&lt;41, "Less than 40", TBL_Employees3[[#This Row],[Age]]&lt;60, "Middle Age", TBL_Employees3[[#This Row],[Age]]&gt;=60,"Senior")</f>
        <v>Senior</v>
      </c>
      <c r="J338" s="2">
        <v>35992</v>
      </c>
      <c r="K338" s="7">
        <f t="shared" si="10"/>
        <v>23</v>
      </c>
      <c r="L338" s="7" t="str">
        <f t="shared" si="11"/>
        <v>21-25yrs</v>
      </c>
      <c r="M338" s="8">
        <v>92932</v>
      </c>
      <c r="N338">
        <v>0</v>
      </c>
      <c r="O338" s="1" t="s">
        <v>21</v>
      </c>
      <c r="P338" s="1" t="s">
        <v>88</v>
      </c>
      <c r="Q338" s="2"/>
    </row>
    <row r="339" spans="1:17" x14ac:dyDescent="0.25">
      <c r="A339" s="1" t="s">
        <v>745</v>
      </c>
      <c r="B339" s="1" t="s">
        <v>746</v>
      </c>
      <c r="C339" s="1" t="s">
        <v>55</v>
      </c>
      <c r="D339" s="1" t="s">
        <v>34</v>
      </c>
      <c r="E339" s="1" t="s">
        <v>49</v>
      </c>
      <c r="F339" s="1" t="s">
        <v>19</v>
      </c>
      <c r="G339" s="1" t="s">
        <v>85</v>
      </c>
      <c r="H339">
        <v>36</v>
      </c>
      <c r="I339" t="str">
        <f>_xlfn.IFS(TBL_Employees3[[#This Row],[Age]]&lt;31,"Less than 30", TBL_Employees3[[#This Row],[Age]]&lt;41, "Less than 40", TBL_Employees3[[#This Row],[Age]]&lt;60, "Middle Age", TBL_Employees3[[#This Row],[Age]]&gt;=60,"Senior")</f>
        <v>Less than 40</v>
      </c>
      <c r="J339" s="2">
        <v>39994</v>
      </c>
      <c r="K339" s="7">
        <f t="shared" si="10"/>
        <v>12</v>
      </c>
      <c r="L339" s="7" t="str">
        <f t="shared" si="11"/>
        <v>11-15yrs</v>
      </c>
      <c r="M339" s="8">
        <v>43363</v>
      </c>
      <c r="N339">
        <v>0</v>
      </c>
      <c r="O339" s="1" t="s">
        <v>21</v>
      </c>
      <c r="P339" s="1" t="s">
        <v>60</v>
      </c>
      <c r="Q339" s="2"/>
    </row>
    <row r="340" spans="1:17" x14ac:dyDescent="0.25">
      <c r="A340" s="1" t="s">
        <v>747</v>
      </c>
      <c r="B340" s="1" t="s">
        <v>748</v>
      </c>
      <c r="C340" s="1" t="s">
        <v>460</v>
      </c>
      <c r="D340" s="1" t="s">
        <v>17</v>
      </c>
      <c r="E340" s="1" t="s">
        <v>35</v>
      </c>
      <c r="F340" s="1" t="s">
        <v>27</v>
      </c>
      <c r="G340" s="1" t="s">
        <v>28</v>
      </c>
      <c r="H340">
        <v>31</v>
      </c>
      <c r="I340" t="str">
        <f>_xlfn.IFS(TBL_Employees3[[#This Row],[Age]]&lt;31,"Less than 30", TBL_Employees3[[#This Row],[Age]]&lt;41, "Less than 40", TBL_Employees3[[#This Row],[Age]]&lt;60, "Middle Age", TBL_Employees3[[#This Row],[Age]]&gt;=60,"Senior")</f>
        <v>Less than 40</v>
      </c>
      <c r="J340" s="2">
        <v>42780</v>
      </c>
      <c r="K340" s="7">
        <f t="shared" si="10"/>
        <v>4</v>
      </c>
      <c r="L340" s="7" t="str">
        <f t="shared" si="11"/>
        <v>0-5yrs</v>
      </c>
      <c r="M340" s="8">
        <v>95963</v>
      </c>
      <c r="N340">
        <v>0</v>
      </c>
      <c r="O340" s="1" t="s">
        <v>29</v>
      </c>
      <c r="P340" s="1" t="s">
        <v>134</v>
      </c>
      <c r="Q340" s="2"/>
    </row>
    <row r="341" spans="1:17" x14ac:dyDescent="0.25">
      <c r="A341" s="1" t="s">
        <v>749</v>
      </c>
      <c r="B341" s="1" t="s">
        <v>750</v>
      </c>
      <c r="C341" s="1" t="s">
        <v>52</v>
      </c>
      <c r="D341" s="1" t="s">
        <v>34</v>
      </c>
      <c r="E341" s="1" t="s">
        <v>35</v>
      </c>
      <c r="F341" s="1" t="s">
        <v>19</v>
      </c>
      <c r="G341" s="1" t="s">
        <v>85</v>
      </c>
      <c r="H341">
        <v>55</v>
      </c>
      <c r="I341" t="str">
        <f>_xlfn.IFS(TBL_Employees3[[#This Row],[Age]]&lt;31,"Less than 30", TBL_Employees3[[#This Row],[Age]]&lt;41, "Less than 40", TBL_Employees3[[#This Row],[Age]]&lt;60, "Middle Age", TBL_Employees3[[#This Row],[Age]]&gt;=60,"Senior")</f>
        <v>Middle Age</v>
      </c>
      <c r="J341" s="2">
        <v>40297</v>
      </c>
      <c r="K341" s="7">
        <f t="shared" si="10"/>
        <v>11</v>
      </c>
      <c r="L341" s="7" t="str">
        <f t="shared" si="11"/>
        <v>11-15yrs</v>
      </c>
      <c r="M341" s="8">
        <v>111038</v>
      </c>
      <c r="N341">
        <v>0.05</v>
      </c>
      <c r="O341" s="1" t="s">
        <v>93</v>
      </c>
      <c r="P341" s="1" t="s">
        <v>218</v>
      </c>
      <c r="Q341" s="2"/>
    </row>
    <row r="342" spans="1:17" x14ac:dyDescent="0.25">
      <c r="A342" s="1" t="s">
        <v>751</v>
      </c>
      <c r="B342" s="1" t="s">
        <v>752</v>
      </c>
      <c r="C342" s="1" t="s">
        <v>79</v>
      </c>
      <c r="D342" s="1" t="s">
        <v>69</v>
      </c>
      <c r="E342" s="1" t="s">
        <v>18</v>
      </c>
      <c r="F342" s="1" t="s">
        <v>19</v>
      </c>
      <c r="G342" s="1" t="s">
        <v>36</v>
      </c>
      <c r="H342">
        <v>51</v>
      </c>
      <c r="I342" t="str">
        <f>_xlfn.IFS(TBL_Employees3[[#This Row],[Age]]&lt;31,"Less than 30", TBL_Employees3[[#This Row],[Age]]&lt;41, "Less than 40", TBL_Employees3[[#This Row],[Age]]&lt;60, "Middle Age", TBL_Employees3[[#This Row],[Age]]&gt;=60,"Senior")</f>
        <v>Middle Age</v>
      </c>
      <c r="J342" s="2">
        <v>35230</v>
      </c>
      <c r="K342" s="7">
        <f t="shared" si="10"/>
        <v>25</v>
      </c>
      <c r="L342" s="7" t="str">
        <f t="shared" si="11"/>
        <v>21-25yrs</v>
      </c>
      <c r="M342" s="8">
        <v>200246</v>
      </c>
      <c r="N342">
        <v>0.34</v>
      </c>
      <c r="O342" s="1" t="s">
        <v>21</v>
      </c>
      <c r="P342" s="1" t="s">
        <v>88</v>
      </c>
      <c r="Q342" s="2"/>
    </row>
    <row r="343" spans="1:17" x14ac:dyDescent="0.25">
      <c r="A343" s="1" t="s">
        <v>542</v>
      </c>
      <c r="B343" s="1" t="s">
        <v>753</v>
      </c>
      <c r="C343" s="1" t="s">
        <v>79</v>
      </c>
      <c r="D343" s="1" t="s">
        <v>17</v>
      </c>
      <c r="E343" s="1" t="s">
        <v>49</v>
      </c>
      <c r="F343" s="1" t="s">
        <v>19</v>
      </c>
      <c r="G343" s="1" t="s">
        <v>36</v>
      </c>
      <c r="H343">
        <v>48</v>
      </c>
      <c r="I343" t="str">
        <f>_xlfn.IFS(TBL_Employees3[[#This Row],[Age]]&lt;31,"Less than 30", TBL_Employees3[[#This Row],[Age]]&lt;41, "Less than 40", TBL_Employees3[[#This Row],[Age]]&lt;60, "Middle Age", TBL_Employees3[[#This Row],[Age]]&gt;=60,"Senior")</f>
        <v>Middle Age</v>
      </c>
      <c r="J343" s="2">
        <v>42053</v>
      </c>
      <c r="K343" s="7">
        <f t="shared" si="10"/>
        <v>6</v>
      </c>
      <c r="L343" s="7" t="str">
        <f t="shared" si="11"/>
        <v>06-10yrs</v>
      </c>
      <c r="M343" s="8">
        <v>194871</v>
      </c>
      <c r="N343">
        <v>0.35</v>
      </c>
      <c r="O343" s="1" t="s">
        <v>21</v>
      </c>
      <c r="P343" s="1" t="s">
        <v>88</v>
      </c>
      <c r="Q343" s="2"/>
    </row>
    <row r="344" spans="1:17" x14ac:dyDescent="0.25">
      <c r="A344" s="1" t="s">
        <v>754</v>
      </c>
      <c r="B344" s="1" t="s">
        <v>755</v>
      </c>
      <c r="C344" s="1" t="s">
        <v>43</v>
      </c>
      <c r="D344" s="1" t="s">
        <v>59</v>
      </c>
      <c r="E344" s="1" t="s">
        <v>18</v>
      </c>
      <c r="F344" s="1" t="s">
        <v>27</v>
      </c>
      <c r="G344" s="1" t="s">
        <v>85</v>
      </c>
      <c r="H344">
        <v>58</v>
      </c>
      <c r="I344" t="str">
        <f>_xlfn.IFS(TBL_Employees3[[#This Row],[Age]]&lt;31,"Less than 30", TBL_Employees3[[#This Row],[Age]]&lt;41, "Less than 40", TBL_Employees3[[#This Row],[Age]]&lt;60, "Middle Age", TBL_Employees3[[#This Row],[Age]]&gt;=60,"Senior")</f>
        <v>Middle Age</v>
      </c>
      <c r="J344" s="2">
        <v>34592</v>
      </c>
      <c r="K344" s="7">
        <f t="shared" si="10"/>
        <v>22</v>
      </c>
      <c r="L344" s="7" t="str">
        <f t="shared" si="11"/>
        <v>21-25yrs</v>
      </c>
      <c r="M344" s="8">
        <v>98769</v>
      </c>
      <c r="N344">
        <v>0</v>
      </c>
      <c r="O344" s="1" t="s">
        <v>93</v>
      </c>
      <c r="P344" s="1" t="s">
        <v>99</v>
      </c>
      <c r="Q344" s="2">
        <v>42646</v>
      </c>
    </row>
    <row r="345" spans="1:17" x14ac:dyDescent="0.25">
      <c r="A345" s="1" t="s">
        <v>756</v>
      </c>
      <c r="B345" s="1" t="s">
        <v>757</v>
      </c>
      <c r="C345" s="1" t="s">
        <v>47</v>
      </c>
      <c r="D345" s="1" t="s">
        <v>48</v>
      </c>
      <c r="E345" s="1" t="s">
        <v>18</v>
      </c>
      <c r="F345" s="1" t="s">
        <v>19</v>
      </c>
      <c r="G345" s="1" t="s">
        <v>85</v>
      </c>
      <c r="H345">
        <v>29</v>
      </c>
      <c r="I345" t="str">
        <f>_xlfn.IFS(TBL_Employees3[[#This Row],[Age]]&lt;31,"Less than 30", TBL_Employees3[[#This Row],[Age]]&lt;41, "Less than 40", TBL_Employees3[[#This Row],[Age]]&lt;60, "Middle Age", TBL_Employees3[[#This Row],[Age]]&gt;=60,"Senior")</f>
        <v>Less than 30</v>
      </c>
      <c r="J345" s="2">
        <v>43239</v>
      </c>
      <c r="K345" s="7">
        <f t="shared" si="10"/>
        <v>3</v>
      </c>
      <c r="L345" s="7" t="str">
        <f t="shared" si="11"/>
        <v>0-5yrs</v>
      </c>
      <c r="M345" s="8">
        <v>65334</v>
      </c>
      <c r="N345">
        <v>0</v>
      </c>
      <c r="O345" s="1" t="s">
        <v>93</v>
      </c>
      <c r="P345" s="1" t="s">
        <v>99</v>
      </c>
      <c r="Q345" s="2"/>
    </row>
    <row r="346" spans="1:17" x14ac:dyDescent="0.25">
      <c r="A346" s="1" t="s">
        <v>758</v>
      </c>
      <c r="B346" s="1" t="s">
        <v>759</v>
      </c>
      <c r="C346" s="1" t="s">
        <v>25</v>
      </c>
      <c r="D346" s="1" t="s">
        <v>17</v>
      </c>
      <c r="E346" s="1" t="s">
        <v>26</v>
      </c>
      <c r="F346" s="1" t="s">
        <v>19</v>
      </c>
      <c r="G346" s="1" t="s">
        <v>85</v>
      </c>
      <c r="H346">
        <v>25</v>
      </c>
      <c r="I346" t="str">
        <f>_xlfn.IFS(TBL_Employees3[[#This Row],[Age]]&lt;31,"Less than 30", TBL_Employees3[[#This Row],[Age]]&lt;41, "Less than 40", TBL_Employees3[[#This Row],[Age]]&lt;60, "Middle Age", TBL_Employees3[[#This Row],[Age]]&gt;=60,"Senior")</f>
        <v>Less than 30</v>
      </c>
      <c r="J346" s="2">
        <v>44327</v>
      </c>
      <c r="K346" s="7">
        <f t="shared" si="10"/>
        <v>0</v>
      </c>
      <c r="L346" s="7" t="str">
        <f t="shared" si="11"/>
        <v>0-5yrs</v>
      </c>
      <c r="M346" s="8">
        <v>83934</v>
      </c>
      <c r="N346">
        <v>0</v>
      </c>
      <c r="O346" s="1" t="s">
        <v>21</v>
      </c>
      <c r="P346" s="1" t="s">
        <v>56</v>
      </c>
      <c r="Q346" s="2"/>
    </row>
    <row r="347" spans="1:17" x14ac:dyDescent="0.25">
      <c r="A347" s="1" t="s">
        <v>760</v>
      </c>
      <c r="B347" s="1" t="s">
        <v>761</v>
      </c>
      <c r="C347" s="1" t="s">
        <v>33</v>
      </c>
      <c r="D347" s="1" t="s">
        <v>59</v>
      </c>
      <c r="E347" s="1" t="s">
        <v>18</v>
      </c>
      <c r="F347" s="1" t="s">
        <v>27</v>
      </c>
      <c r="G347" s="1" t="s">
        <v>36</v>
      </c>
      <c r="H347">
        <v>36</v>
      </c>
      <c r="I347" t="str">
        <f>_xlfn.IFS(TBL_Employees3[[#This Row],[Age]]&lt;31,"Less than 30", TBL_Employees3[[#This Row],[Age]]&lt;41, "Less than 40", TBL_Employees3[[#This Row],[Age]]&lt;60, "Middle Age", TBL_Employees3[[#This Row],[Age]]&gt;=60,"Senior")</f>
        <v>Less than 40</v>
      </c>
      <c r="J347" s="2">
        <v>42616</v>
      </c>
      <c r="K347" s="7">
        <f t="shared" si="10"/>
        <v>5</v>
      </c>
      <c r="L347" s="7" t="str">
        <f t="shared" si="11"/>
        <v>0-5yrs</v>
      </c>
      <c r="M347" s="8">
        <v>150399</v>
      </c>
      <c r="N347">
        <v>0.28000000000000003</v>
      </c>
      <c r="O347" s="1" t="s">
        <v>21</v>
      </c>
      <c r="P347" s="1" t="s">
        <v>37</v>
      </c>
      <c r="Q347" s="2"/>
    </row>
    <row r="348" spans="1:17" x14ac:dyDescent="0.25">
      <c r="A348" s="1" t="s">
        <v>762</v>
      </c>
      <c r="B348" s="1" t="s">
        <v>763</v>
      </c>
      <c r="C348" s="1" t="s">
        <v>33</v>
      </c>
      <c r="D348" s="1" t="s">
        <v>65</v>
      </c>
      <c r="E348" s="1" t="s">
        <v>18</v>
      </c>
      <c r="F348" s="1" t="s">
        <v>27</v>
      </c>
      <c r="G348" s="1" t="s">
        <v>28</v>
      </c>
      <c r="H348">
        <v>37</v>
      </c>
      <c r="I348" t="str">
        <f>_xlfn.IFS(TBL_Employees3[[#This Row],[Age]]&lt;31,"Less than 30", TBL_Employees3[[#This Row],[Age]]&lt;41, "Less than 40", TBL_Employees3[[#This Row],[Age]]&lt;60, "Middle Age", TBL_Employees3[[#This Row],[Age]]&gt;=60,"Senior")</f>
        <v>Less than 40</v>
      </c>
      <c r="J348" s="2">
        <v>41048</v>
      </c>
      <c r="K348" s="7">
        <f t="shared" si="10"/>
        <v>9</v>
      </c>
      <c r="L348" s="7" t="str">
        <f t="shared" si="11"/>
        <v>06-10yrs</v>
      </c>
      <c r="M348" s="8">
        <v>160280</v>
      </c>
      <c r="N348">
        <v>0.19</v>
      </c>
      <c r="O348" s="1" t="s">
        <v>29</v>
      </c>
      <c r="P348" s="1" t="s">
        <v>114</v>
      </c>
      <c r="Q348" s="2"/>
    </row>
    <row r="349" spans="1:17" x14ac:dyDescent="0.25">
      <c r="A349" s="1" t="s">
        <v>764</v>
      </c>
      <c r="B349" s="1" t="s">
        <v>765</v>
      </c>
      <c r="C349" s="1" t="s">
        <v>184</v>
      </c>
      <c r="D349" s="1" t="s">
        <v>65</v>
      </c>
      <c r="E349" s="1" t="s">
        <v>35</v>
      </c>
      <c r="F349" s="1" t="s">
        <v>27</v>
      </c>
      <c r="G349" s="1" t="s">
        <v>28</v>
      </c>
      <c r="H349">
        <v>57</v>
      </c>
      <c r="I349" t="str">
        <f>_xlfn.IFS(TBL_Employees3[[#This Row],[Age]]&lt;31,"Less than 30", TBL_Employees3[[#This Row],[Age]]&lt;41, "Less than 40", TBL_Employees3[[#This Row],[Age]]&lt;60, "Middle Age", TBL_Employees3[[#This Row],[Age]]&gt;=60,"Senior")</f>
        <v>Middle Age</v>
      </c>
      <c r="J349" s="2">
        <v>35548</v>
      </c>
      <c r="K349" s="7">
        <f t="shared" si="10"/>
        <v>1</v>
      </c>
      <c r="L349" s="7" t="str">
        <f t="shared" si="11"/>
        <v>0-5yrs</v>
      </c>
      <c r="M349" s="8">
        <v>54051</v>
      </c>
      <c r="N349">
        <v>0</v>
      </c>
      <c r="O349" s="1" t="s">
        <v>21</v>
      </c>
      <c r="P349" s="1" t="s">
        <v>56</v>
      </c>
      <c r="Q349" s="2">
        <v>36079</v>
      </c>
    </row>
    <row r="350" spans="1:17" x14ac:dyDescent="0.25">
      <c r="A350" s="1" t="s">
        <v>766</v>
      </c>
      <c r="B350" s="1" t="s">
        <v>767</v>
      </c>
      <c r="C350" s="1" t="s">
        <v>33</v>
      </c>
      <c r="D350" s="1" t="s">
        <v>69</v>
      </c>
      <c r="E350" s="1" t="s">
        <v>18</v>
      </c>
      <c r="F350" s="1" t="s">
        <v>19</v>
      </c>
      <c r="G350" s="1" t="s">
        <v>85</v>
      </c>
      <c r="H350">
        <v>59</v>
      </c>
      <c r="I350" t="str">
        <f>_xlfn.IFS(TBL_Employees3[[#This Row],[Age]]&lt;31,"Less than 30", TBL_Employees3[[#This Row],[Age]]&lt;41, "Less than 40", TBL_Employees3[[#This Row],[Age]]&lt;60, "Middle Age", TBL_Employees3[[#This Row],[Age]]&gt;=60,"Senior")</f>
        <v>Middle Age</v>
      </c>
      <c r="J350" s="2">
        <v>37726</v>
      </c>
      <c r="K350" s="7">
        <f t="shared" si="10"/>
        <v>18</v>
      </c>
      <c r="L350" s="7" t="str">
        <f t="shared" si="11"/>
        <v>16-20yrs</v>
      </c>
      <c r="M350" s="8">
        <v>150699</v>
      </c>
      <c r="N350">
        <v>0.28999999999999998</v>
      </c>
      <c r="O350" s="1" t="s">
        <v>93</v>
      </c>
      <c r="P350" s="1" t="s">
        <v>218</v>
      </c>
      <c r="Q350" s="2"/>
    </row>
    <row r="351" spans="1:17" x14ac:dyDescent="0.25">
      <c r="A351" s="1" t="s">
        <v>768</v>
      </c>
      <c r="B351" s="1" t="s">
        <v>769</v>
      </c>
      <c r="C351" s="1" t="s">
        <v>124</v>
      </c>
      <c r="D351" s="1" t="s">
        <v>80</v>
      </c>
      <c r="E351" s="1" t="s">
        <v>35</v>
      </c>
      <c r="F351" s="1" t="s">
        <v>27</v>
      </c>
      <c r="G351" s="1" t="s">
        <v>85</v>
      </c>
      <c r="H351">
        <v>37</v>
      </c>
      <c r="I351" t="str">
        <f>_xlfn.IFS(TBL_Employees3[[#This Row],[Age]]&lt;31,"Less than 30", TBL_Employees3[[#This Row],[Age]]&lt;41, "Less than 40", TBL_Employees3[[#This Row],[Age]]&lt;60, "Middle Age", TBL_Employees3[[#This Row],[Age]]&gt;=60,"Senior")</f>
        <v>Less than 40</v>
      </c>
      <c r="J351" s="2">
        <v>41363</v>
      </c>
      <c r="K351" s="7">
        <f t="shared" si="10"/>
        <v>8</v>
      </c>
      <c r="L351" s="7" t="str">
        <f t="shared" si="11"/>
        <v>06-10yrs</v>
      </c>
      <c r="M351" s="8">
        <v>69570</v>
      </c>
      <c r="N351">
        <v>0</v>
      </c>
      <c r="O351" s="1" t="s">
        <v>21</v>
      </c>
      <c r="P351" s="1" t="s">
        <v>56</v>
      </c>
      <c r="Q351" s="2"/>
    </row>
    <row r="352" spans="1:17" x14ac:dyDescent="0.25">
      <c r="A352" s="1" t="s">
        <v>770</v>
      </c>
      <c r="B352" s="1" t="s">
        <v>771</v>
      </c>
      <c r="C352" s="1" t="s">
        <v>460</v>
      </c>
      <c r="D352" s="1" t="s">
        <v>17</v>
      </c>
      <c r="E352" s="1" t="s">
        <v>26</v>
      </c>
      <c r="F352" s="1" t="s">
        <v>19</v>
      </c>
      <c r="G352" s="1" t="s">
        <v>28</v>
      </c>
      <c r="H352">
        <v>30</v>
      </c>
      <c r="I352" t="str">
        <f>_xlfn.IFS(TBL_Employees3[[#This Row],[Age]]&lt;31,"Less than 30", TBL_Employees3[[#This Row],[Age]]&lt;41, "Less than 40", TBL_Employees3[[#This Row],[Age]]&lt;60, "Middle Age", TBL_Employees3[[#This Row],[Age]]&gt;=60,"Senior")</f>
        <v>Less than 30</v>
      </c>
      <c r="J352" s="2">
        <v>43553</v>
      </c>
      <c r="K352" s="7">
        <f t="shared" si="10"/>
        <v>2</v>
      </c>
      <c r="L352" s="7" t="str">
        <f t="shared" si="11"/>
        <v>0-5yrs</v>
      </c>
      <c r="M352" s="8">
        <v>86774</v>
      </c>
      <c r="N352">
        <v>0</v>
      </c>
      <c r="O352" s="1" t="s">
        <v>29</v>
      </c>
      <c r="P352" s="1" t="s">
        <v>134</v>
      </c>
      <c r="Q352" s="2"/>
    </row>
    <row r="353" spans="1:17" x14ac:dyDescent="0.25">
      <c r="A353" s="1" t="s">
        <v>772</v>
      </c>
      <c r="B353" s="1" t="s">
        <v>773</v>
      </c>
      <c r="C353" s="1" t="s">
        <v>164</v>
      </c>
      <c r="D353" s="1" t="s">
        <v>65</v>
      </c>
      <c r="E353" s="1" t="s">
        <v>26</v>
      </c>
      <c r="F353" s="1" t="s">
        <v>27</v>
      </c>
      <c r="G353" s="1" t="s">
        <v>36</v>
      </c>
      <c r="H353">
        <v>49</v>
      </c>
      <c r="I353" t="str">
        <f>_xlfn.IFS(TBL_Employees3[[#This Row],[Age]]&lt;31,"Less than 30", TBL_Employees3[[#This Row],[Age]]&lt;41, "Less than 40", TBL_Employees3[[#This Row],[Age]]&lt;60, "Middle Age", TBL_Employees3[[#This Row],[Age]]&gt;=60,"Senior")</f>
        <v>Middle Age</v>
      </c>
      <c r="J353" s="2">
        <v>36979</v>
      </c>
      <c r="K353" s="7">
        <f t="shared" si="10"/>
        <v>20</v>
      </c>
      <c r="L353" s="7" t="str">
        <f t="shared" si="11"/>
        <v>16-20yrs</v>
      </c>
      <c r="M353" s="8">
        <v>57606</v>
      </c>
      <c r="N353">
        <v>0</v>
      </c>
      <c r="O353" s="1" t="s">
        <v>21</v>
      </c>
      <c r="P353" s="1" t="s">
        <v>56</v>
      </c>
      <c r="Q353" s="2"/>
    </row>
    <row r="354" spans="1:17" x14ac:dyDescent="0.25">
      <c r="A354" s="1" t="s">
        <v>774</v>
      </c>
      <c r="B354" s="1" t="s">
        <v>775</v>
      </c>
      <c r="C354" s="1" t="s">
        <v>16</v>
      </c>
      <c r="D354" s="1" t="s">
        <v>34</v>
      </c>
      <c r="E354" s="1" t="s">
        <v>49</v>
      </c>
      <c r="F354" s="1" t="s">
        <v>19</v>
      </c>
      <c r="G354" s="1" t="s">
        <v>28</v>
      </c>
      <c r="H354">
        <v>48</v>
      </c>
      <c r="I354" t="str">
        <f>_xlfn.IFS(TBL_Employees3[[#This Row],[Age]]&lt;31,"Less than 30", TBL_Employees3[[#This Row],[Age]]&lt;41, "Less than 40", TBL_Employees3[[#This Row],[Age]]&lt;60, "Middle Age", TBL_Employees3[[#This Row],[Age]]&gt;=60,"Senior")</f>
        <v>Middle Age</v>
      </c>
      <c r="J354" s="2">
        <v>37144</v>
      </c>
      <c r="K354" s="7">
        <f t="shared" si="10"/>
        <v>20</v>
      </c>
      <c r="L354" s="7" t="str">
        <f t="shared" si="11"/>
        <v>16-20yrs</v>
      </c>
      <c r="M354" s="8">
        <v>125730</v>
      </c>
      <c r="N354">
        <v>0.11</v>
      </c>
      <c r="O354" s="1" t="s">
        <v>29</v>
      </c>
      <c r="P354" s="1" t="s">
        <v>30</v>
      </c>
      <c r="Q354" s="2"/>
    </row>
    <row r="355" spans="1:17" x14ac:dyDescent="0.25">
      <c r="A355" s="1" t="s">
        <v>776</v>
      </c>
      <c r="B355" s="1" t="s">
        <v>777</v>
      </c>
      <c r="C355" s="1" t="s">
        <v>298</v>
      </c>
      <c r="D355" s="1" t="s">
        <v>17</v>
      </c>
      <c r="E355" s="1" t="s">
        <v>18</v>
      </c>
      <c r="F355" s="1" t="s">
        <v>19</v>
      </c>
      <c r="G355" s="1" t="s">
        <v>28</v>
      </c>
      <c r="H355">
        <v>51</v>
      </c>
      <c r="I355" t="str">
        <f>_xlfn.IFS(TBL_Employees3[[#This Row],[Age]]&lt;31,"Less than 30", TBL_Employees3[[#This Row],[Age]]&lt;41, "Less than 40", TBL_Employees3[[#This Row],[Age]]&lt;60, "Middle Age", TBL_Employees3[[#This Row],[Age]]&gt;=60,"Senior")</f>
        <v>Middle Age</v>
      </c>
      <c r="J355" s="2">
        <v>40964</v>
      </c>
      <c r="K355" s="7">
        <f t="shared" si="10"/>
        <v>9</v>
      </c>
      <c r="L355" s="7" t="str">
        <f t="shared" si="11"/>
        <v>06-10yrs</v>
      </c>
      <c r="M355" s="8">
        <v>64170</v>
      </c>
      <c r="N355">
        <v>0</v>
      </c>
      <c r="O355" s="1" t="s">
        <v>21</v>
      </c>
      <c r="P355" s="1" t="s">
        <v>88</v>
      </c>
      <c r="Q355" s="2"/>
    </row>
    <row r="356" spans="1:17" x14ac:dyDescent="0.25">
      <c r="A356" s="1" t="s">
        <v>778</v>
      </c>
      <c r="B356" s="1" t="s">
        <v>779</v>
      </c>
      <c r="C356" s="1" t="s">
        <v>143</v>
      </c>
      <c r="D356" s="1" t="s">
        <v>65</v>
      </c>
      <c r="E356" s="1" t="s">
        <v>35</v>
      </c>
      <c r="F356" s="1" t="s">
        <v>27</v>
      </c>
      <c r="G356" s="1" t="s">
        <v>85</v>
      </c>
      <c r="H356">
        <v>56</v>
      </c>
      <c r="I356" t="str">
        <f>_xlfn.IFS(TBL_Employees3[[#This Row],[Age]]&lt;31,"Less than 30", TBL_Employees3[[#This Row],[Age]]&lt;41, "Less than 40", TBL_Employees3[[#This Row],[Age]]&lt;60, "Middle Age", TBL_Employees3[[#This Row],[Age]]&gt;=60,"Senior")</f>
        <v>Middle Age</v>
      </c>
      <c r="J356" s="2">
        <v>35816</v>
      </c>
      <c r="K356" s="7">
        <f t="shared" si="10"/>
        <v>23</v>
      </c>
      <c r="L356" s="7" t="str">
        <f t="shared" si="11"/>
        <v>21-25yrs</v>
      </c>
      <c r="M356" s="8">
        <v>72303</v>
      </c>
      <c r="N356">
        <v>0</v>
      </c>
      <c r="O356" s="1" t="s">
        <v>21</v>
      </c>
      <c r="P356" s="1" t="s">
        <v>44</v>
      </c>
      <c r="Q356" s="2"/>
    </row>
    <row r="357" spans="1:17" x14ac:dyDescent="0.25">
      <c r="A357" s="1" t="s">
        <v>780</v>
      </c>
      <c r="B357" s="1" t="s">
        <v>781</v>
      </c>
      <c r="C357" s="1" t="s">
        <v>52</v>
      </c>
      <c r="D357" s="1" t="s">
        <v>48</v>
      </c>
      <c r="E357" s="1" t="s">
        <v>18</v>
      </c>
      <c r="F357" s="1" t="s">
        <v>27</v>
      </c>
      <c r="G357" s="1" t="s">
        <v>85</v>
      </c>
      <c r="H357">
        <v>36</v>
      </c>
      <c r="I357" t="str">
        <f>_xlfn.IFS(TBL_Employees3[[#This Row],[Age]]&lt;31,"Less than 30", TBL_Employees3[[#This Row],[Age]]&lt;41, "Less than 40", TBL_Employees3[[#This Row],[Age]]&lt;60, "Middle Age", TBL_Employees3[[#This Row],[Age]]&gt;=60,"Senior")</f>
        <v>Less than 40</v>
      </c>
      <c r="J357" s="2">
        <v>41116</v>
      </c>
      <c r="K357" s="7">
        <f t="shared" si="10"/>
        <v>9</v>
      </c>
      <c r="L357" s="7" t="str">
        <f t="shared" si="11"/>
        <v>06-10yrs</v>
      </c>
      <c r="M357" s="8">
        <v>105891</v>
      </c>
      <c r="N357">
        <v>7.0000000000000007E-2</v>
      </c>
      <c r="O357" s="1" t="s">
        <v>21</v>
      </c>
      <c r="P357" s="1" t="s">
        <v>22</v>
      </c>
      <c r="Q357" s="2"/>
    </row>
    <row r="358" spans="1:17" x14ac:dyDescent="0.25">
      <c r="A358" s="1" t="s">
        <v>446</v>
      </c>
      <c r="B358" s="1" t="s">
        <v>782</v>
      </c>
      <c r="C358" s="1" t="s">
        <v>79</v>
      </c>
      <c r="D358" s="1" t="s">
        <v>80</v>
      </c>
      <c r="E358" s="1" t="s">
        <v>35</v>
      </c>
      <c r="F358" s="1" t="s">
        <v>27</v>
      </c>
      <c r="G358" s="1" t="s">
        <v>28</v>
      </c>
      <c r="H358">
        <v>38</v>
      </c>
      <c r="I358" t="str">
        <f>_xlfn.IFS(TBL_Employees3[[#This Row],[Age]]&lt;31,"Less than 30", TBL_Employees3[[#This Row],[Age]]&lt;41, "Less than 40", TBL_Employees3[[#This Row],[Age]]&lt;60, "Middle Age", TBL_Employees3[[#This Row],[Age]]&gt;=60,"Senior")</f>
        <v>Less than 40</v>
      </c>
      <c r="J358" s="2">
        <v>44433</v>
      </c>
      <c r="K358" s="7">
        <f t="shared" si="10"/>
        <v>0</v>
      </c>
      <c r="L358" s="7" t="str">
        <f t="shared" si="11"/>
        <v>0-5yrs</v>
      </c>
      <c r="M358" s="8">
        <v>255230</v>
      </c>
      <c r="N358">
        <v>0.36</v>
      </c>
      <c r="O358" s="1" t="s">
        <v>21</v>
      </c>
      <c r="P358" s="1" t="s">
        <v>60</v>
      </c>
      <c r="Q358" s="2"/>
    </row>
    <row r="359" spans="1:17" x14ac:dyDescent="0.25">
      <c r="A359" s="1" t="s">
        <v>783</v>
      </c>
      <c r="B359" s="1" t="s">
        <v>784</v>
      </c>
      <c r="C359" s="1" t="s">
        <v>124</v>
      </c>
      <c r="D359" s="1" t="s">
        <v>48</v>
      </c>
      <c r="E359" s="1" t="s">
        <v>26</v>
      </c>
      <c r="F359" s="1" t="s">
        <v>19</v>
      </c>
      <c r="G359" s="1" t="s">
        <v>85</v>
      </c>
      <c r="H359">
        <v>56</v>
      </c>
      <c r="I359" t="str">
        <f>_xlfn.IFS(TBL_Employees3[[#This Row],[Age]]&lt;31,"Less than 30", TBL_Employees3[[#This Row],[Age]]&lt;41, "Less than 40", TBL_Employees3[[#This Row],[Age]]&lt;60, "Middle Age", TBL_Employees3[[#This Row],[Age]]&gt;=60,"Senior")</f>
        <v>Middle Age</v>
      </c>
      <c r="J359" s="2">
        <v>33770</v>
      </c>
      <c r="K359" s="7">
        <f t="shared" si="10"/>
        <v>29</v>
      </c>
      <c r="L359" s="7" t="str">
        <f t="shared" si="11"/>
        <v>26yrs &amp; Above</v>
      </c>
      <c r="M359" s="8">
        <v>59591</v>
      </c>
      <c r="N359">
        <v>0</v>
      </c>
      <c r="O359" s="1" t="s">
        <v>93</v>
      </c>
      <c r="P359" s="1" t="s">
        <v>218</v>
      </c>
      <c r="Q359" s="2"/>
    </row>
    <row r="360" spans="1:17" x14ac:dyDescent="0.25">
      <c r="A360" s="1" t="s">
        <v>785</v>
      </c>
      <c r="B360" s="1" t="s">
        <v>786</v>
      </c>
      <c r="C360" s="1" t="s">
        <v>79</v>
      </c>
      <c r="D360" s="1" t="s">
        <v>65</v>
      </c>
      <c r="E360" s="1" t="s">
        <v>26</v>
      </c>
      <c r="F360" s="1" t="s">
        <v>19</v>
      </c>
      <c r="G360" s="1" t="s">
        <v>28</v>
      </c>
      <c r="H360">
        <v>52</v>
      </c>
      <c r="I360" t="str">
        <f>_xlfn.IFS(TBL_Employees3[[#This Row],[Age]]&lt;31,"Less than 30", TBL_Employees3[[#This Row],[Age]]&lt;41, "Less than 40", TBL_Employees3[[#This Row],[Age]]&lt;60, "Middle Age", TBL_Employees3[[#This Row],[Age]]&gt;=60,"Senior")</f>
        <v>Middle Age</v>
      </c>
      <c r="J360" s="2">
        <v>41113</v>
      </c>
      <c r="K360" s="7">
        <f t="shared" si="10"/>
        <v>9</v>
      </c>
      <c r="L360" s="7" t="str">
        <f t="shared" si="11"/>
        <v>06-10yrs</v>
      </c>
      <c r="M360" s="8">
        <v>187048</v>
      </c>
      <c r="N360">
        <v>0.32</v>
      </c>
      <c r="O360" s="1" t="s">
        <v>29</v>
      </c>
      <c r="P360" s="1" t="s">
        <v>134</v>
      </c>
      <c r="Q360" s="2"/>
    </row>
    <row r="361" spans="1:17" x14ac:dyDescent="0.25">
      <c r="A361" s="1" t="s">
        <v>787</v>
      </c>
      <c r="B361" s="1" t="s">
        <v>788</v>
      </c>
      <c r="C361" s="1" t="s">
        <v>124</v>
      </c>
      <c r="D361" s="1" t="s">
        <v>34</v>
      </c>
      <c r="E361" s="1" t="s">
        <v>35</v>
      </c>
      <c r="F361" s="1" t="s">
        <v>19</v>
      </c>
      <c r="G361" s="1" t="s">
        <v>85</v>
      </c>
      <c r="H361">
        <v>53</v>
      </c>
      <c r="I361" t="str">
        <f>_xlfn.IFS(TBL_Employees3[[#This Row],[Age]]&lt;31,"Less than 30", TBL_Employees3[[#This Row],[Age]]&lt;41, "Less than 40", TBL_Employees3[[#This Row],[Age]]&lt;60, "Middle Age", TBL_Employees3[[#This Row],[Age]]&gt;=60,"Senior")</f>
        <v>Middle Age</v>
      </c>
      <c r="J361" s="2">
        <v>37296</v>
      </c>
      <c r="K361" s="7">
        <f t="shared" si="10"/>
        <v>19</v>
      </c>
      <c r="L361" s="7" t="str">
        <f t="shared" si="11"/>
        <v>16-20yrs</v>
      </c>
      <c r="M361" s="8">
        <v>58605</v>
      </c>
      <c r="N361">
        <v>0</v>
      </c>
      <c r="O361" s="1" t="s">
        <v>21</v>
      </c>
      <c r="P361" s="1" t="s">
        <v>44</v>
      </c>
      <c r="Q361" s="2"/>
    </row>
    <row r="362" spans="1:17" x14ac:dyDescent="0.25">
      <c r="A362" s="1" t="s">
        <v>789</v>
      </c>
      <c r="B362" s="1" t="s">
        <v>790</v>
      </c>
      <c r="C362" s="1" t="s">
        <v>33</v>
      </c>
      <c r="D362" s="1" t="s">
        <v>69</v>
      </c>
      <c r="E362" s="1" t="s">
        <v>49</v>
      </c>
      <c r="F362" s="1" t="s">
        <v>19</v>
      </c>
      <c r="G362" s="1" t="s">
        <v>85</v>
      </c>
      <c r="H362">
        <v>60</v>
      </c>
      <c r="I362" t="str">
        <f>_xlfn.IFS(TBL_Employees3[[#This Row],[Age]]&lt;31,"Less than 30", TBL_Employees3[[#This Row],[Age]]&lt;41, "Less than 40", TBL_Employees3[[#This Row],[Age]]&lt;60, "Middle Age", TBL_Employees3[[#This Row],[Age]]&gt;=60,"Senior")</f>
        <v>Senior</v>
      </c>
      <c r="J362" s="2">
        <v>42739</v>
      </c>
      <c r="K362" s="7">
        <f t="shared" si="10"/>
        <v>4</v>
      </c>
      <c r="L362" s="7" t="str">
        <f t="shared" si="11"/>
        <v>0-5yrs</v>
      </c>
      <c r="M362" s="8">
        <v>178502</v>
      </c>
      <c r="N362">
        <v>0.2</v>
      </c>
      <c r="O362" s="1" t="s">
        <v>21</v>
      </c>
      <c r="P362" s="1" t="s">
        <v>60</v>
      </c>
      <c r="Q362" s="2"/>
    </row>
    <row r="363" spans="1:17" x14ac:dyDescent="0.25">
      <c r="A363" s="1" t="s">
        <v>791</v>
      </c>
      <c r="B363" s="1" t="s">
        <v>792</v>
      </c>
      <c r="C363" s="1" t="s">
        <v>52</v>
      </c>
      <c r="D363" s="1" t="s">
        <v>59</v>
      </c>
      <c r="E363" s="1" t="s">
        <v>35</v>
      </c>
      <c r="F363" s="1" t="s">
        <v>27</v>
      </c>
      <c r="G363" s="1" t="s">
        <v>28</v>
      </c>
      <c r="H363">
        <v>63</v>
      </c>
      <c r="I363" t="str">
        <f>_xlfn.IFS(TBL_Employees3[[#This Row],[Age]]&lt;31,"Less than 30", TBL_Employees3[[#This Row],[Age]]&lt;41, "Less than 40", TBL_Employees3[[#This Row],[Age]]&lt;60, "Middle Age", TBL_Employees3[[#This Row],[Age]]&gt;=60,"Senior")</f>
        <v>Senior</v>
      </c>
      <c r="J363" s="2">
        <v>42214</v>
      </c>
      <c r="K363" s="7">
        <f t="shared" si="10"/>
        <v>6</v>
      </c>
      <c r="L363" s="7" t="str">
        <f t="shared" si="11"/>
        <v>06-10yrs</v>
      </c>
      <c r="M363" s="8">
        <v>103724</v>
      </c>
      <c r="N363">
        <v>0.05</v>
      </c>
      <c r="O363" s="1" t="s">
        <v>29</v>
      </c>
      <c r="P363" s="1" t="s">
        <v>74</v>
      </c>
      <c r="Q363" s="2"/>
    </row>
    <row r="364" spans="1:17" x14ac:dyDescent="0.25">
      <c r="A364" s="1" t="s">
        <v>793</v>
      </c>
      <c r="B364" s="1" t="s">
        <v>794</v>
      </c>
      <c r="C364" s="1" t="s">
        <v>33</v>
      </c>
      <c r="D364" s="1" t="s">
        <v>69</v>
      </c>
      <c r="E364" s="1" t="s">
        <v>18</v>
      </c>
      <c r="F364" s="1" t="s">
        <v>19</v>
      </c>
      <c r="G364" s="1" t="s">
        <v>85</v>
      </c>
      <c r="H364">
        <v>37</v>
      </c>
      <c r="I364" t="str">
        <f>_xlfn.IFS(TBL_Employees3[[#This Row],[Age]]&lt;31,"Less than 30", TBL_Employees3[[#This Row],[Age]]&lt;41, "Less than 40", TBL_Employees3[[#This Row],[Age]]&lt;60, "Middle Age", TBL_Employees3[[#This Row],[Age]]&gt;=60,"Senior")</f>
        <v>Less than 40</v>
      </c>
      <c r="J364" s="2">
        <v>39528</v>
      </c>
      <c r="K364" s="7">
        <f t="shared" si="10"/>
        <v>13</v>
      </c>
      <c r="L364" s="7" t="str">
        <f t="shared" si="11"/>
        <v>11-15yrs</v>
      </c>
      <c r="M364" s="8">
        <v>156277</v>
      </c>
      <c r="N364">
        <v>0.22</v>
      </c>
      <c r="O364" s="1" t="s">
        <v>93</v>
      </c>
      <c r="P364" s="1" t="s">
        <v>94</v>
      </c>
      <c r="Q364" s="2"/>
    </row>
    <row r="365" spans="1:17" x14ac:dyDescent="0.25">
      <c r="A365" s="1" t="s">
        <v>795</v>
      </c>
      <c r="B365" s="1" t="s">
        <v>796</v>
      </c>
      <c r="C365" s="1" t="s">
        <v>175</v>
      </c>
      <c r="D365" s="1" t="s">
        <v>69</v>
      </c>
      <c r="E365" s="1" t="s">
        <v>18</v>
      </c>
      <c r="F365" s="1" t="s">
        <v>19</v>
      </c>
      <c r="G365" s="1" t="s">
        <v>85</v>
      </c>
      <c r="H365">
        <v>30</v>
      </c>
      <c r="I365" t="str">
        <f>_xlfn.IFS(TBL_Employees3[[#This Row],[Age]]&lt;31,"Less than 30", TBL_Employees3[[#This Row],[Age]]&lt;41, "Less than 40", TBL_Employees3[[#This Row],[Age]]&lt;60, "Middle Age", TBL_Employees3[[#This Row],[Age]]&gt;=60,"Senior")</f>
        <v>Less than 30</v>
      </c>
      <c r="J365" s="2">
        <v>43086</v>
      </c>
      <c r="K365" s="7">
        <f t="shared" si="10"/>
        <v>4</v>
      </c>
      <c r="L365" s="7" t="str">
        <f t="shared" si="11"/>
        <v>0-5yrs</v>
      </c>
      <c r="M365" s="8">
        <v>87744</v>
      </c>
      <c r="N365">
        <v>0</v>
      </c>
      <c r="O365" s="1" t="s">
        <v>93</v>
      </c>
      <c r="P365" s="1" t="s">
        <v>218</v>
      </c>
      <c r="Q365" s="2"/>
    </row>
    <row r="366" spans="1:17" x14ac:dyDescent="0.25">
      <c r="A366" s="1" t="s">
        <v>797</v>
      </c>
      <c r="B366" s="1" t="s">
        <v>798</v>
      </c>
      <c r="C366" s="1" t="s">
        <v>124</v>
      </c>
      <c r="D366" s="1" t="s">
        <v>34</v>
      </c>
      <c r="E366" s="1" t="s">
        <v>26</v>
      </c>
      <c r="F366" s="1" t="s">
        <v>27</v>
      </c>
      <c r="G366" s="1" t="s">
        <v>36</v>
      </c>
      <c r="H366">
        <v>30</v>
      </c>
      <c r="I366" t="str">
        <f>_xlfn.IFS(TBL_Employees3[[#This Row],[Age]]&lt;31,"Less than 30", TBL_Employees3[[#This Row],[Age]]&lt;41, "Less than 40", TBL_Employees3[[#This Row],[Age]]&lt;60, "Middle Age", TBL_Employees3[[#This Row],[Age]]&gt;=60,"Senior")</f>
        <v>Less than 30</v>
      </c>
      <c r="J366" s="2">
        <v>43542</v>
      </c>
      <c r="K366" s="7">
        <f t="shared" si="10"/>
        <v>2</v>
      </c>
      <c r="L366" s="7" t="str">
        <f t="shared" si="11"/>
        <v>0-5yrs</v>
      </c>
      <c r="M366" s="8">
        <v>54714</v>
      </c>
      <c r="N366">
        <v>0</v>
      </c>
      <c r="O366" s="1" t="s">
        <v>21</v>
      </c>
      <c r="P366" s="1" t="s">
        <v>88</v>
      </c>
      <c r="Q366" s="2"/>
    </row>
    <row r="367" spans="1:17" x14ac:dyDescent="0.25">
      <c r="A367" s="1" t="s">
        <v>799</v>
      </c>
      <c r="B367" s="1" t="s">
        <v>800</v>
      </c>
      <c r="C367" s="1" t="s">
        <v>131</v>
      </c>
      <c r="D367" s="1" t="s">
        <v>17</v>
      </c>
      <c r="E367" s="1" t="s">
        <v>49</v>
      </c>
      <c r="F367" s="1" t="s">
        <v>19</v>
      </c>
      <c r="G367" s="1" t="s">
        <v>28</v>
      </c>
      <c r="H367">
        <v>45</v>
      </c>
      <c r="I367" t="str">
        <f>_xlfn.IFS(TBL_Employees3[[#This Row],[Age]]&lt;31,"Less than 30", TBL_Employees3[[#This Row],[Age]]&lt;41, "Less than 40", TBL_Employees3[[#This Row],[Age]]&lt;60, "Middle Age", TBL_Employees3[[#This Row],[Age]]&gt;=60,"Senior")</f>
        <v>Middle Age</v>
      </c>
      <c r="J367" s="2">
        <v>41511</v>
      </c>
      <c r="K367" s="7">
        <f t="shared" si="10"/>
        <v>8</v>
      </c>
      <c r="L367" s="7" t="str">
        <f t="shared" si="11"/>
        <v>06-10yrs</v>
      </c>
      <c r="M367" s="8">
        <v>99169</v>
      </c>
      <c r="N367">
        <v>0</v>
      </c>
      <c r="O367" s="1" t="s">
        <v>29</v>
      </c>
      <c r="P367" s="1" t="s">
        <v>114</v>
      </c>
      <c r="Q367" s="2"/>
    </row>
    <row r="368" spans="1:17" x14ac:dyDescent="0.25">
      <c r="A368" s="1" t="s">
        <v>801</v>
      </c>
      <c r="B368" s="1" t="s">
        <v>802</v>
      </c>
      <c r="C368" s="1" t="s">
        <v>16</v>
      </c>
      <c r="D368" s="1" t="s">
        <v>59</v>
      </c>
      <c r="E368" s="1" t="s">
        <v>18</v>
      </c>
      <c r="F368" s="1" t="s">
        <v>19</v>
      </c>
      <c r="G368" s="1" t="s">
        <v>28</v>
      </c>
      <c r="H368">
        <v>55</v>
      </c>
      <c r="I368" t="str">
        <f>_xlfn.IFS(TBL_Employees3[[#This Row],[Age]]&lt;31,"Less than 30", TBL_Employees3[[#This Row],[Age]]&lt;41, "Less than 40", TBL_Employees3[[#This Row],[Age]]&lt;60, "Middle Age", TBL_Employees3[[#This Row],[Age]]&gt;=60,"Senior")</f>
        <v>Middle Age</v>
      </c>
      <c r="J368" s="2">
        <v>38888</v>
      </c>
      <c r="K368" s="7">
        <f t="shared" si="10"/>
        <v>15</v>
      </c>
      <c r="L368" s="7" t="str">
        <f t="shared" si="11"/>
        <v>11-15yrs</v>
      </c>
      <c r="M368" s="8">
        <v>142628</v>
      </c>
      <c r="N368">
        <v>0.12</v>
      </c>
      <c r="O368" s="1" t="s">
        <v>29</v>
      </c>
      <c r="P368" s="1" t="s">
        <v>30</v>
      </c>
      <c r="Q368" s="2"/>
    </row>
    <row r="369" spans="1:17" x14ac:dyDescent="0.25">
      <c r="A369" s="1" t="s">
        <v>803</v>
      </c>
      <c r="B369" s="1" t="s">
        <v>804</v>
      </c>
      <c r="C369" s="1" t="s">
        <v>43</v>
      </c>
      <c r="D369" s="1" t="s">
        <v>80</v>
      </c>
      <c r="E369" s="1" t="s">
        <v>26</v>
      </c>
      <c r="F369" s="1" t="s">
        <v>19</v>
      </c>
      <c r="G369" s="1" t="s">
        <v>85</v>
      </c>
      <c r="H369">
        <v>33</v>
      </c>
      <c r="I369" t="str">
        <f>_xlfn.IFS(TBL_Employees3[[#This Row],[Age]]&lt;31,"Less than 30", TBL_Employees3[[#This Row],[Age]]&lt;41, "Less than 40", TBL_Employees3[[#This Row],[Age]]&lt;60, "Middle Age", TBL_Employees3[[#This Row],[Age]]&gt;=60,"Senior")</f>
        <v>Less than 40</v>
      </c>
      <c r="J369" s="2">
        <v>41756</v>
      </c>
      <c r="K369" s="7">
        <f t="shared" si="10"/>
        <v>7</v>
      </c>
      <c r="L369" s="7" t="str">
        <f t="shared" si="11"/>
        <v>06-10yrs</v>
      </c>
      <c r="M369" s="8">
        <v>75869</v>
      </c>
      <c r="N369">
        <v>0</v>
      </c>
      <c r="O369" s="1" t="s">
        <v>93</v>
      </c>
      <c r="P369" s="1" t="s">
        <v>218</v>
      </c>
      <c r="Q369" s="2"/>
    </row>
    <row r="370" spans="1:17" x14ac:dyDescent="0.25">
      <c r="A370" s="1" t="s">
        <v>805</v>
      </c>
      <c r="B370" s="1" t="s">
        <v>806</v>
      </c>
      <c r="C370" s="1" t="s">
        <v>248</v>
      </c>
      <c r="D370" s="1" t="s">
        <v>17</v>
      </c>
      <c r="E370" s="1" t="s">
        <v>26</v>
      </c>
      <c r="F370" s="1" t="s">
        <v>19</v>
      </c>
      <c r="G370" s="1" t="s">
        <v>36</v>
      </c>
      <c r="H370">
        <v>65</v>
      </c>
      <c r="I370" t="str">
        <f>_xlfn.IFS(TBL_Employees3[[#This Row],[Age]]&lt;31,"Less than 30", TBL_Employees3[[#This Row],[Age]]&lt;41, "Less than 40", TBL_Employees3[[#This Row],[Age]]&lt;60, "Middle Age", TBL_Employees3[[#This Row],[Age]]&gt;=60,"Senior")</f>
        <v>Senior</v>
      </c>
      <c r="J370" s="2">
        <v>43234</v>
      </c>
      <c r="K370" s="7">
        <f t="shared" si="10"/>
        <v>3</v>
      </c>
      <c r="L370" s="7" t="str">
        <f t="shared" si="11"/>
        <v>0-5yrs</v>
      </c>
      <c r="M370" s="8">
        <v>60985</v>
      </c>
      <c r="N370">
        <v>0</v>
      </c>
      <c r="O370" s="1" t="s">
        <v>21</v>
      </c>
      <c r="P370" s="1" t="s">
        <v>22</v>
      </c>
      <c r="Q370" s="2"/>
    </row>
    <row r="371" spans="1:17" x14ac:dyDescent="0.25">
      <c r="A371" s="1" t="s">
        <v>807</v>
      </c>
      <c r="B371" s="1" t="s">
        <v>808</v>
      </c>
      <c r="C371" s="1" t="s">
        <v>16</v>
      </c>
      <c r="D371" s="1" t="s">
        <v>17</v>
      </c>
      <c r="E371" s="1" t="s">
        <v>18</v>
      </c>
      <c r="F371" s="1" t="s">
        <v>19</v>
      </c>
      <c r="G371" s="1" t="s">
        <v>28</v>
      </c>
      <c r="H371">
        <v>60</v>
      </c>
      <c r="I371" t="str">
        <f>_xlfn.IFS(TBL_Employees3[[#This Row],[Age]]&lt;31,"Less than 30", TBL_Employees3[[#This Row],[Age]]&lt;41, "Less than 40", TBL_Employees3[[#This Row],[Age]]&lt;60, "Middle Age", TBL_Employees3[[#This Row],[Age]]&gt;=60,"Senior")</f>
        <v>Senior</v>
      </c>
      <c r="J371" s="2">
        <v>40383</v>
      </c>
      <c r="K371" s="7">
        <f t="shared" si="10"/>
        <v>11</v>
      </c>
      <c r="L371" s="7" t="str">
        <f t="shared" si="11"/>
        <v>11-15yrs</v>
      </c>
      <c r="M371" s="8">
        <v>126911</v>
      </c>
      <c r="N371">
        <v>0.1</v>
      </c>
      <c r="O371" s="1" t="s">
        <v>29</v>
      </c>
      <c r="P371" s="1" t="s">
        <v>74</v>
      </c>
      <c r="Q371" s="2"/>
    </row>
    <row r="372" spans="1:17" x14ac:dyDescent="0.25">
      <c r="A372" s="1" t="s">
        <v>809</v>
      </c>
      <c r="B372" s="1" t="s">
        <v>810</v>
      </c>
      <c r="C372" s="1" t="s">
        <v>79</v>
      </c>
      <c r="D372" s="1" t="s">
        <v>48</v>
      </c>
      <c r="E372" s="1" t="s">
        <v>18</v>
      </c>
      <c r="F372" s="1" t="s">
        <v>27</v>
      </c>
      <c r="G372" s="1" t="s">
        <v>28</v>
      </c>
      <c r="H372">
        <v>56</v>
      </c>
      <c r="I372" t="str">
        <f>_xlfn.IFS(TBL_Employees3[[#This Row],[Age]]&lt;31,"Less than 30", TBL_Employees3[[#This Row],[Age]]&lt;41, "Less than 40", TBL_Employees3[[#This Row],[Age]]&lt;60, "Middle Age", TBL_Employees3[[#This Row],[Age]]&gt;=60,"Senior")</f>
        <v>Middle Age</v>
      </c>
      <c r="J372" s="2">
        <v>38042</v>
      </c>
      <c r="K372" s="7">
        <f t="shared" si="10"/>
        <v>17</v>
      </c>
      <c r="L372" s="7" t="str">
        <f t="shared" si="11"/>
        <v>16-20yrs</v>
      </c>
      <c r="M372" s="8">
        <v>216949</v>
      </c>
      <c r="N372">
        <v>0.32</v>
      </c>
      <c r="O372" s="1" t="s">
        <v>29</v>
      </c>
      <c r="P372" s="1" t="s">
        <v>74</v>
      </c>
      <c r="Q372" s="2"/>
    </row>
    <row r="373" spans="1:17" x14ac:dyDescent="0.25">
      <c r="A373" s="1" t="s">
        <v>811</v>
      </c>
      <c r="B373" s="1" t="s">
        <v>812</v>
      </c>
      <c r="C373" s="1" t="s">
        <v>33</v>
      </c>
      <c r="D373" s="1" t="s">
        <v>69</v>
      </c>
      <c r="E373" s="1" t="s">
        <v>26</v>
      </c>
      <c r="F373" s="1" t="s">
        <v>27</v>
      </c>
      <c r="G373" s="1" t="s">
        <v>28</v>
      </c>
      <c r="H373">
        <v>53</v>
      </c>
      <c r="I373" t="str">
        <f>_xlfn.IFS(TBL_Employees3[[#This Row],[Age]]&lt;31,"Less than 30", TBL_Employees3[[#This Row],[Age]]&lt;41, "Less than 40", TBL_Employees3[[#This Row],[Age]]&lt;60, "Middle Age", TBL_Employees3[[#This Row],[Age]]&gt;=60,"Senior")</f>
        <v>Middle Age</v>
      </c>
      <c r="J373" s="2">
        <v>41204</v>
      </c>
      <c r="K373" s="7">
        <f t="shared" si="10"/>
        <v>9</v>
      </c>
      <c r="L373" s="7" t="str">
        <f t="shared" si="11"/>
        <v>06-10yrs</v>
      </c>
      <c r="M373" s="8">
        <v>168510</v>
      </c>
      <c r="N373">
        <v>0.28999999999999998</v>
      </c>
      <c r="O373" s="1" t="s">
        <v>21</v>
      </c>
      <c r="P373" s="1" t="s">
        <v>22</v>
      </c>
      <c r="Q373" s="2"/>
    </row>
    <row r="374" spans="1:17" x14ac:dyDescent="0.25">
      <c r="A374" s="1" t="s">
        <v>813</v>
      </c>
      <c r="B374" s="1" t="s">
        <v>814</v>
      </c>
      <c r="C374" s="1" t="s">
        <v>175</v>
      </c>
      <c r="D374" s="1" t="s">
        <v>69</v>
      </c>
      <c r="E374" s="1" t="s">
        <v>35</v>
      </c>
      <c r="F374" s="1" t="s">
        <v>19</v>
      </c>
      <c r="G374" s="1" t="s">
        <v>85</v>
      </c>
      <c r="H374">
        <v>36</v>
      </c>
      <c r="I374" t="str">
        <f>_xlfn.IFS(TBL_Employees3[[#This Row],[Age]]&lt;31,"Less than 30", TBL_Employees3[[#This Row],[Age]]&lt;41, "Less than 40", TBL_Employees3[[#This Row],[Age]]&lt;60, "Middle Age", TBL_Employees3[[#This Row],[Age]]&gt;=60,"Senior")</f>
        <v>Less than 40</v>
      </c>
      <c r="J374" s="2">
        <v>42443</v>
      </c>
      <c r="K374" s="7">
        <f t="shared" si="10"/>
        <v>5</v>
      </c>
      <c r="L374" s="7" t="str">
        <f t="shared" si="11"/>
        <v>0-5yrs</v>
      </c>
      <c r="M374" s="8">
        <v>85870</v>
      </c>
      <c r="N374">
        <v>0</v>
      </c>
      <c r="O374" s="1" t="s">
        <v>93</v>
      </c>
      <c r="P374" s="1" t="s">
        <v>218</v>
      </c>
      <c r="Q374" s="2"/>
    </row>
    <row r="375" spans="1:17" x14ac:dyDescent="0.25">
      <c r="A375" s="1" t="s">
        <v>815</v>
      </c>
      <c r="B375" s="1" t="s">
        <v>816</v>
      </c>
      <c r="C375" s="1" t="s">
        <v>43</v>
      </c>
      <c r="D375" s="1" t="s">
        <v>80</v>
      </c>
      <c r="E375" s="1" t="s">
        <v>49</v>
      </c>
      <c r="F375" s="1" t="s">
        <v>19</v>
      </c>
      <c r="G375" s="1" t="s">
        <v>28</v>
      </c>
      <c r="H375">
        <v>46</v>
      </c>
      <c r="I375" t="str">
        <f>_xlfn.IFS(TBL_Employees3[[#This Row],[Age]]&lt;31,"Less than 30", TBL_Employees3[[#This Row],[Age]]&lt;41, "Less than 40", TBL_Employees3[[#This Row],[Age]]&lt;60, "Middle Age", TBL_Employees3[[#This Row],[Age]]&gt;=60,"Senior")</f>
        <v>Middle Age</v>
      </c>
      <c r="J375" s="2">
        <v>37271</v>
      </c>
      <c r="K375" s="7">
        <f t="shared" si="10"/>
        <v>0</v>
      </c>
      <c r="L375" s="7" t="str">
        <f t="shared" si="11"/>
        <v>0-5yrs</v>
      </c>
      <c r="M375" s="8">
        <v>86510</v>
      </c>
      <c r="N375">
        <v>0</v>
      </c>
      <c r="O375" s="1" t="s">
        <v>29</v>
      </c>
      <c r="P375" s="1" t="s">
        <v>114</v>
      </c>
      <c r="Q375" s="2">
        <v>37623</v>
      </c>
    </row>
    <row r="376" spans="1:17" x14ac:dyDescent="0.25">
      <c r="A376" s="1" t="s">
        <v>817</v>
      </c>
      <c r="B376" s="1" t="s">
        <v>818</v>
      </c>
      <c r="C376" s="1" t="s">
        <v>52</v>
      </c>
      <c r="D376" s="1" t="s">
        <v>48</v>
      </c>
      <c r="E376" s="1" t="s">
        <v>35</v>
      </c>
      <c r="F376" s="1" t="s">
        <v>19</v>
      </c>
      <c r="G376" s="1" t="s">
        <v>85</v>
      </c>
      <c r="H376">
        <v>38</v>
      </c>
      <c r="I376" t="str">
        <f>_xlfn.IFS(TBL_Employees3[[#This Row],[Age]]&lt;31,"Less than 30", TBL_Employees3[[#This Row],[Age]]&lt;41, "Less than 40", TBL_Employees3[[#This Row],[Age]]&lt;60, "Middle Age", TBL_Employees3[[#This Row],[Age]]&gt;=60,"Senior")</f>
        <v>Less than 40</v>
      </c>
      <c r="J376" s="2">
        <v>42999</v>
      </c>
      <c r="K376" s="7">
        <f t="shared" si="10"/>
        <v>4</v>
      </c>
      <c r="L376" s="7" t="str">
        <f t="shared" si="11"/>
        <v>0-5yrs</v>
      </c>
      <c r="M376" s="8">
        <v>119647</v>
      </c>
      <c r="N376">
        <v>0.09</v>
      </c>
      <c r="O376" s="1" t="s">
        <v>93</v>
      </c>
      <c r="P376" s="1" t="s">
        <v>218</v>
      </c>
      <c r="Q376" s="2"/>
    </row>
    <row r="377" spans="1:17" x14ac:dyDescent="0.25">
      <c r="A377" s="1" t="s">
        <v>819</v>
      </c>
      <c r="B377" s="1" t="s">
        <v>820</v>
      </c>
      <c r="C377" s="1" t="s">
        <v>131</v>
      </c>
      <c r="D377" s="1" t="s">
        <v>17</v>
      </c>
      <c r="E377" s="1" t="s">
        <v>18</v>
      </c>
      <c r="F377" s="1" t="s">
        <v>27</v>
      </c>
      <c r="G377" s="1" t="s">
        <v>36</v>
      </c>
      <c r="H377">
        <v>62</v>
      </c>
      <c r="I377" t="str">
        <f>_xlfn.IFS(TBL_Employees3[[#This Row],[Age]]&lt;31,"Less than 30", TBL_Employees3[[#This Row],[Age]]&lt;41, "Less than 40", TBL_Employees3[[#This Row],[Age]]&lt;60, "Middle Age", TBL_Employees3[[#This Row],[Age]]&gt;=60,"Senior")</f>
        <v>Senior</v>
      </c>
      <c r="J377" s="2">
        <v>36996</v>
      </c>
      <c r="K377" s="7">
        <f t="shared" si="10"/>
        <v>20</v>
      </c>
      <c r="L377" s="7" t="str">
        <f t="shared" si="11"/>
        <v>16-20yrs</v>
      </c>
      <c r="M377" s="8">
        <v>80921</v>
      </c>
      <c r="N377">
        <v>0</v>
      </c>
      <c r="O377" s="1" t="s">
        <v>21</v>
      </c>
      <c r="P377" s="1" t="s">
        <v>88</v>
      </c>
      <c r="Q377" s="2"/>
    </row>
    <row r="378" spans="1:17" x14ac:dyDescent="0.25">
      <c r="A378" s="1" t="s">
        <v>821</v>
      </c>
      <c r="B378" s="1" t="s">
        <v>822</v>
      </c>
      <c r="C378" s="1" t="s">
        <v>113</v>
      </c>
      <c r="D378" s="1" t="s">
        <v>69</v>
      </c>
      <c r="E378" s="1" t="s">
        <v>18</v>
      </c>
      <c r="F378" s="1" t="s">
        <v>19</v>
      </c>
      <c r="G378" s="1" t="s">
        <v>36</v>
      </c>
      <c r="H378">
        <v>61</v>
      </c>
      <c r="I378" t="str">
        <f>_xlfn.IFS(TBL_Employees3[[#This Row],[Age]]&lt;31,"Less than 30", TBL_Employees3[[#This Row],[Age]]&lt;41, "Less than 40", TBL_Employees3[[#This Row],[Age]]&lt;60, "Middle Age", TBL_Employees3[[#This Row],[Age]]&gt;=60,"Senior")</f>
        <v>Senior</v>
      </c>
      <c r="J378" s="2">
        <v>40193</v>
      </c>
      <c r="K378" s="7">
        <f t="shared" si="10"/>
        <v>11</v>
      </c>
      <c r="L378" s="7" t="str">
        <f t="shared" si="11"/>
        <v>11-15yrs</v>
      </c>
      <c r="M378" s="8">
        <v>98110</v>
      </c>
      <c r="N378">
        <v>0.13</v>
      </c>
      <c r="O378" s="1" t="s">
        <v>21</v>
      </c>
      <c r="P378" s="1" t="s">
        <v>37</v>
      </c>
      <c r="Q378" s="2"/>
    </row>
    <row r="379" spans="1:17" x14ac:dyDescent="0.25">
      <c r="A379" s="1" t="s">
        <v>823</v>
      </c>
      <c r="B379" s="1" t="s">
        <v>824</v>
      </c>
      <c r="C379" s="1" t="s">
        <v>248</v>
      </c>
      <c r="D379" s="1" t="s">
        <v>17</v>
      </c>
      <c r="E379" s="1" t="s">
        <v>35</v>
      </c>
      <c r="F379" s="1" t="s">
        <v>19</v>
      </c>
      <c r="G379" s="1" t="s">
        <v>36</v>
      </c>
      <c r="H379">
        <v>59</v>
      </c>
      <c r="I379" t="str">
        <f>_xlfn.IFS(TBL_Employees3[[#This Row],[Age]]&lt;31,"Less than 30", TBL_Employees3[[#This Row],[Age]]&lt;41, "Less than 40", TBL_Employees3[[#This Row],[Age]]&lt;60, "Middle Age", TBL_Employees3[[#This Row],[Age]]&gt;=60,"Senior")</f>
        <v>Middle Age</v>
      </c>
      <c r="J379" s="2">
        <v>43028</v>
      </c>
      <c r="K379" s="7">
        <f t="shared" si="10"/>
        <v>4</v>
      </c>
      <c r="L379" s="7" t="str">
        <f t="shared" si="11"/>
        <v>0-5yrs</v>
      </c>
      <c r="M379" s="8">
        <v>86831</v>
      </c>
      <c r="N379">
        <v>0</v>
      </c>
      <c r="O379" s="1" t="s">
        <v>21</v>
      </c>
      <c r="P379" s="1" t="s">
        <v>44</v>
      </c>
      <c r="Q379" s="2"/>
    </row>
    <row r="380" spans="1:17" x14ac:dyDescent="0.25">
      <c r="A380" s="1" t="s">
        <v>825</v>
      </c>
      <c r="B380" s="1" t="s">
        <v>826</v>
      </c>
      <c r="C380" s="1" t="s">
        <v>25</v>
      </c>
      <c r="D380" s="1" t="s">
        <v>17</v>
      </c>
      <c r="E380" s="1" t="s">
        <v>35</v>
      </c>
      <c r="F380" s="1" t="s">
        <v>19</v>
      </c>
      <c r="G380" s="1" t="s">
        <v>28</v>
      </c>
      <c r="H380">
        <v>49</v>
      </c>
      <c r="I380" t="str">
        <f>_xlfn.IFS(TBL_Employees3[[#This Row],[Age]]&lt;31,"Less than 30", TBL_Employees3[[#This Row],[Age]]&lt;41, "Less than 40", TBL_Employees3[[#This Row],[Age]]&lt;60, "Middle Age", TBL_Employees3[[#This Row],[Age]]&gt;=60,"Senior")</f>
        <v>Middle Age</v>
      </c>
      <c r="J380" s="2">
        <v>40431</v>
      </c>
      <c r="K380" s="7">
        <f t="shared" si="10"/>
        <v>11</v>
      </c>
      <c r="L380" s="7" t="str">
        <f t="shared" si="11"/>
        <v>11-15yrs</v>
      </c>
      <c r="M380" s="8">
        <v>72826</v>
      </c>
      <c r="N380">
        <v>0</v>
      </c>
      <c r="O380" s="1" t="s">
        <v>29</v>
      </c>
      <c r="P380" s="1" t="s">
        <v>114</v>
      </c>
      <c r="Q380" s="2"/>
    </row>
    <row r="381" spans="1:17" x14ac:dyDescent="0.25">
      <c r="A381" s="1" t="s">
        <v>827</v>
      </c>
      <c r="B381" s="1" t="s">
        <v>828</v>
      </c>
      <c r="C381" s="1" t="s">
        <v>33</v>
      </c>
      <c r="D381" s="1" t="s">
        <v>80</v>
      </c>
      <c r="E381" s="1" t="s">
        <v>26</v>
      </c>
      <c r="F381" s="1" t="s">
        <v>19</v>
      </c>
      <c r="G381" s="1" t="s">
        <v>28</v>
      </c>
      <c r="H381">
        <v>64</v>
      </c>
      <c r="I381" t="str">
        <f>_xlfn.IFS(TBL_Employees3[[#This Row],[Age]]&lt;31,"Less than 30", TBL_Employees3[[#This Row],[Age]]&lt;41, "Less than 40", TBL_Employees3[[#This Row],[Age]]&lt;60, "Middle Age", TBL_Employees3[[#This Row],[Age]]&gt;=60,"Senior")</f>
        <v>Senior</v>
      </c>
      <c r="J381" s="2">
        <v>40588</v>
      </c>
      <c r="K381" s="7">
        <f t="shared" si="10"/>
        <v>10</v>
      </c>
      <c r="L381" s="7" t="str">
        <f t="shared" si="11"/>
        <v>06-10yrs</v>
      </c>
      <c r="M381" s="8">
        <v>171217</v>
      </c>
      <c r="N381">
        <v>0.19</v>
      </c>
      <c r="O381" s="1" t="s">
        <v>21</v>
      </c>
      <c r="P381" s="1" t="s">
        <v>22</v>
      </c>
      <c r="Q381" s="2"/>
    </row>
    <row r="382" spans="1:17" x14ac:dyDescent="0.25">
      <c r="A382" s="1" t="s">
        <v>829</v>
      </c>
      <c r="B382" s="1" t="s">
        <v>830</v>
      </c>
      <c r="C382" s="1" t="s">
        <v>52</v>
      </c>
      <c r="D382" s="1" t="s">
        <v>17</v>
      </c>
      <c r="E382" s="1" t="s">
        <v>18</v>
      </c>
      <c r="F382" s="1" t="s">
        <v>19</v>
      </c>
      <c r="G382" s="1" t="s">
        <v>36</v>
      </c>
      <c r="H382">
        <v>57</v>
      </c>
      <c r="I382" t="str">
        <f>_xlfn.IFS(TBL_Employees3[[#This Row],[Age]]&lt;31,"Less than 30", TBL_Employees3[[#This Row],[Age]]&lt;41, "Less than 40", TBL_Employees3[[#This Row],[Age]]&lt;60, "Middle Age", TBL_Employees3[[#This Row],[Age]]&gt;=60,"Senior")</f>
        <v>Middle Age</v>
      </c>
      <c r="J382" s="2">
        <v>43948</v>
      </c>
      <c r="K382" s="7">
        <f t="shared" si="10"/>
        <v>1</v>
      </c>
      <c r="L382" s="7" t="str">
        <f t="shared" si="11"/>
        <v>0-5yrs</v>
      </c>
      <c r="M382" s="8">
        <v>103058</v>
      </c>
      <c r="N382">
        <v>7.0000000000000007E-2</v>
      </c>
      <c r="O382" s="1" t="s">
        <v>21</v>
      </c>
      <c r="P382" s="1" t="s">
        <v>88</v>
      </c>
      <c r="Q382" s="2"/>
    </row>
    <row r="383" spans="1:17" x14ac:dyDescent="0.25">
      <c r="A383" s="1" t="s">
        <v>831</v>
      </c>
      <c r="B383" s="1" t="s">
        <v>832</v>
      </c>
      <c r="C383" s="1" t="s">
        <v>52</v>
      </c>
      <c r="D383" s="1" t="s">
        <v>48</v>
      </c>
      <c r="E383" s="1" t="s">
        <v>35</v>
      </c>
      <c r="F383" s="1" t="s">
        <v>27</v>
      </c>
      <c r="G383" s="1" t="s">
        <v>28</v>
      </c>
      <c r="H383">
        <v>52</v>
      </c>
      <c r="I383" t="str">
        <f>_xlfn.IFS(TBL_Employees3[[#This Row],[Age]]&lt;31,"Less than 30", TBL_Employees3[[#This Row],[Age]]&lt;41, "Less than 40", TBL_Employees3[[#This Row],[Age]]&lt;60, "Middle Age", TBL_Employees3[[#This Row],[Age]]&gt;=60,"Senior")</f>
        <v>Middle Age</v>
      </c>
      <c r="J383" s="2">
        <v>41858</v>
      </c>
      <c r="K383" s="7">
        <f t="shared" si="10"/>
        <v>7</v>
      </c>
      <c r="L383" s="7" t="str">
        <f t="shared" si="11"/>
        <v>06-10yrs</v>
      </c>
      <c r="M383" s="8">
        <v>117062</v>
      </c>
      <c r="N383">
        <v>7.0000000000000007E-2</v>
      </c>
      <c r="O383" s="1" t="s">
        <v>21</v>
      </c>
      <c r="P383" s="1" t="s">
        <v>44</v>
      </c>
      <c r="Q383" s="2"/>
    </row>
    <row r="384" spans="1:17" x14ac:dyDescent="0.25">
      <c r="A384" s="1" t="s">
        <v>833</v>
      </c>
      <c r="B384" s="1" t="s">
        <v>834</v>
      </c>
      <c r="C384" s="1" t="s">
        <v>16</v>
      </c>
      <c r="D384" s="1" t="s">
        <v>59</v>
      </c>
      <c r="E384" s="1" t="s">
        <v>35</v>
      </c>
      <c r="F384" s="1" t="s">
        <v>27</v>
      </c>
      <c r="G384" s="1" t="s">
        <v>85</v>
      </c>
      <c r="H384">
        <v>40</v>
      </c>
      <c r="I384" t="str">
        <f>_xlfn.IFS(TBL_Employees3[[#This Row],[Age]]&lt;31,"Less than 30", TBL_Employees3[[#This Row],[Age]]&lt;41, "Less than 40", TBL_Employees3[[#This Row],[Age]]&lt;60, "Middle Age", TBL_Employees3[[#This Row],[Age]]&gt;=60,"Senior")</f>
        <v>Less than 40</v>
      </c>
      <c r="J384" s="2">
        <v>43488</v>
      </c>
      <c r="K384" s="7">
        <f t="shared" si="10"/>
        <v>2</v>
      </c>
      <c r="L384" s="7" t="str">
        <f t="shared" si="11"/>
        <v>0-5yrs</v>
      </c>
      <c r="M384" s="8">
        <v>159031</v>
      </c>
      <c r="N384">
        <v>0.1</v>
      </c>
      <c r="O384" s="1" t="s">
        <v>21</v>
      </c>
      <c r="P384" s="1" t="s">
        <v>56</v>
      </c>
      <c r="Q384" s="2"/>
    </row>
    <row r="385" spans="1:17" x14ac:dyDescent="0.25">
      <c r="A385" s="1" t="s">
        <v>835</v>
      </c>
      <c r="B385" s="1" t="s">
        <v>836</v>
      </c>
      <c r="C385" s="1" t="s">
        <v>16</v>
      </c>
      <c r="D385" s="1" t="s">
        <v>17</v>
      </c>
      <c r="E385" s="1" t="s">
        <v>18</v>
      </c>
      <c r="F385" s="1" t="s">
        <v>19</v>
      </c>
      <c r="G385" s="1" t="s">
        <v>85</v>
      </c>
      <c r="H385">
        <v>49</v>
      </c>
      <c r="I385" t="str">
        <f>_xlfn.IFS(TBL_Employees3[[#This Row],[Age]]&lt;31,"Less than 30", TBL_Employees3[[#This Row],[Age]]&lt;41, "Less than 40", TBL_Employees3[[#This Row],[Age]]&lt;60, "Middle Age", TBL_Employees3[[#This Row],[Age]]&gt;=60,"Senior")</f>
        <v>Middle Age</v>
      </c>
      <c r="J385" s="2">
        <v>38000</v>
      </c>
      <c r="K385" s="7">
        <f t="shared" si="10"/>
        <v>17</v>
      </c>
      <c r="L385" s="7" t="str">
        <f t="shared" si="11"/>
        <v>16-20yrs</v>
      </c>
      <c r="M385" s="8">
        <v>125086</v>
      </c>
      <c r="N385">
        <v>0.1</v>
      </c>
      <c r="O385" s="1" t="s">
        <v>93</v>
      </c>
      <c r="P385" s="1" t="s">
        <v>218</v>
      </c>
      <c r="Q385" s="2"/>
    </row>
    <row r="386" spans="1:17" x14ac:dyDescent="0.25">
      <c r="A386" s="1" t="s">
        <v>837</v>
      </c>
      <c r="B386" s="1" t="s">
        <v>838</v>
      </c>
      <c r="C386" s="1" t="s">
        <v>298</v>
      </c>
      <c r="D386" s="1" t="s">
        <v>17</v>
      </c>
      <c r="E386" s="1" t="s">
        <v>35</v>
      </c>
      <c r="F386" s="1" t="s">
        <v>27</v>
      </c>
      <c r="G386" s="1" t="s">
        <v>36</v>
      </c>
      <c r="H386">
        <v>43</v>
      </c>
      <c r="I386" t="str">
        <f>_xlfn.IFS(TBL_Employees3[[#This Row],[Age]]&lt;31,"Less than 30", TBL_Employees3[[#This Row],[Age]]&lt;41, "Less than 40", TBL_Employees3[[#This Row],[Age]]&lt;60, "Middle Age", TBL_Employees3[[#This Row],[Age]]&gt;=60,"Senior")</f>
        <v>Middle Age</v>
      </c>
      <c r="J386" s="2">
        <v>42467</v>
      </c>
      <c r="K386" s="7">
        <f t="shared" ref="K386:K449" si="12">IF(ISBLANK(Q386),DATEDIF(J386,$R$2,"y"),DATEDIF(J386,Q386,"y"))</f>
        <v>5</v>
      </c>
      <c r="L386" s="7" t="str">
        <f t="shared" ref="L386:L449" si="13">_xlfn.IFS(K386&lt;6,"0-5yrs",K386&lt;11,"06-10yrs",K386&lt;16,"11-15yrs",K386&lt;21,"16-20yrs",K386&lt;26,"21-25yrs",K386&gt;=26,"26yrs &amp; Above")</f>
        <v>0-5yrs</v>
      </c>
      <c r="M386" s="8">
        <v>67976</v>
      </c>
      <c r="N386">
        <v>0</v>
      </c>
      <c r="O386" s="1" t="s">
        <v>21</v>
      </c>
      <c r="P386" s="1" t="s">
        <v>22</v>
      </c>
      <c r="Q386" s="2"/>
    </row>
    <row r="387" spans="1:17" x14ac:dyDescent="0.25">
      <c r="A387" s="1" t="s">
        <v>839</v>
      </c>
      <c r="B387" s="1" t="s">
        <v>840</v>
      </c>
      <c r="C387" s="1" t="s">
        <v>124</v>
      </c>
      <c r="D387" s="1" t="s">
        <v>34</v>
      </c>
      <c r="E387" s="1" t="s">
        <v>35</v>
      </c>
      <c r="F387" s="1" t="s">
        <v>27</v>
      </c>
      <c r="G387" s="1" t="s">
        <v>36</v>
      </c>
      <c r="H387">
        <v>31</v>
      </c>
      <c r="I387" t="str">
        <f>_xlfn.IFS(TBL_Employees3[[#This Row],[Age]]&lt;31,"Less than 30", TBL_Employees3[[#This Row],[Age]]&lt;41, "Less than 40", TBL_Employees3[[#This Row],[Age]]&lt;60, "Middle Age", TBL_Employees3[[#This Row],[Age]]&gt;=60,"Senior")</f>
        <v>Less than 40</v>
      </c>
      <c r="J387" s="2">
        <v>44308</v>
      </c>
      <c r="K387" s="7">
        <f t="shared" si="12"/>
        <v>0</v>
      </c>
      <c r="L387" s="7" t="str">
        <f t="shared" si="13"/>
        <v>0-5yrs</v>
      </c>
      <c r="M387" s="8">
        <v>74215</v>
      </c>
      <c r="N387">
        <v>0</v>
      </c>
      <c r="O387" s="1" t="s">
        <v>21</v>
      </c>
      <c r="P387" s="1" t="s">
        <v>44</v>
      </c>
      <c r="Q387" s="2"/>
    </row>
    <row r="388" spans="1:17" x14ac:dyDescent="0.25">
      <c r="A388" s="1" t="s">
        <v>841</v>
      </c>
      <c r="B388" s="1" t="s">
        <v>842</v>
      </c>
      <c r="C388" s="1" t="s">
        <v>33</v>
      </c>
      <c r="D388" s="1" t="s">
        <v>59</v>
      </c>
      <c r="E388" s="1" t="s">
        <v>26</v>
      </c>
      <c r="F388" s="1" t="s">
        <v>27</v>
      </c>
      <c r="G388" s="1" t="s">
        <v>28</v>
      </c>
      <c r="H388">
        <v>55</v>
      </c>
      <c r="I388" t="str">
        <f>_xlfn.IFS(TBL_Employees3[[#This Row],[Age]]&lt;31,"Less than 30", TBL_Employees3[[#This Row],[Age]]&lt;41, "Less than 40", TBL_Employees3[[#This Row],[Age]]&lt;60, "Middle Age", TBL_Employees3[[#This Row],[Age]]&gt;=60,"Senior")</f>
        <v>Middle Age</v>
      </c>
      <c r="J388" s="2">
        <v>40340</v>
      </c>
      <c r="K388" s="7">
        <f t="shared" si="12"/>
        <v>11</v>
      </c>
      <c r="L388" s="7" t="str">
        <f t="shared" si="13"/>
        <v>11-15yrs</v>
      </c>
      <c r="M388" s="8">
        <v>187389</v>
      </c>
      <c r="N388">
        <v>0.25</v>
      </c>
      <c r="O388" s="1" t="s">
        <v>29</v>
      </c>
      <c r="P388" s="1" t="s">
        <v>134</v>
      </c>
      <c r="Q388" s="2"/>
    </row>
    <row r="389" spans="1:17" x14ac:dyDescent="0.25">
      <c r="A389" s="1" t="s">
        <v>645</v>
      </c>
      <c r="B389" s="1" t="s">
        <v>843</v>
      </c>
      <c r="C389" s="1" t="s">
        <v>16</v>
      </c>
      <c r="D389" s="1" t="s">
        <v>65</v>
      </c>
      <c r="E389" s="1" t="s">
        <v>35</v>
      </c>
      <c r="F389" s="1" t="s">
        <v>19</v>
      </c>
      <c r="G389" s="1" t="s">
        <v>36</v>
      </c>
      <c r="H389">
        <v>41</v>
      </c>
      <c r="I389" t="str">
        <f>_xlfn.IFS(TBL_Employees3[[#This Row],[Age]]&lt;31,"Less than 30", TBL_Employees3[[#This Row],[Age]]&lt;41, "Less than 40", TBL_Employees3[[#This Row],[Age]]&lt;60, "Middle Age", TBL_Employees3[[#This Row],[Age]]&gt;=60,"Senior")</f>
        <v>Middle Age</v>
      </c>
      <c r="J389" s="2">
        <v>39747</v>
      </c>
      <c r="K389" s="7">
        <f t="shared" si="12"/>
        <v>13</v>
      </c>
      <c r="L389" s="7" t="str">
        <f t="shared" si="13"/>
        <v>11-15yrs</v>
      </c>
      <c r="M389" s="8">
        <v>131841</v>
      </c>
      <c r="N389">
        <v>0.13</v>
      </c>
      <c r="O389" s="1" t="s">
        <v>21</v>
      </c>
      <c r="P389" s="1" t="s">
        <v>88</v>
      </c>
      <c r="Q389" s="2"/>
    </row>
    <row r="390" spans="1:17" x14ac:dyDescent="0.25">
      <c r="A390" s="1" t="s">
        <v>844</v>
      </c>
      <c r="B390" s="1" t="s">
        <v>845</v>
      </c>
      <c r="C390" s="1" t="s">
        <v>43</v>
      </c>
      <c r="D390" s="1" t="s">
        <v>59</v>
      </c>
      <c r="E390" s="1" t="s">
        <v>18</v>
      </c>
      <c r="F390" s="1" t="s">
        <v>27</v>
      </c>
      <c r="G390" s="1" t="s">
        <v>28</v>
      </c>
      <c r="H390">
        <v>34</v>
      </c>
      <c r="I390" t="str">
        <f>_xlfn.IFS(TBL_Employees3[[#This Row],[Age]]&lt;31,"Less than 30", TBL_Employees3[[#This Row],[Age]]&lt;41, "Less than 40", TBL_Employees3[[#This Row],[Age]]&lt;60, "Middle Age", TBL_Employees3[[#This Row],[Age]]&gt;=60,"Senior")</f>
        <v>Less than 40</v>
      </c>
      <c r="J390" s="2">
        <v>40750</v>
      </c>
      <c r="K390" s="7">
        <f t="shared" si="12"/>
        <v>10</v>
      </c>
      <c r="L390" s="7" t="str">
        <f t="shared" si="13"/>
        <v>06-10yrs</v>
      </c>
      <c r="M390" s="8">
        <v>97231</v>
      </c>
      <c r="N390">
        <v>0</v>
      </c>
      <c r="O390" s="1" t="s">
        <v>29</v>
      </c>
      <c r="P390" s="1" t="s">
        <v>114</v>
      </c>
      <c r="Q390" s="2"/>
    </row>
    <row r="391" spans="1:17" x14ac:dyDescent="0.25">
      <c r="A391" s="1" t="s">
        <v>846</v>
      </c>
      <c r="B391" s="1" t="s">
        <v>847</v>
      </c>
      <c r="C391" s="1" t="s">
        <v>16</v>
      </c>
      <c r="D391" s="1" t="s">
        <v>34</v>
      </c>
      <c r="E391" s="1" t="s">
        <v>49</v>
      </c>
      <c r="F391" s="1" t="s">
        <v>19</v>
      </c>
      <c r="G391" s="1" t="s">
        <v>28</v>
      </c>
      <c r="H391">
        <v>41</v>
      </c>
      <c r="I391" t="str">
        <f>_xlfn.IFS(TBL_Employees3[[#This Row],[Age]]&lt;31,"Less than 30", TBL_Employees3[[#This Row],[Age]]&lt;41, "Less than 40", TBL_Employees3[[#This Row],[Age]]&lt;60, "Middle Age", TBL_Employees3[[#This Row],[Age]]&gt;=60,"Senior")</f>
        <v>Middle Age</v>
      </c>
      <c r="J391" s="2">
        <v>38060</v>
      </c>
      <c r="K391" s="7">
        <f t="shared" si="12"/>
        <v>17</v>
      </c>
      <c r="L391" s="7" t="str">
        <f t="shared" si="13"/>
        <v>16-20yrs</v>
      </c>
      <c r="M391" s="8">
        <v>155004</v>
      </c>
      <c r="N391">
        <v>0.12</v>
      </c>
      <c r="O391" s="1" t="s">
        <v>21</v>
      </c>
      <c r="P391" s="1" t="s">
        <v>60</v>
      </c>
      <c r="Q391" s="2"/>
    </row>
    <row r="392" spans="1:17" x14ac:dyDescent="0.25">
      <c r="A392" s="1" t="s">
        <v>848</v>
      </c>
      <c r="B392" s="1" t="s">
        <v>849</v>
      </c>
      <c r="C392" s="1" t="s">
        <v>329</v>
      </c>
      <c r="D392" s="1" t="s">
        <v>17</v>
      </c>
      <c r="E392" s="1" t="s">
        <v>26</v>
      </c>
      <c r="F392" s="1" t="s">
        <v>27</v>
      </c>
      <c r="G392" s="1" t="s">
        <v>28</v>
      </c>
      <c r="H392">
        <v>40</v>
      </c>
      <c r="I392" t="str">
        <f>_xlfn.IFS(TBL_Employees3[[#This Row],[Age]]&lt;31,"Less than 30", TBL_Employees3[[#This Row],[Age]]&lt;41, "Less than 40", TBL_Employees3[[#This Row],[Age]]&lt;60, "Middle Age", TBL_Employees3[[#This Row],[Age]]&gt;=60,"Senior")</f>
        <v>Less than 40</v>
      </c>
      <c r="J392" s="2">
        <v>39293</v>
      </c>
      <c r="K392" s="7">
        <f t="shared" si="12"/>
        <v>14</v>
      </c>
      <c r="L392" s="7" t="str">
        <f t="shared" si="13"/>
        <v>11-15yrs</v>
      </c>
      <c r="M392" s="8">
        <v>41859</v>
      </c>
      <c r="N392">
        <v>0</v>
      </c>
      <c r="O392" s="1" t="s">
        <v>21</v>
      </c>
      <c r="P392" s="1" t="s">
        <v>22</v>
      </c>
      <c r="Q392" s="2"/>
    </row>
    <row r="393" spans="1:17" x14ac:dyDescent="0.25">
      <c r="A393" s="1" t="s">
        <v>850</v>
      </c>
      <c r="B393" s="1" t="s">
        <v>851</v>
      </c>
      <c r="C393" s="1" t="s">
        <v>119</v>
      </c>
      <c r="D393" s="1" t="s">
        <v>17</v>
      </c>
      <c r="E393" s="1" t="s">
        <v>26</v>
      </c>
      <c r="F393" s="1" t="s">
        <v>27</v>
      </c>
      <c r="G393" s="1" t="s">
        <v>20</v>
      </c>
      <c r="H393">
        <v>42</v>
      </c>
      <c r="I393" t="str">
        <f>_xlfn.IFS(TBL_Employees3[[#This Row],[Age]]&lt;31,"Less than 30", TBL_Employees3[[#This Row],[Age]]&lt;41, "Less than 40", TBL_Employees3[[#This Row],[Age]]&lt;60, "Middle Age", TBL_Employees3[[#This Row],[Age]]&gt;=60,"Senior")</f>
        <v>Middle Age</v>
      </c>
      <c r="J393" s="2">
        <v>38984</v>
      </c>
      <c r="K393" s="7">
        <f t="shared" si="12"/>
        <v>15</v>
      </c>
      <c r="L393" s="7" t="str">
        <f t="shared" si="13"/>
        <v>11-15yrs</v>
      </c>
      <c r="M393" s="8">
        <v>52733</v>
      </c>
      <c r="N393">
        <v>0</v>
      </c>
      <c r="O393" s="1" t="s">
        <v>21</v>
      </c>
      <c r="P393" s="1" t="s">
        <v>37</v>
      </c>
      <c r="Q393" s="2"/>
    </row>
    <row r="394" spans="1:17" x14ac:dyDescent="0.25">
      <c r="A394" s="1" t="s">
        <v>852</v>
      </c>
      <c r="B394" s="1" t="s">
        <v>853</v>
      </c>
      <c r="C394" s="1" t="s">
        <v>79</v>
      </c>
      <c r="D394" s="1" t="s">
        <v>65</v>
      </c>
      <c r="E394" s="1" t="s">
        <v>49</v>
      </c>
      <c r="F394" s="1" t="s">
        <v>27</v>
      </c>
      <c r="G394" s="1" t="s">
        <v>28</v>
      </c>
      <c r="H394">
        <v>31</v>
      </c>
      <c r="I394" t="str">
        <f>_xlfn.IFS(TBL_Employees3[[#This Row],[Age]]&lt;31,"Less than 30", TBL_Employees3[[#This Row],[Age]]&lt;41, "Less than 40", TBL_Employees3[[#This Row],[Age]]&lt;60, "Middle Age", TBL_Employees3[[#This Row],[Age]]&gt;=60,"Senior")</f>
        <v>Less than 40</v>
      </c>
      <c r="J394" s="2">
        <v>42250</v>
      </c>
      <c r="K394" s="7">
        <f t="shared" si="12"/>
        <v>6</v>
      </c>
      <c r="L394" s="7" t="str">
        <f t="shared" si="13"/>
        <v>06-10yrs</v>
      </c>
      <c r="M394" s="8">
        <v>250953</v>
      </c>
      <c r="N394">
        <v>0.34</v>
      </c>
      <c r="O394" s="1" t="s">
        <v>21</v>
      </c>
      <c r="P394" s="1" t="s">
        <v>88</v>
      </c>
      <c r="Q394" s="2"/>
    </row>
    <row r="395" spans="1:17" x14ac:dyDescent="0.25">
      <c r="A395" s="1" t="s">
        <v>854</v>
      </c>
      <c r="B395" s="1" t="s">
        <v>855</v>
      </c>
      <c r="C395" s="1" t="s">
        <v>33</v>
      </c>
      <c r="D395" s="1" t="s">
        <v>80</v>
      </c>
      <c r="E395" s="1" t="s">
        <v>18</v>
      </c>
      <c r="F395" s="1" t="s">
        <v>27</v>
      </c>
      <c r="G395" s="1" t="s">
        <v>28</v>
      </c>
      <c r="H395">
        <v>49</v>
      </c>
      <c r="I395" t="str">
        <f>_xlfn.IFS(TBL_Employees3[[#This Row],[Age]]&lt;31,"Less than 30", TBL_Employees3[[#This Row],[Age]]&lt;41, "Less than 40", TBL_Employees3[[#This Row],[Age]]&lt;60, "Middle Age", TBL_Employees3[[#This Row],[Age]]&gt;=60,"Senior")</f>
        <v>Middle Age</v>
      </c>
      <c r="J395" s="2">
        <v>36210</v>
      </c>
      <c r="K395" s="7">
        <f t="shared" si="12"/>
        <v>22</v>
      </c>
      <c r="L395" s="7" t="str">
        <f t="shared" si="13"/>
        <v>21-25yrs</v>
      </c>
      <c r="M395" s="8">
        <v>191807</v>
      </c>
      <c r="N395">
        <v>0.21</v>
      </c>
      <c r="O395" s="1" t="s">
        <v>29</v>
      </c>
      <c r="P395" s="1" t="s">
        <v>30</v>
      </c>
      <c r="Q395" s="2"/>
    </row>
    <row r="396" spans="1:17" x14ac:dyDescent="0.25">
      <c r="A396" s="1" t="s">
        <v>856</v>
      </c>
      <c r="B396" s="1" t="s">
        <v>857</v>
      </c>
      <c r="C396" s="1" t="s">
        <v>25</v>
      </c>
      <c r="D396" s="1" t="s">
        <v>17</v>
      </c>
      <c r="E396" s="1" t="s">
        <v>35</v>
      </c>
      <c r="F396" s="1" t="s">
        <v>27</v>
      </c>
      <c r="G396" s="1" t="s">
        <v>28</v>
      </c>
      <c r="H396">
        <v>42</v>
      </c>
      <c r="I396" t="str">
        <f>_xlfn.IFS(TBL_Employees3[[#This Row],[Age]]&lt;31,"Less than 30", TBL_Employees3[[#This Row],[Age]]&lt;41, "Less than 40", TBL_Employees3[[#This Row],[Age]]&lt;60, "Middle Age", TBL_Employees3[[#This Row],[Age]]&gt;=60,"Senior")</f>
        <v>Middle Age</v>
      </c>
      <c r="J396" s="2">
        <v>41813</v>
      </c>
      <c r="K396" s="7">
        <f t="shared" si="12"/>
        <v>7</v>
      </c>
      <c r="L396" s="7" t="str">
        <f t="shared" si="13"/>
        <v>06-10yrs</v>
      </c>
      <c r="M396" s="8">
        <v>64677</v>
      </c>
      <c r="N396">
        <v>0</v>
      </c>
      <c r="O396" s="1" t="s">
        <v>29</v>
      </c>
      <c r="P396" s="1" t="s">
        <v>30</v>
      </c>
      <c r="Q396" s="2"/>
    </row>
    <row r="397" spans="1:17" x14ac:dyDescent="0.25">
      <c r="A397" s="1" t="s">
        <v>408</v>
      </c>
      <c r="B397" s="1" t="s">
        <v>858</v>
      </c>
      <c r="C397" s="1" t="s">
        <v>16</v>
      </c>
      <c r="D397" s="1" t="s">
        <v>17</v>
      </c>
      <c r="E397" s="1" t="s">
        <v>49</v>
      </c>
      <c r="F397" s="1" t="s">
        <v>27</v>
      </c>
      <c r="G397" s="1" t="s">
        <v>36</v>
      </c>
      <c r="H397">
        <v>46</v>
      </c>
      <c r="I397" t="str">
        <f>_xlfn.IFS(TBL_Employees3[[#This Row],[Age]]&lt;31,"Less than 30", TBL_Employees3[[#This Row],[Age]]&lt;41, "Less than 40", TBL_Employees3[[#This Row],[Age]]&lt;60, "Middle Age", TBL_Employees3[[#This Row],[Age]]&gt;=60,"Senior")</f>
        <v>Middle Age</v>
      </c>
      <c r="J397" s="2">
        <v>38244</v>
      </c>
      <c r="K397" s="7">
        <f t="shared" si="12"/>
        <v>17</v>
      </c>
      <c r="L397" s="7" t="str">
        <f t="shared" si="13"/>
        <v>16-20yrs</v>
      </c>
      <c r="M397" s="8">
        <v>130274</v>
      </c>
      <c r="N397">
        <v>0.11</v>
      </c>
      <c r="O397" s="1" t="s">
        <v>21</v>
      </c>
      <c r="P397" s="1" t="s">
        <v>37</v>
      </c>
      <c r="Q397" s="2"/>
    </row>
    <row r="398" spans="1:17" x14ac:dyDescent="0.25">
      <c r="A398" s="1" t="s">
        <v>859</v>
      </c>
      <c r="B398" s="1" t="s">
        <v>860</v>
      </c>
      <c r="C398" s="1" t="s">
        <v>248</v>
      </c>
      <c r="D398" s="1" t="s">
        <v>17</v>
      </c>
      <c r="E398" s="1" t="s">
        <v>18</v>
      </c>
      <c r="F398" s="1" t="s">
        <v>27</v>
      </c>
      <c r="G398" s="1" t="s">
        <v>28</v>
      </c>
      <c r="H398">
        <v>37</v>
      </c>
      <c r="I398" t="str">
        <f>_xlfn.IFS(TBL_Employees3[[#This Row],[Age]]&lt;31,"Less than 30", TBL_Employees3[[#This Row],[Age]]&lt;41, "Less than 40", TBL_Employees3[[#This Row],[Age]]&lt;60, "Middle Age", TBL_Employees3[[#This Row],[Age]]&gt;=60,"Senior")</f>
        <v>Less than 40</v>
      </c>
      <c r="J398" s="2">
        <v>42922</v>
      </c>
      <c r="K398" s="7">
        <f t="shared" si="12"/>
        <v>4</v>
      </c>
      <c r="L398" s="7" t="str">
        <f t="shared" si="13"/>
        <v>0-5yrs</v>
      </c>
      <c r="M398" s="8">
        <v>96331</v>
      </c>
      <c r="N398">
        <v>0</v>
      </c>
      <c r="O398" s="1" t="s">
        <v>29</v>
      </c>
      <c r="P398" s="1" t="s">
        <v>74</v>
      </c>
      <c r="Q398" s="2"/>
    </row>
    <row r="399" spans="1:17" x14ac:dyDescent="0.25">
      <c r="A399" s="1" t="s">
        <v>861</v>
      </c>
      <c r="B399" s="1" t="s">
        <v>862</v>
      </c>
      <c r="C399" s="1" t="s">
        <v>16</v>
      </c>
      <c r="D399" s="1" t="s">
        <v>34</v>
      </c>
      <c r="E399" s="1" t="s">
        <v>18</v>
      </c>
      <c r="F399" s="1" t="s">
        <v>19</v>
      </c>
      <c r="G399" s="1" t="s">
        <v>36</v>
      </c>
      <c r="H399">
        <v>51</v>
      </c>
      <c r="I399" t="str">
        <f>_xlfn.IFS(TBL_Employees3[[#This Row],[Age]]&lt;31,"Less than 30", TBL_Employees3[[#This Row],[Age]]&lt;41, "Less than 40", TBL_Employees3[[#This Row],[Age]]&lt;60, "Middle Age", TBL_Employees3[[#This Row],[Age]]&gt;=60,"Senior")</f>
        <v>Middle Age</v>
      </c>
      <c r="J399" s="2">
        <v>38835</v>
      </c>
      <c r="K399" s="7">
        <f t="shared" si="12"/>
        <v>1</v>
      </c>
      <c r="L399" s="7" t="str">
        <f t="shared" si="13"/>
        <v>0-5yrs</v>
      </c>
      <c r="M399" s="8">
        <v>150758</v>
      </c>
      <c r="N399">
        <v>0.13</v>
      </c>
      <c r="O399" s="1" t="s">
        <v>21</v>
      </c>
      <c r="P399" s="1" t="s">
        <v>37</v>
      </c>
      <c r="Q399" s="2">
        <v>39310</v>
      </c>
    </row>
    <row r="400" spans="1:17" x14ac:dyDescent="0.25">
      <c r="A400" s="1" t="s">
        <v>863</v>
      </c>
      <c r="B400" s="1" t="s">
        <v>864</v>
      </c>
      <c r="C400" s="1" t="s">
        <v>33</v>
      </c>
      <c r="D400" s="1" t="s">
        <v>69</v>
      </c>
      <c r="E400" s="1" t="s">
        <v>49</v>
      </c>
      <c r="F400" s="1" t="s">
        <v>27</v>
      </c>
      <c r="G400" s="1" t="s">
        <v>85</v>
      </c>
      <c r="H400">
        <v>46</v>
      </c>
      <c r="I400" t="str">
        <f>_xlfn.IFS(TBL_Employees3[[#This Row],[Age]]&lt;31,"Less than 30", TBL_Employees3[[#This Row],[Age]]&lt;41, "Less than 40", TBL_Employees3[[#This Row],[Age]]&lt;60, "Middle Age", TBL_Employees3[[#This Row],[Age]]&gt;=60,"Senior")</f>
        <v>Middle Age</v>
      </c>
      <c r="J400" s="2">
        <v>41839</v>
      </c>
      <c r="K400" s="7">
        <f t="shared" si="12"/>
        <v>7</v>
      </c>
      <c r="L400" s="7" t="str">
        <f t="shared" si="13"/>
        <v>06-10yrs</v>
      </c>
      <c r="M400" s="8">
        <v>173629</v>
      </c>
      <c r="N400">
        <v>0.21</v>
      </c>
      <c r="O400" s="1" t="s">
        <v>93</v>
      </c>
      <c r="P400" s="1" t="s">
        <v>218</v>
      </c>
      <c r="Q400" s="2"/>
    </row>
    <row r="401" spans="1:17" x14ac:dyDescent="0.25">
      <c r="A401" s="1" t="s">
        <v>865</v>
      </c>
      <c r="B401" s="1" t="s">
        <v>866</v>
      </c>
      <c r="C401" s="1" t="s">
        <v>371</v>
      </c>
      <c r="D401" s="1" t="s">
        <v>17</v>
      </c>
      <c r="E401" s="1" t="s">
        <v>49</v>
      </c>
      <c r="F401" s="1" t="s">
        <v>27</v>
      </c>
      <c r="G401" s="1" t="s">
        <v>20</v>
      </c>
      <c r="H401">
        <v>55</v>
      </c>
      <c r="I401" t="str">
        <f>_xlfn.IFS(TBL_Employees3[[#This Row],[Age]]&lt;31,"Less than 30", TBL_Employees3[[#This Row],[Age]]&lt;41, "Less than 40", TBL_Employees3[[#This Row],[Age]]&lt;60, "Middle Age", TBL_Employees3[[#This Row],[Age]]&gt;=60,"Senior")</f>
        <v>Middle Age</v>
      </c>
      <c r="J401" s="2">
        <v>35919</v>
      </c>
      <c r="K401" s="7">
        <f t="shared" si="12"/>
        <v>23</v>
      </c>
      <c r="L401" s="7" t="str">
        <f t="shared" si="13"/>
        <v>21-25yrs</v>
      </c>
      <c r="M401" s="8">
        <v>62174</v>
      </c>
      <c r="N401">
        <v>0</v>
      </c>
      <c r="O401" s="1" t="s">
        <v>21</v>
      </c>
      <c r="P401" s="1" t="s">
        <v>37</v>
      </c>
      <c r="Q401" s="2"/>
    </row>
    <row r="402" spans="1:17" x14ac:dyDescent="0.25">
      <c r="A402" s="1" t="s">
        <v>867</v>
      </c>
      <c r="B402" s="1" t="s">
        <v>868</v>
      </c>
      <c r="C402" s="1" t="s">
        <v>124</v>
      </c>
      <c r="D402" s="1" t="s">
        <v>59</v>
      </c>
      <c r="E402" s="1" t="s">
        <v>26</v>
      </c>
      <c r="F402" s="1" t="s">
        <v>27</v>
      </c>
      <c r="G402" s="1" t="s">
        <v>36</v>
      </c>
      <c r="H402">
        <v>43</v>
      </c>
      <c r="I402" t="str">
        <f>_xlfn.IFS(TBL_Employees3[[#This Row],[Age]]&lt;31,"Less than 30", TBL_Employees3[[#This Row],[Age]]&lt;41, "Less than 40", TBL_Employees3[[#This Row],[Age]]&lt;60, "Middle Age", TBL_Employees3[[#This Row],[Age]]&gt;=60,"Senior")</f>
        <v>Middle Age</v>
      </c>
      <c r="J402" s="2">
        <v>43028</v>
      </c>
      <c r="K402" s="7">
        <f t="shared" si="12"/>
        <v>4</v>
      </c>
      <c r="L402" s="7" t="str">
        <f t="shared" si="13"/>
        <v>0-5yrs</v>
      </c>
      <c r="M402" s="8">
        <v>56555</v>
      </c>
      <c r="N402">
        <v>0</v>
      </c>
      <c r="O402" s="1" t="s">
        <v>21</v>
      </c>
      <c r="P402" s="1" t="s">
        <v>44</v>
      </c>
      <c r="Q402" s="2"/>
    </row>
    <row r="403" spans="1:17" x14ac:dyDescent="0.25">
      <c r="A403" s="1" t="s">
        <v>869</v>
      </c>
      <c r="B403" s="1" t="s">
        <v>870</v>
      </c>
      <c r="C403" s="1" t="s">
        <v>124</v>
      </c>
      <c r="D403" s="1" t="s">
        <v>80</v>
      </c>
      <c r="E403" s="1" t="s">
        <v>26</v>
      </c>
      <c r="F403" s="1" t="s">
        <v>27</v>
      </c>
      <c r="G403" s="1" t="s">
        <v>36</v>
      </c>
      <c r="H403">
        <v>48</v>
      </c>
      <c r="I403" t="str">
        <f>_xlfn.IFS(TBL_Employees3[[#This Row],[Age]]&lt;31,"Less than 30", TBL_Employees3[[#This Row],[Age]]&lt;41, "Less than 40", TBL_Employees3[[#This Row],[Age]]&lt;60, "Middle Age", TBL_Employees3[[#This Row],[Age]]&gt;=60,"Senior")</f>
        <v>Middle Age</v>
      </c>
      <c r="J403" s="2">
        <v>38623</v>
      </c>
      <c r="K403" s="7">
        <f t="shared" si="12"/>
        <v>16</v>
      </c>
      <c r="L403" s="7" t="str">
        <f t="shared" si="13"/>
        <v>16-20yrs</v>
      </c>
      <c r="M403" s="8">
        <v>74655</v>
      </c>
      <c r="N403">
        <v>0</v>
      </c>
      <c r="O403" s="1" t="s">
        <v>21</v>
      </c>
      <c r="P403" s="1" t="s">
        <v>60</v>
      </c>
      <c r="Q403" s="2"/>
    </row>
    <row r="404" spans="1:17" x14ac:dyDescent="0.25">
      <c r="A404" s="1" t="s">
        <v>871</v>
      </c>
      <c r="B404" s="1" t="s">
        <v>872</v>
      </c>
      <c r="C404" s="1" t="s">
        <v>298</v>
      </c>
      <c r="D404" s="1" t="s">
        <v>17</v>
      </c>
      <c r="E404" s="1" t="s">
        <v>49</v>
      </c>
      <c r="F404" s="1" t="s">
        <v>27</v>
      </c>
      <c r="G404" s="1" t="s">
        <v>36</v>
      </c>
      <c r="H404">
        <v>48</v>
      </c>
      <c r="I404" t="str">
        <f>_xlfn.IFS(TBL_Employees3[[#This Row],[Age]]&lt;31,"Less than 30", TBL_Employees3[[#This Row],[Age]]&lt;41, "Less than 40", TBL_Employees3[[#This Row],[Age]]&lt;60, "Middle Age", TBL_Employees3[[#This Row],[Age]]&gt;=60,"Senior")</f>
        <v>Middle Age</v>
      </c>
      <c r="J404" s="2">
        <v>37844</v>
      </c>
      <c r="K404" s="7">
        <f t="shared" si="12"/>
        <v>18</v>
      </c>
      <c r="L404" s="7" t="str">
        <f t="shared" si="13"/>
        <v>16-20yrs</v>
      </c>
      <c r="M404" s="8">
        <v>93017</v>
      </c>
      <c r="N404">
        <v>0</v>
      </c>
      <c r="O404" s="1" t="s">
        <v>21</v>
      </c>
      <c r="P404" s="1" t="s">
        <v>22</v>
      </c>
      <c r="Q404" s="2"/>
    </row>
    <row r="405" spans="1:17" x14ac:dyDescent="0.25">
      <c r="A405" s="1" t="s">
        <v>873</v>
      </c>
      <c r="B405" s="1" t="s">
        <v>874</v>
      </c>
      <c r="C405" s="1" t="s">
        <v>43</v>
      </c>
      <c r="D405" s="1" t="s">
        <v>80</v>
      </c>
      <c r="E405" s="1" t="s">
        <v>26</v>
      </c>
      <c r="F405" s="1" t="s">
        <v>27</v>
      </c>
      <c r="G405" s="1" t="s">
        <v>28</v>
      </c>
      <c r="H405">
        <v>51</v>
      </c>
      <c r="I405" t="str">
        <f>_xlfn.IFS(TBL_Employees3[[#This Row],[Age]]&lt;31,"Less than 30", TBL_Employees3[[#This Row],[Age]]&lt;41, "Less than 40", TBL_Employees3[[#This Row],[Age]]&lt;60, "Middle Age", TBL_Employees3[[#This Row],[Age]]&gt;=60,"Senior")</f>
        <v>Middle Age</v>
      </c>
      <c r="J405" s="2">
        <v>41013</v>
      </c>
      <c r="K405" s="7">
        <f t="shared" si="12"/>
        <v>9</v>
      </c>
      <c r="L405" s="7" t="str">
        <f t="shared" si="13"/>
        <v>06-10yrs</v>
      </c>
      <c r="M405" s="8">
        <v>82300</v>
      </c>
      <c r="N405">
        <v>0</v>
      </c>
      <c r="O405" s="1" t="s">
        <v>29</v>
      </c>
      <c r="P405" s="1" t="s">
        <v>134</v>
      </c>
      <c r="Q405" s="2"/>
    </row>
    <row r="406" spans="1:17" x14ac:dyDescent="0.25">
      <c r="A406" s="1" t="s">
        <v>875</v>
      </c>
      <c r="B406" s="1" t="s">
        <v>876</v>
      </c>
      <c r="C406" s="1" t="s">
        <v>178</v>
      </c>
      <c r="D406" s="1" t="s">
        <v>69</v>
      </c>
      <c r="E406" s="1" t="s">
        <v>18</v>
      </c>
      <c r="F406" s="1" t="s">
        <v>19</v>
      </c>
      <c r="G406" s="1" t="s">
        <v>36</v>
      </c>
      <c r="H406">
        <v>46</v>
      </c>
      <c r="I406" t="str">
        <f>_xlfn.IFS(TBL_Employees3[[#This Row],[Age]]&lt;31,"Less than 30", TBL_Employees3[[#This Row],[Age]]&lt;41, "Less than 40", TBL_Employees3[[#This Row],[Age]]&lt;60, "Middle Age", TBL_Employees3[[#This Row],[Age]]&gt;=60,"Senior")</f>
        <v>Middle Age</v>
      </c>
      <c r="J406" s="2">
        <v>39471</v>
      </c>
      <c r="K406" s="7">
        <f t="shared" si="12"/>
        <v>13</v>
      </c>
      <c r="L406" s="7" t="str">
        <f t="shared" si="13"/>
        <v>11-15yrs</v>
      </c>
      <c r="M406" s="8">
        <v>91621</v>
      </c>
      <c r="N406">
        <v>0</v>
      </c>
      <c r="O406" s="1" t="s">
        <v>21</v>
      </c>
      <c r="P406" s="1" t="s">
        <v>37</v>
      </c>
      <c r="Q406" s="2"/>
    </row>
    <row r="407" spans="1:17" x14ac:dyDescent="0.25">
      <c r="A407" s="1" t="s">
        <v>877</v>
      </c>
      <c r="B407" s="1" t="s">
        <v>878</v>
      </c>
      <c r="C407" s="1" t="s">
        <v>43</v>
      </c>
      <c r="D407" s="1" t="s">
        <v>80</v>
      </c>
      <c r="E407" s="1" t="s">
        <v>18</v>
      </c>
      <c r="F407" s="1" t="s">
        <v>27</v>
      </c>
      <c r="G407" s="1" t="s">
        <v>85</v>
      </c>
      <c r="H407">
        <v>33</v>
      </c>
      <c r="I407" t="str">
        <f>_xlfn.IFS(TBL_Employees3[[#This Row],[Age]]&lt;31,"Less than 30", TBL_Employees3[[#This Row],[Age]]&lt;41, "Less than 40", TBL_Employees3[[#This Row],[Age]]&lt;60, "Middle Age", TBL_Employees3[[#This Row],[Age]]&gt;=60,"Senior")</f>
        <v>Less than 40</v>
      </c>
      <c r="J407" s="2">
        <v>41973</v>
      </c>
      <c r="K407" s="7">
        <f t="shared" si="12"/>
        <v>7</v>
      </c>
      <c r="L407" s="7" t="str">
        <f t="shared" si="13"/>
        <v>06-10yrs</v>
      </c>
      <c r="M407" s="8">
        <v>91280</v>
      </c>
      <c r="N407">
        <v>0</v>
      </c>
      <c r="O407" s="1" t="s">
        <v>21</v>
      </c>
      <c r="P407" s="1" t="s">
        <v>56</v>
      </c>
      <c r="Q407" s="2"/>
    </row>
    <row r="408" spans="1:17" x14ac:dyDescent="0.25">
      <c r="A408" s="1" t="s">
        <v>879</v>
      </c>
      <c r="B408" s="1" t="s">
        <v>880</v>
      </c>
      <c r="C408" s="1" t="s">
        <v>184</v>
      </c>
      <c r="D408" s="1" t="s">
        <v>65</v>
      </c>
      <c r="E408" s="1" t="s">
        <v>26</v>
      </c>
      <c r="F408" s="1" t="s">
        <v>19</v>
      </c>
      <c r="G408" s="1" t="s">
        <v>20</v>
      </c>
      <c r="H408">
        <v>42</v>
      </c>
      <c r="I408" t="str">
        <f>_xlfn.IFS(TBL_Employees3[[#This Row],[Age]]&lt;31,"Less than 30", TBL_Employees3[[#This Row],[Age]]&lt;41, "Less than 40", TBL_Employees3[[#This Row],[Age]]&lt;60, "Middle Age", TBL_Employees3[[#This Row],[Age]]&gt;=60,"Senior")</f>
        <v>Middle Age</v>
      </c>
      <c r="J408" s="2">
        <v>44092</v>
      </c>
      <c r="K408" s="7">
        <f t="shared" si="12"/>
        <v>1</v>
      </c>
      <c r="L408" s="7" t="str">
        <f t="shared" si="13"/>
        <v>0-5yrs</v>
      </c>
      <c r="M408" s="8">
        <v>47071</v>
      </c>
      <c r="N408">
        <v>0</v>
      </c>
      <c r="O408" s="1" t="s">
        <v>21</v>
      </c>
      <c r="P408" s="1" t="s">
        <v>88</v>
      </c>
      <c r="Q408" s="2"/>
    </row>
    <row r="409" spans="1:17" x14ac:dyDescent="0.25">
      <c r="A409" s="1" t="s">
        <v>881</v>
      </c>
      <c r="B409" s="1" t="s">
        <v>882</v>
      </c>
      <c r="C409" s="1" t="s">
        <v>440</v>
      </c>
      <c r="D409" s="1" t="s">
        <v>17</v>
      </c>
      <c r="E409" s="1" t="s">
        <v>26</v>
      </c>
      <c r="F409" s="1" t="s">
        <v>19</v>
      </c>
      <c r="G409" s="1" t="s">
        <v>36</v>
      </c>
      <c r="H409">
        <v>55</v>
      </c>
      <c r="I409" t="str">
        <f>_xlfn.IFS(TBL_Employees3[[#This Row],[Age]]&lt;31,"Less than 30", TBL_Employees3[[#This Row],[Age]]&lt;41, "Less than 40", TBL_Employees3[[#This Row],[Age]]&lt;60, "Middle Age", TBL_Employees3[[#This Row],[Age]]&gt;=60,"Senior")</f>
        <v>Middle Age</v>
      </c>
      <c r="J409" s="2">
        <v>40868</v>
      </c>
      <c r="K409" s="7">
        <f t="shared" si="12"/>
        <v>10</v>
      </c>
      <c r="L409" s="7" t="str">
        <f t="shared" si="13"/>
        <v>06-10yrs</v>
      </c>
      <c r="M409" s="8">
        <v>81218</v>
      </c>
      <c r="N409">
        <v>0</v>
      </c>
      <c r="O409" s="1" t="s">
        <v>21</v>
      </c>
      <c r="P409" s="1" t="s">
        <v>37</v>
      </c>
      <c r="Q409" s="2"/>
    </row>
    <row r="410" spans="1:17" x14ac:dyDescent="0.25">
      <c r="A410" s="1" t="s">
        <v>883</v>
      </c>
      <c r="B410" s="1" t="s">
        <v>884</v>
      </c>
      <c r="C410" s="1" t="s">
        <v>79</v>
      </c>
      <c r="D410" s="1" t="s">
        <v>69</v>
      </c>
      <c r="E410" s="1" t="s">
        <v>26</v>
      </c>
      <c r="F410" s="1" t="s">
        <v>19</v>
      </c>
      <c r="G410" s="1" t="s">
        <v>28</v>
      </c>
      <c r="H410">
        <v>50</v>
      </c>
      <c r="I410" t="str">
        <f>_xlfn.IFS(TBL_Employees3[[#This Row],[Age]]&lt;31,"Less than 30", TBL_Employees3[[#This Row],[Age]]&lt;41, "Less than 40", TBL_Employees3[[#This Row],[Age]]&lt;60, "Middle Age", TBL_Employees3[[#This Row],[Age]]&gt;=60,"Senior")</f>
        <v>Middle Age</v>
      </c>
      <c r="J410" s="2">
        <v>39734</v>
      </c>
      <c r="K410" s="7">
        <f t="shared" si="12"/>
        <v>11</v>
      </c>
      <c r="L410" s="7" t="str">
        <f t="shared" si="13"/>
        <v>11-15yrs</v>
      </c>
      <c r="M410" s="8">
        <v>181801</v>
      </c>
      <c r="N410">
        <v>0.4</v>
      </c>
      <c r="O410" s="1" t="s">
        <v>29</v>
      </c>
      <c r="P410" s="1" t="s">
        <v>30</v>
      </c>
      <c r="Q410" s="2">
        <v>43810</v>
      </c>
    </row>
    <row r="411" spans="1:17" x14ac:dyDescent="0.25">
      <c r="A411" s="1" t="s">
        <v>885</v>
      </c>
      <c r="B411" s="1" t="s">
        <v>886</v>
      </c>
      <c r="C411" s="1" t="s">
        <v>47</v>
      </c>
      <c r="D411" s="1" t="s">
        <v>48</v>
      </c>
      <c r="E411" s="1" t="s">
        <v>26</v>
      </c>
      <c r="F411" s="1" t="s">
        <v>19</v>
      </c>
      <c r="G411" s="1" t="s">
        <v>36</v>
      </c>
      <c r="H411">
        <v>26</v>
      </c>
      <c r="I411" t="str">
        <f>_xlfn.IFS(TBL_Employees3[[#This Row],[Age]]&lt;31,"Less than 30", TBL_Employees3[[#This Row],[Age]]&lt;41, "Less than 40", TBL_Employees3[[#This Row],[Age]]&lt;60, "Middle Age", TBL_Employees3[[#This Row],[Age]]&gt;=60,"Senior")</f>
        <v>Less than 30</v>
      </c>
      <c r="J411" s="2">
        <v>44521</v>
      </c>
      <c r="K411" s="7">
        <f t="shared" si="12"/>
        <v>0</v>
      </c>
      <c r="L411" s="7" t="str">
        <f t="shared" si="13"/>
        <v>0-5yrs</v>
      </c>
      <c r="M411" s="8">
        <v>63137</v>
      </c>
      <c r="N411">
        <v>0</v>
      </c>
      <c r="O411" s="1" t="s">
        <v>21</v>
      </c>
      <c r="P411" s="1" t="s">
        <v>37</v>
      </c>
      <c r="Q411" s="2"/>
    </row>
    <row r="412" spans="1:17" x14ac:dyDescent="0.25">
      <c r="A412" s="1" t="s">
        <v>887</v>
      </c>
      <c r="B412" s="1" t="s">
        <v>888</v>
      </c>
      <c r="C412" s="1" t="s">
        <v>79</v>
      </c>
      <c r="D412" s="1" t="s">
        <v>69</v>
      </c>
      <c r="E412" s="1" t="s">
        <v>26</v>
      </c>
      <c r="F412" s="1" t="s">
        <v>19</v>
      </c>
      <c r="G412" s="1" t="s">
        <v>28</v>
      </c>
      <c r="H412">
        <v>55</v>
      </c>
      <c r="I412" t="str">
        <f>_xlfn.IFS(TBL_Employees3[[#This Row],[Age]]&lt;31,"Less than 30", TBL_Employees3[[#This Row],[Age]]&lt;41, "Less than 40", TBL_Employees3[[#This Row],[Age]]&lt;60, "Middle Age", TBL_Employees3[[#This Row],[Age]]&gt;=60,"Senior")</f>
        <v>Middle Age</v>
      </c>
      <c r="J412" s="2">
        <v>43345</v>
      </c>
      <c r="K412" s="7">
        <f t="shared" si="12"/>
        <v>3</v>
      </c>
      <c r="L412" s="7" t="str">
        <f t="shared" si="13"/>
        <v>0-5yrs</v>
      </c>
      <c r="M412" s="8">
        <v>221465</v>
      </c>
      <c r="N412">
        <v>0.34</v>
      </c>
      <c r="O412" s="1" t="s">
        <v>29</v>
      </c>
      <c r="P412" s="1" t="s">
        <v>134</v>
      </c>
      <c r="Q412" s="2"/>
    </row>
    <row r="413" spans="1:17" x14ac:dyDescent="0.25">
      <c r="A413" s="1" t="s">
        <v>889</v>
      </c>
      <c r="B413" s="1" t="s">
        <v>890</v>
      </c>
      <c r="C413" s="1" t="s">
        <v>108</v>
      </c>
      <c r="D413" s="1" t="s">
        <v>69</v>
      </c>
      <c r="E413" s="1" t="s">
        <v>18</v>
      </c>
      <c r="F413" s="1" t="s">
        <v>19</v>
      </c>
      <c r="G413" s="1" t="s">
        <v>28</v>
      </c>
      <c r="H413">
        <v>50</v>
      </c>
      <c r="I413" t="str">
        <f>_xlfn.IFS(TBL_Employees3[[#This Row],[Age]]&lt;31,"Less than 30", TBL_Employees3[[#This Row],[Age]]&lt;41, "Less than 40", TBL_Employees3[[#This Row],[Age]]&lt;60, "Middle Age", TBL_Employees3[[#This Row],[Age]]&gt;=60,"Senior")</f>
        <v>Middle Age</v>
      </c>
      <c r="J413" s="2">
        <v>41404</v>
      </c>
      <c r="K413" s="7">
        <f t="shared" si="12"/>
        <v>6</v>
      </c>
      <c r="L413" s="7" t="str">
        <f t="shared" si="13"/>
        <v>06-10yrs</v>
      </c>
      <c r="M413" s="8">
        <v>79388</v>
      </c>
      <c r="N413">
        <v>0</v>
      </c>
      <c r="O413" s="1" t="s">
        <v>21</v>
      </c>
      <c r="P413" s="1" t="s">
        <v>60</v>
      </c>
      <c r="Q413" s="2">
        <v>43681</v>
      </c>
    </row>
    <row r="414" spans="1:17" x14ac:dyDescent="0.25">
      <c r="A414" s="1" t="s">
        <v>891</v>
      </c>
      <c r="B414" s="1" t="s">
        <v>892</v>
      </c>
      <c r="C414" s="1" t="s">
        <v>371</v>
      </c>
      <c r="D414" s="1" t="s">
        <v>17</v>
      </c>
      <c r="E414" s="1" t="s">
        <v>26</v>
      </c>
      <c r="F414" s="1" t="s">
        <v>19</v>
      </c>
      <c r="G414" s="1" t="s">
        <v>36</v>
      </c>
      <c r="H414">
        <v>28</v>
      </c>
      <c r="I414" t="str">
        <f>_xlfn.IFS(TBL_Employees3[[#This Row],[Age]]&lt;31,"Less than 30", TBL_Employees3[[#This Row],[Age]]&lt;41, "Less than 40", TBL_Employees3[[#This Row],[Age]]&lt;60, "Middle Age", TBL_Employees3[[#This Row],[Age]]&gt;=60,"Senior")</f>
        <v>Less than 30</v>
      </c>
      <c r="J414" s="2">
        <v>43122</v>
      </c>
      <c r="K414" s="7">
        <f t="shared" si="12"/>
        <v>3</v>
      </c>
      <c r="L414" s="7" t="str">
        <f t="shared" si="13"/>
        <v>0-5yrs</v>
      </c>
      <c r="M414" s="8">
        <v>68176</v>
      </c>
      <c r="N414">
        <v>0</v>
      </c>
      <c r="O414" s="1" t="s">
        <v>21</v>
      </c>
      <c r="P414" s="1" t="s">
        <v>22</v>
      </c>
      <c r="Q414" s="2"/>
    </row>
    <row r="415" spans="1:17" x14ac:dyDescent="0.25">
      <c r="A415" s="1" t="s">
        <v>885</v>
      </c>
      <c r="B415" s="1" t="s">
        <v>893</v>
      </c>
      <c r="C415" s="1" t="s">
        <v>16</v>
      </c>
      <c r="D415" s="1" t="s">
        <v>34</v>
      </c>
      <c r="E415" s="1" t="s">
        <v>18</v>
      </c>
      <c r="F415" s="1" t="s">
        <v>19</v>
      </c>
      <c r="G415" s="1" t="s">
        <v>85</v>
      </c>
      <c r="H415">
        <v>39</v>
      </c>
      <c r="I415" t="str">
        <f>_xlfn.IFS(TBL_Employees3[[#This Row],[Age]]&lt;31,"Less than 30", TBL_Employees3[[#This Row],[Age]]&lt;41, "Less than 40", TBL_Employees3[[#This Row],[Age]]&lt;60, "Middle Age", TBL_Employees3[[#This Row],[Age]]&gt;=60,"Senior")</f>
        <v>Less than 40</v>
      </c>
      <c r="J415" s="2">
        <v>43756</v>
      </c>
      <c r="K415" s="7">
        <f t="shared" si="12"/>
        <v>2</v>
      </c>
      <c r="L415" s="7" t="str">
        <f t="shared" si="13"/>
        <v>0-5yrs</v>
      </c>
      <c r="M415" s="8">
        <v>122829</v>
      </c>
      <c r="N415">
        <v>0.11</v>
      </c>
      <c r="O415" s="1" t="s">
        <v>21</v>
      </c>
      <c r="P415" s="1" t="s">
        <v>37</v>
      </c>
      <c r="Q415" s="2"/>
    </row>
    <row r="416" spans="1:17" x14ac:dyDescent="0.25">
      <c r="A416" s="1" t="s">
        <v>894</v>
      </c>
      <c r="B416" s="1" t="s">
        <v>895</v>
      </c>
      <c r="C416" s="1" t="s">
        <v>16</v>
      </c>
      <c r="D416" s="1" t="s">
        <v>80</v>
      </c>
      <c r="E416" s="1" t="s">
        <v>35</v>
      </c>
      <c r="F416" s="1" t="s">
        <v>19</v>
      </c>
      <c r="G416" s="1" t="s">
        <v>28</v>
      </c>
      <c r="H416">
        <v>31</v>
      </c>
      <c r="I416" t="str">
        <f>_xlfn.IFS(TBL_Employees3[[#This Row],[Age]]&lt;31,"Less than 30", TBL_Employees3[[#This Row],[Age]]&lt;41, "Less than 40", TBL_Employees3[[#This Row],[Age]]&lt;60, "Middle Age", TBL_Employees3[[#This Row],[Age]]&gt;=60,"Senior")</f>
        <v>Less than 40</v>
      </c>
      <c r="J416" s="2">
        <v>43695</v>
      </c>
      <c r="K416" s="7">
        <f t="shared" si="12"/>
        <v>2</v>
      </c>
      <c r="L416" s="7" t="str">
        <f t="shared" si="13"/>
        <v>0-5yrs</v>
      </c>
      <c r="M416" s="8">
        <v>126353</v>
      </c>
      <c r="N416">
        <v>0.12</v>
      </c>
      <c r="O416" s="1" t="s">
        <v>29</v>
      </c>
      <c r="P416" s="1" t="s">
        <v>74</v>
      </c>
      <c r="Q416" s="2"/>
    </row>
    <row r="417" spans="1:17" x14ac:dyDescent="0.25">
      <c r="A417" s="1" t="s">
        <v>896</v>
      </c>
      <c r="B417" s="1" t="s">
        <v>897</v>
      </c>
      <c r="C417" s="1" t="s">
        <v>33</v>
      </c>
      <c r="D417" s="1" t="s">
        <v>59</v>
      </c>
      <c r="E417" s="1" t="s">
        <v>35</v>
      </c>
      <c r="F417" s="1" t="s">
        <v>19</v>
      </c>
      <c r="G417" s="1" t="s">
        <v>28</v>
      </c>
      <c r="H417">
        <v>55</v>
      </c>
      <c r="I417" t="str">
        <f>_xlfn.IFS(TBL_Employees3[[#This Row],[Age]]&lt;31,"Less than 30", TBL_Employees3[[#This Row],[Age]]&lt;41, "Less than 40", TBL_Employees3[[#This Row],[Age]]&lt;60, "Middle Age", TBL_Employees3[[#This Row],[Age]]&gt;=60,"Senior")</f>
        <v>Middle Age</v>
      </c>
      <c r="J417" s="2">
        <v>40468</v>
      </c>
      <c r="K417" s="7">
        <f t="shared" si="12"/>
        <v>11</v>
      </c>
      <c r="L417" s="7" t="str">
        <f t="shared" si="13"/>
        <v>11-15yrs</v>
      </c>
      <c r="M417" s="8">
        <v>188727</v>
      </c>
      <c r="N417">
        <v>0.23</v>
      </c>
      <c r="O417" s="1" t="s">
        <v>29</v>
      </c>
      <c r="P417" s="1" t="s">
        <v>134</v>
      </c>
      <c r="Q417" s="2"/>
    </row>
    <row r="418" spans="1:17" x14ac:dyDescent="0.25">
      <c r="A418" s="1" t="s">
        <v>590</v>
      </c>
      <c r="B418" s="1" t="s">
        <v>898</v>
      </c>
      <c r="C418" s="1" t="s">
        <v>43</v>
      </c>
      <c r="D418" s="1" t="s">
        <v>48</v>
      </c>
      <c r="E418" s="1" t="s">
        <v>18</v>
      </c>
      <c r="F418" s="1" t="s">
        <v>27</v>
      </c>
      <c r="G418" s="1" t="s">
        <v>28</v>
      </c>
      <c r="H418">
        <v>52</v>
      </c>
      <c r="I418" t="str">
        <f>_xlfn.IFS(TBL_Employees3[[#This Row],[Age]]&lt;31,"Less than 30", TBL_Employees3[[#This Row],[Age]]&lt;41, "Less than 40", TBL_Employees3[[#This Row],[Age]]&lt;60, "Middle Age", TBL_Employees3[[#This Row],[Age]]&gt;=60,"Senior")</f>
        <v>Middle Age</v>
      </c>
      <c r="J418" s="2">
        <v>34383</v>
      </c>
      <c r="K418" s="7">
        <f t="shared" si="12"/>
        <v>27</v>
      </c>
      <c r="L418" s="7" t="str">
        <f t="shared" si="13"/>
        <v>26yrs &amp; Above</v>
      </c>
      <c r="M418" s="8">
        <v>99624</v>
      </c>
      <c r="N418">
        <v>0</v>
      </c>
      <c r="O418" s="1" t="s">
        <v>21</v>
      </c>
      <c r="P418" s="1" t="s">
        <v>22</v>
      </c>
      <c r="Q418" s="2"/>
    </row>
    <row r="419" spans="1:17" x14ac:dyDescent="0.25">
      <c r="A419" s="1" t="s">
        <v>899</v>
      </c>
      <c r="B419" s="1" t="s">
        <v>900</v>
      </c>
      <c r="C419" s="1" t="s">
        <v>52</v>
      </c>
      <c r="D419" s="1" t="s">
        <v>48</v>
      </c>
      <c r="E419" s="1" t="s">
        <v>35</v>
      </c>
      <c r="F419" s="1" t="s">
        <v>19</v>
      </c>
      <c r="G419" s="1" t="s">
        <v>28</v>
      </c>
      <c r="H419">
        <v>55</v>
      </c>
      <c r="I419" t="str">
        <f>_xlfn.IFS(TBL_Employees3[[#This Row],[Age]]&lt;31,"Less than 30", TBL_Employees3[[#This Row],[Age]]&lt;41, "Less than 40", TBL_Employees3[[#This Row],[Age]]&lt;60, "Middle Age", TBL_Employees3[[#This Row],[Age]]&gt;=60,"Senior")</f>
        <v>Middle Age</v>
      </c>
      <c r="J419" s="2">
        <v>41202</v>
      </c>
      <c r="K419" s="7">
        <f t="shared" si="12"/>
        <v>9</v>
      </c>
      <c r="L419" s="7" t="str">
        <f t="shared" si="13"/>
        <v>06-10yrs</v>
      </c>
      <c r="M419" s="8">
        <v>108686</v>
      </c>
      <c r="N419">
        <v>0.06</v>
      </c>
      <c r="O419" s="1" t="s">
        <v>21</v>
      </c>
      <c r="P419" s="1" t="s">
        <v>88</v>
      </c>
      <c r="Q419" s="2"/>
    </row>
    <row r="420" spans="1:17" x14ac:dyDescent="0.25">
      <c r="A420" s="1" t="s">
        <v>901</v>
      </c>
      <c r="B420" s="1" t="s">
        <v>902</v>
      </c>
      <c r="C420" s="1" t="s">
        <v>55</v>
      </c>
      <c r="D420" s="1" t="s">
        <v>59</v>
      </c>
      <c r="E420" s="1" t="s">
        <v>49</v>
      </c>
      <c r="F420" s="1" t="s">
        <v>19</v>
      </c>
      <c r="G420" s="1" t="s">
        <v>85</v>
      </c>
      <c r="H420">
        <v>56</v>
      </c>
      <c r="I420" t="str">
        <f>_xlfn.IFS(TBL_Employees3[[#This Row],[Age]]&lt;31,"Less than 30", TBL_Employees3[[#This Row],[Age]]&lt;41, "Less than 40", TBL_Employees3[[#This Row],[Age]]&lt;60, "Middle Age", TBL_Employees3[[#This Row],[Age]]&gt;=60,"Senior")</f>
        <v>Middle Age</v>
      </c>
      <c r="J420" s="2">
        <v>34802</v>
      </c>
      <c r="K420" s="7">
        <f t="shared" si="12"/>
        <v>26</v>
      </c>
      <c r="L420" s="7" t="str">
        <f t="shared" si="13"/>
        <v>26yrs &amp; Above</v>
      </c>
      <c r="M420" s="8">
        <v>50857</v>
      </c>
      <c r="N420">
        <v>0</v>
      </c>
      <c r="O420" s="1" t="s">
        <v>93</v>
      </c>
      <c r="P420" s="1" t="s">
        <v>94</v>
      </c>
      <c r="Q420" s="2"/>
    </row>
    <row r="421" spans="1:17" x14ac:dyDescent="0.25">
      <c r="A421" s="1" t="s">
        <v>903</v>
      </c>
      <c r="B421" s="1" t="s">
        <v>904</v>
      </c>
      <c r="C421" s="1" t="s">
        <v>181</v>
      </c>
      <c r="D421" s="1" t="s">
        <v>69</v>
      </c>
      <c r="E421" s="1" t="s">
        <v>26</v>
      </c>
      <c r="F421" s="1" t="s">
        <v>27</v>
      </c>
      <c r="G421" s="1" t="s">
        <v>36</v>
      </c>
      <c r="H421">
        <v>47</v>
      </c>
      <c r="I421" t="str">
        <f>_xlfn.IFS(TBL_Employees3[[#This Row],[Age]]&lt;31,"Less than 30", TBL_Employees3[[#This Row],[Age]]&lt;41, "Less than 40", TBL_Employees3[[#This Row],[Age]]&lt;60, "Middle Age", TBL_Employees3[[#This Row],[Age]]&gt;=60,"Senior")</f>
        <v>Middle Age</v>
      </c>
      <c r="J421" s="2">
        <v>36893</v>
      </c>
      <c r="K421" s="7">
        <f t="shared" si="12"/>
        <v>20</v>
      </c>
      <c r="L421" s="7" t="str">
        <f t="shared" si="13"/>
        <v>16-20yrs</v>
      </c>
      <c r="M421" s="8">
        <v>120628</v>
      </c>
      <c r="N421">
        <v>0</v>
      </c>
      <c r="O421" s="1" t="s">
        <v>21</v>
      </c>
      <c r="P421" s="1" t="s">
        <v>37</v>
      </c>
      <c r="Q421" s="2"/>
    </row>
    <row r="422" spans="1:17" x14ac:dyDescent="0.25">
      <c r="A422" s="1" t="s">
        <v>905</v>
      </c>
      <c r="B422" s="1" t="s">
        <v>906</v>
      </c>
      <c r="C422" s="1" t="s">
        <v>33</v>
      </c>
      <c r="D422" s="1" t="s">
        <v>48</v>
      </c>
      <c r="E422" s="1" t="s">
        <v>35</v>
      </c>
      <c r="F422" s="1" t="s">
        <v>19</v>
      </c>
      <c r="G422" s="1" t="s">
        <v>36</v>
      </c>
      <c r="H422">
        <v>63</v>
      </c>
      <c r="I422" t="str">
        <f>_xlfn.IFS(TBL_Employees3[[#This Row],[Age]]&lt;31,"Less than 30", TBL_Employees3[[#This Row],[Age]]&lt;41, "Less than 40", TBL_Employees3[[#This Row],[Age]]&lt;60, "Middle Age", TBL_Employees3[[#This Row],[Age]]&gt;=60,"Senior")</f>
        <v>Senior</v>
      </c>
      <c r="J422" s="2">
        <v>43996</v>
      </c>
      <c r="K422" s="7">
        <f t="shared" si="12"/>
        <v>1</v>
      </c>
      <c r="L422" s="7" t="str">
        <f t="shared" si="13"/>
        <v>0-5yrs</v>
      </c>
      <c r="M422" s="8">
        <v>181216</v>
      </c>
      <c r="N422">
        <v>0.27</v>
      </c>
      <c r="O422" s="1" t="s">
        <v>21</v>
      </c>
      <c r="P422" s="1" t="s">
        <v>88</v>
      </c>
      <c r="Q422" s="2"/>
    </row>
    <row r="423" spans="1:17" x14ac:dyDescent="0.25">
      <c r="A423" s="1" t="s">
        <v>907</v>
      </c>
      <c r="B423" s="1" t="s">
        <v>908</v>
      </c>
      <c r="C423" s="1" t="s">
        <v>55</v>
      </c>
      <c r="D423" s="1" t="s">
        <v>34</v>
      </c>
      <c r="E423" s="1" t="s">
        <v>49</v>
      </c>
      <c r="F423" s="1" t="s">
        <v>19</v>
      </c>
      <c r="G423" s="1" t="s">
        <v>36</v>
      </c>
      <c r="H423">
        <v>63</v>
      </c>
      <c r="I423" t="str">
        <f>_xlfn.IFS(TBL_Employees3[[#This Row],[Age]]&lt;31,"Less than 30", TBL_Employees3[[#This Row],[Age]]&lt;41, "Less than 40", TBL_Employees3[[#This Row],[Age]]&lt;60, "Middle Age", TBL_Employees3[[#This Row],[Age]]&gt;=60,"Senior")</f>
        <v>Senior</v>
      </c>
      <c r="J423" s="2">
        <v>40984</v>
      </c>
      <c r="K423" s="7">
        <f t="shared" si="12"/>
        <v>9</v>
      </c>
      <c r="L423" s="7" t="str">
        <f t="shared" si="13"/>
        <v>06-10yrs</v>
      </c>
      <c r="M423" s="8">
        <v>46081</v>
      </c>
      <c r="N423">
        <v>0</v>
      </c>
      <c r="O423" s="1" t="s">
        <v>21</v>
      </c>
      <c r="P423" s="1" t="s">
        <v>37</v>
      </c>
      <c r="Q423" s="2"/>
    </row>
    <row r="424" spans="1:17" x14ac:dyDescent="0.25">
      <c r="A424" s="1" t="s">
        <v>909</v>
      </c>
      <c r="B424" s="1" t="s">
        <v>910</v>
      </c>
      <c r="C424" s="1" t="s">
        <v>16</v>
      </c>
      <c r="D424" s="1" t="s">
        <v>59</v>
      </c>
      <c r="E424" s="1" t="s">
        <v>49</v>
      </c>
      <c r="F424" s="1" t="s">
        <v>19</v>
      </c>
      <c r="G424" s="1" t="s">
        <v>36</v>
      </c>
      <c r="H424">
        <v>55</v>
      </c>
      <c r="I424" t="str">
        <f>_xlfn.IFS(TBL_Employees3[[#This Row],[Age]]&lt;31,"Less than 30", TBL_Employees3[[#This Row],[Age]]&lt;41, "Less than 40", TBL_Employees3[[#This Row],[Age]]&lt;60, "Middle Age", TBL_Employees3[[#This Row],[Age]]&gt;=60,"Senior")</f>
        <v>Middle Age</v>
      </c>
      <c r="J424" s="2">
        <v>38135</v>
      </c>
      <c r="K424" s="7">
        <f t="shared" si="12"/>
        <v>17</v>
      </c>
      <c r="L424" s="7" t="str">
        <f t="shared" si="13"/>
        <v>16-20yrs</v>
      </c>
      <c r="M424" s="8">
        <v>159885</v>
      </c>
      <c r="N424">
        <v>0.12</v>
      </c>
      <c r="O424" s="1" t="s">
        <v>21</v>
      </c>
      <c r="P424" s="1" t="s">
        <v>88</v>
      </c>
      <c r="Q424" s="2"/>
    </row>
    <row r="425" spans="1:17" x14ac:dyDescent="0.25">
      <c r="A425" s="1" t="s">
        <v>911</v>
      </c>
      <c r="B425" s="1" t="s">
        <v>912</v>
      </c>
      <c r="C425" s="1" t="s">
        <v>33</v>
      </c>
      <c r="D425" s="1" t="s">
        <v>48</v>
      </c>
      <c r="E425" s="1" t="s">
        <v>26</v>
      </c>
      <c r="F425" s="1" t="s">
        <v>19</v>
      </c>
      <c r="G425" s="1" t="s">
        <v>36</v>
      </c>
      <c r="H425">
        <v>55</v>
      </c>
      <c r="I425" t="str">
        <f>_xlfn.IFS(TBL_Employees3[[#This Row],[Age]]&lt;31,"Less than 30", TBL_Employees3[[#This Row],[Age]]&lt;41, "Less than 40", TBL_Employees3[[#This Row],[Age]]&lt;60, "Middle Age", TBL_Employees3[[#This Row],[Age]]&gt;=60,"Senior")</f>
        <v>Middle Age</v>
      </c>
      <c r="J425" s="2">
        <v>35001</v>
      </c>
      <c r="K425" s="7">
        <f t="shared" si="12"/>
        <v>26</v>
      </c>
      <c r="L425" s="7" t="str">
        <f t="shared" si="13"/>
        <v>26yrs &amp; Above</v>
      </c>
      <c r="M425" s="8">
        <v>153271</v>
      </c>
      <c r="N425">
        <v>0.15</v>
      </c>
      <c r="O425" s="1" t="s">
        <v>21</v>
      </c>
      <c r="P425" s="1" t="s">
        <v>60</v>
      </c>
      <c r="Q425" s="2"/>
    </row>
    <row r="426" spans="1:17" x14ac:dyDescent="0.25">
      <c r="A426" s="1" t="s">
        <v>913</v>
      </c>
      <c r="B426" s="1" t="s">
        <v>914</v>
      </c>
      <c r="C426" s="1" t="s">
        <v>52</v>
      </c>
      <c r="D426" s="1" t="s">
        <v>65</v>
      </c>
      <c r="E426" s="1" t="s">
        <v>26</v>
      </c>
      <c r="F426" s="1" t="s">
        <v>27</v>
      </c>
      <c r="G426" s="1" t="s">
        <v>28</v>
      </c>
      <c r="H426">
        <v>42</v>
      </c>
      <c r="I426" t="str">
        <f>_xlfn.IFS(TBL_Employees3[[#This Row],[Age]]&lt;31,"Less than 30", TBL_Employees3[[#This Row],[Age]]&lt;41, "Less than 40", TBL_Employees3[[#This Row],[Age]]&lt;60, "Middle Age", TBL_Employees3[[#This Row],[Age]]&gt;=60,"Senior")</f>
        <v>Middle Age</v>
      </c>
      <c r="J426" s="2">
        <v>40159</v>
      </c>
      <c r="K426" s="7">
        <f t="shared" si="12"/>
        <v>12</v>
      </c>
      <c r="L426" s="7" t="str">
        <f t="shared" si="13"/>
        <v>11-15yrs</v>
      </c>
      <c r="M426" s="8">
        <v>114242</v>
      </c>
      <c r="N426">
        <v>0.08</v>
      </c>
      <c r="O426" s="1" t="s">
        <v>21</v>
      </c>
      <c r="P426" s="1" t="s">
        <v>44</v>
      </c>
      <c r="Q426" s="2"/>
    </row>
    <row r="427" spans="1:17" x14ac:dyDescent="0.25">
      <c r="A427" s="1" t="s">
        <v>915</v>
      </c>
      <c r="B427" s="1" t="s">
        <v>916</v>
      </c>
      <c r="C427" s="1" t="s">
        <v>119</v>
      </c>
      <c r="D427" s="1" t="s">
        <v>17</v>
      </c>
      <c r="E427" s="1" t="s">
        <v>35</v>
      </c>
      <c r="F427" s="1" t="s">
        <v>19</v>
      </c>
      <c r="G427" s="1" t="s">
        <v>28</v>
      </c>
      <c r="H427">
        <v>39</v>
      </c>
      <c r="I427" t="str">
        <f>_xlfn.IFS(TBL_Employees3[[#This Row],[Age]]&lt;31,"Less than 30", TBL_Employees3[[#This Row],[Age]]&lt;41, "Less than 40", TBL_Employees3[[#This Row],[Age]]&lt;60, "Middle Age", TBL_Employees3[[#This Row],[Age]]&gt;=60,"Senior")</f>
        <v>Less than 40</v>
      </c>
      <c r="J427" s="2">
        <v>44153</v>
      </c>
      <c r="K427" s="7">
        <f t="shared" si="12"/>
        <v>1</v>
      </c>
      <c r="L427" s="7" t="str">
        <f t="shared" si="13"/>
        <v>0-5yrs</v>
      </c>
      <c r="M427" s="8">
        <v>48415</v>
      </c>
      <c r="N427">
        <v>0</v>
      </c>
      <c r="O427" s="1" t="s">
        <v>29</v>
      </c>
      <c r="P427" s="1" t="s">
        <v>74</v>
      </c>
      <c r="Q427" s="2"/>
    </row>
    <row r="428" spans="1:17" x14ac:dyDescent="0.25">
      <c r="A428" s="1" t="s">
        <v>917</v>
      </c>
      <c r="B428" s="1" t="s">
        <v>918</v>
      </c>
      <c r="C428" s="1" t="s">
        <v>276</v>
      </c>
      <c r="D428" s="1" t="s">
        <v>69</v>
      </c>
      <c r="E428" s="1" t="s">
        <v>26</v>
      </c>
      <c r="F428" s="1" t="s">
        <v>27</v>
      </c>
      <c r="G428" s="1" t="s">
        <v>85</v>
      </c>
      <c r="H428">
        <v>35</v>
      </c>
      <c r="I428" t="str">
        <f>_xlfn.IFS(TBL_Employees3[[#This Row],[Age]]&lt;31,"Less than 30", TBL_Employees3[[#This Row],[Age]]&lt;41, "Less than 40", TBL_Employees3[[#This Row],[Age]]&lt;60, "Middle Age", TBL_Employees3[[#This Row],[Age]]&gt;=60,"Senior")</f>
        <v>Less than 40</v>
      </c>
      <c r="J428" s="2">
        <v>42878</v>
      </c>
      <c r="K428" s="7">
        <f t="shared" si="12"/>
        <v>4</v>
      </c>
      <c r="L428" s="7" t="str">
        <f t="shared" si="13"/>
        <v>0-5yrs</v>
      </c>
      <c r="M428" s="8">
        <v>65566</v>
      </c>
      <c r="N428">
        <v>0</v>
      </c>
      <c r="O428" s="1" t="s">
        <v>21</v>
      </c>
      <c r="P428" s="1" t="s">
        <v>22</v>
      </c>
      <c r="Q428" s="2"/>
    </row>
    <row r="429" spans="1:17" x14ac:dyDescent="0.25">
      <c r="A429" s="1" t="s">
        <v>919</v>
      </c>
      <c r="B429" s="1" t="s">
        <v>920</v>
      </c>
      <c r="C429" s="1" t="s">
        <v>16</v>
      </c>
      <c r="D429" s="1" t="s">
        <v>80</v>
      </c>
      <c r="E429" s="1" t="s">
        <v>18</v>
      </c>
      <c r="F429" s="1" t="s">
        <v>27</v>
      </c>
      <c r="G429" s="1" t="s">
        <v>28</v>
      </c>
      <c r="H429">
        <v>45</v>
      </c>
      <c r="I429" t="str">
        <f>_xlfn.IFS(TBL_Employees3[[#This Row],[Age]]&lt;31,"Less than 30", TBL_Employees3[[#This Row],[Age]]&lt;41, "Less than 40", TBL_Employees3[[#This Row],[Age]]&lt;60, "Middle Age", TBL_Employees3[[#This Row],[Age]]&gt;=60,"Senior")</f>
        <v>Middle Age</v>
      </c>
      <c r="J429" s="2">
        <v>37014</v>
      </c>
      <c r="K429" s="7">
        <f t="shared" si="12"/>
        <v>10</v>
      </c>
      <c r="L429" s="7" t="str">
        <f t="shared" si="13"/>
        <v>06-10yrs</v>
      </c>
      <c r="M429" s="8">
        <v>147752</v>
      </c>
      <c r="N429">
        <v>0.12</v>
      </c>
      <c r="O429" s="1" t="s">
        <v>29</v>
      </c>
      <c r="P429" s="1" t="s">
        <v>74</v>
      </c>
      <c r="Q429" s="2">
        <v>40903</v>
      </c>
    </row>
    <row r="430" spans="1:17" x14ac:dyDescent="0.25">
      <c r="A430" s="1" t="s">
        <v>921</v>
      </c>
      <c r="B430" s="1" t="s">
        <v>922</v>
      </c>
      <c r="C430" s="1" t="s">
        <v>16</v>
      </c>
      <c r="D430" s="1" t="s">
        <v>80</v>
      </c>
      <c r="E430" s="1" t="s">
        <v>26</v>
      </c>
      <c r="F430" s="1" t="s">
        <v>19</v>
      </c>
      <c r="G430" s="1" t="s">
        <v>28</v>
      </c>
      <c r="H430">
        <v>25</v>
      </c>
      <c r="I430" t="str">
        <f>_xlfn.IFS(TBL_Employees3[[#This Row],[Age]]&lt;31,"Less than 30", TBL_Employees3[[#This Row],[Age]]&lt;41, "Less than 40", TBL_Employees3[[#This Row],[Age]]&lt;60, "Middle Age", TBL_Employees3[[#This Row],[Age]]&gt;=60,"Senior")</f>
        <v>Less than 30</v>
      </c>
      <c r="J430" s="2">
        <v>44453</v>
      </c>
      <c r="K430" s="7">
        <f t="shared" si="12"/>
        <v>0</v>
      </c>
      <c r="L430" s="7" t="str">
        <f t="shared" si="13"/>
        <v>0-5yrs</v>
      </c>
      <c r="M430" s="8">
        <v>136810</v>
      </c>
      <c r="N430">
        <v>0.14000000000000001</v>
      </c>
      <c r="O430" s="1" t="s">
        <v>29</v>
      </c>
      <c r="P430" s="1" t="s">
        <v>30</v>
      </c>
      <c r="Q430" s="2"/>
    </row>
    <row r="431" spans="1:17" x14ac:dyDescent="0.25">
      <c r="A431" s="1" t="s">
        <v>923</v>
      </c>
      <c r="B431" s="1" t="s">
        <v>924</v>
      </c>
      <c r="C431" s="1" t="s">
        <v>55</v>
      </c>
      <c r="D431" s="1" t="s">
        <v>48</v>
      </c>
      <c r="E431" s="1" t="s">
        <v>49</v>
      </c>
      <c r="F431" s="1" t="s">
        <v>27</v>
      </c>
      <c r="G431" s="1" t="s">
        <v>36</v>
      </c>
      <c r="H431">
        <v>47</v>
      </c>
      <c r="I431" t="str">
        <f>_xlfn.IFS(TBL_Employees3[[#This Row],[Age]]&lt;31,"Less than 30", TBL_Employees3[[#This Row],[Age]]&lt;41, "Less than 40", TBL_Employees3[[#This Row],[Age]]&lt;60, "Middle Age", TBL_Employees3[[#This Row],[Age]]&gt;=60,"Senior")</f>
        <v>Middle Age</v>
      </c>
      <c r="J431" s="2">
        <v>41333</v>
      </c>
      <c r="K431" s="7">
        <f t="shared" si="12"/>
        <v>8</v>
      </c>
      <c r="L431" s="7" t="str">
        <f t="shared" si="13"/>
        <v>06-10yrs</v>
      </c>
      <c r="M431" s="8">
        <v>54635</v>
      </c>
      <c r="N431">
        <v>0</v>
      </c>
      <c r="O431" s="1" t="s">
        <v>21</v>
      </c>
      <c r="P431" s="1" t="s">
        <v>37</v>
      </c>
      <c r="Q431" s="2"/>
    </row>
    <row r="432" spans="1:17" x14ac:dyDescent="0.25">
      <c r="A432" s="1" t="s">
        <v>925</v>
      </c>
      <c r="B432" s="1" t="s">
        <v>926</v>
      </c>
      <c r="C432" s="1" t="s">
        <v>207</v>
      </c>
      <c r="D432" s="1" t="s">
        <v>17</v>
      </c>
      <c r="E432" s="1" t="s">
        <v>49</v>
      </c>
      <c r="F432" s="1" t="s">
        <v>19</v>
      </c>
      <c r="G432" s="1" t="s">
        <v>36</v>
      </c>
      <c r="H432">
        <v>42</v>
      </c>
      <c r="I432" t="str">
        <f>_xlfn.IFS(TBL_Employees3[[#This Row],[Age]]&lt;31,"Less than 30", TBL_Employees3[[#This Row],[Age]]&lt;41, "Less than 40", TBL_Employees3[[#This Row],[Age]]&lt;60, "Middle Age", TBL_Employees3[[#This Row],[Age]]&gt;=60,"Senior")</f>
        <v>Middle Age</v>
      </c>
      <c r="J432" s="2">
        <v>43866</v>
      </c>
      <c r="K432" s="7">
        <f t="shared" si="12"/>
        <v>1</v>
      </c>
      <c r="L432" s="7" t="str">
        <f t="shared" si="13"/>
        <v>0-5yrs</v>
      </c>
      <c r="M432" s="8">
        <v>96636</v>
      </c>
      <c r="N432">
        <v>0</v>
      </c>
      <c r="O432" s="1" t="s">
        <v>21</v>
      </c>
      <c r="P432" s="1" t="s">
        <v>88</v>
      </c>
      <c r="Q432" s="2"/>
    </row>
    <row r="433" spans="1:17" x14ac:dyDescent="0.25">
      <c r="A433" s="1" t="s">
        <v>927</v>
      </c>
      <c r="B433" s="1" t="s">
        <v>928</v>
      </c>
      <c r="C433" s="1" t="s">
        <v>298</v>
      </c>
      <c r="D433" s="1" t="s">
        <v>17</v>
      </c>
      <c r="E433" s="1" t="s">
        <v>26</v>
      </c>
      <c r="F433" s="1" t="s">
        <v>19</v>
      </c>
      <c r="G433" s="1" t="s">
        <v>20</v>
      </c>
      <c r="H433">
        <v>35</v>
      </c>
      <c r="I433" t="str">
        <f>_xlfn.IFS(TBL_Employees3[[#This Row],[Age]]&lt;31,"Less than 30", TBL_Employees3[[#This Row],[Age]]&lt;41, "Less than 40", TBL_Employees3[[#This Row],[Age]]&lt;60, "Middle Age", TBL_Employees3[[#This Row],[Age]]&gt;=60,"Senior")</f>
        <v>Less than 40</v>
      </c>
      <c r="J433" s="2">
        <v>41941</v>
      </c>
      <c r="K433" s="7">
        <f t="shared" si="12"/>
        <v>7</v>
      </c>
      <c r="L433" s="7" t="str">
        <f t="shared" si="13"/>
        <v>06-10yrs</v>
      </c>
      <c r="M433" s="8">
        <v>91592</v>
      </c>
      <c r="N433">
        <v>0</v>
      </c>
      <c r="O433" s="1" t="s">
        <v>21</v>
      </c>
      <c r="P433" s="1" t="s">
        <v>37</v>
      </c>
      <c r="Q433" s="2"/>
    </row>
    <row r="434" spans="1:17" x14ac:dyDescent="0.25">
      <c r="A434" s="1" t="s">
        <v>929</v>
      </c>
      <c r="B434" s="1" t="s">
        <v>930</v>
      </c>
      <c r="C434" s="1" t="s">
        <v>184</v>
      </c>
      <c r="D434" s="1" t="s">
        <v>65</v>
      </c>
      <c r="E434" s="1" t="s">
        <v>18</v>
      </c>
      <c r="F434" s="1" t="s">
        <v>19</v>
      </c>
      <c r="G434" s="1" t="s">
        <v>28</v>
      </c>
      <c r="H434">
        <v>45</v>
      </c>
      <c r="I434" t="str">
        <f>_xlfn.IFS(TBL_Employees3[[#This Row],[Age]]&lt;31,"Less than 30", TBL_Employees3[[#This Row],[Age]]&lt;41, "Less than 40", TBL_Employees3[[#This Row],[Age]]&lt;60, "Middle Age", TBL_Employees3[[#This Row],[Age]]&gt;=60,"Senior")</f>
        <v>Middle Age</v>
      </c>
      <c r="J434" s="2">
        <v>36755</v>
      </c>
      <c r="K434" s="7">
        <f t="shared" si="12"/>
        <v>21</v>
      </c>
      <c r="L434" s="7" t="str">
        <f t="shared" si="13"/>
        <v>21-25yrs</v>
      </c>
      <c r="M434" s="8">
        <v>55563</v>
      </c>
      <c r="N434">
        <v>0</v>
      </c>
      <c r="O434" s="1" t="s">
        <v>29</v>
      </c>
      <c r="P434" s="1" t="s">
        <v>134</v>
      </c>
      <c r="Q434" s="2"/>
    </row>
    <row r="435" spans="1:17" x14ac:dyDescent="0.25">
      <c r="A435" s="1" t="s">
        <v>931</v>
      </c>
      <c r="B435" s="1" t="s">
        <v>932</v>
      </c>
      <c r="C435" s="1" t="s">
        <v>33</v>
      </c>
      <c r="D435" s="1" t="s">
        <v>17</v>
      </c>
      <c r="E435" s="1" t="s">
        <v>18</v>
      </c>
      <c r="F435" s="1" t="s">
        <v>19</v>
      </c>
      <c r="G435" s="1" t="s">
        <v>28</v>
      </c>
      <c r="H435">
        <v>52</v>
      </c>
      <c r="I435" t="str">
        <f>_xlfn.IFS(TBL_Employees3[[#This Row],[Age]]&lt;31,"Less than 30", TBL_Employees3[[#This Row],[Age]]&lt;41, "Less than 40", TBL_Employees3[[#This Row],[Age]]&lt;60, "Middle Age", TBL_Employees3[[#This Row],[Age]]&gt;=60,"Senior")</f>
        <v>Middle Age</v>
      </c>
      <c r="J435" s="2">
        <v>35109</v>
      </c>
      <c r="K435" s="7">
        <f t="shared" si="12"/>
        <v>25</v>
      </c>
      <c r="L435" s="7" t="str">
        <f t="shared" si="13"/>
        <v>21-25yrs</v>
      </c>
      <c r="M435" s="8">
        <v>159724</v>
      </c>
      <c r="N435">
        <v>0.23</v>
      </c>
      <c r="O435" s="1" t="s">
        <v>29</v>
      </c>
      <c r="P435" s="1" t="s">
        <v>114</v>
      </c>
      <c r="Q435" s="2"/>
    </row>
    <row r="436" spans="1:17" x14ac:dyDescent="0.25">
      <c r="A436" s="1" t="s">
        <v>933</v>
      </c>
      <c r="B436" s="1" t="s">
        <v>934</v>
      </c>
      <c r="C436" s="1" t="s">
        <v>79</v>
      </c>
      <c r="D436" s="1" t="s">
        <v>80</v>
      </c>
      <c r="E436" s="1" t="s">
        <v>49</v>
      </c>
      <c r="F436" s="1" t="s">
        <v>27</v>
      </c>
      <c r="G436" s="1" t="s">
        <v>28</v>
      </c>
      <c r="H436">
        <v>57</v>
      </c>
      <c r="I436" t="str">
        <f>_xlfn.IFS(TBL_Employees3[[#This Row],[Age]]&lt;31,"Less than 30", TBL_Employees3[[#This Row],[Age]]&lt;41, "Less than 40", TBL_Employees3[[#This Row],[Age]]&lt;60, "Middle Age", TBL_Employees3[[#This Row],[Age]]&gt;=60,"Senior")</f>
        <v>Middle Age</v>
      </c>
      <c r="J436" s="2">
        <v>42951</v>
      </c>
      <c r="K436" s="7">
        <f t="shared" si="12"/>
        <v>4</v>
      </c>
      <c r="L436" s="7" t="str">
        <f t="shared" si="13"/>
        <v>0-5yrs</v>
      </c>
      <c r="M436" s="8">
        <v>183190</v>
      </c>
      <c r="N436">
        <v>0.36</v>
      </c>
      <c r="O436" s="1" t="s">
        <v>21</v>
      </c>
      <c r="P436" s="1" t="s">
        <v>37</v>
      </c>
      <c r="Q436" s="2"/>
    </row>
    <row r="437" spans="1:17" x14ac:dyDescent="0.25">
      <c r="A437" s="1" t="s">
        <v>935</v>
      </c>
      <c r="B437" s="1" t="s">
        <v>936</v>
      </c>
      <c r="C437" s="1" t="s">
        <v>55</v>
      </c>
      <c r="D437" s="1" t="s">
        <v>59</v>
      </c>
      <c r="E437" s="1" t="s">
        <v>35</v>
      </c>
      <c r="F437" s="1" t="s">
        <v>19</v>
      </c>
      <c r="G437" s="1" t="s">
        <v>36</v>
      </c>
      <c r="H437">
        <v>56</v>
      </c>
      <c r="I437" t="str">
        <f>_xlfn.IFS(TBL_Employees3[[#This Row],[Age]]&lt;31,"Less than 30", TBL_Employees3[[#This Row],[Age]]&lt;41, "Less than 40", TBL_Employees3[[#This Row],[Age]]&lt;60, "Middle Age", TBL_Employees3[[#This Row],[Age]]&gt;=60,"Senior")</f>
        <v>Middle Age</v>
      </c>
      <c r="J437" s="2">
        <v>43824</v>
      </c>
      <c r="K437" s="7">
        <f t="shared" si="12"/>
        <v>2</v>
      </c>
      <c r="L437" s="7" t="str">
        <f t="shared" si="13"/>
        <v>0-5yrs</v>
      </c>
      <c r="M437" s="8">
        <v>54829</v>
      </c>
      <c r="N437">
        <v>0</v>
      </c>
      <c r="O437" s="1" t="s">
        <v>21</v>
      </c>
      <c r="P437" s="1" t="s">
        <v>44</v>
      </c>
      <c r="Q437" s="2"/>
    </row>
    <row r="438" spans="1:17" x14ac:dyDescent="0.25">
      <c r="A438" s="1" t="s">
        <v>937</v>
      </c>
      <c r="B438" s="1" t="s">
        <v>938</v>
      </c>
      <c r="C438" s="1" t="s">
        <v>108</v>
      </c>
      <c r="D438" s="1" t="s">
        <v>69</v>
      </c>
      <c r="E438" s="1" t="s">
        <v>49</v>
      </c>
      <c r="F438" s="1" t="s">
        <v>27</v>
      </c>
      <c r="G438" s="1" t="s">
        <v>85</v>
      </c>
      <c r="H438">
        <v>46</v>
      </c>
      <c r="I438" t="str">
        <f>_xlfn.IFS(TBL_Employees3[[#This Row],[Age]]&lt;31,"Less than 30", TBL_Employees3[[#This Row],[Age]]&lt;41, "Less than 40", TBL_Employees3[[#This Row],[Age]]&lt;60, "Middle Age", TBL_Employees3[[#This Row],[Age]]&gt;=60,"Senior")</f>
        <v>Middle Age</v>
      </c>
      <c r="J438" s="2">
        <v>38464</v>
      </c>
      <c r="K438" s="7">
        <f t="shared" si="12"/>
        <v>16</v>
      </c>
      <c r="L438" s="7" t="str">
        <f t="shared" si="13"/>
        <v>16-20yrs</v>
      </c>
      <c r="M438" s="8">
        <v>96639</v>
      </c>
      <c r="N438">
        <v>0</v>
      </c>
      <c r="O438" s="1" t="s">
        <v>93</v>
      </c>
      <c r="P438" s="1" t="s">
        <v>99</v>
      </c>
      <c r="Q438" s="2"/>
    </row>
    <row r="439" spans="1:17" x14ac:dyDescent="0.25">
      <c r="A439" s="1" t="s">
        <v>939</v>
      </c>
      <c r="B439" s="1" t="s">
        <v>940</v>
      </c>
      <c r="C439" s="1" t="s">
        <v>52</v>
      </c>
      <c r="D439" s="1" t="s">
        <v>80</v>
      </c>
      <c r="E439" s="1" t="s">
        <v>35</v>
      </c>
      <c r="F439" s="1" t="s">
        <v>19</v>
      </c>
      <c r="G439" s="1" t="s">
        <v>28</v>
      </c>
      <c r="H439">
        <v>43</v>
      </c>
      <c r="I439" t="str">
        <f>_xlfn.IFS(TBL_Employees3[[#This Row],[Age]]&lt;31,"Less than 30", TBL_Employees3[[#This Row],[Age]]&lt;41, "Less than 40", TBL_Employees3[[#This Row],[Age]]&lt;60, "Middle Age", TBL_Employees3[[#This Row],[Age]]&gt;=60,"Senior")</f>
        <v>Middle Age</v>
      </c>
      <c r="J439" s="2">
        <v>38879</v>
      </c>
      <c r="K439" s="7">
        <f t="shared" si="12"/>
        <v>15</v>
      </c>
      <c r="L439" s="7" t="str">
        <f t="shared" si="13"/>
        <v>11-15yrs</v>
      </c>
      <c r="M439" s="8">
        <v>117278</v>
      </c>
      <c r="N439">
        <v>0.09</v>
      </c>
      <c r="O439" s="1" t="s">
        <v>21</v>
      </c>
      <c r="P439" s="1" t="s">
        <v>56</v>
      </c>
      <c r="Q439" s="2"/>
    </row>
    <row r="440" spans="1:17" x14ac:dyDescent="0.25">
      <c r="A440" s="1" t="s">
        <v>941</v>
      </c>
      <c r="B440" s="1" t="s">
        <v>942</v>
      </c>
      <c r="C440" s="1" t="s">
        <v>40</v>
      </c>
      <c r="D440" s="1" t="s">
        <v>17</v>
      </c>
      <c r="E440" s="1" t="s">
        <v>35</v>
      </c>
      <c r="F440" s="1" t="s">
        <v>27</v>
      </c>
      <c r="G440" s="1" t="s">
        <v>28</v>
      </c>
      <c r="H440">
        <v>53</v>
      </c>
      <c r="I440" t="str">
        <f>_xlfn.IFS(TBL_Employees3[[#This Row],[Age]]&lt;31,"Less than 30", TBL_Employees3[[#This Row],[Age]]&lt;41, "Less than 40", TBL_Employees3[[#This Row],[Age]]&lt;60, "Middle Age", TBL_Employees3[[#This Row],[Age]]&gt;=60,"Senior")</f>
        <v>Middle Age</v>
      </c>
      <c r="J440" s="2">
        <v>39487</v>
      </c>
      <c r="K440" s="7">
        <f t="shared" si="12"/>
        <v>13</v>
      </c>
      <c r="L440" s="7" t="str">
        <f t="shared" si="13"/>
        <v>11-15yrs</v>
      </c>
      <c r="M440" s="8">
        <v>84193</v>
      </c>
      <c r="N440">
        <v>0.09</v>
      </c>
      <c r="O440" s="1" t="s">
        <v>29</v>
      </c>
      <c r="P440" s="1" t="s">
        <v>74</v>
      </c>
      <c r="Q440" s="2"/>
    </row>
    <row r="441" spans="1:17" x14ac:dyDescent="0.25">
      <c r="A441" s="1" t="s">
        <v>943</v>
      </c>
      <c r="B441" s="1" t="s">
        <v>944</v>
      </c>
      <c r="C441" s="1" t="s">
        <v>483</v>
      </c>
      <c r="D441" s="1" t="s">
        <v>17</v>
      </c>
      <c r="E441" s="1" t="s">
        <v>26</v>
      </c>
      <c r="F441" s="1" t="s">
        <v>19</v>
      </c>
      <c r="G441" s="1" t="s">
        <v>36</v>
      </c>
      <c r="H441">
        <v>47</v>
      </c>
      <c r="I441" t="str">
        <f>_xlfn.IFS(TBL_Employees3[[#This Row],[Age]]&lt;31,"Less than 30", TBL_Employees3[[#This Row],[Age]]&lt;41, "Less than 40", TBL_Employees3[[#This Row],[Age]]&lt;60, "Middle Age", TBL_Employees3[[#This Row],[Age]]&gt;=60,"Senior")</f>
        <v>Middle Age</v>
      </c>
      <c r="J441" s="2">
        <v>43309</v>
      </c>
      <c r="K441" s="7">
        <f t="shared" si="12"/>
        <v>3</v>
      </c>
      <c r="L441" s="7" t="str">
        <f t="shared" si="13"/>
        <v>0-5yrs</v>
      </c>
      <c r="M441" s="8">
        <v>87806</v>
      </c>
      <c r="N441">
        <v>0</v>
      </c>
      <c r="O441" s="1" t="s">
        <v>21</v>
      </c>
      <c r="P441" s="1" t="s">
        <v>22</v>
      </c>
      <c r="Q441" s="2"/>
    </row>
    <row r="442" spans="1:17" x14ac:dyDescent="0.25">
      <c r="A442" s="1" t="s">
        <v>945</v>
      </c>
      <c r="B442" s="1" t="s">
        <v>946</v>
      </c>
      <c r="C442" s="1" t="s">
        <v>223</v>
      </c>
      <c r="D442" s="1" t="s">
        <v>69</v>
      </c>
      <c r="E442" s="1" t="s">
        <v>18</v>
      </c>
      <c r="F442" s="1" t="s">
        <v>27</v>
      </c>
      <c r="G442" s="1" t="s">
        <v>36</v>
      </c>
      <c r="H442">
        <v>62</v>
      </c>
      <c r="I442" t="str">
        <f>_xlfn.IFS(TBL_Employees3[[#This Row],[Age]]&lt;31,"Less than 30", TBL_Employees3[[#This Row],[Age]]&lt;41, "Less than 40", TBL_Employees3[[#This Row],[Age]]&lt;60, "Middle Age", TBL_Employees3[[#This Row],[Age]]&gt;=60,"Senior")</f>
        <v>Senior</v>
      </c>
      <c r="J442" s="2">
        <v>40820</v>
      </c>
      <c r="K442" s="7">
        <f t="shared" si="12"/>
        <v>10</v>
      </c>
      <c r="L442" s="7" t="str">
        <f t="shared" si="13"/>
        <v>06-10yrs</v>
      </c>
      <c r="M442" s="8">
        <v>63959</v>
      </c>
      <c r="N442">
        <v>0</v>
      </c>
      <c r="O442" s="1" t="s">
        <v>21</v>
      </c>
      <c r="P442" s="1" t="s">
        <v>22</v>
      </c>
      <c r="Q442" s="2"/>
    </row>
    <row r="443" spans="1:17" x14ac:dyDescent="0.25">
      <c r="A443" s="1" t="s">
        <v>947</v>
      </c>
      <c r="B443" s="1" t="s">
        <v>948</v>
      </c>
      <c r="C443" s="1" t="s">
        <v>79</v>
      </c>
      <c r="D443" s="1" t="s">
        <v>17</v>
      </c>
      <c r="E443" s="1" t="s">
        <v>18</v>
      </c>
      <c r="F443" s="1" t="s">
        <v>27</v>
      </c>
      <c r="G443" s="1" t="s">
        <v>28</v>
      </c>
      <c r="H443">
        <v>35</v>
      </c>
      <c r="I443" t="str">
        <f>_xlfn.IFS(TBL_Employees3[[#This Row],[Age]]&lt;31,"Less than 30", TBL_Employees3[[#This Row],[Age]]&lt;41, "Less than 40", TBL_Employees3[[#This Row],[Age]]&lt;60, "Middle Age", TBL_Employees3[[#This Row],[Age]]&gt;=60,"Senior")</f>
        <v>Less than 40</v>
      </c>
      <c r="J443" s="2">
        <v>42166</v>
      </c>
      <c r="K443" s="7">
        <f t="shared" si="12"/>
        <v>6</v>
      </c>
      <c r="L443" s="7" t="str">
        <f t="shared" si="13"/>
        <v>06-10yrs</v>
      </c>
      <c r="M443" s="8">
        <v>234723</v>
      </c>
      <c r="N443">
        <v>0.36</v>
      </c>
      <c r="O443" s="1" t="s">
        <v>29</v>
      </c>
      <c r="P443" s="1" t="s">
        <v>74</v>
      </c>
      <c r="Q443" s="2"/>
    </row>
    <row r="444" spans="1:17" x14ac:dyDescent="0.25">
      <c r="A444" s="1" t="s">
        <v>949</v>
      </c>
      <c r="B444" s="1" t="s">
        <v>950</v>
      </c>
      <c r="C444" s="1" t="s">
        <v>55</v>
      </c>
      <c r="D444" s="1" t="s">
        <v>59</v>
      </c>
      <c r="E444" s="1" t="s">
        <v>49</v>
      </c>
      <c r="F444" s="1" t="s">
        <v>19</v>
      </c>
      <c r="G444" s="1" t="s">
        <v>28</v>
      </c>
      <c r="H444">
        <v>27</v>
      </c>
      <c r="I444" t="str">
        <f>_xlfn.IFS(TBL_Employees3[[#This Row],[Age]]&lt;31,"Less than 30", TBL_Employees3[[#This Row],[Age]]&lt;41, "Less than 40", TBL_Employees3[[#This Row],[Age]]&lt;60, "Middle Age", TBL_Employees3[[#This Row],[Age]]&gt;=60,"Senior")</f>
        <v>Less than 30</v>
      </c>
      <c r="J444" s="2">
        <v>43701</v>
      </c>
      <c r="K444" s="7">
        <f t="shared" si="12"/>
        <v>2</v>
      </c>
      <c r="L444" s="7" t="str">
        <f t="shared" si="13"/>
        <v>0-5yrs</v>
      </c>
      <c r="M444" s="8">
        <v>50809</v>
      </c>
      <c r="N444">
        <v>0</v>
      </c>
      <c r="O444" s="1" t="s">
        <v>29</v>
      </c>
      <c r="P444" s="1" t="s">
        <v>30</v>
      </c>
      <c r="Q444" s="2"/>
    </row>
    <row r="445" spans="1:17" x14ac:dyDescent="0.25">
      <c r="A445" s="1" t="s">
        <v>951</v>
      </c>
      <c r="B445" s="1" t="s">
        <v>952</v>
      </c>
      <c r="C445" s="1" t="s">
        <v>43</v>
      </c>
      <c r="D445" s="1" t="s">
        <v>34</v>
      </c>
      <c r="E445" s="1" t="s">
        <v>26</v>
      </c>
      <c r="F445" s="1" t="s">
        <v>27</v>
      </c>
      <c r="G445" s="1" t="s">
        <v>36</v>
      </c>
      <c r="H445">
        <v>55</v>
      </c>
      <c r="I445" t="str">
        <f>_xlfn.IFS(TBL_Employees3[[#This Row],[Age]]&lt;31,"Less than 30", TBL_Employees3[[#This Row],[Age]]&lt;41, "Less than 40", TBL_Employees3[[#This Row],[Age]]&lt;60, "Middle Age", TBL_Employees3[[#This Row],[Age]]&gt;=60,"Senior")</f>
        <v>Middle Age</v>
      </c>
      <c r="J445" s="2">
        <v>37456</v>
      </c>
      <c r="K445" s="7">
        <f t="shared" si="12"/>
        <v>19</v>
      </c>
      <c r="L445" s="7" t="str">
        <f t="shared" si="13"/>
        <v>16-20yrs</v>
      </c>
      <c r="M445" s="8">
        <v>77396</v>
      </c>
      <c r="N445">
        <v>0</v>
      </c>
      <c r="O445" s="1" t="s">
        <v>21</v>
      </c>
      <c r="P445" s="1" t="s">
        <v>56</v>
      </c>
      <c r="Q445" s="2"/>
    </row>
    <row r="446" spans="1:17" x14ac:dyDescent="0.25">
      <c r="A446" s="1" t="s">
        <v>953</v>
      </c>
      <c r="B446" s="1" t="s">
        <v>954</v>
      </c>
      <c r="C446" s="1" t="s">
        <v>43</v>
      </c>
      <c r="D446" s="1" t="s">
        <v>34</v>
      </c>
      <c r="E446" s="1" t="s">
        <v>35</v>
      </c>
      <c r="F446" s="1" t="s">
        <v>19</v>
      </c>
      <c r="G446" s="1" t="s">
        <v>28</v>
      </c>
      <c r="H446">
        <v>63</v>
      </c>
      <c r="I446" t="str">
        <f>_xlfn.IFS(TBL_Employees3[[#This Row],[Age]]&lt;31,"Less than 30", TBL_Employees3[[#This Row],[Age]]&lt;41, "Less than 40", TBL_Employees3[[#This Row],[Age]]&lt;60, "Middle Age", TBL_Employees3[[#This Row],[Age]]&gt;=60,"Senior")</f>
        <v>Senior</v>
      </c>
      <c r="J446" s="2">
        <v>36525</v>
      </c>
      <c r="K446" s="7">
        <f t="shared" si="12"/>
        <v>21</v>
      </c>
      <c r="L446" s="7" t="str">
        <f t="shared" si="13"/>
        <v>21-25yrs</v>
      </c>
      <c r="M446" s="8">
        <v>89523</v>
      </c>
      <c r="N446">
        <v>0</v>
      </c>
      <c r="O446" s="1" t="s">
        <v>21</v>
      </c>
      <c r="P446" s="1" t="s">
        <v>44</v>
      </c>
      <c r="Q446" s="2"/>
    </row>
    <row r="447" spans="1:17" x14ac:dyDescent="0.25">
      <c r="A447" s="1" t="s">
        <v>955</v>
      </c>
      <c r="B447" s="1" t="s">
        <v>956</v>
      </c>
      <c r="C447" s="1" t="s">
        <v>207</v>
      </c>
      <c r="D447" s="1" t="s">
        <v>17</v>
      </c>
      <c r="E447" s="1" t="s">
        <v>49</v>
      </c>
      <c r="F447" s="1" t="s">
        <v>19</v>
      </c>
      <c r="G447" s="1" t="s">
        <v>28</v>
      </c>
      <c r="H447">
        <v>53</v>
      </c>
      <c r="I447" t="str">
        <f>_xlfn.IFS(TBL_Employees3[[#This Row],[Age]]&lt;31,"Less than 30", TBL_Employees3[[#This Row],[Age]]&lt;41, "Less than 40", TBL_Employees3[[#This Row],[Age]]&lt;60, "Middle Age", TBL_Employees3[[#This Row],[Age]]&gt;=60,"Senior")</f>
        <v>Middle Age</v>
      </c>
      <c r="J447" s="2">
        <v>40744</v>
      </c>
      <c r="K447" s="7">
        <f t="shared" si="12"/>
        <v>10</v>
      </c>
      <c r="L447" s="7" t="str">
        <f t="shared" si="13"/>
        <v>06-10yrs</v>
      </c>
      <c r="M447" s="8">
        <v>86173</v>
      </c>
      <c r="N447">
        <v>0</v>
      </c>
      <c r="O447" s="1" t="s">
        <v>29</v>
      </c>
      <c r="P447" s="1" t="s">
        <v>30</v>
      </c>
      <c r="Q447" s="2"/>
    </row>
    <row r="448" spans="1:17" x14ac:dyDescent="0.25">
      <c r="A448" s="1" t="s">
        <v>957</v>
      </c>
      <c r="B448" s="1" t="s">
        <v>958</v>
      </c>
      <c r="C448" s="1" t="s">
        <v>79</v>
      </c>
      <c r="D448" s="1" t="s">
        <v>48</v>
      </c>
      <c r="E448" s="1" t="s">
        <v>26</v>
      </c>
      <c r="F448" s="1" t="s">
        <v>19</v>
      </c>
      <c r="G448" s="1" t="s">
        <v>20</v>
      </c>
      <c r="H448">
        <v>54</v>
      </c>
      <c r="I448" t="str">
        <f>_xlfn.IFS(TBL_Employees3[[#This Row],[Age]]&lt;31,"Less than 30", TBL_Employees3[[#This Row],[Age]]&lt;41, "Less than 40", TBL_Employees3[[#This Row],[Age]]&lt;60, "Middle Age", TBL_Employees3[[#This Row],[Age]]&gt;=60,"Senior")</f>
        <v>Middle Age</v>
      </c>
      <c r="J448" s="2">
        <v>36757</v>
      </c>
      <c r="K448" s="7">
        <f t="shared" si="12"/>
        <v>21</v>
      </c>
      <c r="L448" s="7" t="str">
        <f t="shared" si="13"/>
        <v>21-25yrs</v>
      </c>
      <c r="M448" s="8">
        <v>222224</v>
      </c>
      <c r="N448">
        <v>0.38</v>
      </c>
      <c r="O448" s="1" t="s">
        <v>21</v>
      </c>
      <c r="P448" s="1" t="s">
        <v>88</v>
      </c>
      <c r="Q448" s="2"/>
    </row>
    <row r="449" spans="1:17" x14ac:dyDescent="0.25">
      <c r="A449" s="1" t="s">
        <v>959</v>
      </c>
      <c r="B449" s="1" t="s">
        <v>960</v>
      </c>
      <c r="C449" s="1" t="s">
        <v>16</v>
      </c>
      <c r="D449" s="1" t="s">
        <v>34</v>
      </c>
      <c r="E449" s="1" t="s">
        <v>18</v>
      </c>
      <c r="F449" s="1" t="s">
        <v>27</v>
      </c>
      <c r="G449" s="1" t="s">
        <v>28</v>
      </c>
      <c r="H449">
        <v>43</v>
      </c>
      <c r="I449" t="str">
        <f>_xlfn.IFS(TBL_Employees3[[#This Row],[Age]]&lt;31,"Less than 30", TBL_Employees3[[#This Row],[Age]]&lt;41, "Less than 40", TBL_Employees3[[#This Row],[Age]]&lt;60, "Middle Age", TBL_Employees3[[#This Row],[Age]]&gt;=60,"Senior")</f>
        <v>Middle Age</v>
      </c>
      <c r="J449" s="2">
        <v>44303</v>
      </c>
      <c r="K449" s="7">
        <f t="shared" si="12"/>
        <v>0</v>
      </c>
      <c r="L449" s="7" t="str">
        <f t="shared" si="13"/>
        <v>0-5yrs</v>
      </c>
      <c r="M449" s="8">
        <v>146140</v>
      </c>
      <c r="N449">
        <v>0.15</v>
      </c>
      <c r="O449" s="1" t="s">
        <v>21</v>
      </c>
      <c r="P449" s="1" t="s">
        <v>22</v>
      </c>
      <c r="Q449" s="2"/>
    </row>
    <row r="450" spans="1:17" x14ac:dyDescent="0.25">
      <c r="A450" s="1" t="s">
        <v>961</v>
      </c>
      <c r="B450" s="1" t="s">
        <v>962</v>
      </c>
      <c r="C450" s="1" t="s">
        <v>113</v>
      </c>
      <c r="D450" s="1" t="s">
        <v>69</v>
      </c>
      <c r="E450" s="1" t="s">
        <v>35</v>
      </c>
      <c r="F450" s="1" t="s">
        <v>19</v>
      </c>
      <c r="G450" s="1" t="s">
        <v>36</v>
      </c>
      <c r="H450">
        <v>64</v>
      </c>
      <c r="I450" t="str">
        <f>_xlfn.IFS(TBL_Employees3[[#This Row],[Age]]&lt;31,"Less than 30", TBL_Employees3[[#This Row],[Age]]&lt;41, "Less than 40", TBL_Employees3[[#This Row],[Age]]&lt;60, "Middle Age", TBL_Employees3[[#This Row],[Age]]&gt;=60,"Senior")</f>
        <v>Senior</v>
      </c>
      <c r="J450" s="2">
        <v>34505</v>
      </c>
      <c r="K450" s="7">
        <f t="shared" ref="K450:K513" si="14">IF(ISBLANK(Q450),DATEDIF(J450,$R$2,"y"),DATEDIF(J450,Q450,"y"))</f>
        <v>27</v>
      </c>
      <c r="L450" s="7" t="str">
        <f t="shared" ref="L450:L513" si="15">_xlfn.IFS(K450&lt;6,"0-5yrs",K450&lt;11,"06-10yrs",K450&lt;16,"11-15yrs",K450&lt;21,"16-20yrs",K450&lt;26,"21-25yrs",K450&gt;=26,"26yrs &amp; Above")</f>
        <v>26yrs &amp; Above</v>
      </c>
      <c r="M450" s="8">
        <v>109456</v>
      </c>
      <c r="N450">
        <v>0.1</v>
      </c>
      <c r="O450" s="1" t="s">
        <v>21</v>
      </c>
      <c r="P450" s="1" t="s">
        <v>37</v>
      </c>
      <c r="Q450" s="2"/>
    </row>
    <row r="451" spans="1:17" x14ac:dyDescent="0.25">
      <c r="A451" s="1" t="s">
        <v>963</v>
      </c>
      <c r="B451" s="1" t="s">
        <v>964</v>
      </c>
      <c r="C451" s="1" t="s">
        <v>33</v>
      </c>
      <c r="D451" s="1" t="s">
        <v>34</v>
      </c>
      <c r="E451" s="1" t="s">
        <v>18</v>
      </c>
      <c r="F451" s="1" t="s">
        <v>19</v>
      </c>
      <c r="G451" s="1" t="s">
        <v>85</v>
      </c>
      <c r="H451">
        <v>65</v>
      </c>
      <c r="I451" t="str">
        <f>_xlfn.IFS(TBL_Employees3[[#This Row],[Age]]&lt;31,"Less than 30", TBL_Employees3[[#This Row],[Age]]&lt;41, "Less than 40", TBL_Employees3[[#This Row],[Age]]&lt;60, "Middle Age", TBL_Employees3[[#This Row],[Age]]&gt;=60,"Senior")</f>
        <v>Senior</v>
      </c>
      <c r="J451" s="2">
        <v>39728</v>
      </c>
      <c r="K451" s="7">
        <f t="shared" si="14"/>
        <v>13</v>
      </c>
      <c r="L451" s="7" t="str">
        <f t="shared" si="15"/>
        <v>11-15yrs</v>
      </c>
      <c r="M451" s="8">
        <v>170221</v>
      </c>
      <c r="N451">
        <v>0.15</v>
      </c>
      <c r="O451" s="1" t="s">
        <v>93</v>
      </c>
      <c r="P451" s="1" t="s">
        <v>94</v>
      </c>
      <c r="Q451" s="2"/>
    </row>
    <row r="452" spans="1:17" x14ac:dyDescent="0.25">
      <c r="A452" s="1" t="s">
        <v>719</v>
      </c>
      <c r="B452" s="1" t="s">
        <v>965</v>
      </c>
      <c r="C452" s="1" t="s">
        <v>40</v>
      </c>
      <c r="D452" s="1" t="s">
        <v>17</v>
      </c>
      <c r="E452" s="1" t="s">
        <v>18</v>
      </c>
      <c r="F452" s="1" t="s">
        <v>19</v>
      </c>
      <c r="G452" s="1" t="s">
        <v>36</v>
      </c>
      <c r="H452">
        <v>42</v>
      </c>
      <c r="I452" t="str">
        <f>_xlfn.IFS(TBL_Employees3[[#This Row],[Age]]&lt;31,"Less than 30", TBL_Employees3[[#This Row],[Age]]&lt;41, "Less than 40", TBL_Employees3[[#This Row],[Age]]&lt;60, "Middle Age", TBL_Employees3[[#This Row],[Age]]&gt;=60,"Senior")</f>
        <v>Middle Age</v>
      </c>
      <c r="J452" s="2">
        <v>38777</v>
      </c>
      <c r="K452" s="7">
        <f t="shared" si="14"/>
        <v>9</v>
      </c>
      <c r="L452" s="7" t="str">
        <f t="shared" si="15"/>
        <v>06-10yrs</v>
      </c>
      <c r="M452" s="8">
        <v>97433</v>
      </c>
      <c r="N452">
        <v>0.05</v>
      </c>
      <c r="O452" s="1" t="s">
        <v>21</v>
      </c>
      <c r="P452" s="1" t="s">
        <v>22</v>
      </c>
      <c r="Q452" s="2">
        <v>42224</v>
      </c>
    </row>
    <row r="453" spans="1:17" x14ac:dyDescent="0.25">
      <c r="A453" s="1" t="s">
        <v>966</v>
      </c>
      <c r="B453" s="1" t="s">
        <v>967</v>
      </c>
      <c r="C453" s="1" t="s">
        <v>47</v>
      </c>
      <c r="D453" s="1" t="s">
        <v>48</v>
      </c>
      <c r="E453" s="1" t="s">
        <v>26</v>
      </c>
      <c r="F453" s="1" t="s">
        <v>27</v>
      </c>
      <c r="G453" s="1" t="s">
        <v>28</v>
      </c>
      <c r="H453">
        <v>35</v>
      </c>
      <c r="I453" t="str">
        <f>_xlfn.IFS(TBL_Employees3[[#This Row],[Age]]&lt;31,"Less than 30", TBL_Employees3[[#This Row],[Age]]&lt;41, "Less than 40", TBL_Employees3[[#This Row],[Age]]&lt;60, "Middle Age", TBL_Employees3[[#This Row],[Age]]&gt;=60,"Senior")</f>
        <v>Less than 40</v>
      </c>
      <c r="J453" s="2">
        <v>41516</v>
      </c>
      <c r="K453" s="7">
        <f t="shared" si="14"/>
        <v>8</v>
      </c>
      <c r="L453" s="7" t="str">
        <f t="shared" si="15"/>
        <v>06-10yrs</v>
      </c>
      <c r="M453" s="8">
        <v>59646</v>
      </c>
      <c r="N453">
        <v>0</v>
      </c>
      <c r="O453" s="1" t="s">
        <v>29</v>
      </c>
      <c r="P453" s="1" t="s">
        <v>74</v>
      </c>
      <c r="Q453" s="2"/>
    </row>
    <row r="454" spans="1:17" x14ac:dyDescent="0.25">
      <c r="A454" s="1" t="s">
        <v>968</v>
      </c>
      <c r="B454" s="1" t="s">
        <v>969</v>
      </c>
      <c r="C454" s="1" t="s">
        <v>33</v>
      </c>
      <c r="D454" s="1" t="s">
        <v>69</v>
      </c>
      <c r="E454" s="1" t="s">
        <v>35</v>
      </c>
      <c r="F454" s="1" t="s">
        <v>27</v>
      </c>
      <c r="G454" s="1" t="s">
        <v>28</v>
      </c>
      <c r="H454">
        <v>64</v>
      </c>
      <c r="I454" t="str">
        <f>_xlfn.IFS(TBL_Employees3[[#This Row],[Age]]&lt;31,"Less than 30", TBL_Employees3[[#This Row],[Age]]&lt;41, "Less than 40", TBL_Employees3[[#This Row],[Age]]&lt;60, "Middle Age", TBL_Employees3[[#This Row],[Age]]&gt;=60,"Senior")</f>
        <v>Senior</v>
      </c>
      <c r="J454" s="2">
        <v>34940</v>
      </c>
      <c r="K454" s="7">
        <f t="shared" si="14"/>
        <v>26</v>
      </c>
      <c r="L454" s="7" t="str">
        <f t="shared" si="15"/>
        <v>26yrs &amp; Above</v>
      </c>
      <c r="M454" s="8">
        <v>158787</v>
      </c>
      <c r="N454">
        <v>0.18</v>
      </c>
      <c r="O454" s="1" t="s">
        <v>29</v>
      </c>
      <c r="P454" s="1" t="s">
        <v>134</v>
      </c>
      <c r="Q454" s="2"/>
    </row>
    <row r="455" spans="1:17" x14ac:dyDescent="0.25">
      <c r="A455" s="1" t="s">
        <v>970</v>
      </c>
      <c r="B455" s="1" t="s">
        <v>971</v>
      </c>
      <c r="C455" s="1" t="s">
        <v>68</v>
      </c>
      <c r="D455" s="1" t="s">
        <v>69</v>
      </c>
      <c r="E455" s="1" t="s">
        <v>18</v>
      </c>
      <c r="F455" s="1" t="s">
        <v>27</v>
      </c>
      <c r="G455" s="1" t="s">
        <v>28</v>
      </c>
      <c r="H455">
        <v>55</v>
      </c>
      <c r="I455" t="str">
        <f>_xlfn.IFS(TBL_Employees3[[#This Row],[Age]]&lt;31,"Less than 30", TBL_Employees3[[#This Row],[Age]]&lt;41, "Less than 40", TBL_Employees3[[#This Row],[Age]]&lt;60, "Middle Age", TBL_Employees3[[#This Row],[Age]]&gt;=60,"Senior")</f>
        <v>Middle Age</v>
      </c>
      <c r="J455" s="2">
        <v>43219</v>
      </c>
      <c r="K455" s="7">
        <f t="shared" si="14"/>
        <v>3</v>
      </c>
      <c r="L455" s="7" t="str">
        <f t="shared" si="15"/>
        <v>0-5yrs</v>
      </c>
      <c r="M455" s="8">
        <v>83378</v>
      </c>
      <c r="N455">
        <v>0</v>
      </c>
      <c r="O455" s="1" t="s">
        <v>29</v>
      </c>
      <c r="P455" s="1" t="s">
        <v>114</v>
      </c>
      <c r="Q455" s="2"/>
    </row>
    <row r="456" spans="1:17" x14ac:dyDescent="0.25">
      <c r="A456" s="1" t="s">
        <v>972</v>
      </c>
      <c r="B456" s="1" t="s">
        <v>973</v>
      </c>
      <c r="C456" s="1" t="s">
        <v>43</v>
      </c>
      <c r="D456" s="1" t="s">
        <v>80</v>
      </c>
      <c r="E456" s="1" t="s">
        <v>49</v>
      </c>
      <c r="F456" s="1" t="s">
        <v>19</v>
      </c>
      <c r="G456" s="1" t="s">
        <v>85</v>
      </c>
      <c r="H456">
        <v>32</v>
      </c>
      <c r="I456" t="str">
        <f>_xlfn.IFS(TBL_Employees3[[#This Row],[Age]]&lt;31,"Less than 30", TBL_Employees3[[#This Row],[Age]]&lt;41, "Less than 40", TBL_Employees3[[#This Row],[Age]]&lt;60, "Middle Age", TBL_Employees3[[#This Row],[Age]]&gt;=60,"Senior")</f>
        <v>Less than 40</v>
      </c>
      <c r="J456" s="2">
        <v>41590</v>
      </c>
      <c r="K456" s="7">
        <f t="shared" si="14"/>
        <v>8</v>
      </c>
      <c r="L456" s="7" t="str">
        <f t="shared" si="15"/>
        <v>06-10yrs</v>
      </c>
      <c r="M456" s="8">
        <v>88895</v>
      </c>
      <c r="N456">
        <v>0</v>
      </c>
      <c r="O456" s="1" t="s">
        <v>21</v>
      </c>
      <c r="P456" s="1" t="s">
        <v>37</v>
      </c>
      <c r="Q456" s="2"/>
    </row>
    <row r="457" spans="1:17" x14ac:dyDescent="0.25">
      <c r="A457" s="1" t="s">
        <v>974</v>
      </c>
      <c r="B457" s="1" t="s">
        <v>975</v>
      </c>
      <c r="C457" s="1" t="s">
        <v>33</v>
      </c>
      <c r="D457" s="1" t="s">
        <v>80</v>
      </c>
      <c r="E457" s="1" t="s">
        <v>49</v>
      </c>
      <c r="F457" s="1" t="s">
        <v>27</v>
      </c>
      <c r="G457" s="1" t="s">
        <v>28</v>
      </c>
      <c r="H457">
        <v>45</v>
      </c>
      <c r="I457" t="str">
        <f>_xlfn.IFS(TBL_Employees3[[#This Row],[Age]]&lt;31,"Less than 30", TBL_Employees3[[#This Row],[Age]]&lt;41, "Less than 40", TBL_Employees3[[#This Row],[Age]]&lt;60, "Middle Age", TBL_Employees3[[#This Row],[Age]]&gt;=60,"Senior")</f>
        <v>Middle Age</v>
      </c>
      <c r="J457" s="2">
        <v>38332</v>
      </c>
      <c r="K457" s="7">
        <f t="shared" si="14"/>
        <v>17</v>
      </c>
      <c r="L457" s="7" t="str">
        <f t="shared" si="15"/>
        <v>16-20yrs</v>
      </c>
      <c r="M457" s="8">
        <v>168846</v>
      </c>
      <c r="N457">
        <v>0.24</v>
      </c>
      <c r="O457" s="1" t="s">
        <v>29</v>
      </c>
      <c r="P457" s="1" t="s">
        <v>30</v>
      </c>
      <c r="Q457" s="2"/>
    </row>
    <row r="458" spans="1:17" x14ac:dyDescent="0.25">
      <c r="A458" s="1" t="s">
        <v>976</v>
      </c>
      <c r="B458" s="1" t="s">
        <v>977</v>
      </c>
      <c r="C458" s="1" t="s">
        <v>184</v>
      </c>
      <c r="D458" s="1" t="s">
        <v>65</v>
      </c>
      <c r="E458" s="1" t="s">
        <v>18</v>
      </c>
      <c r="F458" s="1" t="s">
        <v>27</v>
      </c>
      <c r="G458" s="1" t="s">
        <v>28</v>
      </c>
      <c r="H458">
        <v>35</v>
      </c>
      <c r="I458" t="str">
        <f>_xlfn.IFS(TBL_Employees3[[#This Row],[Age]]&lt;31,"Less than 30", TBL_Employees3[[#This Row],[Age]]&lt;41, "Less than 40", TBL_Employees3[[#This Row],[Age]]&lt;60, "Middle Age", TBL_Employees3[[#This Row],[Age]]&gt;=60,"Senior")</f>
        <v>Less than 40</v>
      </c>
      <c r="J458" s="2">
        <v>40596</v>
      </c>
      <c r="K458" s="7">
        <f t="shared" si="14"/>
        <v>9</v>
      </c>
      <c r="L458" s="7" t="str">
        <f t="shared" si="15"/>
        <v>06-10yrs</v>
      </c>
      <c r="M458" s="8">
        <v>43336</v>
      </c>
      <c r="N458">
        <v>0</v>
      </c>
      <c r="O458" s="1" t="s">
        <v>21</v>
      </c>
      <c r="P458" s="1" t="s">
        <v>60</v>
      </c>
      <c r="Q458" s="2">
        <v>44024</v>
      </c>
    </row>
    <row r="459" spans="1:17" x14ac:dyDescent="0.25">
      <c r="A459" s="1" t="s">
        <v>978</v>
      </c>
      <c r="B459" s="1" t="s">
        <v>979</v>
      </c>
      <c r="C459" s="1" t="s">
        <v>16</v>
      </c>
      <c r="D459" s="1" t="s">
        <v>65</v>
      </c>
      <c r="E459" s="1" t="s">
        <v>49</v>
      </c>
      <c r="F459" s="1" t="s">
        <v>27</v>
      </c>
      <c r="G459" s="1" t="s">
        <v>85</v>
      </c>
      <c r="H459">
        <v>38</v>
      </c>
      <c r="I459" t="str">
        <f>_xlfn.IFS(TBL_Employees3[[#This Row],[Age]]&lt;31,"Less than 30", TBL_Employees3[[#This Row],[Age]]&lt;41, "Less than 40", TBL_Employees3[[#This Row],[Age]]&lt;60, "Middle Age", TBL_Employees3[[#This Row],[Age]]&gt;=60,"Senior")</f>
        <v>Less than 40</v>
      </c>
      <c r="J459" s="2">
        <v>40083</v>
      </c>
      <c r="K459" s="7">
        <f t="shared" si="14"/>
        <v>12</v>
      </c>
      <c r="L459" s="7" t="str">
        <f t="shared" si="15"/>
        <v>11-15yrs</v>
      </c>
      <c r="M459" s="8">
        <v>127801</v>
      </c>
      <c r="N459">
        <v>0.15</v>
      </c>
      <c r="O459" s="1" t="s">
        <v>21</v>
      </c>
      <c r="P459" s="1" t="s">
        <v>44</v>
      </c>
      <c r="Q459" s="2"/>
    </row>
    <row r="460" spans="1:17" x14ac:dyDescent="0.25">
      <c r="A460" s="1" t="s">
        <v>980</v>
      </c>
      <c r="B460" s="1" t="s">
        <v>981</v>
      </c>
      <c r="C460" s="1" t="s">
        <v>483</v>
      </c>
      <c r="D460" s="1" t="s">
        <v>17</v>
      </c>
      <c r="E460" s="1" t="s">
        <v>49</v>
      </c>
      <c r="F460" s="1" t="s">
        <v>27</v>
      </c>
      <c r="G460" s="1" t="s">
        <v>20</v>
      </c>
      <c r="H460">
        <v>54</v>
      </c>
      <c r="I460" t="str">
        <f>_xlfn.IFS(TBL_Employees3[[#This Row],[Age]]&lt;31,"Less than 30", TBL_Employees3[[#This Row],[Age]]&lt;41, "Less than 40", TBL_Employees3[[#This Row],[Age]]&lt;60, "Middle Age", TBL_Employees3[[#This Row],[Age]]&gt;=60,"Senior")</f>
        <v>Middle Age</v>
      </c>
      <c r="J460" s="2">
        <v>36617</v>
      </c>
      <c r="K460" s="7">
        <f t="shared" si="14"/>
        <v>21</v>
      </c>
      <c r="L460" s="7" t="str">
        <f t="shared" si="15"/>
        <v>21-25yrs</v>
      </c>
      <c r="M460" s="8">
        <v>76352</v>
      </c>
      <c r="N460">
        <v>0</v>
      </c>
      <c r="O460" s="1" t="s">
        <v>21</v>
      </c>
      <c r="P460" s="1" t="s">
        <v>60</v>
      </c>
      <c r="Q460" s="2"/>
    </row>
    <row r="461" spans="1:17" x14ac:dyDescent="0.25">
      <c r="A461" s="1" t="s">
        <v>982</v>
      </c>
      <c r="B461" s="1" t="s">
        <v>983</v>
      </c>
      <c r="C461" s="1" t="s">
        <v>79</v>
      </c>
      <c r="D461" s="1" t="s">
        <v>34</v>
      </c>
      <c r="E461" s="1" t="s">
        <v>49</v>
      </c>
      <c r="F461" s="1" t="s">
        <v>27</v>
      </c>
      <c r="G461" s="1" t="s">
        <v>36</v>
      </c>
      <c r="H461">
        <v>28</v>
      </c>
      <c r="I461" t="str">
        <f>_xlfn.IFS(TBL_Employees3[[#This Row],[Age]]&lt;31,"Less than 30", TBL_Employees3[[#This Row],[Age]]&lt;41, "Less than 40", TBL_Employees3[[#This Row],[Age]]&lt;60, "Middle Age", TBL_Employees3[[#This Row],[Age]]&gt;=60,"Senior")</f>
        <v>Less than 30</v>
      </c>
      <c r="J461" s="2">
        <v>43638</v>
      </c>
      <c r="K461" s="7">
        <f t="shared" si="14"/>
        <v>2</v>
      </c>
      <c r="L461" s="7" t="str">
        <f t="shared" si="15"/>
        <v>0-5yrs</v>
      </c>
      <c r="M461" s="8">
        <v>250767</v>
      </c>
      <c r="N461">
        <v>0.38</v>
      </c>
      <c r="O461" s="1" t="s">
        <v>21</v>
      </c>
      <c r="P461" s="1" t="s">
        <v>22</v>
      </c>
      <c r="Q461" s="2"/>
    </row>
    <row r="462" spans="1:17" x14ac:dyDescent="0.25">
      <c r="A462" s="1" t="s">
        <v>984</v>
      </c>
      <c r="B462" s="1" t="s">
        <v>985</v>
      </c>
      <c r="C462" s="1" t="s">
        <v>79</v>
      </c>
      <c r="D462" s="1" t="s">
        <v>80</v>
      </c>
      <c r="E462" s="1" t="s">
        <v>49</v>
      </c>
      <c r="F462" s="1" t="s">
        <v>27</v>
      </c>
      <c r="G462" s="1" t="s">
        <v>36</v>
      </c>
      <c r="H462">
        <v>26</v>
      </c>
      <c r="I462" t="str">
        <f>_xlfn.IFS(TBL_Employees3[[#This Row],[Age]]&lt;31,"Less than 30", TBL_Employees3[[#This Row],[Age]]&lt;41, "Less than 40", TBL_Employees3[[#This Row],[Age]]&lt;60, "Middle Age", TBL_Employees3[[#This Row],[Age]]&gt;=60,"Senior")</f>
        <v>Less than 30</v>
      </c>
      <c r="J462" s="2">
        <v>44101</v>
      </c>
      <c r="K462" s="7">
        <f t="shared" si="14"/>
        <v>1</v>
      </c>
      <c r="L462" s="7" t="str">
        <f t="shared" si="15"/>
        <v>0-5yrs</v>
      </c>
      <c r="M462" s="8">
        <v>223055</v>
      </c>
      <c r="N462">
        <v>0.3</v>
      </c>
      <c r="O462" s="1" t="s">
        <v>21</v>
      </c>
      <c r="P462" s="1" t="s">
        <v>88</v>
      </c>
      <c r="Q462" s="2"/>
    </row>
    <row r="463" spans="1:17" x14ac:dyDescent="0.25">
      <c r="A463" s="1" t="s">
        <v>986</v>
      </c>
      <c r="B463" s="1" t="s">
        <v>987</v>
      </c>
      <c r="C463" s="1" t="s">
        <v>33</v>
      </c>
      <c r="D463" s="1" t="s">
        <v>69</v>
      </c>
      <c r="E463" s="1" t="s">
        <v>49</v>
      </c>
      <c r="F463" s="1" t="s">
        <v>27</v>
      </c>
      <c r="G463" s="1" t="s">
        <v>85</v>
      </c>
      <c r="H463">
        <v>45</v>
      </c>
      <c r="I463" t="str">
        <f>_xlfn.IFS(TBL_Employees3[[#This Row],[Age]]&lt;31,"Less than 30", TBL_Employees3[[#This Row],[Age]]&lt;41, "Less than 40", TBL_Employees3[[#This Row],[Age]]&lt;60, "Middle Age", TBL_Employees3[[#This Row],[Age]]&gt;=60,"Senior")</f>
        <v>Middle Age</v>
      </c>
      <c r="J463" s="2">
        <v>39185</v>
      </c>
      <c r="K463" s="7">
        <f t="shared" si="14"/>
        <v>14</v>
      </c>
      <c r="L463" s="7" t="str">
        <f t="shared" si="15"/>
        <v>11-15yrs</v>
      </c>
      <c r="M463" s="8">
        <v>189680</v>
      </c>
      <c r="N463">
        <v>0.23</v>
      </c>
      <c r="O463" s="1" t="s">
        <v>93</v>
      </c>
      <c r="P463" s="1" t="s">
        <v>218</v>
      </c>
      <c r="Q463" s="2"/>
    </row>
    <row r="464" spans="1:17" x14ac:dyDescent="0.25">
      <c r="A464" s="1" t="s">
        <v>988</v>
      </c>
      <c r="B464" s="1" t="s">
        <v>989</v>
      </c>
      <c r="C464" s="1" t="s">
        <v>223</v>
      </c>
      <c r="D464" s="1" t="s">
        <v>69</v>
      </c>
      <c r="E464" s="1" t="s">
        <v>26</v>
      </c>
      <c r="F464" s="1" t="s">
        <v>27</v>
      </c>
      <c r="G464" s="1" t="s">
        <v>36</v>
      </c>
      <c r="H464">
        <v>57</v>
      </c>
      <c r="I464" t="str">
        <f>_xlfn.IFS(TBL_Employees3[[#This Row],[Age]]&lt;31,"Less than 30", TBL_Employees3[[#This Row],[Age]]&lt;41, "Less than 40", TBL_Employees3[[#This Row],[Age]]&lt;60, "Middle Age", TBL_Employees3[[#This Row],[Age]]&gt;=60,"Senior")</f>
        <v>Middle Age</v>
      </c>
      <c r="J464" s="2">
        <v>43299</v>
      </c>
      <c r="K464" s="7">
        <f t="shared" si="14"/>
        <v>3</v>
      </c>
      <c r="L464" s="7" t="str">
        <f t="shared" si="15"/>
        <v>0-5yrs</v>
      </c>
      <c r="M464" s="8">
        <v>71167</v>
      </c>
      <c r="N464">
        <v>0</v>
      </c>
      <c r="O464" s="1" t="s">
        <v>21</v>
      </c>
      <c r="P464" s="1" t="s">
        <v>88</v>
      </c>
      <c r="Q464" s="2"/>
    </row>
    <row r="465" spans="1:17" x14ac:dyDescent="0.25">
      <c r="A465" s="1" t="s">
        <v>990</v>
      </c>
      <c r="B465" s="1" t="s">
        <v>991</v>
      </c>
      <c r="C465" s="1" t="s">
        <v>25</v>
      </c>
      <c r="D465" s="1" t="s">
        <v>17</v>
      </c>
      <c r="E465" s="1" t="s">
        <v>35</v>
      </c>
      <c r="F465" s="1" t="s">
        <v>19</v>
      </c>
      <c r="G465" s="1" t="s">
        <v>36</v>
      </c>
      <c r="H465">
        <v>59</v>
      </c>
      <c r="I465" t="str">
        <f>_xlfn.IFS(TBL_Employees3[[#This Row],[Age]]&lt;31,"Less than 30", TBL_Employees3[[#This Row],[Age]]&lt;41, "Less than 40", TBL_Employees3[[#This Row],[Age]]&lt;60, "Middle Age", TBL_Employees3[[#This Row],[Age]]&gt;=60,"Senior")</f>
        <v>Middle Age</v>
      </c>
      <c r="J465" s="2">
        <v>40272</v>
      </c>
      <c r="K465" s="7">
        <f t="shared" si="14"/>
        <v>11</v>
      </c>
      <c r="L465" s="7" t="str">
        <f t="shared" si="15"/>
        <v>11-15yrs</v>
      </c>
      <c r="M465" s="8">
        <v>76027</v>
      </c>
      <c r="N465">
        <v>0</v>
      </c>
      <c r="O465" s="1" t="s">
        <v>21</v>
      </c>
      <c r="P465" s="1" t="s">
        <v>22</v>
      </c>
      <c r="Q465" s="2"/>
    </row>
    <row r="466" spans="1:17" x14ac:dyDescent="0.25">
      <c r="A466" s="1" t="s">
        <v>992</v>
      </c>
      <c r="B466" s="1" t="s">
        <v>993</v>
      </c>
      <c r="C466" s="1" t="s">
        <v>33</v>
      </c>
      <c r="D466" s="1" t="s">
        <v>69</v>
      </c>
      <c r="E466" s="1" t="s">
        <v>49</v>
      </c>
      <c r="F466" s="1" t="s">
        <v>27</v>
      </c>
      <c r="G466" s="1" t="s">
        <v>85</v>
      </c>
      <c r="H466">
        <v>48</v>
      </c>
      <c r="I466" t="str">
        <f>_xlfn.IFS(TBL_Employees3[[#This Row],[Age]]&lt;31,"Less than 30", TBL_Employees3[[#This Row],[Age]]&lt;41, "Less than 40", TBL_Employees3[[#This Row],[Age]]&lt;60, "Middle Age", TBL_Employees3[[#This Row],[Age]]&gt;=60,"Senior")</f>
        <v>Middle Age</v>
      </c>
      <c r="J466" s="2">
        <v>43809</v>
      </c>
      <c r="K466" s="7">
        <f t="shared" si="14"/>
        <v>2</v>
      </c>
      <c r="L466" s="7" t="str">
        <f t="shared" si="15"/>
        <v>0-5yrs</v>
      </c>
      <c r="M466" s="8">
        <v>183113</v>
      </c>
      <c r="N466">
        <v>0.24</v>
      </c>
      <c r="O466" s="1" t="s">
        <v>93</v>
      </c>
      <c r="P466" s="1" t="s">
        <v>99</v>
      </c>
      <c r="Q466" s="2"/>
    </row>
    <row r="467" spans="1:17" x14ac:dyDescent="0.25">
      <c r="A467" s="1" t="s">
        <v>994</v>
      </c>
      <c r="B467" s="1" t="s">
        <v>995</v>
      </c>
      <c r="C467" s="1" t="s">
        <v>124</v>
      </c>
      <c r="D467" s="1" t="s">
        <v>59</v>
      </c>
      <c r="E467" s="1" t="s">
        <v>26</v>
      </c>
      <c r="F467" s="1" t="s">
        <v>27</v>
      </c>
      <c r="G467" s="1" t="s">
        <v>20</v>
      </c>
      <c r="H467">
        <v>30</v>
      </c>
      <c r="I467" t="str">
        <f>_xlfn.IFS(TBL_Employees3[[#This Row],[Age]]&lt;31,"Less than 30", TBL_Employees3[[#This Row],[Age]]&lt;41, "Less than 40", TBL_Employees3[[#This Row],[Age]]&lt;60, "Middle Age", TBL_Employees3[[#This Row],[Age]]&gt;=60,"Senior")</f>
        <v>Less than 30</v>
      </c>
      <c r="J467" s="2">
        <v>44124</v>
      </c>
      <c r="K467" s="7">
        <f t="shared" si="14"/>
        <v>1</v>
      </c>
      <c r="L467" s="7" t="str">
        <f t="shared" si="15"/>
        <v>0-5yrs</v>
      </c>
      <c r="M467" s="8">
        <v>67753</v>
      </c>
      <c r="N467">
        <v>0</v>
      </c>
      <c r="O467" s="1" t="s">
        <v>21</v>
      </c>
      <c r="P467" s="1" t="s">
        <v>44</v>
      </c>
      <c r="Q467" s="2"/>
    </row>
    <row r="468" spans="1:17" x14ac:dyDescent="0.25">
      <c r="A468" s="1" t="s">
        <v>996</v>
      </c>
      <c r="B468" s="1" t="s">
        <v>997</v>
      </c>
      <c r="C468" s="1" t="s">
        <v>40</v>
      </c>
      <c r="D468" s="1" t="s">
        <v>17</v>
      </c>
      <c r="E468" s="1" t="s">
        <v>49</v>
      </c>
      <c r="F468" s="1" t="s">
        <v>27</v>
      </c>
      <c r="G468" s="1" t="s">
        <v>20</v>
      </c>
      <c r="H468">
        <v>31</v>
      </c>
      <c r="I468" t="str">
        <f>_xlfn.IFS(TBL_Employees3[[#This Row],[Age]]&lt;31,"Less than 30", TBL_Employees3[[#This Row],[Age]]&lt;41, "Less than 40", TBL_Employees3[[#This Row],[Age]]&lt;60, "Middle Age", TBL_Employees3[[#This Row],[Age]]&gt;=60,"Senior")</f>
        <v>Less than 40</v>
      </c>
      <c r="J468" s="2">
        <v>42656</v>
      </c>
      <c r="K468" s="7">
        <f t="shared" si="14"/>
        <v>5</v>
      </c>
      <c r="L468" s="7" t="str">
        <f t="shared" si="15"/>
        <v>0-5yrs</v>
      </c>
      <c r="M468" s="8">
        <v>63744</v>
      </c>
      <c r="N468">
        <v>0.08</v>
      </c>
      <c r="O468" s="1" t="s">
        <v>21</v>
      </c>
      <c r="P468" s="1" t="s">
        <v>60</v>
      </c>
      <c r="Q468" s="2"/>
    </row>
    <row r="469" spans="1:17" x14ac:dyDescent="0.25">
      <c r="A469" s="1" t="s">
        <v>340</v>
      </c>
      <c r="B469" s="1" t="s">
        <v>998</v>
      </c>
      <c r="C469" s="1" t="s">
        <v>108</v>
      </c>
      <c r="D469" s="1" t="s">
        <v>69</v>
      </c>
      <c r="E469" s="1" t="s">
        <v>26</v>
      </c>
      <c r="F469" s="1" t="s">
        <v>19</v>
      </c>
      <c r="G469" s="1" t="s">
        <v>28</v>
      </c>
      <c r="H469">
        <v>50</v>
      </c>
      <c r="I469" t="str">
        <f>_xlfn.IFS(TBL_Employees3[[#This Row],[Age]]&lt;31,"Less than 30", TBL_Employees3[[#This Row],[Age]]&lt;41, "Less than 40", TBL_Employees3[[#This Row],[Age]]&lt;60, "Middle Age", TBL_Employees3[[#This Row],[Age]]&gt;=60,"Senior")</f>
        <v>Middle Age</v>
      </c>
      <c r="J469" s="2">
        <v>37446</v>
      </c>
      <c r="K469" s="7">
        <f t="shared" si="14"/>
        <v>19</v>
      </c>
      <c r="L469" s="7" t="str">
        <f t="shared" si="15"/>
        <v>16-20yrs</v>
      </c>
      <c r="M469" s="8">
        <v>92209</v>
      </c>
      <c r="N469">
        <v>0</v>
      </c>
      <c r="O469" s="1" t="s">
        <v>29</v>
      </c>
      <c r="P469" s="1" t="s">
        <v>74</v>
      </c>
      <c r="Q469" s="2"/>
    </row>
    <row r="470" spans="1:17" x14ac:dyDescent="0.25">
      <c r="A470" s="1" t="s">
        <v>999</v>
      </c>
      <c r="B470" s="1" t="s">
        <v>1000</v>
      </c>
      <c r="C470" s="1" t="s">
        <v>16</v>
      </c>
      <c r="D470" s="1" t="s">
        <v>48</v>
      </c>
      <c r="E470" s="1" t="s">
        <v>49</v>
      </c>
      <c r="F470" s="1" t="s">
        <v>27</v>
      </c>
      <c r="G470" s="1" t="s">
        <v>20</v>
      </c>
      <c r="H470">
        <v>51</v>
      </c>
      <c r="I470" t="str">
        <f>_xlfn.IFS(TBL_Employees3[[#This Row],[Age]]&lt;31,"Less than 30", TBL_Employees3[[#This Row],[Age]]&lt;41, "Less than 40", TBL_Employees3[[#This Row],[Age]]&lt;60, "Middle Age", TBL_Employees3[[#This Row],[Age]]&gt;=60,"Senior")</f>
        <v>Middle Age</v>
      </c>
      <c r="J470" s="2">
        <v>36770</v>
      </c>
      <c r="K470" s="7">
        <f t="shared" si="14"/>
        <v>21</v>
      </c>
      <c r="L470" s="7" t="str">
        <f t="shared" si="15"/>
        <v>21-25yrs</v>
      </c>
      <c r="M470" s="8">
        <v>157487</v>
      </c>
      <c r="N470">
        <v>0.12</v>
      </c>
      <c r="O470" s="1" t="s">
        <v>21</v>
      </c>
      <c r="P470" s="1" t="s">
        <v>44</v>
      </c>
      <c r="Q470" s="2"/>
    </row>
    <row r="471" spans="1:17" x14ac:dyDescent="0.25">
      <c r="A471" s="1" t="s">
        <v>1001</v>
      </c>
      <c r="B471" s="1" t="s">
        <v>1002</v>
      </c>
      <c r="C471" s="1" t="s">
        <v>43</v>
      </c>
      <c r="D471" s="1" t="s">
        <v>80</v>
      </c>
      <c r="E471" s="1" t="s">
        <v>18</v>
      </c>
      <c r="F471" s="1" t="s">
        <v>27</v>
      </c>
      <c r="G471" s="1" t="s">
        <v>85</v>
      </c>
      <c r="H471">
        <v>42</v>
      </c>
      <c r="I471" t="str">
        <f>_xlfn.IFS(TBL_Employees3[[#This Row],[Age]]&lt;31,"Less than 30", TBL_Employees3[[#This Row],[Age]]&lt;41, "Less than 40", TBL_Employees3[[#This Row],[Age]]&lt;60, "Middle Age", TBL_Employees3[[#This Row],[Age]]&gt;=60,"Senior")</f>
        <v>Middle Age</v>
      </c>
      <c r="J471" s="2">
        <v>42101</v>
      </c>
      <c r="K471" s="7">
        <f t="shared" si="14"/>
        <v>6</v>
      </c>
      <c r="L471" s="7" t="str">
        <f t="shared" si="15"/>
        <v>06-10yrs</v>
      </c>
      <c r="M471" s="8">
        <v>99697</v>
      </c>
      <c r="N471">
        <v>0</v>
      </c>
      <c r="O471" s="1" t="s">
        <v>93</v>
      </c>
      <c r="P471" s="1" t="s">
        <v>99</v>
      </c>
      <c r="Q471" s="2"/>
    </row>
    <row r="472" spans="1:17" x14ac:dyDescent="0.25">
      <c r="A472" s="1" t="s">
        <v>1003</v>
      </c>
      <c r="B472" s="1" t="s">
        <v>1004</v>
      </c>
      <c r="C472" s="1" t="s">
        <v>483</v>
      </c>
      <c r="D472" s="1" t="s">
        <v>17</v>
      </c>
      <c r="E472" s="1" t="s">
        <v>18</v>
      </c>
      <c r="F472" s="1" t="s">
        <v>27</v>
      </c>
      <c r="G472" s="1" t="s">
        <v>28</v>
      </c>
      <c r="H472">
        <v>45</v>
      </c>
      <c r="I472" t="str">
        <f>_xlfn.IFS(TBL_Employees3[[#This Row],[Age]]&lt;31,"Less than 30", TBL_Employees3[[#This Row],[Age]]&lt;41, "Less than 40", TBL_Employees3[[#This Row],[Age]]&lt;60, "Middle Age", TBL_Employees3[[#This Row],[Age]]&gt;=60,"Senior")</f>
        <v>Middle Age</v>
      </c>
      <c r="J472" s="2">
        <v>40235</v>
      </c>
      <c r="K472" s="7">
        <f t="shared" si="14"/>
        <v>11</v>
      </c>
      <c r="L472" s="7" t="str">
        <f t="shared" si="15"/>
        <v>11-15yrs</v>
      </c>
      <c r="M472" s="8">
        <v>90770</v>
      </c>
      <c r="N472">
        <v>0</v>
      </c>
      <c r="O472" s="1" t="s">
        <v>21</v>
      </c>
      <c r="P472" s="1" t="s">
        <v>88</v>
      </c>
      <c r="Q472" s="2"/>
    </row>
    <row r="473" spans="1:17" x14ac:dyDescent="0.25">
      <c r="A473" s="1" t="s">
        <v>1005</v>
      </c>
      <c r="B473" s="1" t="s">
        <v>1006</v>
      </c>
      <c r="C473" s="1" t="s">
        <v>55</v>
      </c>
      <c r="D473" s="1" t="s">
        <v>48</v>
      </c>
      <c r="E473" s="1" t="s">
        <v>35</v>
      </c>
      <c r="F473" s="1" t="s">
        <v>19</v>
      </c>
      <c r="G473" s="1" t="s">
        <v>28</v>
      </c>
      <c r="H473">
        <v>64</v>
      </c>
      <c r="I473" t="str">
        <f>_xlfn.IFS(TBL_Employees3[[#This Row],[Age]]&lt;31,"Less than 30", TBL_Employees3[[#This Row],[Age]]&lt;41, "Less than 40", TBL_Employees3[[#This Row],[Age]]&lt;60, "Middle Age", TBL_Employees3[[#This Row],[Age]]&gt;=60,"Senior")</f>
        <v>Senior</v>
      </c>
      <c r="J473" s="2">
        <v>38380</v>
      </c>
      <c r="K473" s="7">
        <f t="shared" si="14"/>
        <v>16</v>
      </c>
      <c r="L473" s="7" t="str">
        <f t="shared" si="15"/>
        <v>16-20yrs</v>
      </c>
      <c r="M473" s="8">
        <v>55369</v>
      </c>
      <c r="N473">
        <v>0</v>
      </c>
      <c r="O473" s="1" t="s">
        <v>21</v>
      </c>
      <c r="P473" s="1" t="s">
        <v>44</v>
      </c>
      <c r="Q473" s="2"/>
    </row>
    <row r="474" spans="1:17" x14ac:dyDescent="0.25">
      <c r="A474" s="1" t="s">
        <v>1007</v>
      </c>
      <c r="B474" s="1" t="s">
        <v>1008</v>
      </c>
      <c r="C474" s="1" t="s">
        <v>175</v>
      </c>
      <c r="D474" s="1" t="s">
        <v>69</v>
      </c>
      <c r="E474" s="1" t="s">
        <v>35</v>
      </c>
      <c r="F474" s="1" t="s">
        <v>19</v>
      </c>
      <c r="G474" s="1" t="s">
        <v>85</v>
      </c>
      <c r="H474">
        <v>59</v>
      </c>
      <c r="I474" t="str">
        <f>_xlfn.IFS(TBL_Employees3[[#This Row],[Age]]&lt;31,"Less than 30", TBL_Employees3[[#This Row],[Age]]&lt;41, "Less than 40", TBL_Employees3[[#This Row],[Age]]&lt;60, "Middle Age", TBL_Employees3[[#This Row],[Age]]&gt;=60,"Senior")</f>
        <v>Middle Age</v>
      </c>
      <c r="J474" s="2">
        <v>41898</v>
      </c>
      <c r="K474" s="7">
        <f t="shared" si="14"/>
        <v>7</v>
      </c>
      <c r="L474" s="7" t="str">
        <f t="shared" si="15"/>
        <v>06-10yrs</v>
      </c>
      <c r="M474" s="8">
        <v>69578</v>
      </c>
      <c r="N474">
        <v>0</v>
      </c>
      <c r="O474" s="1" t="s">
        <v>93</v>
      </c>
      <c r="P474" s="1" t="s">
        <v>99</v>
      </c>
      <c r="Q474" s="2"/>
    </row>
    <row r="475" spans="1:17" x14ac:dyDescent="0.25">
      <c r="A475" s="1" t="s">
        <v>1009</v>
      </c>
      <c r="B475" s="1" t="s">
        <v>1010</v>
      </c>
      <c r="C475" s="1" t="s">
        <v>33</v>
      </c>
      <c r="D475" s="1" t="s">
        <v>59</v>
      </c>
      <c r="E475" s="1" t="s">
        <v>35</v>
      </c>
      <c r="F475" s="1" t="s">
        <v>27</v>
      </c>
      <c r="G475" s="1" t="s">
        <v>36</v>
      </c>
      <c r="H475">
        <v>41</v>
      </c>
      <c r="I475" t="str">
        <f>_xlfn.IFS(TBL_Employees3[[#This Row],[Age]]&lt;31,"Less than 30", TBL_Employees3[[#This Row],[Age]]&lt;41, "Less than 40", TBL_Employees3[[#This Row],[Age]]&lt;60, "Middle Age", TBL_Employees3[[#This Row],[Age]]&gt;=60,"Senior")</f>
        <v>Middle Age</v>
      </c>
      <c r="J475" s="2">
        <v>41429</v>
      </c>
      <c r="K475" s="7">
        <f t="shared" si="14"/>
        <v>8</v>
      </c>
      <c r="L475" s="7" t="str">
        <f t="shared" si="15"/>
        <v>06-10yrs</v>
      </c>
      <c r="M475" s="8">
        <v>167526</v>
      </c>
      <c r="N475">
        <v>0.26</v>
      </c>
      <c r="O475" s="1" t="s">
        <v>21</v>
      </c>
      <c r="P475" s="1" t="s">
        <v>56</v>
      </c>
      <c r="Q475" s="2"/>
    </row>
    <row r="476" spans="1:17" x14ac:dyDescent="0.25">
      <c r="A476" s="1" t="s">
        <v>1011</v>
      </c>
      <c r="B476" s="1" t="s">
        <v>1012</v>
      </c>
      <c r="C476" s="1" t="s">
        <v>175</v>
      </c>
      <c r="D476" s="1" t="s">
        <v>69</v>
      </c>
      <c r="E476" s="1" t="s">
        <v>35</v>
      </c>
      <c r="F476" s="1" t="s">
        <v>19</v>
      </c>
      <c r="G476" s="1" t="s">
        <v>85</v>
      </c>
      <c r="H476">
        <v>42</v>
      </c>
      <c r="I476" t="str">
        <f>_xlfn.IFS(TBL_Employees3[[#This Row],[Age]]&lt;31,"Less than 30", TBL_Employees3[[#This Row],[Age]]&lt;41, "Less than 40", TBL_Employees3[[#This Row],[Age]]&lt;60, "Middle Age", TBL_Employees3[[#This Row],[Age]]&gt;=60,"Senior")</f>
        <v>Middle Age</v>
      </c>
      <c r="J476" s="2">
        <v>44232</v>
      </c>
      <c r="K476" s="7">
        <f t="shared" si="14"/>
        <v>0</v>
      </c>
      <c r="L476" s="7" t="str">
        <f t="shared" si="15"/>
        <v>0-5yrs</v>
      </c>
      <c r="M476" s="8">
        <v>65507</v>
      </c>
      <c r="N476">
        <v>0</v>
      </c>
      <c r="O476" s="1" t="s">
        <v>93</v>
      </c>
      <c r="P476" s="1" t="s">
        <v>94</v>
      </c>
      <c r="Q476" s="2"/>
    </row>
    <row r="477" spans="1:17" x14ac:dyDescent="0.25">
      <c r="A477" s="1" t="s">
        <v>1013</v>
      </c>
      <c r="B477" s="1" t="s">
        <v>1014</v>
      </c>
      <c r="C477" s="1" t="s">
        <v>52</v>
      </c>
      <c r="D477" s="1" t="s">
        <v>34</v>
      </c>
      <c r="E477" s="1" t="s">
        <v>18</v>
      </c>
      <c r="F477" s="1" t="s">
        <v>27</v>
      </c>
      <c r="G477" s="1" t="s">
        <v>85</v>
      </c>
      <c r="H477">
        <v>54</v>
      </c>
      <c r="I477" t="str">
        <f>_xlfn.IFS(TBL_Employees3[[#This Row],[Age]]&lt;31,"Less than 30", TBL_Employees3[[#This Row],[Age]]&lt;41, "Less than 40", TBL_Employees3[[#This Row],[Age]]&lt;60, "Middle Age", TBL_Employees3[[#This Row],[Age]]&gt;=60,"Senior")</f>
        <v>Middle Age</v>
      </c>
      <c r="J477" s="2">
        <v>35913</v>
      </c>
      <c r="K477" s="7">
        <f t="shared" si="14"/>
        <v>6</v>
      </c>
      <c r="L477" s="7" t="str">
        <f t="shared" si="15"/>
        <v>06-10yrs</v>
      </c>
      <c r="M477" s="8">
        <v>108268</v>
      </c>
      <c r="N477">
        <v>0.09</v>
      </c>
      <c r="O477" s="1" t="s">
        <v>93</v>
      </c>
      <c r="P477" s="1" t="s">
        <v>218</v>
      </c>
      <c r="Q477" s="2">
        <v>38122</v>
      </c>
    </row>
    <row r="478" spans="1:17" x14ac:dyDescent="0.25">
      <c r="A478" s="1" t="s">
        <v>1015</v>
      </c>
      <c r="B478" s="1" t="s">
        <v>1016</v>
      </c>
      <c r="C478" s="1" t="s">
        <v>25</v>
      </c>
      <c r="D478" s="1" t="s">
        <v>17</v>
      </c>
      <c r="E478" s="1" t="s">
        <v>18</v>
      </c>
      <c r="F478" s="1" t="s">
        <v>27</v>
      </c>
      <c r="G478" s="1" t="s">
        <v>28</v>
      </c>
      <c r="H478">
        <v>37</v>
      </c>
      <c r="I478" t="str">
        <f>_xlfn.IFS(TBL_Employees3[[#This Row],[Age]]&lt;31,"Less than 30", TBL_Employees3[[#This Row],[Age]]&lt;41, "Less than 40", TBL_Employees3[[#This Row],[Age]]&lt;60, "Middle Age", TBL_Employees3[[#This Row],[Age]]&gt;=60,"Senior")</f>
        <v>Less than 40</v>
      </c>
      <c r="J478" s="2">
        <v>42405</v>
      </c>
      <c r="K478" s="7">
        <f t="shared" si="14"/>
        <v>5</v>
      </c>
      <c r="L478" s="7" t="str">
        <f t="shared" si="15"/>
        <v>0-5yrs</v>
      </c>
      <c r="M478" s="8">
        <v>80055</v>
      </c>
      <c r="N478">
        <v>0</v>
      </c>
      <c r="O478" s="1" t="s">
        <v>29</v>
      </c>
      <c r="P478" s="1" t="s">
        <v>114</v>
      </c>
      <c r="Q478" s="2"/>
    </row>
    <row r="479" spans="1:17" x14ac:dyDescent="0.25">
      <c r="A479" s="1" t="s">
        <v>1017</v>
      </c>
      <c r="B479" s="1" t="s">
        <v>1018</v>
      </c>
      <c r="C479" s="1" t="s">
        <v>43</v>
      </c>
      <c r="D479" s="1" t="s">
        <v>48</v>
      </c>
      <c r="E479" s="1" t="s">
        <v>18</v>
      </c>
      <c r="F479" s="1" t="s">
        <v>27</v>
      </c>
      <c r="G479" s="1" t="s">
        <v>85</v>
      </c>
      <c r="H479">
        <v>58</v>
      </c>
      <c r="I479" t="str">
        <f>_xlfn.IFS(TBL_Employees3[[#This Row],[Age]]&lt;31,"Less than 30", TBL_Employees3[[#This Row],[Age]]&lt;41, "Less than 40", TBL_Employees3[[#This Row],[Age]]&lt;60, "Middle Age", TBL_Employees3[[#This Row],[Age]]&gt;=60,"Senior")</f>
        <v>Middle Age</v>
      </c>
      <c r="J479" s="2">
        <v>39930</v>
      </c>
      <c r="K479" s="7">
        <f t="shared" si="14"/>
        <v>12</v>
      </c>
      <c r="L479" s="7" t="str">
        <f t="shared" si="15"/>
        <v>11-15yrs</v>
      </c>
      <c r="M479" s="8">
        <v>76802</v>
      </c>
      <c r="N479">
        <v>0</v>
      </c>
      <c r="O479" s="1" t="s">
        <v>93</v>
      </c>
      <c r="P479" s="1" t="s">
        <v>94</v>
      </c>
      <c r="Q479" s="2"/>
    </row>
    <row r="480" spans="1:17" x14ac:dyDescent="0.25">
      <c r="A480" s="1" t="s">
        <v>1019</v>
      </c>
      <c r="B480" s="1" t="s">
        <v>1020</v>
      </c>
      <c r="C480" s="1" t="s">
        <v>79</v>
      </c>
      <c r="D480" s="1" t="s">
        <v>48</v>
      </c>
      <c r="E480" s="1" t="s">
        <v>35</v>
      </c>
      <c r="F480" s="1" t="s">
        <v>27</v>
      </c>
      <c r="G480" s="1" t="s">
        <v>28</v>
      </c>
      <c r="H480">
        <v>47</v>
      </c>
      <c r="I480" t="str">
        <f>_xlfn.IFS(TBL_Employees3[[#This Row],[Age]]&lt;31,"Less than 30", TBL_Employees3[[#This Row],[Age]]&lt;41, "Less than 40", TBL_Employees3[[#This Row],[Age]]&lt;60, "Middle Age", TBL_Employees3[[#This Row],[Age]]&gt;=60,"Senior")</f>
        <v>Middle Age</v>
      </c>
      <c r="J480" s="2">
        <v>42696</v>
      </c>
      <c r="K480" s="7">
        <f t="shared" si="14"/>
        <v>5</v>
      </c>
      <c r="L480" s="7" t="str">
        <f t="shared" si="15"/>
        <v>0-5yrs</v>
      </c>
      <c r="M480" s="8">
        <v>253249</v>
      </c>
      <c r="N480">
        <v>0.31</v>
      </c>
      <c r="O480" s="1" t="s">
        <v>21</v>
      </c>
      <c r="P480" s="1" t="s">
        <v>60</v>
      </c>
      <c r="Q480" s="2"/>
    </row>
    <row r="481" spans="1:17" x14ac:dyDescent="0.25">
      <c r="A481" s="1" t="s">
        <v>154</v>
      </c>
      <c r="B481" s="1" t="s">
        <v>1021</v>
      </c>
      <c r="C481" s="1" t="s">
        <v>143</v>
      </c>
      <c r="D481" s="1" t="s">
        <v>65</v>
      </c>
      <c r="E481" s="1" t="s">
        <v>18</v>
      </c>
      <c r="F481" s="1" t="s">
        <v>19</v>
      </c>
      <c r="G481" s="1" t="s">
        <v>28</v>
      </c>
      <c r="H481">
        <v>60</v>
      </c>
      <c r="I481" t="str">
        <f>_xlfn.IFS(TBL_Employees3[[#This Row],[Age]]&lt;31,"Less than 30", TBL_Employees3[[#This Row],[Age]]&lt;41, "Less than 40", TBL_Employees3[[#This Row],[Age]]&lt;60, "Middle Age", TBL_Employees3[[#This Row],[Age]]&gt;=60,"Senior")</f>
        <v>Senior</v>
      </c>
      <c r="J481" s="2">
        <v>38667</v>
      </c>
      <c r="K481" s="7">
        <f t="shared" si="14"/>
        <v>16</v>
      </c>
      <c r="L481" s="7" t="str">
        <f t="shared" si="15"/>
        <v>16-20yrs</v>
      </c>
      <c r="M481" s="8">
        <v>78388</v>
      </c>
      <c r="N481">
        <v>0</v>
      </c>
      <c r="O481" s="1" t="s">
        <v>29</v>
      </c>
      <c r="P481" s="1" t="s">
        <v>30</v>
      </c>
      <c r="Q481" s="2"/>
    </row>
    <row r="482" spans="1:17" x14ac:dyDescent="0.25">
      <c r="A482" s="1" t="s">
        <v>538</v>
      </c>
      <c r="B482" s="1" t="s">
        <v>1022</v>
      </c>
      <c r="C482" s="1" t="s">
        <v>79</v>
      </c>
      <c r="D482" s="1" t="s">
        <v>17</v>
      </c>
      <c r="E482" s="1" t="s">
        <v>49</v>
      </c>
      <c r="F482" s="1" t="s">
        <v>27</v>
      </c>
      <c r="G482" s="1" t="s">
        <v>36</v>
      </c>
      <c r="H482">
        <v>38</v>
      </c>
      <c r="I482" t="str">
        <f>_xlfn.IFS(TBL_Employees3[[#This Row],[Age]]&lt;31,"Less than 30", TBL_Employees3[[#This Row],[Age]]&lt;41, "Less than 40", TBL_Employees3[[#This Row],[Age]]&lt;60, "Middle Age", TBL_Employees3[[#This Row],[Age]]&gt;=60,"Senior")</f>
        <v>Less than 40</v>
      </c>
      <c r="J482" s="2">
        <v>42543</v>
      </c>
      <c r="K482" s="7">
        <f t="shared" si="14"/>
        <v>5</v>
      </c>
      <c r="L482" s="7" t="str">
        <f t="shared" si="15"/>
        <v>0-5yrs</v>
      </c>
      <c r="M482" s="8">
        <v>249870</v>
      </c>
      <c r="N482">
        <v>0.34</v>
      </c>
      <c r="O482" s="1" t="s">
        <v>21</v>
      </c>
      <c r="P482" s="1" t="s">
        <v>37</v>
      </c>
      <c r="Q482" s="2"/>
    </row>
    <row r="483" spans="1:17" x14ac:dyDescent="0.25">
      <c r="A483" s="1" t="s">
        <v>739</v>
      </c>
      <c r="B483" s="1" t="s">
        <v>1023</v>
      </c>
      <c r="C483" s="1" t="s">
        <v>16</v>
      </c>
      <c r="D483" s="1" t="s">
        <v>80</v>
      </c>
      <c r="E483" s="1" t="s">
        <v>26</v>
      </c>
      <c r="F483" s="1" t="s">
        <v>27</v>
      </c>
      <c r="G483" s="1" t="s">
        <v>28</v>
      </c>
      <c r="H483">
        <v>63</v>
      </c>
      <c r="I483" t="str">
        <f>_xlfn.IFS(TBL_Employees3[[#This Row],[Age]]&lt;31,"Less than 30", TBL_Employees3[[#This Row],[Age]]&lt;41, "Less than 40", TBL_Employees3[[#This Row],[Age]]&lt;60, "Middle Age", TBL_Employees3[[#This Row],[Age]]&gt;=60,"Senior")</f>
        <v>Senior</v>
      </c>
      <c r="J483" s="2">
        <v>42064</v>
      </c>
      <c r="K483" s="7">
        <f t="shared" si="14"/>
        <v>6</v>
      </c>
      <c r="L483" s="7" t="str">
        <f t="shared" si="15"/>
        <v>06-10yrs</v>
      </c>
      <c r="M483" s="8">
        <v>148321</v>
      </c>
      <c r="N483">
        <v>0.15</v>
      </c>
      <c r="O483" s="1" t="s">
        <v>29</v>
      </c>
      <c r="P483" s="1" t="s">
        <v>114</v>
      </c>
      <c r="Q483" s="2"/>
    </row>
    <row r="484" spans="1:17" x14ac:dyDescent="0.25">
      <c r="A484" s="1" t="s">
        <v>1024</v>
      </c>
      <c r="B484" s="1" t="s">
        <v>1025</v>
      </c>
      <c r="C484" s="1" t="s">
        <v>460</v>
      </c>
      <c r="D484" s="1" t="s">
        <v>17</v>
      </c>
      <c r="E484" s="1" t="s">
        <v>49</v>
      </c>
      <c r="F484" s="1" t="s">
        <v>19</v>
      </c>
      <c r="G484" s="1" t="s">
        <v>28</v>
      </c>
      <c r="H484">
        <v>60</v>
      </c>
      <c r="I484" t="str">
        <f>_xlfn.IFS(TBL_Employees3[[#This Row],[Age]]&lt;31,"Less than 30", TBL_Employees3[[#This Row],[Age]]&lt;41, "Less than 40", TBL_Employees3[[#This Row],[Age]]&lt;60, "Middle Age", TBL_Employees3[[#This Row],[Age]]&gt;=60,"Senior")</f>
        <v>Senior</v>
      </c>
      <c r="J484" s="2">
        <v>38027</v>
      </c>
      <c r="K484" s="7">
        <f t="shared" si="14"/>
        <v>17</v>
      </c>
      <c r="L484" s="7" t="str">
        <f t="shared" si="15"/>
        <v>16-20yrs</v>
      </c>
      <c r="M484" s="8">
        <v>90258</v>
      </c>
      <c r="N484">
        <v>0</v>
      </c>
      <c r="O484" s="1" t="s">
        <v>29</v>
      </c>
      <c r="P484" s="1" t="s">
        <v>30</v>
      </c>
      <c r="Q484" s="2"/>
    </row>
    <row r="485" spans="1:17" x14ac:dyDescent="0.25">
      <c r="A485" s="1" t="s">
        <v>1026</v>
      </c>
      <c r="B485" s="1" t="s">
        <v>1027</v>
      </c>
      <c r="C485" s="1" t="s">
        <v>298</v>
      </c>
      <c r="D485" s="1" t="s">
        <v>17</v>
      </c>
      <c r="E485" s="1" t="s">
        <v>26</v>
      </c>
      <c r="F485" s="1" t="s">
        <v>19</v>
      </c>
      <c r="G485" s="1" t="s">
        <v>20</v>
      </c>
      <c r="H485">
        <v>42</v>
      </c>
      <c r="I485" t="str">
        <f>_xlfn.IFS(TBL_Employees3[[#This Row],[Age]]&lt;31,"Less than 30", TBL_Employees3[[#This Row],[Age]]&lt;41, "Less than 40", TBL_Employees3[[#This Row],[Age]]&lt;60, "Middle Age", TBL_Employees3[[#This Row],[Age]]&gt;=60,"Senior")</f>
        <v>Middle Age</v>
      </c>
      <c r="J485" s="2">
        <v>40593</v>
      </c>
      <c r="K485" s="7">
        <f t="shared" si="14"/>
        <v>10</v>
      </c>
      <c r="L485" s="7" t="str">
        <f t="shared" si="15"/>
        <v>06-10yrs</v>
      </c>
      <c r="M485" s="8">
        <v>72486</v>
      </c>
      <c r="N485">
        <v>0</v>
      </c>
      <c r="O485" s="1" t="s">
        <v>21</v>
      </c>
      <c r="P485" s="1" t="s">
        <v>22</v>
      </c>
      <c r="Q485" s="2"/>
    </row>
    <row r="486" spans="1:17" x14ac:dyDescent="0.25">
      <c r="A486" s="1" t="s">
        <v>1028</v>
      </c>
      <c r="B486" s="1" t="s">
        <v>1029</v>
      </c>
      <c r="C486" s="1" t="s">
        <v>43</v>
      </c>
      <c r="D486" s="1" t="s">
        <v>34</v>
      </c>
      <c r="E486" s="1" t="s">
        <v>49</v>
      </c>
      <c r="F486" s="1" t="s">
        <v>27</v>
      </c>
      <c r="G486" s="1" t="s">
        <v>85</v>
      </c>
      <c r="H486">
        <v>34</v>
      </c>
      <c r="I486" t="str">
        <f>_xlfn.IFS(TBL_Employees3[[#This Row],[Age]]&lt;31,"Less than 30", TBL_Employees3[[#This Row],[Age]]&lt;41, "Less than 40", TBL_Employees3[[#This Row],[Age]]&lt;60, "Middle Age", TBL_Employees3[[#This Row],[Age]]&gt;=60,"Senior")</f>
        <v>Less than 40</v>
      </c>
      <c r="J486" s="2">
        <v>41886</v>
      </c>
      <c r="K486" s="7">
        <f t="shared" si="14"/>
        <v>2</v>
      </c>
      <c r="L486" s="7" t="str">
        <f t="shared" si="15"/>
        <v>0-5yrs</v>
      </c>
      <c r="M486" s="8">
        <v>95499</v>
      </c>
      <c r="N486">
        <v>0</v>
      </c>
      <c r="O486" s="1" t="s">
        <v>93</v>
      </c>
      <c r="P486" s="1" t="s">
        <v>218</v>
      </c>
      <c r="Q486" s="2">
        <v>42958</v>
      </c>
    </row>
    <row r="487" spans="1:17" x14ac:dyDescent="0.25">
      <c r="A487" s="1" t="s">
        <v>1030</v>
      </c>
      <c r="B487" s="1" t="s">
        <v>1031</v>
      </c>
      <c r="C487" s="1" t="s">
        <v>43</v>
      </c>
      <c r="D487" s="1" t="s">
        <v>59</v>
      </c>
      <c r="E487" s="1" t="s">
        <v>18</v>
      </c>
      <c r="F487" s="1" t="s">
        <v>19</v>
      </c>
      <c r="G487" s="1" t="s">
        <v>85</v>
      </c>
      <c r="H487">
        <v>53</v>
      </c>
      <c r="I487" t="str">
        <f>_xlfn.IFS(TBL_Employees3[[#This Row],[Age]]&lt;31,"Less than 30", TBL_Employees3[[#This Row],[Age]]&lt;41, "Less than 40", TBL_Employees3[[#This Row],[Age]]&lt;60, "Middle Age", TBL_Employees3[[#This Row],[Age]]&gt;=60,"Senior")</f>
        <v>Middle Age</v>
      </c>
      <c r="J487" s="2">
        <v>38344</v>
      </c>
      <c r="K487" s="7">
        <f t="shared" si="14"/>
        <v>17</v>
      </c>
      <c r="L487" s="7" t="str">
        <f t="shared" si="15"/>
        <v>16-20yrs</v>
      </c>
      <c r="M487" s="8">
        <v>90212</v>
      </c>
      <c r="N487">
        <v>0</v>
      </c>
      <c r="O487" s="1" t="s">
        <v>93</v>
      </c>
      <c r="P487" s="1" t="s">
        <v>218</v>
      </c>
      <c r="Q487" s="2"/>
    </row>
    <row r="488" spans="1:17" x14ac:dyDescent="0.25">
      <c r="A488" s="1" t="s">
        <v>1032</v>
      </c>
      <c r="B488" s="1" t="s">
        <v>1033</v>
      </c>
      <c r="C488" s="1" t="s">
        <v>79</v>
      </c>
      <c r="D488" s="1" t="s">
        <v>80</v>
      </c>
      <c r="E488" s="1" t="s">
        <v>18</v>
      </c>
      <c r="F488" s="1" t="s">
        <v>27</v>
      </c>
      <c r="G488" s="1" t="s">
        <v>28</v>
      </c>
      <c r="H488">
        <v>39</v>
      </c>
      <c r="I488" t="str">
        <f>_xlfn.IFS(TBL_Employees3[[#This Row],[Age]]&lt;31,"Less than 30", TBL_Employees3[[#This Row],[Age]]&lt;41, "Less than 40", TBL_Employees3[[#This Row],[Age]]&lt;60, "Middle Age", TBL_Employees3[[#This Row],[Age]]&gt;=60,"Senior")</f>
        <v>Less than 40</v>
      </c>
      <c r="J488" s="2">
        <v>43804</v>
      </c>
      <c r="K488" s="7">
        <f t="shared" si="14"/>
        <v>2</v>
      </c>
      <c r="L488" s="7" t="str">
        <f t="shared" si="15"/>
        <v>0-5yrs</v>
      </c>
      <c r="M488" s="8">
        <v>254057</v>
      </c>
      <c r="N488">
        <v>0.39</v>
      </c>
      <c r="O488" s="1" t="s">
        <v>29</v>
      </c>
      <c r="P488" s="1" t="s">
        <v>74</v>
      </c>
      <c r="Q488" s="2"/>
    </row>
    <row r="489" spans="1:17" x14ac:dyDescent="0.25">
      <c r="A489" s="1" t="s">
        <v>1034</v>
      </c>
      <c r="B489" s="1" t="s">
        <v>1035</v>
      </c>
      <c r="C489" s="1" t="s">
        <v>184</v>
      </c>
      <c r="D489" s="1" t="s">
        <v>65</v>
      </c>
      <c r="E489" s="1" t="s">
        <v>26</v>
      </c>
      <c r="F489" s="1" t="s">
        <v>19</v>
      </c>
      <c r="G489" s="1" t="s">
        <v>85</v>
      </c>
      <c r="H489">
        <v>58</v>
      </c>
      <c r="I489" t="str">
        <f>_xlfn.IFS(TBL_Employees3[[#This Row],[Age]]&lt;31,"Less than 30", TBL_Employees3[[#This Row],[Age]]&lt;41, "Less than 40", TBL_Employees3[[#This Row],[Age]]&lt;60, "Middle Age", TBL_Employees3[[#This Row],[Age]]&gt;=60,"Senior")</f>
        <v>Middle Age</v>
      </c>
      <c r="J489" s="2">
        <v>40463</v>
      </c>
      <c r="K489" s="7">
        <f t="shared" si="14"/>
        <v>11</v>
      </c>
      <c r="L489" s="7" t="str">
        <f t="shared" si="15"/>
        <v>11-15yrs</v>
      </c>
      <c r="M489" s="8">
        <v>43001</v>
      </c>
      <c r="N489">
        <v>0</v>
      </c>
      <c r="O489" s="1" t="s">
        <v>21</v>
      </c>
      <c r="P489" s="1" t="s">
        <v>60</v>
      </c>
      <c r="Q489" s="2"/>
    </row>
    <row r="490" spans="1:17" x14ac:dyDescent="0.25">
      <c r="A490" s="1" t="s">
        <v>199</v>
      </c>
      <c r="B490" s="1" t="s">
        <v>1036</v>
      </c>
      <c r="C490" s="1" t="s">
        <v>40</v>
      </c>
      <c r="D490" s="1" t="s">
        <v>17</v>
      </c>
      <c r="E490" s="1" t="s">
        <v>26</v>
      </c>
      <c r="F490" s="1" t="s">
        <v>27</v>
      </c>
      <c r="G490" s="1" t="s">
        <v>85</v>
      </c>
      <c r="H490">
        <v>60</v>
      </c>
      <c r="I490" t="str">
        <f>_xlfn.IFS(TBL_Employees3[[#This Row],[Age]]&lt;31,"Less than 30", TBL_Employees3[[#This Row],[Age]]&lt;41, "Less than 40", TBL_Employees3[[#This Row],[Age]]&lt;60, "Middle Age", TBL_Employees3[[#This Row],[Age]]&gt;=60,"Senior")</f>
        <v>Senior</v>
      </c>
      <c r="J490" s="2">
        <v>36010</v>
      </c>
      <c r="K490" s="7">
        <f t="shared" si="14"/>
        <v>23</v>
      </c>
      <c r="L490" s="7" t="str">
        <f t="shared" si="15"/>
        <v>21-25yrs</v>
      </c>
      <c r="M490" s="8">
        <v>85120</v>
      </c>
      <c r="N490">
        <v>0.09</v>
      </c>
      <c r="O490" s="1" t="s">
        <v>21</v>
      </c>
      <c r="P490" s="1" t="s">
        <v>22</v>
      </c>
      <c r="Q490" s="2"/>
    </row>
    <row r="491" spans="1:17" x14ac:dyDescent="0.25">
      <c r="A491" s="1" t="s">
        <v>1037</v>
      </c>
      <c r="B491" s="1" t="s">
        <v>1038</v>
      </c>
      <c r="C491" s="1" t="s">
        <v>184</v>
      </c>
      <c r="D491" s="1" t="s">
        <v>65</v>
      </c>
      <c r="E491" s="1" t="s">
        <v>26</v>
      </c>
      <c r="F491" s="1" t="s">
        <v>27</v>
      </c>
      <c r="G491" s="1" t="s">
        <v>85</v>
      </c>
      <c r="H491">
        <v>34</v>
      </c>
      <c r="I491" t="str">
        <f>_xlfn.IFS(TBL_Employees3[[#This Row],[Age]]&lt;31,"Less than 30", TBL_Employees3[[#This Row],[Age]]&lt;41, "Less than 40", TBL_Employees3[[#This Row],[Age]]&lt;60, "Middle Age", TBL_Employees3[[#This Row],[Age]]&gt;=60,"Senior")</f>
        <v>Less than 40</v>
      </c>
      <c r="J491" s="2">
        <v>42219</v>
      </c>
      <c r="K491" s="7">
        <f t="shared" si="14"/>
        <v>6</v>
      </c>
      <c r="L491" s="7" t="str">
        <f t="shared" si="15"/>
        <v>06-10yrs</v>
      </c>
      <c r="M491" s="8">
        <v>52200</v>
      </c>
      <c r="N491">
        <v>0</v>
      </c>
      <c r="O491" s="1" t="s">
        <v>21</v>
      </c>
      <c r="P491" s="1" t="s">
        <v>88</v>
      </c>
      <c r="Q491" s="2"/>
    </row>
    <row r="492" spans="1:17" x14ac:dyDescent="0.25">
      <c r="A492" s="1" t="s">
        <v>1039</v>
      </c>
      <c r="B492" s="1" t="s">
        <v>1040</v>
      </c>
      <c r="C492" s="1" t="s">
        <v>16</v>
      </c>
      <c r="D492" s="1" t="s">
        <v>65</v>
      </c>
      <c r="E492" s="1" t="s">
        <v>49</v>
      </c>
      <c r="F492" s="1" t="s">
        <v>19</v>
      </c>
      <c r="G492" s="1" t="s">
        <v>36</v>
      </c>
      <c r="H492">
        <v>60</v>
      </c>
      <c r="I492" t="str">
        <f>_xlfn.IFS(TBL_Employees3[[#This Row],[Age]]&lt;31,"Less than 30", TBL_Employees3[[#This Row],[Age]]&lt;41, "Less than 40", TBL_Employees3[[#This Row],[Age]]&lt;60, "Middle Age", TBL_Employees3[[#This Row],[Age]]&gt;=60,"Senior")</f>
        <v>Senior</v>
      </c>
      <c r="J492" s="2">
        <v>39739</v>
      </c>
      <c r="K492" s="7">
        <f t="shared" si="14"/>
        <v>13</v>
      </c>
      <c r="L492" s="7" t="str">
        <f t="shared" si="15"/>
        <v>11-15yrs</v>
      </c>
      <c r="M492" s="8">
        <v>150855</v>
      </c>
      <c r="N492">
        <v>0.11</v>
      </c>
      <c r="O492" s="1" t="s">
        <v>21</v>
      </c>
      <c r="P492" s="1" t="s">
        <v>44</v>
      </c>
      <c r="Q492" s="2"/>
    </row>
    <row r="493" spans="1:17" x14ac:dyDescent="0.25">
      <c r="A493" s="1" t="s">
        <v>1041</v>
      </c>
      <c r="B493" s="1" t="s">
        <v>1042</v>
      </c>
      <c r="C493" s="1" t="s">
        <v>131</v>
      </c>
      <c r="D493" s="1" t="s">
        <v>17</v>
      </c>
      <c r="E493" s="1" t="s">
        <v>26</v>
      </c>
      <c r="F493" s="1" t="s">
        <v>19</v>
      </c>
      <c r="G493" s="1" t="s">
        <v>85</v>
      </c>
      <c r="H493">
        <v>53</v>
      </c>
      <c r="I493" t="str">
        <f>_xlfn.IFS(TBL_Employees3[[#This Row],[Age]]&lt;31,"Less than 30", TBL_Employees3[[#This Row],[Age]]&lt;41, "Less than 40", TBL_Employees3[[#This Row],[Age]]&lt;60, "Middle Age", TBL_Employees3[[#This Row],[Age]]&gt;=60,"Senior")</f>
        <v>Middle Age</v>
      </c>
      <c r="J493" s="2">
        <v>38188</v>
      </c>
      <c r="K493" s="7">
        <f t="shared" si="14"/>
        <v>17</v>
      </c>
      <c r="L493" s="7" t="str">
        <f t="shared" si="15"/>
        <v>16-20yrs</v>
      </c>
      <c r="M493" s="8">
        <v>65702</v>
      </c>
      <c r="N493">
        <v>0</v>
      </c>
      <c r="O493" s="1" t="s">
        <v>21</v>
      </c>
      <c r="P493" s="1" t="s">
        <v>88</v>
      </c>
      <c r="Q493" s="2"/>
    </row>
    <row r="494" spans="1:17" x14ac:dyDescent="0.25">
      <c r="A494" s="1" t="s">
        <v>1043</v>
      </c>
      <c r="B494" s="1" t="s">
        <v>1044</v>
      </c>
      <c r="C494" s="1" t="s">
        <v>33</v>
      </c>
      <c r="D494" s="1" t="s">
        <v>34</v>
      </c>
      <c r="E494" s="1" t="s">
        <v>49</v>
      </c>
      <c r="F494" s="1" t="s">
        <v>27</v>
      </c>
      <c r="G494" s="1" t="s">
        <v>28</v>
      </c>
      <c r="H494">
        <v>58</v>
      </c>
      <c r="I494" t="str">
        <f>_xlfn.IFS(TBL_Employees3[[#This Row],[Age]]&lt;31,"Less than 30", TBL_Employees3[[#This Row],[Age]]&lt;41, "Less than 40", TBL_Employees3[[#This Row],[Age]]&lt;60, "Middle Age", TBL_Employees3[[#This Row],[Age]]&gt;=60,"Senior")</f>
        <v>Middle Age</v>
      </c>
      <c r="J494" s="2">
        <v>39367</v>
      </c>
      <c r="K494" s="7">
        <f t="shared" si="14"/>
        <v>14</v>
      </c>
      <c r="L494" s="7" t="str">
        <f t="shared" si="15"/>
        <v>11-15yrs</v>
      </c>
      <c r="M494" s="8">
        <v>162038</v>
      </c>
      <c r="N494">
        <v>0.24</v>
      </c>
      <c r="O494" s="1" t="s">
        <v>29</v>
      </c>
      <c r="P494" s="1" t="s">
        <v>30</v>
      </c>
      <c r="Q494" s="2"/>
    </row>
    <row r="495" spans="1:17" x14ac:dyDescent="0.25">
      <c r="A495" s="1" t="s">
        <v>1045</v>
      </c>
      <c r="B495" s="1" t="s">
        <v>1046</v>
      </c>
      <c r="C495" s="1" t="s">
        <v>16</v>
      </c>
      <c r="D495" s="1" t="s">
        <v>80</v>
      </c>
      <c r="E495" s="1" t="s">
        <v>18</v>
      </c>
      <c r="F495" s="1" t="s">
        <v>19</v>
      </c>
      <c r="G495" s="1" t="s">
        <v>28</v>
      </c>
      <c r="H495">
        <v>25</v>
      </c>
      <c r="I495" t="str">
        <f>_xlfn.IFS(TBL_Employees3[[#This Row],[Age]]&lt;31,"Less than 30", TBL_Employees3[[#This Row],[Age]]&lt;41, "Less than 40", TBL_Employees3[[#This Row],[Age]]&lt;60, "Middle Age", TBL_Employees3[[#This Row],[Age]]&gt;=60,"Senior")</f>
        <v>Less than 30</v>
      </c>
      <c r="J495" s="2">
        <v>43930</v>
      </c>
      <c r="K495" s="7">
        <f t="shared" si="14"/>
        <v>1</v>
      </c>
      <c r="L495" s="7" t="str">
        <f t="shared" si="15"/>
        <v>0-5yrs</v>
      </c>
      <c r="M495" s="8">
        <v>157057</v>
      </c>
      <c r="N495">
        <v>0.1</v>
      </c>
      <c r="O495" s="1" t="s">
        <v>21</v>
      </c>
      <c r="P495" s="1" t="s">
        <v>88</v>
      </c>
      <c r="Q495" s="2"/>
    </row>
    <row r="496" spans="1:17" x14ac:dyDescent="0.25">
      <c r="A496" s="1" t="s">
        <v>1047</v>
      </c>
      <c r="B496" s="1" t="s">
        <v>1048</v>
      </c>
      <c r="C496" s="1" t="s">
        <v>52</v>
      </c>
      <c r="D496" s="1" t="s">
        <v>17</v>
      </c>
      <c r="E496" s="1" t="s">
        <v>18</v>
      </c>
      <c r="F496" s="1" t="s">
        <v>27</v>
      </c>
      <c r="G496" s="1" t="s">
        <v>36</v>
      </c>
      <c r="H496">
        <v>46</v>
      </c>
      <c r="I496" t="str">
        <f>_xlfn.IFS(TBL_Employees3[[#This Row],[Age]]&lt;31,"Less than 30", TBL_Employees3[[#This Row],[Age]]&lt;41, "Less than 40", TBL_Employees3[[#This Row],[Age]]&lt;60, "Middle Age", TBL_Employees3[[#This Row],[Age]]&gt;=60,"Senior")</f>
        <v>Middle Age</v>
      </c>
      <c r="J496" s="2">
        <v>44419</v>
      </c>
      <c r="K496" s="7">
        <f t="shared" si="14"/>
        <v>0</v>
      </c>
      <c r="L496" s="7" t="str">
        <f t="shared" si="15"/>
        <v>0-5yrs</v>
      </c>
      <c r="M496" s="8">
        <v>127559</v>
      </c>
      <c r="N496">
        <v>0.1</v>
      </c>
      <c r="O496" s="1" t="s">
        <v>21</v>
      </c>
      <c r="P496" s="1" t="s">
        <v>60</v>
      </c>
      <c r="Q496" s="2"/>
    </row>
    <row r="497" spans="1:17" x14ac:dyDescent="0.25">
      <c r="A497" s="1" t="s">
        <v>1049</v>
      </c>
      <c r="B497" s="1" t="s">
        <v>1050</v>
      </c>
      <c r="C497" s="1" t="s">
        <v>175</v>
      </c>
      <c r="D497" s="1" t="s">
        <v>69</v>
      </c>
      <c r="E497" s="1" t="s">
        <v>49</v>
      </c>
      <c r="F497" s="1" t="s">
        <v>19</v>
      </c>
      <c r="G497" s="1" t="s">
        <v>36</v>
      </c>
      <c r="H497">
        <v>39</v>
      </c>
      <c r="I497" t="str">
        <f>_xlfn.IFS(TBL_Employees3[[#This Row],[Age]]&lt;31,"Less than 30", TBL_Employees3[[#This Row],[Age]]&lt;41, "Less than 40", TBL_Employees3[[#This Row],[Age]]&lt;60, "Middle Age", TBL_Employees3[[#This Row],[Age]]&gt;=60,"Senior")</f>
        <v>Less than 40</v>
      </c>
      <c r="J497" s="2">
        <v>43536</v>
      </c>
      <c r="K497" s="7">
        <f t="shared" si="14"/>
        <v>2</v>
      </c>
      <c r="L497" s="7" t="str">
        <f t="shared" si="15"/>
        <v>0-5yrs</v>
      </c>
      <c r="M497" s="8">
        <v>62644</v>
      </c>
      <c r="N497">
        <v>0</v>
      </c>
      <c r="O497" s="1" t="s">
        <v>21</v>
      </c>
      <c r="P497" s="1" t="s">
        <v>22</v>
      </c>
      <c r="Q497" s="2"/>
    </row>
    <row r="498" spans="1:17" x14ac:dyDescent="0.25">
      <c r="A498" s="1" t="s">
        <v>1051</v>
      </c>
      <c r="B498" s="1" t="s">
        <v>1052</v>
      </c>
      <c r="C498" s="1" t="s">
        <v>248</v>
      </c>
      <c r="D498" s="1" t="s">
        <v>17</v>
      </c>
      <c r="E498" s="1" t="s">
        <v>26</v>
      </c>
      <c r="F498" s="1" t="s">
        <v>27</v>
      </c>
      <c r="G498" s="1" t="s">
        <v>28</v>
      </c>
      <c r="H498">
        <v>50</v>
      </c>
      <c r="I498" t="str">
        <f>_xlfn.IFS(TBL_Employees3[[#This Row],[Age]]&lt;31,"Less than 30", TBL_Employees3[[#This Row],[Age]]&lt;41, "Less than 40", TBL_Employees3[[#This Row],[Age]]&lt;60, "Middle Age", TBL_Employees3[[#This Row],[Age]]&gt;=60,"Senior")</f>
        <v>Middle Age</v>
      </c>
      <c r="J498" s="2">
        <v>36956</v>
      </c>
      <c r="K498" s="7">
        <f t="shared" si="14"/>
        <v>20</v>
      </c>
      <c r="L498" s="7" t="str">
        <f t="shared" si="15"/>
        <v>16-20yrs</v>
      </c>
      <c r="M498" s="8">
        <v>73907</v>
      </c>
      <c r="N498">
        <v>0</v>
      </c>
      <c r="O498" s="1" t="s">
        <v>29</v>
      </c>
      <c r="P498" s="1" t="s">
        <v>74</v>
      </c>
      <c r="Q498" s="2"/>
    </row>
    <row r="499" spans="1:17" x14ac:dyDescent="0.25">
      <c r="A499" s="1" t="s">
        <v>1053</v>
      </c>
      <c r="B499" s="1" t="s">
        <v>1054</v>
      </c>
      <c r="C499" s="1" t="s">
        <v>43</v>
      </c>
      <c r="D499" s="1" t="s">
        <v>59</v>
      </c>
      <c r="E499" s="1" t="s">
        <v>26</v>
      </c>
      <c r="F499" s="1" t="s">
        <v>19</v>
      </c>
      <c r="G499" s="1" t="s">
        <v>36</v>
      </c>
      <c r="H499">
        <v>56</v>
      </c>
      <c r="I499" t="str">
        <f>_xlfn.IFS(TBL_Employees3[[#This Row],[Age]]&lt;31,"Less than 30", TBL_Employees3[[#This Row],[Age]]&lt;41, "Less than 40", TBL_Employees3[[#This Row],[Age]]&lt;60, "Middle Age", TBL_Employees3[[#This Row],[Age]]&gt;=60,"Senior")</f>
        <v>Middle Age</v>
      </c>
      <c r="J499" s="2">
        <v>43169</v>
      </c>
      <c r="K499" s="7">
        <f t="shared" si="14"/>
        <v>3</v>
      </c>
      <c r="L499" s="7" t="str">
        <f t="shared" si="15"/>
        <v>0-5yrs</v>
      </c>
      <c r="M499" s="8">
        <v>90040</v>
      </c>
      <c r="N499">
        <v>0</v>
      </c>
      <c r="O499" s="1" t="s">
        <v>21</v>
      </c>
      <c r="P499" s="1" t="s">
        <v>37</v>
      </c>
      <c r="Q499" s="2"/>
    </row>
    <row r="500" spans="1:17" x14ac:dyDescent="0.25">
      <c r="A500" s="1" t="s">
        <v>1055</v>
      </c>
      <c r="B500" s="1" t="s">
        <v>1056</v>
      </c>
      <c r="C500" s="1" t="s">
        <v>276</v>
      </c>
      <c r="D500" s="1" t="s">
        <v>69</v>
      </c>
      <c r="E500" s="1" t="s">
        <v>26</v>
      </c>
      <c r="F500" s="1" t="s">
        <v>19</v>
      </c>
      <c r="G500" s="1" t="s">
        <v>85</v>
      </c>
      <c r="H500">
        <v>30</v>
      </c>
      <c r="I500" t="str">
        <f>_xlfn.IFS(TBL_Employees3[[#This Row],[Age]]&lt;31,"Less than 30", TBL_Employees3[[#This Row],[Age]]&lt;41, "Less than 40", TBL_Employees3[[#This Row],[Age]]&lt;60, "Middle Age", TBL_Employees3[[#This Row],[Age]]&gt;=60,"Senior")</f>
        <v>Less than 30</v>
      </c>
      <c r="J500" s="2">
        <v>42516</v>
      </c>
      <c r="K500" s="7">
        <f t="shared" si="14"/>
        <v>5</v>
      </c>
      <c r="L500" s="7" t="str">
        <f t="shared" si="15"/>
        <v>0-5yrs</v>
      </c>
      <c r="M500" s="8">
        <v>91134</v>
      </c>
      <c r="N500">
        <v>0</v>
      </c>
      <c r="O500" s="1" t="s">
        <v>93</v>
      </c>
      <c r="P500" s="1" t="s">
        <v>218</v>
      </c>
      <c r="Q500" s="2"/>
    </row>
    <row r="501" spans="1:17" x14ac:dyDescent="0.25">
      <c r="A501" s="1" t="s">
        <v>1057</v>
      </c>
      <c r="B501" s="1" t="s">
        <v>1058</v>
      </c>
      <c r="C501" s="1" t="s">
        <v>79</v>
      </c>
      <c r="D501" s="1" t="s">
        <v>65</v>
      </c>
      <c r="E501" s="1" t="s">
        <v>35</v>
      </c>
      <c r="F501" s="1" t="s">
        <v>19</v>
      </c>
      <c r="G501" s="1" t="s">
        <v>28</v>
      </c>
      <c r="H501">
        <v>45</v>
      </c>
      <c r="I501" t="str">
        <f>_xlfn.IFS(TBL_Employees3[[#This Row],[Age]]&lt;31,"Less than 30", TBL_Employees3[[#This Row],[Age]]&lt;41, "Less than 40", TBL_Employees3[[#This Row],[Age]]&lt;60, "Middle Age", TBL_Employees3[[#This Row],[Age]]&gt;=60,"Senior")</f>
        <v>Middle Age</v>
      </c>
      <c r="J501" s="2">
        <v>44461</v>
      </c>
      <c r="K501" s="7">
        <f t="shared" si="14"/>
        <v>0</v>
      </c>
      <c r="L501" s="7" t="str">
        <f t="shared" si="15"/>
        <v>0-5yrs</v>
      </c>
      <c r="M501" s="8">
        <v>201396</v>
      </c>
      <c r="N501">
        <v>0.32</v>
      </c>
      <c r="O501" s="1" t="s">
        <v>21</v>
      </c>
      <c r="P501" s="1" t="s">
        <v>56</v>
      </c>
      <c r="Q501" s="2"/>
    </row>
    <row r="502" spans="1:17" x14ac:dyDescent="0.25">
      <c r="A502" s="1" t="s">
        <v>1059</v>
      </c>
      <c r="B502" s="1" t="s">
        <v>1060</v>
      </c>
      <c r="C502" s="1" t="s">
        <v>55</v>
      </c>
      <c r="D502" s="1" t="s">
        <v>59</v>
      </c>
      <c r="E502" s="1" t="s">
        <v>49</v>
      </c>
      <c r="F502" s="1" t="s">
        <v>19</v>
      </c>
      <c r="G502" s="1" t="s">
        <v>28</v>
      </c>
      <c r="H502">
        <v>55</v>
      </c>
      <c r="I502" t="str">
        <f>_xlfn.IFS(TBL_Employees3[[#This Row],[Age]]&lt;31,"Less than 30", TBL_Employees3[[#This Row],[Age]]&lt;41, "Less than 40", TBL_Employees3[[#This Row],[Age]]&lt;60, "Middle Age", TBL_Employees3[[#This Row],[Age]]&gt;=60,"Senior")</f>
        <v>Middle Age</v>
      </c>
      <c r="J502" s="2">
        <v>40899</v>
      </c>
      <c r="K502" s="7">
        <f t="shared" si="14"/>
        <v>10</v>
      </c>
      <c r="L502" s="7" t="str">
        <f t="shared" si="15"/>
        <v>06-10yrs</v>
      </c>
      <c r="M502" s="8">
        <v>54733</v>
      </c>
      <c r="N502">
        <v>0</v>
      </c>
      <c r="O502" s="1" t="s">
        <v>29</v>
      </c>
      <c r="P502" s="1" t="s">
        <v>30</v>
      </c>
      <c r="Q502" s="2"/>
    </row>
    <row r="503" spans="1:17" x14ac:dyDescent="0.25">
      <c r="A503" s="1" t="s">
        <v>1061</v>
      </c>
      <c r="B503" s="1" t="s">
        <v>1062</v>
      </c>
      <c r="C503" s="1" t="s">
        <v>298</v>
      </c>
      <c r="D503" s="1" t="s">
        <v>17</v>
      </c>
      <c r="E503" s="1" t="s">
        <v>49</v>
      </c>
      <c r="F503" s="1" t="s">
        <v>27</v>
      </c>
      <c r="G503" s="1" t="s">
        <v>20</v>
      </c>
      <c r="H503">
        <v>28</v>
      </c>
      <c r="I503" t="str">
        <f>_xlfn.IFS(TBL_Employees3[[#This Row],[Age]]&lt;31,"Less than 30", TBL_Employees3[[#This Row],[Age]]&lt;41, "Less than 40", TBL_Employees3[[#This Row],[Age]]&lt;60, "Middle Age", TBL_Employees3[[#This Row],[Age]]&gt;=60,"Senior")</f>
        <v>Less than 30</v>
      </c>
      <c r="J503" s="2">
        <v>43633</v>
      </c>
      <c r="K503" s="7">
        <f t="shared" si="14"/>
        <v>2</v>
      </c>
      <c r="L503" s="7" t="str">
        <f t="shared" si="15"/>
        <v>0-5yrs</v>
      </c>
      <c r="M503" s="8">
        <v>65341</v>
      </c>
      <c r="N503">
        <v>0</v>
      </c>
      <c r="O503" s="1" t="s">
        <v>21</v>
      </c>
      <c r="P503" s="1" t="s">
        <v>56</v>
      </c>
      <c r="Q503" s="2">
        <v>44662</v>
      </c>
    </row>
    <row r="504" spans="1:17" x14ac:dyDescent="0.25">
      <c r="A504" s="1" t="s">
        <v>1063</v>
      </c>
      <c r="B504" s="1" t="s">
        <v>1064</v>
      </c>
      <c r="C504" s="1" t="s">
        <v>16</v>
      </c>
      <c r="D504" s="1" t="s">
        <v>34</v>
      </c>
      <c r="E504" s="1" t="s">
        <v>49</v>
      </c>
      <c r="F504" s="1" t="s">
        <v>19</v>
      </c>
      <c r="G504" s="1" t="s">
        <v>20</v>
      </c>
      <c r="H504">
        <v>59</v>
      </c>
      <c r="I504" t="str">
        <f>_xlfn.IFS(TBL_Employees3[[#This Row],[Age]]&lt;31,"Less than 30", TBL_Employees3[[#This Row],[Age]]&lt;41, "Less than 40", TBL_Employees3[[#This Row],[Age]]&lt;60, "Middle Age", TBL_Employees3[[#This Row],[Age]]&gt;=60,"Senior")</f>
        <v>Middle Age</v>
      </c>
      <c r="J504" s="2">
        <v>43400</v>
      </c>
      <c r="K504" s="7">
        <f t="shared" si="14"/>
        <v>3</v>
      </c>
      <c r="L504" s="7" t="str">
        <f t="shared" si="15"/>
        <v>0-5yrs</v>
      </c>
      <c r="M504" s="8">
        <v>139208</v>
      </c>
      <c r="N504">
        <v>0.11</v>
      </c>
      <c r="O504" s="1" t="s">
        <v>21</v>
      </c>
      <c r="P504" s="1" t="s">
        <v>60</v>
      </c>
      <c r="Q504" s="2"/>
    </row>
    <row r="505" spans="1:17" x14ac:dyDescent="0.25">
      <c r="A505" s="1" t="s">
        <v>1065</v>
      </c>
      <c r="B505" s="1" t="s">
        <v>1066</v>
      </c>
      <c r="C505" s="1" t="s">
        <v>43</v>
      </c>
      <c r="D505" s="1" t="s">
        <v>48</v>
      </c>
      <c r="E505" s="1" t="s">
        <v>35</v>
      </c>
      <c r="F505" s="1" t="s">
        <v>27</v>
      </c>
      <c r="G505" s="1" t="s">
        <v>28</v>
      </c>
      <c r="H505">
        <v>63</v>
      </c>
      <c r="I505" t="str">
        <f>_xlfn.IFS(TBL_Employees3[[#This Row],[Age]]&lt;31,"Less than 30", TBL_Employees3[[#This Row],[Age]]&lt;41, "Less than 40", TBL_Employees3[[#This Row],[Age]]&lt;60, "Middle Age", TBL_Employees3[[#This Row],[Age]]&gt;=60,"Senior")</f>
        <v>Senior</v>
      </c>
      <c r="J505" s="2">
        <v>43171</v>
      </c>
      <c r="K505" s="7">
        <f t="shared" si="14"/>
        <v>3</v>
      </c>
      <c r="L505" s="7" t="str">
        <f t="shared" si="15"/>
        <v>0-5yrs</v>
      </c>
      <c r="M505" s="8">
        <v>73200</v>
      </c>
      <c r="N505">
        <v>0</v>
      </c>
      <c r="O505" s="1" t="s">
        <v>29</v>
      </c>
      <c r="P505" s="1" t="s">
        <v>74</v>
      </c>
      <c r="Q505" s="2"/>
    </row>
    <row r="506" spans="1:17" x14ac:dyDescent="0.25">
      <c r="A506" s="1" t="s">
        <v>1067</v>
      </c>
      <c r="B506" s="1" t="s">
        <v>1068</v>
      </c>
      <c r="C506" s="1" t="s">
        <v>52</v>
      </c>
      <c r="D506" s="1" t="s">
        <v>59</v>
      </c>
      <c r="E506" s="1" t="s">
        <v>35</v>
      </c>
      <c r="F506" s="1" t="s">
        <v>19</v>
      </c>
      <c r="G506" s="1" t="s">
        <v>85</v>
      </c>
      <c r="H506">
        <v>46</v>
      </c>
      <c r="I506" t="str">
        <f>_xlfn.IFS(TBL_Employees3[[#This Row],[Age]]&lt;31,"Less than 30", TBL_Employees3[[#This Row],[Age]]&lt;41, "Less than 40", TBL_Employees3[[#This Row],[Age]]&lt;60, "Middle Age", TBL_Employees3[[#This Row],[Age]]&gt;=60,"Senior")</f>
        <v>Middle Age</v>
      </c>
      <c r="J506" s="2">
        <v>40292</v>
      </c>
      <c r="K506" s="7">
        <f t="shared" si="14"/>
        <v>11</v>
      </c>
      <c r="L506" s="7" t="str">
        <f t="shared" si="15"/>
        <v>11-15yrs</v>
      </c>
      <c r="M506" s="8">
        <v>102636</v>
      </c>
      <c r="N506">
        <v>0.06</v>
      </c>
      <c r="O506" s="1" t="s">
        <v>21</v>
      </c>
      <c r="P506" s="1" t="s">
        <v>22</v>
      </c>
      <c r="Q506" s="2"/>
    </row>
    <row r="507" spans="1:17" x14ac:dyDescent="0.25">
      <c r="A507" s="1" t="s">
        <v>1069</v>
      </c>
      <c r="B507" s="1" t="s">
        <v>1070</v>
      </c>
      <c r="C507" s="1" t="s">
        <v>293</v>
      </c>
      <c r="D507" s="1" t="s">
        <v>48</v>
      </c>
      <c r="E507" s="1" t="s">
        <v>35</v>
      </c>
      <c r="F507" s="1" t="s">
        <v>19</v>
      </c>
      <c r="G507" s="1" t="s">
        <v>85</v>
      </c>
      <c r="H507">
        <v>26</v>
      </c>
      <c r="I507" t="str">
        <f>_xlfn.IFS(TBL_Employees3[[#This Row],[Age]]&lt;31,"Less than 30", TBL_Employees3[[#This Row],[Age]]&lt;41, "Less than 40", TBL_Employees3[[#This Row],[Age]]&lt;60, "Middle Age", TBL_Employees3[[#This Row],[Age]]&gt;=60,"Senior")</f>
        <v>Less than 30</v>
      </c>
      <c r="J507" s="2">
        <v>44236</v>
      </c>
      <c r="K507" s="7">
        <f t="shared" si="14"/>
        <v>0</v>
      </c>
      <c r="L507" s="7" t="str">
        <f t="shared" si="15"/>
        <v>0-5yrs</v>
      </c>
      <c r="M507" s="8">
        <v>87427</v>
      </c>
      <c r="N507">
        <v>0</v>
      </c>
      <c r="O507" s="1" t="s">
        <v>93</v>
      </c>
      <c r="P507" s="1" t="s">
        <v>218</v>
      </c>
      <c r="Q507" s="2"/>
    </row>
    <row r="508" spans="1:17" x14ac:dyDescent="0.25">
      <c r="A508" s="1" t="s">
        <v>1071</v>
      </c>
      <c r="B508" s="1" t="s">
        <v>1072</v>
      </c>
      <c r="C508" s="1" t="s">
        <v>119</v>
      </c>
      <c r="D508" s="1" t="s">
        <v>17</v>
      </c>
      <c r="E508" s="1" t="s">
        <v>18</v>
      </c>
      <c r="F508" s="1" t="s">
        <v>27</v>
      </c>
      <c r="G508" s="1" t="s">
        <v>36</v>
      </c>
      <c r="H508">
        <v>45</v>
      </c>
      <c r="I508" t="str">
        <f>_xlfn.IFS(TBL_Employees3[[#This Row],[Age]]&lt;31,"Less than 30", TBL_Employees3[[#This Row],[Age]]&lt;41, "Less than 40", TBL_Employees3[[#This Row],[Age]]&lt;60, "Middle Age", TBL_Employees3[[#This Row],[Age]]&gt;=60,"Senior")</f>
        <v>Middle Age</v>
      </c>
      <c r="J508" s="2">
        <v>43248</v>
      </c>
      <c r="K508" s="7">
        <f t="shared" si="14"/>
        <v>3</v>
      </c>
      <c r="L508" s="7" t="str">
        <f t="shared" si="15"/>
        <v>0-5yrs</v>
      </c>
      <c r="M508" s="8">
        <v>49219</v>
      </c>
      <c r="N508">
        <v>0</v>
      </c>
      <c r="O508" s="1" t="s">
        <v>21</v>
      </c>
      <c r="P508" s="1" t="s">
        <v>88</v>
      </c>
      <c r="Q508" s="2"/>
    </row>
    <row r="509" spans="1:17" x14ac:dyDescent="0.25">
      <c r="A509" s="1" t="s">
        <v>1073</v>
      </c>
      <c r="B509" s="1" t="s">
        <v>1074</v>
      </c>
      <c r="C509" s="1" t="s">
        <v>124</v>
      </c>
      <c r="D509" s="1" t="s">
        <v>34</v>
      </c>
      <c r="E509" s="1" t="s">
        <v>26</v>
      </c>
      <c r="F509" s="1" t="s">
        <v>27</v>
      </c>
      <c r="G509" s="1" t="s">
        <v>85</v>
      </c>
      <c r="H509">
        <v>46</v>
      </c>
      <c r="I509" t="str">
        <f>_xlfn.IFS(TBL_Employees3[[#This Row],[Age]]&lt;31,"Less than 30", TBL_Employees3[[#This Row],[Age]]&lt;41, "Less than 40", TBL_Employees3[[#This Row],[Age]]&lt;60, "Middle Age", TBL_Employees3[[#This Row],[Age]]&gt;=60,"Senior")</f>
        <v>Middle Age</v>
      </c>
      <c r="J509" s="2">
        <v>42129</v>
      </c>
      <c r="K509" s="7">
        <f t="shared" si="14"/>
        <v>6</v>
      </c>
      <c r="L509" s="7" t="str">
        <f t="shared" si="15"/>
        <v>06-10yrs</v>
      </c>
      <c r="M509" s="8">
        <v>64364</v>
      </c>
      <c r="N509">
        <v>0</v>
      </c>
      <c r="O509" s="1" t="s">
        <v>93</v>
      </c>
      <c r="P509" s="1" t="s">
        <v>218</v>
      </c>
      <c r="Q509" s="2"/>
    </row>
    <row r="510" spans="1:17" x14ac:dyDescent="0.25">
      <c r="A510" s="1" t="s">
        <v>1075</v>
      </c>
      <c r="B510" s="1" t="s">
        <v>1076</v>
      </c>
      <c r="C510" s="1" t="s">
        <v>33</v>
      </c>
      <c r="D510" s="1" t="s">
        <v>65</v>
      </c>
      <c r="E510" s="1" t="s">
        <v>26</v>
      </c>
      <c r="F510" s="1" t="s">
        <v>27</v>
      </c>
      <c r="G510" s="1" t="s">
        <v>36</v>
      </c>
      <c r="H510">
        <v>50</v>
      </c>
      <c r="I510" t="str">
        <f>_xlfn.IFS(TBL_Employees3[[#This Row],[Age]]&lt;31,"Less than 30", TBL_Employees3[[#This Row],[Age]]&lt;41, "Less than 40", TBL_Employees3[[#This Row],[Age]]&lt;60, "Middle Age", TBL_Employees3[[#This Row],[Age]]&gt;=60,"Senior")</f>
        <v>Middle Age</v>
      </c>
      <c r="J510" s="2">
        <v>44486</v>
      </c>
      <c r="K510" s="7">
        <f t="shared" si="14"/>
        <v>0</v>
      </c>
      <c r="L510" s="7" t="str">
        <f t="shared" si="15"/>
        <v>0-5yrs</v>
      </c>
      <c r="M510" s="8">
        <v>172180</v>
      </c>
      <c r="N510">
        <v>0.3</v>
      </c>
      <c r="O510" s="1" t="s">
        <v>21</v>
      </c>
      <c r="P510" s="1" t="s">
        <v>88</v>
      </c>
      <c r="Q510" s="2"/>
    </row>
    <row r="511" spans="1:17" x14ac:dyDescent="0.25">
      <c r="A511" s="1" t="s">
        <v>1077</v>
      </c>
      <c r="B511" s="1" t="s">
        <v>1078</v>
      </c>
      <c r="C511" s="1" t="s">
        <v>43</v>
      </c>
      <c r="D511" s="1" t="s">
        <v>48</v>
      </c>
      <c r="E511" s="1" t="s">
        <v>26</v>
      </c>
      <c r="F511" s="1" t="s">
        <v>19</v>
      </c>
      <c r="G511" s="1" t="s">
        <v>85</v>
      </c>
      <c r="H511">
        <v>33</v>
      </c>
      <c r="I511" t="str">
        <f>_xlfn.IFS(TBL_Employees3[[#This Row],[Age]]&lt;31,"Less than 30", TBL_Employees3[[#This Row],[Age]]&lt;41, "Less than 40", TBL_Employees3[[#This Row],[Age]]&lt;60, "Middle Age", TBL_Employees3[[#This Row],[Age]]&gt;=60,"Senior")</f>
        <v>Less than 40</v>
      </c>
      <c r="J511" s="2">
        <v>41043</v>
      </c>
      <c r="K511" s="7">
        <f t="shared" si="14"/>
        <v>9</v>
      </c>
      <c r="L511" s="7" t="str">
        <f t="shared" si="15"/>
        <v>06-10yrs</v>
      </c>
      <c r="M511" s="8">
        <v>88343</v>
      </c>
      <c r="N511">
        <v>0</v>
      </c>
      <c r="O511" s="1" t="s">
        <v>93</v>
      </c>
      <c r="P511" s="1" t="s">
        <v>99</v>
      </c>
      <c r="Q511" s="2"/>
    </row>
    <row r="512" spans="1:17" x14ac:dyDescent="0.25">
      <c r="A512" s="1" t="s">
        <v>1079</v>
      </c>
      <c r="B512" s="1" t="s">
        <v>1080</v>
      </c>
      <c r="C512" s="1" t="s">
        <v>371</v>
      </c>
      <c r="D512" s="1" t="s">
        <v>17</v>
      </c>
      <c r="E512" s="1" t="s">
        <v>35</v>
      </c>
      <c r="F512" s="1" t="s">
        <v>27</v>
      </c>
      <c r="G512" s="1" t="s">
        <v>85</v>
      </c>
      <c r="H512">
        <v>57</v>
      </c>
      <c r="I512" t="str">
        <f>_xlfn.IFS(TBL_Employees3[[#This Row],[Age]]&lt;31,"Less than 30", TBL_Employees3[[#This Row],[Age]]&lt;41, "Less than 40", TBL_Employees3[[#This Row],[Age]]&lt;60, "Middle Age", TBL_Employees3[[#This Row],[Age]]&gt;=60,"Senior")</f>
        <v>Middle Age</v>
      </c>
      <c r="J512" s="2">
        <v>41830</v>
      </c>
      <c r="K512" s="7">
        <f t="shared" si="14"/>
        <v>7</v>
      </c>
      <c r="L512" s="7" t="str">
        <f t="shared" si="15"/>
        <v>06-10yrs</v>
      </c>
      <c r="M512" s="8">
        <v>66649</v>
      </c>
      <c r="N512">
        <v>0</v>
      </c>
      <c r="O512" s="1" t="s">
        <v>93</v>
      </c>
      <c r="P512" s="1" t="s">
        <v>99</v>
      </c>
      <c r="Q512" s="2"/>
    </row>
    <row r="513" spans="1:17" x14ac:dyDescent="0.25">
      <c r="A513" s="1" t="s">
        <v>158</v>
      </c>
      <c r="B513" s="1" t="s">
        <v>1081</v>
      </c>
      <c r="C513" s="1" t="s">
        <v>52</v>
      </c>
      <c r="D513" s="1" t="s">
        <v>34</v>
      </c>
      <c r="E513" s="1" t="s">
        <v>49</v>
      </c>
      <c r="F513" s="1" t="s">
        <v>19</v>
      </c>
      <c r="G513" s="1" t="s">
        <v>36</v>
      </c>
      <c r="H513">
        <v>48</v>
      </c>
      <c r="I513" t="str">
        <f>_xlfn.IFS(TBL_Employees3[[#This Row],[Age]]&lt;31,"Less than 30", TBL_Employees3[[#This Row],[Age]]&lt;41, "Less than 40", TBL_Employees3[[#This Row],[Age]]&lt;60, "Middle Age", TBL_Employees3[[#This Row],[Age]]&gt;=60,"Senior")</f>
        <v>Middle Age</v>
      </c>
      <c r="J513" s="2">
        <v>36272</v>
      </c>
      <c r="K513" s="7">
        <f t="shared" si="14"/>
        <v>22</v>
      </c>
      <c r="L513" s="7" t="str">
        <f t="shared" si="15"/>
        <v>21-25yrs</v>
      </c>
      <c r="M513" s="8">
        <v>102847</v>
      </c>
      <c r="N513">
        <v>0.05</v>
      </c>
      <c r="O513" s="1" t="s">
        <v>21</v>
      </c>
      <c r="P513" s="1" t="s">
        <v>37</v>
      </c>
      <c r="Q513" s="2"/>
    </row>
    <row r="514" spans="1:17" x14ac:dyDescent="0.25">
      <c r="A514" s="1" t="s">
        <v>1082</v>
      </c>
      <c r="B514" s="1" t="s">
        <v>1083</v>
      </c>
      <c r="C514" s="1" t="s">
        <v>16</v>
      </c>
      <c r="D514" s="1" t="s">
        <v>34</v>
      </c>
      <c r="E514" s="1" t="s">
        <v>26</v>
      </c>
      <c r="F514" s="1" t="s">
        <v>27</v>
      </c>
      <c r="G514" s="1" t="s">
        <v>85</v>
      </c>
      <c r="H514">
        <v>46</v>
      </c>
      <c r="I514" t="str">
        <f>_xlfn.IFS(TBL_Employees3[[#This Row],[Age]]&lt;31,"Less than 30", TBL_Employees3[[#This Row],[Age]]&lt;41, "Less than 40", TBL_Employees3[[#This Row],[Age]]&lt;60, "Middle Age", TBL_Employees3[[#This Row],[Age]]&gt;=60,"Senior")</f>
        <v>Middle Age</v>
      </c>
      <c r="J514" s="2">
        <v>40378</v>
      </c>
      <c r="K514" s="7">
        <f t="shared" ref="K514:K577" si="16">IF(ISBLANK(Q514),DATEDIF(J514,$R$2,"y"),DATEDIF(J514,Q514,"y"))</f>
        <v>11</v>
      </c>
      <c r="L514" s="7" t="str">
        <f t="shared" ref="L514:L577" si="17">_xlfn.IFS(K514&lt;6,"0-5yrs",K514&lt;11,"06-10yrs",K514&lt;16,"11-15yrs",K514&lt;21,"16-20yrs",K514&lt;26,"21-25yrs",K514&gt;=26,"26yrs &amp; Above")</f>
        <v>11-15yrs</v>
      </c>
      <c r="M514" s="8">
        <v>134881</v>
      </c>
      <c r="N514">
        <v>0.15</v>
      </c>
      <c r="O514" s="1" t="s">
        <v>93</v>
      </c>
      <c r="P514" s="1" t="s">
        <v>94</v>
      </c>
      <c r="Q514" s="2"/>
    </row>
    <row r="515" spans="1:17" x14ac:dyDescent="0.25">
      <c r="A515" s="1" t="s">
        <v>1084</v>
      </c>
      <c r="B515" s="1" t="s">
        <v>1085</v>
      </c>
      <c r="C515" s="1" t="s">
        <v>124</v>
      </c>
      <c r="D515" s="1" t="s">
        <v>80</v>
      </c>
      <c r="E515" s="1" t="s">
        <v>26</v>
      </c>
      <c r="F515" s="1" t="s">
        <v>27</v>
      </c>
      <c r="G515" s="1" t="s">
        <v>28</v>
      </c>
      <c r="H515">
        <v>52</v>
      </c>
      <c r="I515" t="str">
        <f>_xlfn.IFS(TBL_Employees3[[#This Row],[Age]]&lt;31,"Less than 30", TBL_Employees3[[#This Row],[Age]]&lt;41, "Less than 40", TBL_Employees3[[#This Row],[Age]]&lt;60, "Middle Age", TBL_Employees3[[#This Row],[Age]]&gt;=60,"Senior")</f>
        <v>Middle Age</v>
      </c>
      <c r="J515" s="2">
        <v>36303</v>
      </c>
      <c r="K515" s="7">
        <f t="shared" si="16"/>
        <v>16</v>
      </c>
      <c r="L515" s="7" t="str">
        <f t="shared" si="17"/>
        <v>16-20yrs</v>
      </c>
      <c r="M515" s="8">
        <v>68807</v>
      </c>
      <c r="N515">
        <v>0</v>
      </c>
      <c r="O515" s="1" t="s">
        <v>29</v>
      </c>
      <c r="P515" s="1" t="s">
        <v>134</v>
      </c>
      <c r="Q515" s="2">
        <v>42338</v>
      </c>
    </row>
    <row r="516" spans="1:17" x14ac:dyDescent="0.25">
      <c r="A516" s="1" t="s">
        <v>1086</v>
      </c>
      <c r="B516" s="1" t="s">
        <v>1087</v>
      </c>
      <c r="C516" s="1" t="s">
        <v>79</v>
      </c>
      <c r="D516" s="1" t="s">
        <v>17</v>
      </c>
      <c r="E516" s="1" t="s">
        <v>26</v>
      </c>
      <c r="F516" s="1" t="s">
        <v>27</v>
      </c>
      <c r="G516" s="1" t="s">
        <v>36</v>
      </c>
      <c r="H516">
        <v>56</v>
      </c>
      <c r="I516" t="str">
        <f>_xlfn.IFS(TBL_Employees3[[#This Row],[Age]]&lt;31,"Less than 30", TBL_Employees3[[#This Row],[Age]]&lt;41, "Less than 40", TBL_Employees3[[#This Row],[Age]]&lt;60, "Middle Age", TBL_Employees3[[#This Row],[Age]]&gt;=60,"Senior")</f>
        <v>Middle Age</v>
      </c>
      <c r="J516" s="2">
        <v>38866</v>
      </c>
      <c r="K516" s="7">
        <f t="shared" si="16"/>
        <v>15</v>
      </c>
      <c r="L516" s="7" t="str">
        <f t="shared" si="17"/>
        <v>11-15yrs</v>
      </c>
      <c r="M516" s="8">
        <v>228822</v>
      </c>
      <c r="N516">
        <v>0.36</v>
      </c>
      <c r="O516" s="1" t="s">
        <v>21</v>
      </c>
      <c r="P516" s="1" t="s">
        <v>56</v>
      </c>
      <c r="Q516" s="2"/>
    </row>
    <row r="517" spans="1:17" x14ac:dyDescent="0.25">
      <c r="A517" s="1" t="s">
        <v>1088</v>
      </c>
      <c r="B517" s="1" t="s">
        <v>1089</v>
      </c>
      <c r="C517" s="1" t="s">
        <v>55</v>
      </c>
      <c r="D517" s="1" t="s">
        <v>80</v>
      </c>
      <c r="E517" s="1" t="s">
        <v>26</v>
      </c>
      <c r="F517" s="1" t="s">
        <v>27</v>
      </c>
      <c r="G517" s="1" t="s">
        <v>36</v>
      </c>
      <c r="H517">
        <v>28</v>
      </c>
      <c r="I517" t="str">
        <f>_xlfn.IFS(TBL_Employees3[[#This Row],[Age]]&lt;31,"Less than 30", TBL_Employees3[[#This Row],[Age]]&lt;41, "Less than 40", TBL_Employees3[[#This Row],[Age]]&lt;60, "Middle Age", TBL_Employees3[[#This Row],[Age]]&gt;=60,"Senior")</f>
        <v>Less than 30</v>
      </c>
      <c r="J517" s="2">
        <v>44395</v>
      </c>
      <c r="K517" s="7">
        <f t="shared" si="16"/>
        <v>0</v>
      </c>
      <c r="L517" s="7" t="str">
        <f t="shared" si="17"/>
        <v>0-5yrs</v>
      </c>
      <c r="M517" s="8">
        <v>43391</v>
      </c>
      <c r="N517">
        <v>0</v>
      </c>
      <c r="O517" s="1" t="s">
        <v>21</v>
      </c>
      <c r="P517" s="1" t="s">
        <v>88</v>
      </c>
      <c r="Q517" s="2"/>
    </row>
    <row r="518" spans="1:17" x14ac:dyDescent="0.25">
      <c r="A518" s="1" t="s">
        <v>1090</v>
      </c>
      <c r="B518" s="1" t="s">
        <v>1091</v>
      </c>
      <c r="C518" s="1" t="s">
        <v>108</v>
      </c>
      <c r="D518" s="1" t="s">
        <v>69</v>
      </c>
      <c r="E518" s="1" t="s">
        <v>35</v>
      </c>
      <c r="F518" s="1" t="s">
        <v>27</v>
      </c>
      <c r="G518" s="1" t="s">
        <v>28</v>
      </c>
      <c r="H518">
        <v>29</v>
      </c>
      <c r="I518" t="str">
        <f>_xlfn.IFS(TBL_Employees3[[#This Row],[Age]]&lt;31,"Less than 30", TBL_Employees3[[#This Row],[Age]]&lt;41, "Less than 40", TBL_Employees3[[#This Row],[Age]]&lt;60, "Middle Age", TBL_Employees3[[#This Row],[Age]]&gt;=60,"Senior")</f>
        <v>Less than 30</v>
      </c>
      <c r="J518" s="2">
        <v>44515</v>
      </c>
      <c r="K518" s="7">
        <f t="shared" si="16"/>
        <v>0</v>
      </c>
      <c r="L518" s="7" t="str">
        <f t="shared" si="17"/>
        <v>0-5yrs</v>
      </c>
      <c r="M518" s="8">
        <v>91782</v>
      </c>
      <c r="N518">
        <v>0</v>
      </c>
      <c r="O518" s="1" t="s">
        <v>29</v>
      </c>
      <c r="P518" s="1" t="s">
        <v>30</v>
      </c>
      <c r="Q518" s="2"/>
    </row>
    <row r="519" spans="1:17" x14ac:dyDescent="0.25">
      <c r="A519" s="1" t="s">
        <v>1092</v>
      </c>
      <c r="B519" s="1" t="s">
        <v>1093</v>
      </c>
      <c r="C519" s="1" t="s">
        <v>79</v>
      </c>
      <c r="D519" s="1" t="s">
        <v>80</v>
      </c>
      <c r="E519" s="1" t="s">
        <v>49</v>
      </c>
      <c r="F519" s="1" t="s">
        <v>19</v>
      </c>
      <c r="G519" s="1" t="s">
        <v>28</v>
      </c>
      <c r="H519">
        <v>45</v>
      </c>
      <c r="I519" t="str">
        <f>_xlfn.IFS(TBL_Employees3[[#This Row],[Age]]&lt;31,"Less than 30", TBL_Employees3[[#This Row],[Age]]&lt;41, "Less than 40", TBL_Employees3[[#This Row],[Age]]&lt;60, "Middle Age", TBL_Employees3[[#This Row],[Age]]&gt;=60,"Senior")</f>
        <v>Middle Age</v>
      </c>
      <c r="J519" s="2">
        <v>42428</v>
      </c>
      <c r="K519" s="7">
        <f t="shared" si="16"/>
        <v>5</v>
      </c>
      <c r="L519" s="7" t="str">
        <f t="shared" si="17"/>
        <v>0-5yrs</v>
      </c>
      <c r="M519" s="8">
        <v>211637</v>
      </c>
      <c r="N519">
        <v>0.31</v>
      </c>
      <c r="O519" s="1" t="s">
        <v>21</v>
      </c>
      <c r="P519" s="1" t="s">
        <v>37</v>
      </c>
      <c r="Q519" s="2"/>
    </row>
    <row r="520" spans="1:17" x14ac:dyDescent="0.25">
      <c r="A520" s="1" t="s">
        <v>210</v>
      </c>
      <c r="B520" s="1" t="s">
        <v>1094</v>
      </c>
      <c r="C520" s="1" t="s">
        <v>40</v>
      </c>
      <c r="D520" s="1" t="s">
        <v>17</v>
      </c>
      <c r="E520" s="1" t="s">
        <v>26</v>
      </c>
      <c r="F520" s="1" t="s">
        <v>27</v>
      </c>
      <c r="G520" s="1" t="s">
        <v>36</v>
      </c>
      <c r="H520">
        <v>28</v>
      </c>
      <c r="I520" t="str">
        <f>_xlfn.IFS(TBL_Employees3[[#This Row],[Age]]&lt;31,"Less than 30", TBL_Employees3[[#This Row],[Age]]&lt;41, "Less than 40", TBL_Employees3[[#This Row],[Age]]&lt;60, "Middle Age", TBL_Employees3[[#This Row],[Age]]&gt;=60,"Senior")</f>
        <v>Less than 30</v>
      </c>
      <c r="J520" s="2">
        <v>44051</v>
      </c>
      <c r="K520" s="7">
        <f t="shared" si="16"/>
        <v>1</v>
      </c>
      <c r="L520" s="7" t="str">
        <f t="shared" si="17"/>
        <v>0-5yrs</v>
      </c>
      <c r="M520" s="8">
        <v>73255</v>
      </c>
      <c r="N520">
        <v>0.09</v>
      </c>
      <c r="O520" s="1" t="s">
        <v>21</v>
      </c>
      <c r="P520" s="1" t="s">
        <v>44</v>
      </c>
      <c r="Q520" s="2"/>
    </row>
    <row r="521" spans="1:17" x14ac:dyDescent="0.25">
      <c r="A521" s="1" t="s">
        <v>1095</v>
      </c>
      <c r="B521" s="1" t="s">
        <v>1096</v>
      </c>
      <c r="C521" s="1" t="s">
        <v>52</v>
      </c>
      <c r="D521" s="1" t="s">
        <v>48</v>
      </c>
      <c r="E521" s="1" t="s">
        <v>49</v>
      </c>
      <c r="F521" s="1" t="s">
        <v>27</v>
      </c>
      <c r="G521" s="1" t="s">
        <v>36</v>
      </c>
      <c r="H521">
        <v>28</v>
      </c>
      <c r="I521" t="str">
        <f>_xlfn.IFS(TBL_Employees3[[#This Row],[Age]]&lt;31,"Less than 30", TBL_Employees3[[#This Row],[Age]]&lt;41, "Less than 40", TBL_Employees3[[#This Row],[Age]]&lt;60, "Middle Age", TBL_Employees3[[#This Row],[Age]]&gt;=60,"Senior")</f>
        <v>Less than 30</v>
      </c>
      <c r="J521" s="2">
        <v>44204</v>
      </c>
      <c r="K521" s="7">
        <f t="shared" si="16"/>
        <v>0</v>
      </c>
      <c r="L521" s="7" t="str">
        <f t="shared" si="17"/>
        <v>0-5yrs</v>
      </c>
      <c r="M521" s="8">
        <v>108826</v>
      </c>
      <c r="N521">
        <v>0.1</v>
      </c>
      <c r="O521" s="1" t="s">
        <v>21</v>
      </c>
      <c r="P521" s="1" t="s">
        <v>56</v>
      </c>
      <c r="Q521" s="2"/>
    </row>
    <row r="522" spans="1:17" x14ac:dyDescent="0.25">
      <c r="A522" s="1" t="s">
        <v>1097</v>
      </c>
      <c r="B522" s="1" t="s">
        <v>1098</v>
      </c>
      <c r="C522" s="1" t="s">
        <v>371</v>
      </c>
      <c r="D522" s="1" t="s">
        <v>17</v>
      </c>
      <c r="E522" s="1" t="s">
        <v>35</v>
      </c>
      <c r="F522" s="1" t="s">
        <v>27</v>
      </c>
      <c r="G522" s="1" t="s">
        <v>36</v>
      </c>
      <c r="H522">
        <v>34</v>
      </c>
      <c r="I522" t="str">
        <f>_xlfn.IFS(TBL_Employees3[[#This Row],[Age]]&lt;31,"Less than 30", TBL_Employees3[[#This Row],[Age]]&lt;41, "Less than 40", TBL_Employees3[[#This Row],[Age]]&lt;60, "Middle Age", TBL_Employees3[[#This Row],[Age]]&gt;=60,"Senior")</f>
        <v>Less than 40</v>
      </c>
      <c r="J522" s="2">
        <v>42514</v>
      </c>
      <c r="K522" s="7">
        <f t="shared" si="16"/>
        <v>5</v>
      </c>
      <c r="L522" s="7" t="str">
        <f t="shared" si="17"/>
        <v>0-5yrs</v>
      </c>
      <c r="M522" s="8">
        <v>94352</v>
      </c>
      <c r="N522">
        <v>0</v>
      </c>
      <c r="O522" s="1" t="s">
        <v>21</v>
      </c>
      <c r="P522" s="1" t="s">
        <v>56</v>
      </c>
      <c r="Q522" s="2"/>
    </row>
    <row r="523" spans="1:17" x14ac:dyDescent="0.25">
      <c r="A523" s="1" t="s">
        <v>1099</v>
      </c>
      <c r="B523" s="1" t="s">
        <v>1100</v>
      </c>
      <c r="C523" s="1" t="s">
        <v>440</v>
      </c>
      <c r="D523" s="1" t="s">
        <v>17</v>
      </c>
      <c r="E523" s="1" t="s">
        <v>18</v>
      </c>
      <c r="F523" s="1" t="s">
        <v>19</v>
      </c>
      <c r="G523" s="1" t="s">
        <v>85</v>
      </c>
      <c r="H523">
        <v>55</v>
      </c>
      <c r="I523" t="str">
        <f>_xlfn.IFS(TBL_Employees3[[#This Row],[Age]]&lt;31,"Less than 30", TBL_Employees3[[#This Row],[Age]]&lt;41, "Less than 40", TBL_Employees3[[#This Row],[Age]]&lt;60, "Middle Age", TBL_Employees3[[#This Row],[Age]]&gt;=60,"Senior")</f>
        <v>Middle Age</v>
      </c>
      <c r="J523" s="2">
        <v>34576</v>
      </c>
      <c r="K523" s="7">
        <f t="shared" si="16"/>
        <v>27</v>
      </c>
      <c r="L523" s="7" t="str">
        <f t="shared" si="17"/>
        <v>26yrs &amp; Above</v>
      </c>
      <c r="M523" s="8">
        <v>73955</v>
      </c>
      <c r="N523">
        <v>0</v>
      </c>
      <c r="O523" s="1" t="s">
        <v>21</v>
      </c>
      <c r="P523" s="1" t="s">
        <v>44</v>
      </c>
      <c r="Q523" s="2"/>
    </row>
    <row r="524" spans="1:17" x14ac:dyDescent="0.25">
      <c r="A524" s="1" t="s">
        <v>1101</v>
      </c>
      <c r="B524" s="1" t="s">
        <v>1102</v>
      </c>
      <c r="C524" s="1" t="s">
        <v>52</v>
      </c>
      <c r="D524" s="1" t="s">
        <v>65</v>
      </c>
      <c r="E524" s="1" t="s">
        <v>26</v>
      </c>
      <c r="F524" s="1" t="s">
        <v>27</v>
      </c>
      <c r="G524" s="1" t="s">
        <v>85</v>
      </c>
      <c r="H524">
        <v>34</v>
      </c>
      <c r="I524" t="str">
        <f>_xlfn.IFS(TBL_Employees3[[#This Row],[Age]]&lt;31,"Less than 30", TBL_Employees3[[#This Row],[Age]]&lt;41, "Less than 40", TBL_Employees3[[#This Row],[Age]]&lt;60, "Middle Age", TBL_Employees3[[#This Row],[Age]]&gt;=60,"Senior")</f>
        <v>Less than 40</v>
      </c>
      <c r="J524" s="2">
        <v>41499</v>
      </c>
      <c r="K524" s="7">
        <f t="shared" si="16"/>
        <v>8</v>
      </c>
      <c r="L524" s="7" t="str">
        <f t="shared" si="17"/>
        <v>06-10yrs</v>
      </c>
      <c r="M524" s="8">
        <v>113909</v>
      </c>
      <c r="N524">
        <v>0.06</v>
      </c>
      <c r="O524" s="1" t="s">
        <v>93</v>
      </c>
      <c r="P524" s="1" t="s">
        <v>99</v>
      </c>
      <c r="Q524" s="2"/>
    </row>
    <row r="525" spans="1:17" x14ac:dyDescent="0.25">
      <c r="A525" s="1" t="s">
        <v>1103</v>
      </c>
      <c r="B525" s="1" t="s">
        <v>1104</v>
      </c>
      <c r="C525" s="1" t="s">
        <v>483</v>
      </c>
      <c r="D525" s="1" t="s">
        <v>17</v>
      </c>
      <c r="E525" s="1" t="s">
        <v>26</v>
      </c>
      <c r="F525" s="1" t="s">
        <v>27</v>
      </c>
      <c r="G525" s="1" t="s">
        <v>28</v>
      </c>
      <c r="H525">
        <v>27</v>
      </c>
      <c r="I525" t="str">
        <f>_xlfn.IFS(TBL_Employees3[[#This Row],[Age]]&lt;31,"Less than 30", TBL_Employees3[[#This Row],[Age]]&lt;41, "Less than 40", TBL_Employees3[[#This Row],[Age]]&lt;60, "Middle Age", TBL_Employees3[[#This Row],[Age]]&gt;=60,"Senior")</f>
        <v>Less than 30</v>
      </c>
      <c r="J525" s="2">
        <v>44189</v>
      </c>
      <c r="K525" s="7">
        <f t="shared" si="16"/>
        <v>1</v>
      </c>
      <c r="L525" s="7" t="str">
        <f t="shared" si="17"/>
        <v>0-5yrs</v>
      </c>
      <c r="M525" s="8">
        <v>92321</v>
      </c>
      <c r="N525">
        <v>0</v>
      </c>
      <c r="O525" s="1" t="s">
        <v>21</v>
      </c>
      <c r="P525" s="1" t="s">
        <v>37</v>
      </c>
      <c r="Q525" s="2"/>
    </row>
    <row r="526" spans="1:17" x14ac:dyDescent="0.25">
      <c r="A526" s="1" t="s">
        <v>1043</v>
      </c>
      <c r="B526" s="1" t="s">
        <v>1105</v>
      </c>
      <c r="C526" s="1" t="s">
        <v>40</v>
      </c>
      <c r="D526" s="1" t="s">
        <v>17</v>
      </c>
      <c r="E526" s="1" t="s">
        <v>18</v>
      </c>
      <c r="F526" s="1" t="s">
        <v>27</v>
      </c>
      <c r="G526" s="1" t="s">
        <v>36</v>
      </c>
      <c r="H526">
        <v>52</v>
      </c>
      <c r="I526" t="str">
        <f>_xlfn.IFS(TBL_Employees3[[#This Row],[Age]]&lt;31,"Less than 30", TBL_Employees3[[#This Row],[Age]]&lt;41, "Less than 40", TBL_Employees3[[#This Row],[Age]]&lt;60, "Middle Age", TBL_Employees3[[#This Row],[Age]]&gt;=60,"Senior")</f>
        <v>Middle Age</v>
      </c>
      <c r="J526" s="2">
        <v>41417</v>
      </c>
      <c r="K526" s="7">
        <f t="shared" si="16"/>
        <v>8</v>
      </c>
      <c r="L526" s="7" t="str">
        <f t="shared" si="17"/>
        <v>06-10yrs</v>
      </c>
      <c r="M526" s="8">
        <v>99557</v>
      </c>
      <c r="N526">
        <v>0.09</v>
      </c>
      <c r="O526" s="1" t="s">
        <v>21</v>
      </c>
      <c r="P526" s="1" t="s">
        <v>22</v>
      </c>
      <c r="Q526" s="2"/>
    </row>
    <row r="527" spans="1:17" x14ac:dyDescent="0.25">
      <c r="A527" s="1" t="s">
        <v>1106</v>
      </c>
      <c r="B527" s="1" t="s">
        <v>1107</v>
      </c>
      <c r="C527" s="1" t="s">
        <v>178</v>
      </c>
      <c r="D527" s="1" t="s">
        <v>69</v>
      </c>
      <c r="E527" s="1" t="s">
        <v>35</v>
      </c>
      <c r="F527" s="1" t="s">
        <v>19</v>
      </c>
      <c r="G527" s="1" t="s">
        <v>36</v>
      </c>
      <c r="H527">
        <v>28</v>
      </c>
      <c r="I527" t="str">
        <f>_xlfn.IFS(TBL_Employees3[[#This Row],[Age]]&lt;31,"Less than 30", TBL_Employees3[[#This Row],[Age]]&lt;41, "Less than 40", TBL_Employees3[[#This Row],[Age]]&lt;60, "Middle Age", TBL_Employees3[[#This Row],[Age]]&gt;=60,"Senior")</f>
        <v>Less than 30</v>
      </c>
      <c r="J527" s="2">
        <v>43418</v>
      </c>
      <c r="K527" s="7">
        <f t="shared" si="16"/>
        <v>3</v>
      </c>
      <c r="L527" s="7" t="str">
        <f t="shared" si="17"/>
        <v>0-5yrs</v>
      </c>
      <c r="M527" s="8">
        <v>115854</v>
      </c>
      <c r="N527">
        <v>0</v>
      </c>
      <c r="O527" s="1" t="s">
        <v>21</v>
      </c>
      <c r="P527" s="1" t="s">
        <v>44</v>
      </c>
      <c r="Q527" s="2"/>
    </row>
    <row r="528" spans="1:17" x14ac:dyDescent="0.25">
      <c r="A528" s="1" t="s">
        <v>1108</v>
      </c>
      <c r="B528" s="1" t="s">
        <v>1109</v>
      </c>
      <c r="C528" s="1" t="s">
        <v>440</v>
      </c>
      <c r="D528" s="1" t="s">
        <v>17</v>
      </c>
      <c r="E528" s="1" t="s">
        <v>26</v>
      </c>
      <c r="F528" s="1" t="s">
        <v>19</v>
      </c>
      <c r="G528" s="1" t="s">
        <v>85</v>
      </c>
      <c r="H528">
        <v>44</v>
      </c>
      <c r="I528" t="str">
        <f>_xlfn.IFS(TBL_Employees3[[#This Row],[Age]]&lt;31,"Less than 30", TBL_Employees3[[#This Row],[Age]]&lt;41, "Less than 40", TBL_Employees3[[#This Row],[Age]]&lt;60, "Middle Age", TBL_Employees3[[#This Row],[Age]]&gt;=60,"Senior")</f>
        <v>Middle Age</v>
      </c>
      <c r="J528" s="2">
        <v>40603</v>
      </c>
      <c r="K528" s="7">
        <f t="shared" si="16"/>
        <v>10</v>
      </c>
      <c r="L528" s="7" t="str">
        <f t="shared" si="17"/>
        <v>06-10yrs</v>
      </c>
      <c r="M528" s="8">
        <v>82462</v>
      </c>
      <c r="N528">
        <v>0</v>
      </c>
      <c r="O528" s="1" t="s">
        <v>21</v>
      </c>
      <c r="P528" s="1" t="s">
        <v>60</v>
      </c>
      <c r="Q528" s="2"/>
    </row>
    <row r="529" spans="1:17" x14ac:dyDescent="0.25">
      <c r="A529" s="1" t="s">
        <v>1110</v>
      </c>
      <c r="B529" s="1" t="s">
        <v>1111</v>
      </c>
      <c r="C529" s="1" t="s">
        <v>79</v>
      </c>
      <c r="D529" s="1" t="s">
        <v>17</v>
      </c>
      <c r="E529" s="1" t="s">
        <v>18</v>
      </c>
      <c r="F529" s="1" t="s">
        <v>19</v>
      </c>
      <c r="G529" s="1" t="s">
        <v>36</v>
      </c>
      <c r="H529">
        <v>53</v>
      </c>
      <c r="I529" t="str">
        <f>_xlfn.IFS(TBL_Employees3[[#This Row],[Age]]&lt;31,"Less than 30", TBL_Employees3[[#This Row],[Age]]&lt;41, "Less than 40", TBL_Employees3[[#This Row],[Age]]&lt;60, "Middle Age", TBL_Employees3[[#This Row],[Age]]&gt;=60,"Senior")</f>
        <v>Middle Age</v>
      </c>
      <c r="J529" s="2">
        <v>40856</v>
      </c>
      <c r="K529" s="7">
        <f t="shared" si="16"/>
        <v>10</v>
      </c>
      <c r="L529" s="7" t="str">
        <f t="shared" si="17"/>
        <v>06-10yrs</v>
      </c>
      <c r="M529" s="8">
        <v>198473</v>
      </c>
      <c r="N529">
        <v>0.32</v>
      </c>
      <c r="O529" s="1" t="s">
        <v>21</v>
      </c>
      <c r="P529" s="1" t="s">
        <v>56</v>
      </c>
      <c r="Q529" s="2"/>
    </row>
    <row r="530" spans="1:17" x14ac:dyDescent="0.25">
      <c r="A530" s="1" t="s">
        <v>1112</v>
      </c>
      <c r="B530" s="1" t="s">
        <v>1113</v>
      </c>
      <c r="C530" s="1" t="s">
        <v>16</v>
      </c>
      <c r="D530" s="1" t="s">
        <v>34</v>
      </c>
      <c r="E530" s="1" t="s">
        <v>49</v>
      </c>
      <c r="F530" s="1" t="s">
        <v>19</v>
      </c>
      <c r="G530" s="1" t="s">
        <v>28</v>
      </c>
      <c r="H530">
        <v>43</v>
      </c>
      <c r="I530" t="str">
        <f>_xlfn.IFS(TBL_Employees3[[#This Row],[Age]]&lt;31,"Less than 30", TBL_Employees3[[#This Row],[Age]]&lt;41, "Less than 40", TBL_Employees3[[#This Row],[Age]]&lt;60, "Middle Age", TBL_Employees3[[#This Row],[Age]]&gt;=60,"Senior")</f>
        <v>Middle Age</v>
      </c>
      <c r="J530" s="2">
        <v>39005</v>
      </c>
      <c r="K530" s="7">
        <f t="shared" si="16"/>
        <v>15</v>
      </c>
      <c r="L530" s="7" t="str">
        <f t="shared" si="17"/>
        <v>11-15yrs</v>
      </c>
      <c r="M530" s="8">
        <v>153492</v>
      </c>
      <c r="N530">
        <v>0.11</v>
      </c>
      <c r="O530" s="1" t="s">
        <v>21</v>
      </c>
      <c r="P530" s="1" t="s">
        <v>37</v>
      </c>
      <c r="Q530" s="2"/>
    </row>
    <row r="531" spans="1:17" x14ac:dyDescent="0.25">
      <c r="A531" s="1" t="s">
        <v>1114</v>
      </c>
      <c r="B531" s="1" t="s">
        <v>1115</v>
      </c>
      <c r="C531" s="1" t="s">
        <v>79</v>
      </c>
      <c r="D531" s="1" t="s">
        <v>65</v>
      </c>
      <c r="E531" s="1" t="s">
        <v>49</v>
      </c>
      <c r="F531" s="1" t="s">
        <v>19</v>
      </c>
      <c r="G531" s="1" t="s">
        <v>20</v>
      </c>
      <c r="H531">
        <v>28</v>
      </c>
      <c r="I531" t="str">
        <f>_xlfn.IFS(TBL_Employees3[[#This Row],[Age]]&lt;31,"Less than 30", TBL_Employees3[[#This Row],[Age]]&lt;41, "Less than 40", TBL_Employees3[[#This Row],[Age]]&lt;60, "Middle Age", TBL_Employees3[[#This Row],[Age]]&gt;=60,"Senior")</f>
        <v>Less than 30</v>
      </c>
      <c r="J531" s="2">
        <v>43121</v>
      </c>
      <c r="K531" s="7">
        <f t="shared" si="16"/>
        <v>3</v>
      </c>
      <c r="L531" s="7" t="str">
        <f t="shared" si="17"/>
        <v>0-5yrs</v>
      </c>
      <c r="M531" s="8">
        <v>208210</v>
      </c>
      <c r="N531">
        <v>0.3</v>
      </c>
      <c r="O531" s="1" t="s">
        <v>21</v>
      </c>
      <c r="P531" s="1" t="s">
        <v>22</v>
      </c>
      <c r="Q531" s="2"/>
    </row>
    <row r="532" spans="1:17" x14ac:dyDescent="0.25">
      <c r="A532" s="1" t="s">
        <v>1116</v>
      </c>
      <c r="B532" s="1" t="s">
        <v>1117</v>
      </c>
      <c r="C532" s="1" t="s">
        <v>43</v>
      </c>
      <c r="D532" s="1" t="s">
        <v>80</v>
      </c>
      <c r="E532" s="1" t="s">
        <v>49</v>
      </c>
      <c r="F532" s="1" t="s">
        <v>27</v>
      </c>
      <c r="G532" s="1" t="s">
        <v>36</v>
      </c>
      <c r="H532">
        <v>33</v>
      </c>
      <c r="I532" t="str">
        <f>_xlfn.IFS(TBL_Employees3[[#This Row],[Age]]&lt;31,"Less than 30", TBL_Employees3[[#This Row],[Age]]&lt;41, "Less than 40", TBL_Employees3[[#This Row],[Age]]&lt;60, "Middle Age", TBL_Employees3[[#This Row],[Age]]&gt;=60,"Senior")</f>
        <v>Less than 40</v>
      </c>
      <c r="J532" s="2">
        <v>42325</v>
      </c>
      <c r="K532" s="7">
        <f t="shared" si="16"/>
        <v>6</v>
      </c>
      <c r="L532" s="7" t="str">
        <f t="shared" si="17"/>
        <v>06-10yrs</v>
      </c>
      <c r="M532" s="8">
        <v>91632</v>
      </c>
      <c r="N532">
        <v>0</v>
      </c>
      <c r="O532" s="1" t="s">
        <v>21</v>
      </c>
      <c r="P532" s="1" t="s">
        <v>44</v>
      </c>
      <c r="Q532" s="2"/>
    </row>
    <row r="533" spans="1:17" x14ac:dyDescent="0.25">
      <c r="A533" s="1" t="s">
        <v>1118</v>
      </c>
      <c r="B533" s="1" t="s">
        <v>1119</v>
      </c>
      <c r="C533" s="1" t="s">
        <v>164</v>
      </c>
      <c r="D533" s="1" t="s">
        <v>65</v>
      </c>
      <c r="E533" s="1" t="s">
        <v>49</v>
      </c>
      <c r="F533" s="1" t="s">
        <v>27</v>
      </c>
      <c r="G533" s="1" t="s">
        <v>28</v>
      </c>
      <c r="H533">
        <v>31</v>
      </c>
      <c r="I533" t="str">
        <f>_xlfn.IFS(TBL_Employees3[[#This Row],[Age]]&lt;31,"Less than 30", TBL_Employees3[[#This Row],[Age]]&lt;41, "Less than 40", TBL_Employees3[[#This Row],[Age]]&lt;60, "Middle Age", TBL_Employees3[[#This Row],[Age]]&gt;=60,"Senior")</f>
        <v>Less than 40</v>
      </c>
      <c r="J533" s="2">
        <v>43002</v>
      </c>
      <c r="K533" s="7">
        <f t="shared" si="16"/>
        <v>4</v>
      </c>
      <c r="L533" s="7" t="str">
        <f t="shared" si="17"/>
        <v>0-5yrs</v>
      </c>
      <c r="M533" s="8">
        <v>71755</v>
      </c>
      <c r="N533">
        <v>0</v>
      </c>
      <c r="O533" s="1" t="s">
        <v>29</v>
      </c>
      <c r="P533" s="1" t="s">
        <v>30</v>
      </c>
      <c r="Q533" s="2"/>
    </row>
    <row r="534" spans="1:17" x14ac:dyDescent="0.25">
      <c r="A534" s="1" t="s">
        <v>1120</v>
      </c>
      <c r="B534" s="1" t="s">
        <v>1121</v>
      </c>
      <c r="C534" s="1" t="s">
        <v>52</v>
      </c>
      <c r="D534" s="1" t="s">
        <v>59</v>
      </c>
      <c r="E534" s="1" t="s">
        <v>49</v>
      </c>
      <c r="F534" s="1" t="s">
        <v>19</v>
      </c>
      <c r="G534" s="1" t="s">
        <v>28</v>
      </c>
      <c r="H534">
        <v>52</v>
      </c>
      <c r="I534" t="str">
        <f>_xlfn.IFS(TBL_Employees3[[#This Row],[Age]]&lt;31,"Less than 30", TBL_Employees3[[#This Row],[Age]]&lt;41, "Less than 40", TBL_Employees3[[#This Row],[Age]]&lt;60, "Middle Age", TBL_Employees3[[#This Row],[Age]]&gt;=60,"Senior")</f>
        <v>Middle Age</v>
      </c>
      <c r="J534" s="2">
        <v>44519</v>
      </c>
      <c r="K534" s="7">
        <f t="shared" si="16"/>
        <v>0</v>
      </c>
      <c r="L534" s="7" t="str">
        <f t="shared" si="17"/>
        <v>0-5yrs</v>
      </c>
      <c r="M534" s="8">
        <v>111006</v>
      </c>
      <c r="N534">
        <v>0.08</v>
      </c>
      <c r="O534" s="1" t="s">
        <v>29</v>
      </c>
      <c r="P534" s="1" t="s">
        <v>30</v>
      </c>
      <c r="Q534" s="2"/>
    </row>
    <row r="535" spans="1:17" x14ac:dyDescent="0.25">
      <c r="A535" s="1" t="s">
        <v>1122</v>
      </c>
      <c r="B535" s="1" t="s">
        <v>1123</v>
      </c>
      <c r="C535" s="1" t="s">
        <v>207</v>
      </c>
      <c r="D535" s="1" t="s">
        <v>17</v>
      </c>
      <c r="E535" s="1" t="s">
        <v>49</v>
      </c>
      <c r="F535" s="1" t="s">
        <v>27</v>
      </c>
      <c r="G535" s="1" t="s">
        <v>28</v>
      </c>
      <c r="H535">
        <v>55</v>
      </c>
      <c r="I535" t="str">
        <f>_xlfn.IFS(TBL_Employees3[[#This Row],[Age]]&lt;31,"Less than 30", TBL_Employees3[[#This Row],[Age]]&lt;41, "Less than 40", TBL_Employees3[[#This Row],[Age]]&lt;60, "Middle Age", TBL_Employees3[[#This Row],[Age]]&gt;=60,"Senior")</f>
        <v>Middle Age</v>
      </c>
      <c r="J535" s="2">
        <v>34692</v>
      </c>
      <c r="K535" s="7">
        <f t="shared" si="16"/>
        <v>27</v>
      </c>
      <c r="L535" s="7" t="str">
        <f t="shared" si="17"/>
        <v>26yrs &amp; Above</v>
      </c>
      <c r="M535" s="8">
        <v>99774</v>
      </c>
      <c r="N535">
        <v>0</v>
      </c>
      <c r="O535" s="1" t="s">
        <v>21</v>
      </c>
      <c r="P535" s="1" t="s">
        <v>60</v>
      </c>
      <c r="Q535" s="2"/>
    </row>
    <row r="536" spans="1:17" x14ac:dyDescent="0.25">
      <c r="A536" s="1" t="s">
        <v>1124</v>
      </c>
      <c r="B536" s="1" t="s">
        <v>1125</v>
      </c>
      <c r="C536" s="1" t="s">
        <v>33</v>
      </c>
      <c r="D536" s="1" t="s">
        <v>17</v>
      </c>
      <c r="E536" s="1" t="s">
        <v>18</v>
      </c>
      <c r="F536" s="1" t="s">
        <v>27</v>
      </c>
      <c r="G536" s="1" t="s">
        <v>28</v>
      </c>
      <c r="H536">
        <v>55</v>
      </c>
      <c r="I536" t="str">
        <f>_xlfn.IFS(TBL_Employees3[[#This Row],[Age]]&lt;31,"Less than 30", TBL_Employees3[[#This Row],[Age]]&lt;41, "Less than 40", TBL_Employees3[[#This Row],[Age]]&lt;60, "Middle Age", TBL_Employees3[[#This Row],[Age]]&gt;=60,"Senior")</f>
        <v>Middle Age</v>
      </c>
      <c r="J536" s="2">
        <v>39154</v>
      </c>
      <c r="K536" s="7">
        <f t="shared" si="16"/>
        <v>14</v>
      </c>
      <c r="L536" s="7" t="str">
        <f t="shared" si="17"/>
        <v>11-15yrs</v>
      </c>
      <c r="M536" s="8">
        <v>184648</v>
      </c>
      <c r="N536">
        <v>0.24</v>
      </c>
      <c r="O536" s="1" t="s">
        <v>29</v>
      </c>
      <c r="P536" s="1" t="s">
        <v>74</v>
      </c>
      <c r="Q536" s="2"/>
    </row>
    <row r="537" spans="1:17" x14ac:dyDescent="0.25">
      <c r="A537" s="1" t="s">
        <v>1126</v>
      </c>
      <c r="B537" s="1" t="s">
        <v>1127</v>
      </c>
      <c r="C537" s="1" t="s">
        <v>79</v>
      </c>
      <c r="D537" s="1" t="s">
        <v>17</v>
      </c>
      <c r="E537" s="1" t="s">
        <v>26</v>
      </c>
      <c r="F537" s="1" t="s">
        <v>27</v>
      </c>
      <c r="G537" s="1" t="s">
        <v>85</v>
      </c>
      <c r="H537">
        <v>51</v>
      </c>
      <c r="I537" t="str">
        <f>_xlfn.IFS(TBL_Employees3[[#This Row],[Age]]&lt;31,"Less than 30", TBL_Employees3[[#This Row],[Age]]&lt;41, "Less than 40", TBL_Employees3[[#This Row],[Age]]&lt;60, "Middle Age", TBL_Employees3[[#This Row],[Age]]&gt;=60,"Senior")</f>
        <v>Middle Age</v>
      </c>
      <c r="J537" s="2">
        <v>37091</v>
      </c>
      <c r="K537" s="7">
        <f t="shared" si="16"/>
        <v>20</v>
      </c>
      <c r="L537" s="7" t="str">
        <f t="shared" si="17"/>
        <v>16-20yrs</v>
      </c>
      <c r="M537" s="8">
        <v>247874</v>
      </c>
      <c r="N537">
        <v>0.33</v>
      </c>
      <c r="O537" s="1" t="s">
        <v>93</v>
      </c>
      <c r="P537" s="1" t="s">
        <v>94</v>
      </c>
      <c r="Q537" s="2"/>
    </row>
    <row r="538" spans="1:17" x14ac:dyDescent="0.25">
      <c r="A538" s="1" t="s">
        <v>1128</v>
      </c>
      <c r="B538" s="1" t="s">
        <v>1129</v>
      </c>
      <c r="C538" s="1" t="s">
        <v>276</v>
      </c>
      <c r="D538" s="1" t="s">
        <v>69</v>
      </c>
      <c r="E538" s="1" t="s">
        <v>26</v>
      </c>
      <c r="F538" s="1" t="s">
        <v>27</v>
      </c>
      <c r="G538" s="1" t="s">
        <v>28</v>
      </c>
      <c r="H538">
        <v>60</v>
      </c>
      <c r="I538" t="str">
        <f>_xlfn.IFS(TBL_Employees3[[#This Row],[Age]]&lt;31,"Less than 30", TBL_Employees3[[#This Row],[Age]]&lt;41, "Less than 40", TBL_Employees3[[#This Row],[Age]]&lt;60, "Middle Age", TBL_Employees3[[#This Row],[Age]]&gt;=60,"Senior")</f>
        <v>Senior</v>
      </c>
      <c r="J538" s="2">
        <v>39944</v>
      </c>
      <c r="K538" s="7">
        <f t="shared" si="16"/>
        <v>12</v>
      </c>
      <c r="L538" s="7" t="str">
        <f t="shared" si="17"/>
        <v>11-15yrs</v>
      </c>
      <c r="M538" s="8">
        <v>62239</v>
      </c>
      <c r="N538">
        <v>0</v>
      </c>
      <c r="O538" s="1" t="s">
        <v>29</v>
      </c>
      <c r="P538" s="1" t="s">
        <v>114</v>
      </c>
      <c r="Q538" s="2"/>
    </row>
    <row r="539" spans="1:17" x14ac:dyDescent="0.25">
      <c r="A539" s="1" t="s">
        <v>1130</v>
      </c>
      <c r="B539" s="1" t="s">
        <v>1131</v>
      </c>
      <c r="C539" s="1" t="s">
        <v>52</v>
      </c>
      <c r="D539" s="1" t="s">
        <v>59</v>
      </c>
      <c r="E539" s="1" t="s">
        <v>35</v>
      </c>
      <c r="F539" s="1" t="s">
        <v>19</v>
      </c>
      <c r="G539" s="1" t="s">
        <v>36</v>
      </c>
      <c r="H539">
        <v>31</v>
      </c>
      <c r="I539" t="str">
        <f>_xlfn.IFS(TBL_Employees3[[#This Row],[Age]]&lt;31,"Less than 30", TBL_Employees3[[#This Row],[Age]]&lt;41, "Less than 40", TBL_Employees3[[#This Row],[Age]]&lt;60, "Middle Age", TBL_Employees3[[#This Row],[Age]]&gt;=60,"Senior")</f>
        <v>Less than 40</v>
      </c>
      <c r="J539" s="2">
        <v>41919</v>
      </c>
      <c r="K539" s="7">
        <f t="shared" si="16"/>
        <v>7</v>
      </c>
      <c r="L539" s="7" t="str">
        <f t="shared" si="17"/>
        <v>06-10yrs</v>
      </c>
      <c r="M539" s="8">
        <v>114911</v>
      </c>
      <c r="N539">
        <v>7.0000000000000007E-2</v>
      </c>
      <c r="O539" s="1" t="s">
        <v>21</v>
      </c>
      <c r="P539" s="1" t="s">
        <v>37</v>
      </c>
      <c r="Q539" s="2"/>
    </row>
    <row r="540" spans="1:17" x14ac:dyDescent="0.25">
      <c r="A540" s="1" t="s">
        <v>1132</v>
      </c>
      <c r="B540" s="1" t="s">
        <v>1133</v>
      </c>
      <c r="C540" s="1" t="s">
        <v>113</v>
      </c>
      <c r="D540" s="1" t="s">
        <v>69</v>
      </c>
      <c r="E540" s="1" t="s">
        <v>49</v>
      </c>
      <c r="F540" s="1" t="s">
        <v>27</v>
      </c>
      <c r="G540" s="1" t="s">
        <v>85</v>
      </c>
      <c r="H540">
        <v>45</v>
      </c>
      <c r="I540" t="str">
        <f>_xlfn.IFS(TBL_Employees3[[#This Row],[Age]]&lt;31,"Less than 30", TBL_Employees3[[#This Row],[Age]]&lt;41, "Less than 40", TBL_Employees3[[#This Row],[Age]]&lt;60, "Middle Age", TBL_Employees3[[#This Row],[Age]]&gt;=60,"Senior")</f>
        <v>Middle Age</v>
      </c>
      <c r="J540" s="2">
        <v>43217</v>
      </c>
      <c r="K540" s="7">
        <f t="shared" si="16"/>
        <v>3</v>
      </c>
      <c r="L540" s="7" t="str">
        <f t="shared" si="17"/>
        <v>0-5yrs</v>
      </c>
      <c r="M540" s="8">
        <v>115490</v>
      </c>
      <c r="N540">
        <v>0.12</v>
      </c>
      <c r="O540" s="1" t="s">
        <v>21</v>
      </c>
      <c r="P540" s="1" t="s">
        <v>37</v>
      </c>
      <c r="Q540" s="2"/>
    </row>
    <row r="541" spans="1:17" x14ac:dyDescent="0.25">
      <c r="A541" s="1" t="s">
        <v>1134</v>
      </c>
      <c r="B541" s="1" t="s">
        <v>1135</v>
      </c>
      <c r="C541" s="1" t="s">
        <v>52</v>
      </c>
      <c r="D541" s="1" t="s">
        <v>59</v>
      </c>
      <c r="E541" s="1" t="s">
        <v>35</v>
      </c>
      <c r="F541" s="1" t="s">
        <v>27</v>
      </c>
      <c r="G541" s="1" t="s">
        <v>28</v>
      </c>
      <c r="H541">
        <v>34</v>
      </c>
      <c r="I541" t="str">
        <f>_xlfn.IFS(TBL_Employees3[[#This Row],[Age]]&lt;31,"Less than 30", TBL_Employees3[[#This Row],[Age]]&lt;41, "Less than 40", TBL_Employees3[[#This Row],[Age]]&lt;60, "Middle Age", TBL_Employees3[[#This Row],[Age]]&gt;=60,"Senior")</f>
        <v>Less than 40</v>
      </c>
      <c r="J541" s="2">
        <v>40952</v>
      </c>
      <c r="K541" s="7">
        <f t="shared" si="16"/>
        <v>9</v>
      </c>
      <c r="L541" s="7" t="str">
        <f t="shared" si="17"/>
        <v>06-10yrs</v>
      </c>
      <c r="M541" s="8">
        <v>118708</v>
      </c>
      <c r="N541">
        <v>7.0000000000000007E-2</v>
      </c>
      <c r="O541" s="1" t="s">
        <v>29</v>
      </c>
      <c r="P541" s="1" t="s">
        <v>74</v>
      </c>
      <c r="Q541" s="2"/>
    </row>
    <row r="542" spans="1:17" x14ac:dyDescent="0.25">
      <c r="A542" s="1" t="s">
        <v>1136</v>
      </c>
      <c r="B542" s="1" t="s">
        <v>1137</v>
      </c>
      <c r="C542" s="1" t="s">
        <v>33</v>
      </c>
      <c r="D542" s="1" t="s">
        <v>59</v>
      </c>
      <c r="E542" s="1" t="s">
        <v>35</v>
      </c>
      <c r="F542" s="1" t="s">
        <v>19</v>
      </c>
      <c r="G542" s="1" t="s">
        <v>28</v>
      </c>
      <c r="H542">
        <v>29</v>
      </c>
      <c r="I542" t="str">
        <f>_xlfn.IFS(TBL_Employees3[[#This Row],[Age]]&lt;31,"Less than 30", TBL_Employees3[[#This Row],[Age]]&lt;41, "Less than 40", TBL_Employees3[[#This Row],[Age]]&lt;60, "Middle Age", TBL_Employees3[[#This Row],[Age]]&gt;=60,"Senior")</f>
        <v>Less than 30</v>
      </c>
      <c r="J542" s="2">
        <v>42914</v>
      </c>
      <c r="K542" s="7">
        <f t="shared" si="16"/>
        <v>4</v>
      </c>
      <c r="L542" s="7" t="str">
        <f t="shared" si="17"/>
        <v>0-5yrs</v>
      </c>
      <c r="M542" s="8">
        <v>197649</v>
      </c>
      <c r="N542">
        <v>0.2</v>
      </c>
      <c r="O542" s="1" t="s">
        <v>21</v>
      </c>
      <c r="P542" s="1" t="s">
        <v>88</v>
      </c>
      <c r="Q542" s="2"/>
    </row>
    <row r="543" spans="1:17" x14ac:dyDescent="0.25">
      <c r="A543" s="1" t="s">
        <v>1138</v>
      </c>
      <c r="B543" s="1" t="s">
        <v>1139</v>
      </c>
      <c r="C543" s="1" t="s">
        <v>43</v>
      </c>
      <c r="D543" s="1" t="s">
        <v>59</v>
      </c>
      <c r="E543" s="1" t="s">
        <v>35</v>
      </c>
      <c r="F543" s="1" t="s">
        <v>19</v>
      </c>
      <c r="G543" s="1" t="s">
        <v>28</v>
      </c>
      <c r="H543">
        <v>45</v>
      </c>
      <c r="I543" t="str">
        <f>_xlfn.IFS(TBL_Employees3[[#This Row],[Age]]&lt;31,"Less than 30", TBL_Employees3[[#This Row],[Age]]&lt;41, "Less than 40", TBL_Employees3[[#This Row],[Age]]&lt;60, "Middle Age", TBL_Employees3[[#This Row],[Age]]&gt;=60,"Senior")</f>
        <v>Middle Age</v>
      </c>
      <c r="J543" s="2">
        <v>43999</v>
      </c>
      <c r="K543" s="7">
        <f t="shared" si="16"/>
        <v>1</v>
      </c>
      <c r="L543" s="7" t="str">
        <f t="shared" si="17"/>
        <v>0-5yrs</v>
      </c>
      <c r="M543" s="8">
        <v>89841</v>
      </c>
      <c r="N543">
        <v>0</v>
      </c>
      <c r="O543" s="1" t="s">
        <v>29</v>
      </c>
      <c r="P543" s="1" t="s">
        <v>114</v>
      </c>
      <c r="Q543" s="2"/>
    </row>
    <row r="544" spans="1:17" x14ac:dyDescent="0.25">
      <c r="A544" s="1" t="s">
        <v>270</v>
      </c>
      <c r="B544" s="1" t="s">
        <v>1140</v>
      </c>
      <c r="C544" s="1" t="s">
        <v>124</v>
      </c>
      <c r="D544" s="1" t="s">
        <v>34</v>
      </c>
      <c r="E544" s="1" t="s">
        <v>35</v>
      </c>
      <c r="F544" s="1" t="s">
        <v>19</v>
      </c>
      <c r="G544" s="1" t="s">
        <v>36</v>
      </c>
      <c r="H544">
        <v>52</v>
      </c>
      <c r="I544" t="str">
        <f>_xlfn.IFS(TBL_Employees3[[#This Row],[Age]]&lt;31,"Less than 30", TBL_Employees3[[#This Row],[Age]]&lt;41, "Less than 40", TBL_Employees3[[#This Row],[Age]]&lt;60, "Middle Age", TBL_Employees3[[#This Row],[Age]]&gt;=60,"Senior")</f>
        <v>Middle Age</v>
      </c>
      <c r="J544" s="2">
        <v>43819</v>
      </c>
      <c r="K544" s="7">
        <f t="shared" si="16"/>
        <v>2</v>
      </c>
      <c r="L544" s="7" t="str">
        <f t="shared" si="17"/>
        <v>0-5yrs</v>
      </c>
      <c r="M544" s="8">
        <v>61026</v>
      </c>
      <c r="N544">
        <v>0</v>
      </c>
      <c r="O544" s="1" t="s">
        <v>21</v>
      </c>
      <c r="P544" s="1" t="s">
        <v>44</v>
      </c>
      <c r="Q544" s="2"/>
    </row>
    <row r="545" spans="1:17" x14ac:dyDescent="0.25">
      <c r="A545" s="1" t="s">
        <v>1141</v>
      </c>
      <c r="B545" s="1" t="s">
        <v>1142</v>
      </c>
      <c r="C545" s="1" t="s">
        <v>68</v>
      </c>
      <c r="D545" s="1" t="s">
        <v>69</v>
      </c>
      <c r="E545" s="1" t="s">
        <v>35</v>
      </c>
      <c r="F545" s="1" t="s">
        <v>19</v>
      </c>
      <c r="G545" s="1" t="s">
        <v>36</v>
      </c>
      <c r="H545">
        <v>48</v>
      </c>
      <c r="I545" t="str">
        <f>_xlfn.IFS(TBL_Employees3[[#This Row],[Age]]&lt;31,"Less than 30", TBL_Employees3[[#This Row],[Age]]&lt;41, "Less than 40", TBL_Employees3[[#This Row],[Age]]&lt;60, "Middle Age", TBL_Employees3[[#This Row],[Age]]&gt;=60,"Senior")</f>
        <v>Middle Age</v>
      </c>
      <c r="J545" s="2">
        <v>41907</v>
      </c>
      <c r="K545" s="7">
        <f t="shared" si="16"/>
        <v>7</v>
      </c>
      <c r="L545" s="7" t="str">
        <f t="shared" si="17"/>
        <v>06-10yrs</v>
      </c>
      <c r="M545" s="8">
        <v>96693</v>
      </c>
      <c r="N545">
        <v>0</v>
      </c>
      <c r="O545" s="1" t="s">
        <v>21</v>
      </c>
      <c r="P545" s="1" t="s">
        <v>37</v>
      </c>
      <c r="Q545" s="2"/>
    </row>
    <row r="546" spans="1:17" x14ac:dyDescent="0.25">
      <c r="A546" s="1" t="s">
        <v>1143</v>
      </c>
      <c r="B546" s="1" t="s">
        <v>1144</v>
      </c>
      <c r="C546" s="1" t="s">
        <v>223</v>
      </c>
      <c r="D546" s="1" t="s">
        <v>69</v>
      </c>
      <c r="E546" s="1" t="s">
        <v>35</v>
      </c>
      <c r="F546" s="1" t="s">
        <v>19</v>
      </c>
      <c r="G546" s="1" t="s">
        <v>85</v>
      </c>
      <c r="H546">
        <v>48</v>
      </c>
      <c r="I546" t="str">
        <f>_xlfn.IFS(TBL_Employees3[[#This Row],[Age]]&lt;31,"Less than 30", TBL_Employees3[[#This Row],[Age]]&lt;41, "Less than 40", TBL_Employees3[[#This Row],[Age]]&lt;60, "Middle Age", TBL_Employees3[[#This Row],[Age]]&gt;=60,"Senior")</f>
        <v>Middle Age</v>
      </c>
      <c r="J546" s="2">
        <v>39991</v>
      </c>
      <c r="K546" s="7">
        <f t="shared" si="16"/>
        <v>12</v>
      </c>
      <c r="L546" s="7" t="str">
        <f t="shared" si="17"/>
        <v>11-15yrs</v>
      </c>
      <c r="M546" s="8">
        <v>82907</v>
      </c>
      <c r="N546">
        <v>0</v>
      </c>
      <c r="O546" s="1" t="s">
        <v>21</v>
      </c>
      <c r="P546" s="1" t="s">
        <v>22</v>
      </c>
      <c r="Q546" s="2"/>
    </row>
    <row r="547" spans="1:17" x14ac:dyDescent="0.25">
      <c r="A547" s="1" t="s">
        <v>1145</v>
      </c>
      <c r="B547" s="1" t="s">
        <v>1146</v>
      </c>
      <c r="C547" s="1" t="s">
        <v>79</v>
      </c>
      <c r="D547" s="1" t="s">
        <v>80</v>
      </c>
      <c r="E547" s="1" t="s">
        <v>49</v>
      </c>
      <c r="F547" s="1" t="s">
        <v>27</v>
      </c>
      <c r="G547" s="1" t="s">
        <v>28</v>
      </c>
      <c r="H547">
        <v>41</v>
      </c>
      <c r="I547" t="str">
        <f>_xlfn.IFS(TBL_Employees3[[#This Row],[Age]]&lt;31,"Less than 30", TBL_Employees3[[#This Row],[Age]]&lt;41, "Less than 40", TBL_Employees3[[#This Row],[Age]]&lt;60, "Middle Age", TBL_Employees3[[#This Row],[Age]]&gt;=60,"Senior")</f>
        <v>Middle Age</v>
      </c>
      <c r="J547" s="2">
        <v>41916</v>
      </c>
      <c r="K547" s="7">
        <f t="shared" si="16"/>
        <v>7</v>
      </c>
      <c r="L547" s="7" t="str">
        <f t="shared" si="17"/>
        <v>06-10yrs</v>
      </c>
      <c r="M547" s="8">
        <v>257194</v>
      </c>
      <c r="N547">
        <v>0.35</v>
      </c>
      <c r="O547" s="1" t="s">
        <v>29</v>
      </c>
      <c r="P547" s="1" t="s">
        <v>30</v>
      </c>
      <c r="Q547" s="2"/>
    </row>
    <row r="548" spans="1:17" x14ac:dyDescent="0.25">
      <c r="A548" s="1" t="s">
        <v>1147</v>
      </c>
      <c r="B548" s="1" t="s">
        <v>1148</v>
      </c>
      <c r="C548" s="1" t="s">
        <v>108</v>
      </c>
      <c r="D548" s="1" t="s">
        <v>69</v>
      </c>
      <c r="E548" s="1" t="s">
        <v>18</v>
      </c>
      <c r="F548" s="1" t="s">
        <v>27</v>
      </c>
      <c r="G548" s="1" t="s">
        <v>85</v>
      </c>
      <c r="H548">
        <v>41</v>
      </c>
      <c r="I548" t="str">
        <f>_xlfn.IFS(TBL_Employees3[[#This Row],[Age]]&lt;31,"Less than 30", TBL_Employees3[[#This Row],[Age]]&lt;41, "Less than 40", TBL_Employees3[[#This Row],[Age]]&lt;60, "Middle Age", TBL_Employees3[[#This Row],[Age]]&gt;=60,"Senior")</f>
        <v>Middle Age</v>
      </c>
      <c r="J548" s="2">
        <v>40929</v>
      </c>
      <c r="K548" s="7">
        <f t="shared" si="16"/>
        <v>9</v>
      </c>
      <c r="L548" s="7" t="str">
        <f t="shared" si="17"/>
        <v>06-10yrs</v>
      </c>
      <c r="M548" s="8">
        <v>94658</v>
      </c>
      <c r="N548">
        <v>0</v>
      </c>
      <c r="O548" s="1" t="s">
        <v>21</v>
      </c>
      <c r="P548" s="1" t="s">
        <v>56</v>
      </c>
      <c r="Q548" s="2"/>
    </row>
    <row r="549" spans="1:17" x14ac:dyDescent="0.25">
      <c r="A549" s="1" t="s">
        <v>1149</v>
      </c>
      <c r="B549" s="1" t="s">
        <v>1150</v>
      </c>
      <c r="C549" s="1" t="s">
        <v>108</v>
      </c>
      <c r="D549" s="1" t="s">
        <v>69</v>
      </c>
      <c r="E549" s="1" t="s">
        <v>18</v>
      </c>
      <c r="F549" s="1" t="s">
        <v>27</v>
      </c>
      <c r="G549" s="1" t="s">
        <v>28</v>
      </c>
      <c r="H549">
        <v>55</v>
      </c>
      <c r="I549" t="str">
        <f>_xlfn.IFS(TBL_Employees3[[#This Row],[Age]]&lt;31,"Less than 30", TBL_Employees3[[#This Row],[Age]]&lt;41, "Less than 40", TBL_Employees3[[#This Row],[Age]]&lt;60, "Middle Age", TBL_Employees3[[#This Row],[Age]]&gt;=60,"Senior")</f>
        <v>Middle Age</v>
      </c>
      <c r="J549" s="2">
        <v>40663</v>
      </c>
      <c r="K549" s="7">
        <f t="shared" si="16"/>
        <v>10</v>
      </c>
      <c r="L549" s="7" t="str">
        <f t="shared" si="17"/>
        <v>06-10yrs</v>
      </c>
      <c r="M549" s="8">
        <v>89419</v>
      </c>
      <c r="N549">
        <v>0</v>
      </c>
      <c r="O549" s="1" t="s">
        <v>29</v>
      </c>
      <c r="P549" s="1" t="s">
        <v>74</v>
      </c>
      <c r="Q549" s="2"/>
    </row>
    <row r="550" spans="1:17" x14ac:dyDescent="0.25">
      <c r="A550" s="1" t="s">
        <v>1151</v>
      </c>
      <c r="B550" s="1" t="s">
        <v>1152</v>
      </c>
      <c r="C550" s="1" t="s">
        <v>164</v>
      </c>
      <c r="D550" s="1" t="s">
        <v>65</v>
      </c>
      <c r="E550" s="1" t="s">
        <v>26</v>
      </c>
      <c r="F550" s="1" t="s">
        <v>27</v>
      </c>
      <c r="G550" s="1" t="s">
        <v>20</v>
      </c>
      <c r="H550">
        <v>45</v>
      </c>
      <c r="I550" t="str">
        <f>_xlfn.IFS(TBL_Employees3[[#This Row],[Age]]&lt;31,"Less than 30", TBL_Employees3[[#This Row],[Age]]&lt;41, "Less than 40", TBL_Employees3[[#This Row],[Age]]&lt;60, "Middle Age", TBL_Employees3[[#This Row],[Age]]&gt;=60,"Senior")</f>
        <v>Middle Age</v>
      </c>
      <c r="J550" s="2">
        <v>42357</v>
      </c>
      <c r="K550" s="7">
        <f t="shared" si="16"/>
        <v>6</v>
      </c>
      <c r="L550" s="7" t="str">
        <f t="shared" si="17"/>
        <v>06-10yrs</v>
      </c>
      <c r="M550" s="8">
        <v>51983</v>
      </c>
      <c r="N550">
        <v>0</v>
      </c>
      <c r="O550" s="1" t="s">
        <v>21</v>
      </c>
      <c r="P550" s="1" t="s">
        <v>88</v>
      </c>
      <c r="Q550" s="2"/>
    </row>
    <row r="551" spans="1:17" x14ac:dyDescent="0.25">
      <c r="A551" s="1" t="s">
        <v>1153</v>
      </c>
      <c r="B551" s="1" t="s">
        <v>1154</v>
      </c>
      <c r="C551" s="1" t="s">
        <v>33</v>
      </c>
      <c r="D551" s="1" t="s">
        <v>34</v>
      </c>
      <c r="E551" s="1" t="s">
        <v>49</v>
      </c>
      <c r="F551" s="1" t="s">
        <v>19</v>
      </c>
      <c r="G551" s="1" t="s">
        <v>28</v>
      </c>
      <c r="H551">
        <v>53</v>
      </c>
      <c r="I551" t="str">
        <f>_xlfn.IFS(TBL_Employees3[[#This Row],[Age]]&lt;31,"Less than 30", TBL_Employees3[[#This Row],[Age]]&lt;41, "Less than 40", TBL_Employees3[[#This Row],[Age]]&lt;60, "Middle Age", TBL_Employees3[[#This Row],[Age]]&gt;=60,"Senior")</f>
        <v>Middle Age</v>
      </c>
      <c r="J551" s="2">
        <v>37304</v>
      </c>
      <c r="K551" s="7">
        <f t="shared" si="16"/>
        <v>19</v>
      </c>
      <c r="L551" s="7" t="str">
        <f t="shared" si="17"/>
        <v>16-20yrs</v>
      </c>
      <c r="M551" s="8">
        <v>179494</v>
      </c>
      <c r="N551">
        <v>0.2</v>
      </c>
      <c r="O551" s="1" t="s">
        <v>29</v>
      </c>
      <c r="P551" s="1" t="s">
        <v>30</v>
      </c>
      <c r="Q551" s="2"/>
    </row>
    <row r="552" spans="1:17" x14ac:dyDescent="0.25">
      <c r="A552" s="1" t="s">
        <v>1155</v>
      </c>
      <c r="B552" s="1" t="s">
        <v>1156</v>
      </c>
      <c r="C552" s="1" t="s">
        <v>440</v>
      </c>
      <c r="D552" s="1" t="s">
        <v>17</v>
      </c>
      <c r="E552" s="1" t="s">
        <v>49</v>
      </c>
      <c r="F552" s="1" t="s">
        <v>27</v>
      </c>
      <c r="G552" s="1" t="s">
        <v>85</v>
      </c>
      <c r="H552">
        <v>49</v>
      </c>
      <c r="I552" t="str">
        <f>_xlfn.IFS(TBL_Employees3[[#This Row],[Age]]&lt;31,"Less than 30", TBL_Employees3[[#This Row],[Age]]&lt;41, "Less than 40", TBL_Employees3[[#This Row],[Age]]&lt;60, "Middle Age", TBL_Employees3[[#This Row],[Age]]&gt;=60,"Senior")</f>
        <v>Middle Age</v>
      </c>
      <c r="J552" s="2">
        <v>42545</v>
      </c>
      <c r="K552" s="7">
        <f t="shared" si="16"/>
        <v>5</v>
      </c>
      <c r="L552" s="7" t="str">
        <f t="shared" si="17"/>
        <v>0-5yrs</v>
      </c>
      <c r="M552" s="8">
        <v>68426</v>
      </c>
      <c r="N552">
        <v>0</v>
      </c>
      <c r="O552" s="1" t="s">
        <v>93</v>
      </c>
      <c r="P552" s="1" t="s">
        <v>99</v>
      </c>
      <c r="Q552" s="2"/>
    </row>
    <row r="553" spans="1:17" x14ac:dyDescent="0.25">
      <c r="A553" s="1" t="s">
        <v>1157</v>
      </c>
      <c r="B553" s="1" t="s">
        <v>1158</v>
      </c>
      <c r="C553" s="1" t="s">
        <v>16</v>
      </c>
      <c r="D553" s="1" t="s">
        <v>34</v>
      </c>
      <c r="E553" s="1" t="s">
        <v>49</v>
      </c>
      <c r="F553" s="1" t="s">
        <v>19</v>
      </c>
      <c r="G553" s="1" t="s">
        <v>85</v>
      </c>
      <c r="H553">
        <v>55</v>
      </c>
      <c r="I553" t="str">
        <f>_xlfn.IFS(TBL_Employees3[[#This Row],[Age]]&lt;31,"Less than 30", TBL_Employees3[[#This Row],[Age]]&lt;41, "Less than 40", TBL_Employees3[[#This Row],[Age]]&lt;60, "Middle Age", TBL_Employees3[[#This Row],[Age]]&gt;=60,"Senior")</f>
        <v>Middle Age</v>
      </c>
      <c r="J553" s="2">
        <v>42772</v>
      </c>
      <c r="K553" s="7">
        <f t="shared" si="16"/>
        <v>4</v>
      </c>
      <c r="L553" s="7" t="str">
        <f t="shared" si="17"/>
        <v>0-5yrs</v>
      </c>
      <c r="M553" s="8">
        <v>144986</v>
      </c>
      <c r="N553">
        <v>0.12</v>
      </c>
      <c r="O553" s="1" t="s">
        <v>21</v>
      </c>
      <c r="P553" s="1" t="s">
        <v>44</v>
      </c>
      <c r="Q553" s="2"/>
    </row>
    <row r="554" spans="1:17" x14ac:dyDescent="0.25">
      <c r="A554" s="1" t="s">
        <v>1159</v>
      </c>
      <c r="B554" s="1" t="s">
        <v>1160</v>
      </c>
      <c r="C554" s="1" t="s">
        <v>47</v>
      </c>
      <c r="D554" s="1" t="s">
        <v>48</v>
      </c>
      <c r="E554" s="1" t="s">
        <v>35</v>
      </c>
      <c r="F554" s="1" t="s">
        <v>19</v>
      </c>
      <c r="G554" s="1" t="s">
        <v>28</v>
      </c>
      <c r="H554">
        <v>45</v>
      </c>
      <c r="I554" t="str">
        <f>_xlfn.IFS(TBL_Employees3[[#This Row],[Age]]&lt;31,"Less than 30", TBL_Employees3[[#This Row],[Age]]&lt;41, "Less than 40", TBL_Employees3[[#This Row],[Age]]&lt;60, "Middle Age", TBL_Employees3[[#This Row],[Age]]&gt;=60,"Senior")</f>
        <v>Middle Age</v>
      </c>
      <c r="J554" s="2">
        <v>36754</v>
      </c>
      <c r="K554" s="7">
        <f t="shared" si="16"/>
        <v>21</v>
      </c>
      <c r="L554" s="7" t="str">
        <f t="shared" si="17"/>
        <v>21-25yrs</v>
      </c>
      <c r="M554" s="8">
        <v>60113</v>
      </c>
      <c r="N554">
        <v>0</v>
      </c>
      <c r="O554" s="1" t="s">
        <v>21</v>
      </c>
      <c r="P554" s="1" t="s">
        <v>37</v>
      </c>
      <c r="Q554" s="2"/>
    </row>
    <row r="555" spans="1:17" x14ac:dyDescent="0.25">
      <c r="A555" s="1" t="s">
        <v>256</v>
      </c>
      <c r="B555" s="1" t="s">
        <v>1161</v>
      </c>
      <c r="C555" s="1" t="s">
        <v>164</v>
      </c>
      <c r="D555" s="1" t="s">
        <v>65</v>
      </c>
      <c r="E555" s="1" t="s">
        <v>18</v>
      </c>
      <c r="F555" s="1" t="s">
        <v>19</v>
      </c>
      <c r="G555" s="1" t="s">
        <v>85</v>
      </c>
      <c r="H555">
        <v>52</v>
      </c>
      <c r="I555" t="str">
        <f>_xlfn.IFS(TBL_Employees3[[#This Row],[Age]]&lt;31,"Less than 30", TBL_Employees3[[#This Row],[Age]]&lt;41, "Less than 40", TBL_Employees3[[#This Row],[Age]]&lt;60, "Middle Age", TBL_Employees3[[#This Row],[Age]]&gt;=60,"Senior")</f>
        <v>Middle Age</v>
      </c>
      <c r="J555" s="2">
        <v>44304</v>
      </c>
      <c r="K555" s="7">
        <f t="shared" si="16"/>
        <v>0</v>
      </c>
      <c r="L555" s="7" t="str">
        <f t="shared" si="17"/>
        <v>0-5yrs</v>
      </c>
      <c r="M555" s="8">
        <v>50548</v>
      </c>
      <c r="N555">
        <v>0</v>
      </c>
      <c r="O555" s="1" t="s">
        <v>93</v>
      </c>
      <c r="P555" s="1" t="s">
        <v>218</v>
      </c>
      <c r="Q555" s="2"/>
    </row>
    <row r="556" spans="1:17" x14ac:dyDescent="0.25">
      <c r="A556" s="1" t="s">
        <v>1162</v>
      </c>
      <c r="B556" s="1" t="s">
        <v>1163</v>
      </c>
      <c r="C556" s="1" t="s">
        <v>124</v>
      </c>
      <c r="D556" s="1" t="s">
        <v>80</v>
      </c>
      <c r="E556" s="1" t="s">
        <v>26</v>
      </c>
      <c r="F556" s="1" t="s">
        <v>19</v>
      </c>
      <c r="G556" s="1" t="s">
        <v>36</v>
      </c>
      <c r="H556">
        <v>33</v>
      </c>
      <c r="I556" t="str">
        <f>_xlfn.IFS(TBL_Employees3[[#This Row],[Age]]&lt;31,"Less than 30", TBL_Employees3[[#This Row],[Age]]&lt;41, "Less than 40", TBL_Employees3[[#This Row],[Age]]&lt;60, "Middle Age", TBL_Employees3[[#This Row],[Age]]&gt;=60,"Senior")</f>
        <v>Less than 40</v>
      </c>
      <c r="J556" s="2">
        <v>43904</v>
      </c>
      <c r="K556" s="7">
        <f t="shared" si="16"/>
        <v>1</v>
      </c>
      <c r="L556" s="7" t="str">
        <f t="shared" si="17"/>
        <v>0-5yrs</v>
      </c>
      <c r="M556" s="8">
        <v>68846</v>
      </c>
      <c r="N556">
        <v>0</v>
      </c>
      <c r="O556" s="1" t="s">
        <v>21</v>
      </c>
      <c r="P556" s="1" t="s">
        <v>37</v>
      </c>
      <c r="Q556" s="2"/>
    </row>
    <row r="557" spans="1:17" x14ac:dyDescent="0.25">
      <c r="A557" s="1" t="s">
        <v>540</v>
      </c>
      <c r="B557" s="1" t="s">
        <v>1164</v>
      </c>
      <c r="C557" s="1" t="s">
        <v>371</v>
      </c>
      <c r="D557" s="1" t="s">
        <v>17</v>
      </c>
      <c r="E557" s="1" t="s">
        <v>49</v>
      </c>
      <c r="F557" s="1" t="s">
        <v>19</v>
      </c>
      <c r="G557" s="1" t="s">
        <v>85</v>
      </c>
      <c r="H557">
        <v>59</v>
      </c>
      <c r="I557" t="str">
        <f>_xlfn.IFS(TBL_Employees3[[#This Row],[Age]]&lt;31,"Less than 30", TBL_Employees3[[#This Row],[Age]]&lt;41, "Less than 40", TBL_Employees3[[#This Row],[Age]]&lt;60, "Middle Age", TBL_Employees3[[#This Row],[Age]]&gt;=60,"Senior")</f>
        <v>Middle Age</v>
      </c>
      <c r="J557" s="2">
        <v>41717</v>
      </c>
      <c r="K557" s="7">
        <f t="shared" si="16"/>
        <v>7</v>
      </c>
      <c r="L557" s="7" t="str">
        <f t="shared" si="17"/>
        <v>06-10yrs</v>
      </c>
      <c r="M557" s="8">
        <v>90901</v>
      </c>
      <c r="N557">
        <v>0</v>
      </c>
      <c r="O557" s="1" t="s">
        <v>21</v>
      </c>
      <c r="P557" s="1" t="s">
        <v>22</v>
      </c>
      <c r="Q557" s="2"/>
    </row>
    <row r="558" spans="1:17" x14ac:dyDescent="0.25">
      <c r="A558" s="1" t="s">
        <v>1165</v>
      </c>
      <c r="B558" s="1" t="s">
        <v>1166</v>
      </c>
      <c r="C558" s="1" t="s">
        <v>52</v>
      </c>
      <c r="D558" s="1" t="s">
        <v>59</v>
      </c>
      <c r="E558" s="1" t="s">
        <v>49</v>
      </c>
      <c r="F558" s="1" t="s">
        <v>19</v>
      </c>
      <c r="G558" s="1" t="s">
        <v>28</v>
      </c>
      <c r="H558">
        <v>50</v>
      </c>
      <c r="I558" t="str">
        <f>_xlfn.IFS(TBL_Employees3[[#This Row],[Age]]&lt;31,"Less than 30", TBL_Employees3[[#This Row],[Age]]&lt;41, "Less than 40", TBL_Employees3[[#This Row],[Age]]&lt;60, "Middle Age", TBL_Employees3[[#This Row],[Age]]&gt;=60,"Senior")</f>
        <v>Middle Age</v>
      </c>
      <c r="J558" s="2">
        <v>41155</v>
      </c>
      <c r="K558" s="7">
        <f t="shared" si="16"/>
        <v>9</v>
      </c>
      <c r="L558" s="7" t="str">
        <f t="shared" si="17"/>
        <v>06-10yrs</v>
      </c>
      <c r="M558" s="8">
        <v>102033</v>
      </c>
      <c r="N558">
        <v>0.08</v>
      </c>
      <c r="O558" s="1" t="s">
        <v>21</v>
      </c>
      <c r="P558" s="1" t="s">
        <v>60</v>
      </c>
      <c r="Q558" s="2"/>
    </row>
    <row r="559" spans="1:17" x14ac:dyDescent="0.25">
      <c r="A559" s="1" t="s">
        <v>1167</v>
      </c>
      <c r="B559" s="1" t="s">
        <v>1168</v>
      </c>
      <c r="C559" s="1" t="s">
        <v>33</v>
      </c>
      <c r="D559" s="1" t="s">
        <v>48</v>
      </c>
      <c r="E559" s="1" t="s">
        <v>26</v>
      </c>
      <c r="F559" s="1" t="s">
        <v>19</v>
      </c>
      <c r="G559" s="1" t="s">
        <v>36</v>
      </c>
      <c r="H559">
        <v>61</v>
      </c>
      <c r="I559" t="str">
        <f>_xlfn.IFS(TBL_Employees3[[#This Row],[Age]]&lt;31,"Less than 30", TBL_Employees3[[#This Row],[Age]]&lt;41, "Less than 40", TBL_Employees3[[#This Row],[Age]]&lt;60, "Middle Age", TBL_Employees3[[#This Row],[Age]]&gt;=60,"Senior")</f>
        <v>Senior</v>
      </c>
      <c r="J559" s="2">
        <v>44219</v>
      </c>
      <c r="K559" s="7">
        <f t="shared" si="16"/>
        <v>0</v>
      </c>
      <c r="L559" s="7" t="str">
        <f t="shared" si="17"/>
        <v>0-5yrs</v>
      </c>
      <c r="M559" s="8">
        <v>151783</v>
      </c>
      <c r="N559">
        <v>0.26</v>
      </c>
      <c r="O559" s="1" t="s">
        <v>21</v>
      </c>
      <c r="P559" s="1" t="s">
        <v>22</v>
      </c>
      <c r="Q559" s="2"/>
    </row>
    <row r="560" spans="1:17" x14ac:dyDescent="0.25">
      <c r="A560" s="1" t="s">
        <v>1169</v>
      </c>
      <c r="B560" s="1" t="s">
        <v>1170</v>
      </c>
      <c r="C560" s="1" t="s">
        <v>33</v>
      </c>
      <c r="D560" s="1" t="s">
        <v>69</v>
      </c>
      <c r="E560" s="1" t="s">
        <v>49</v>
      </c>
      <c r="F560" s="1" t="s">
        <v>19</v>
      </c>
      <c r="G560" s="1" t="s">
        <v>85</v>
      </c>
      <c r="H560">
        <v>27</v>
      </c>
      <c r="I560" t="str">
        <f>_xlfn.IFS(TBL_Employees3[[#This Row],[Age]]&lt;31,"Less than 30", TBL_Employees3[[#This Row],[Age]]&lt;41, "Less than 40", TBL_Employees3[[#This Row],[Age]]&lt;60, "Middle Age", TBL_Employees3[[#This Row],[Age]]&gt;=60,"Senior")</f>
        <v>Less than 30</v>
      </c>
      <c r="J560" s="2">
        <v>43441</v>
      </c>
      <c r="K560" s="7">
        <f t="shared" si="16"/>
        <v>3</v>
      </c>
      <c r="L560" s="7" t="str">
        <f t="shared" si="17"/>
        <v>0-5yrs</v>
      </c>
      <c r="M560" s="8">
        <v>170164</v>
      </c>
      <c r="N560">
        <v>0.17</v>
      </c>
      <c r="O560" s="1" t="s">
        <v>21</v>
      </c>
      <c r="P560" s="1" t="s">
        <v>60</v>
      </c>
      <c r="Q560" s="2"/>
    </row>
    <row r="561" spans="1:17" x14ac:dyDescent="0.25">
      <c r="A561" s="1" t="s">
        <v>1171</v>
      </c>
      <c r="B561" s="1" t="s">
        <v>1172</v>
      </c>
      <c r="C561" s="1" t="s">
        <v>16</v>
      </c>
      <c r="D561" s="1" t="s">
        <v>80</v>
      </c>
      <c r="E561" s="1" t="s">
        <v>35</v>
      </c>
      <c r="F561" s="1" t="s">
        <v>19</v>
      </c>
      <c r="G561" s="1" t="s">
        <v>28</v>
      </c>
      <c r="H561">
        <v>35</v>
      </c>
      <c r="I561" t="str">
        <f>_xlfn.IFS(TBL_Employees3[[#This Row],[Age]]&lt;31,"Less than 30", TBL_Employees3[[#This Row],[Age]]&lt;41, "Less than 40", TBL_Employees3[[#This Row],[Age]]&lt;60, "Middle Age", TBL_Employees3[[#This Row],[Age]]&gt;=60,"Senior")</f>
        <v>Less than 40</v>
      </c>
      <c r="J561" s="2">
        <v>41690</v>
      </c>
      <c r="K561" s="7">
        <f t="shared" si="16"/>
        <v>7</v>
      </c>
      <c r="L561" s="7" t="str">
        <f t="shared" si="17"/>
        <v>06-10yrs</v>
      </c>
      <c r="M561" s="8">
        <v>155905</v>
      </c>
      <c r="N561">
        <v>0.14000000000000001</v>
      </c>
      <c r="O561" s="1" t="s">
        <v>21</v>
      </c>
      <c r="P561" s="1" t="s">
        <v>44</v>
      </c>
      <c r="Q561" s="2"/>
    </row>
    <row r="562" spans="1:17" x14ac:dyDescent="0.25">
      <c r="A562" s="1" t="s">
        <v>919</v>
      </c>
      <c r="B562" s="1" t="s">
        <v>1173</v>
      </c>
      <c r="C562" s="1" t="s">
        <v>55</v>
      </c>
      <c r="D562" s="1" t="s">
        <v>48</v>
      </c>
      <c r="E562" s="1" t="s">
        <v>49</v>
      </c>
      <c r="F562" s="1" t="s">
        <v>27</v>
      </c>
      <c r="G562" s="1" t="s">
        <v>28</v>
      </c>
      <c r="H562">
        <v>40</v>
      </c>
      <c r="I562" t="str">
        <f>_xlfn.IFS(TBL_Employees3[[#This Row],[Age]]&lt;31,"Less than 30", TBL_Employees3[[#This Row],[Age]]&lt;41, "Less than 40", TBL_Employees3[[#This Row],[Age]]&lt;60, "Middle Age", TBL_Employees3[[#This Row],[Age]]&gt;=60,"Senior")</f>
        <v>Less than 40</v>
      </c>
      <c r="J562" s="2">
        <v>42721</v>
      </c>
      <c r="K562" s="7">
        <f t="shared" si="16"/>
        <v>5</v>
      </c>
      <c r="L562" s="7" t="str">
        <f t="shared" si="17"/>
        <v>0-5yrs</v>
      </c>
      <c r="M562" s="8">
        <v>50733</v>
      </c>
      <c r="N562">
        <v>0</v>
      </c>
      <c r="O562" s="1" t="s">
        <v>21</v>
      </c>
      <c r="P562" s="1" t="s">
        <v>56</v>
      </c>
      <c r="Q562" s="2"/>
    </row>
    <row r="563" spans="1:17" x14ac:dyDescent="0.25">
      <c r="A563" s="1" t="s">
        <v>1174</v>
      </c>
      <c r="B563" s="1" t="s">
        <v>1175</v>
      </c>
      <c r="C563" s="1" t="s">
        <v>143</v>
      </c>
      <c r="D563" s="1" t="s">
        <v>65</v>
      </c>
      <c r="E563" s="1" t="s">
        <v>49</v>
      </c>
      <c r="F563" s="1" t="s">
        <v>19</v>
      </c>
      <c r="G563" s="1" t="s">
        <v>36</v>
      </c>
      <c r="H563">
        <v>30</v>
      </c>
      <c r="I563" t="str">
        <f>_xlfn.IFS(TBL_Employees3[[#This Row],[Age]]&lt;31,"Less than 30", TBL_Employees3[[#This Row],[Age]]&lt;41, "Less than 40", TBL_Employees3[[#This Row],[Age]]&lt;60, "Middle Age", TBL_Employees3[[#This Row],[Age]]&gt;=60,"Senior")</f>
        <v>Less than 30</v>
      </c>
      <c r="J563" s="2">
        <v>42761</v>
      </c>
      <c r="K563" s="7">
        <f t="shared" si="16"/>
        <v>4</v>
      </c>
      <c r="L563" s="7" t="str">
        <f t="shared" si="17"/>
        <v>0-5yrs</v>
      </c>
      <c r="M563" s="8">
        <v>88663</v>
      </c>
      <c r="N563">
        <v>0</v>
      </c>
      <c r="O563" s="1" t="s">
        <v>21</v>
      </c>
      <c r="P563" s="1" t="s">
        <v>44</v>
      </c>
      <c r="Q563" s="2"/>
    </row>
    <row r="564" spans="1:17" x14ac:dyDescent="0.25">
      <c r="A564" s="1" t="s">
        <v>1176</v>
      </c>
      <c r="B564" s="1" t="s">
        <v>1177</v>
      </c>
      <c r="C564" s="1" t="s">
        <v>175</v>
      </c>
      <c r="D564" s="1" t="s">
        <v>69</v>
      </c>
      <c r="E564" s="1" t="s">
        <v>26</v>
      </c>
      <c r="F564" s="1" t="s">
        <v>27</v>
      </c>
      <c r="G564" s="1" t="s">
        <v>28</v>
      </c>
      <c r="H564">
        <v>60</v>
      </c>
      <c r="I564" t="str">
        <f>_xlfn.IFS(TBL_Employees3[[#This Row],[Age]]&lt;31,"Less than 30", TBL_Employees3[[#This Row],[Age]]&lt;41, "Less than 40", TBL_Employees3[[#This Row],[Age]]&lt;60, "Middle Age", TBL_Employees3[[#This Row],[Age]]&gt;=60,"Senior")</f>
        <v>Senior</v>
      </c>
      <c r="J564" s="2">
        <v>33890</v>
      </c>
      <c r="K564" s="7">
        <f t="shared" si="16"/>
        <v>29</v>
      </c>
      <c r="L564" s="7" t="str">
        <f t="shared" si="17"/>
        <v>26yrs &amp; Above</v>
      </c>
      <c r="M564" s="8">
        <v>88213</v>
      </c>
      <c r="N564">
        <v>0</v>
      </c>
      <c r="O564" s="1" t="s">
        <v>29</v>
      </c>
      <c r="P564" s="1" t="s">
        <v>30</v>
      </c>
      <c r="Q564" s="2"/>
    </row>
    <row r="565" spans="1:17" x14ac:dyDescent="0.25">
      <c r="A565" s="1" t="s">
        <v>1178</v>
      </c>
      <c r="B565" s="1" t="s">
        <v>1179</v>
      </c>
      <c r="C565" s="1" t="s">
        <v>124</v>
      </c>
      <c r="D565" s="1" t="s">
        <v>48</v>
      </c>
      <c r="E565" s="1" t="s">
        <v>35</v>
      </c>
      <c r="F565" s="1" t="s">
        <v>27</v>
      </c>
      <c r="G565" s="1" t="s">
        <v>28</v>
      </c>
      <c r="H565">
        <v>55</v>
      </c>
      <c r="I565" t="str">
        <f>_xlfn.IFS(TBL_Employees3[[#This Row],[Age]]&lt;31,"Less than 30", TBL_Employees3[[#This Row],[Age]]&lt;41, "Less than 40", TBL_Employees3[[#This Row],[Age]]&lt;60, "Middle Age", TBL_Employees3[[#This Row],[Age]]&gt;=60,"Senior")</f>
        <v>Middle Age</v>
      </c>
      <c r="J565" s="2">
        <v>44410</v>
      </c>
      <c r="K565" s="7">
        <f t="shared" si="16"/>
        <v>0</v>
      </c>
      <c r="L565" s="7" t="str">
        <f t="shared" si="17"/>
        <v>0-5yrs</v>
      </c>
      <c r="M565" s="8">
        <v>67130</v>
      </c>
      <c r="N565">
        <v>0</v>
      </c>
      <c r="O565" s="1" t="s">
        <v>21</v>
      </c>
      <c r="P565" s="1" t="s">
        <v>56</v>
      </c>
      <c r="Q565" s="2"/>
    </row>
    <row r="566" spans="1:17" x14ac:dyDescent="0.25">
      <c r="A566" s="1" t="s">
        <v>321</v>
      </c>
      <c r="B566" s="1" t="s">
        <v>1180</v>
      </c>
      <c r="C566" s="1" t="s">
        <v>43</v>
      </c>
      <c r="D566" s="1" t="s">
        <v>34</v>
      </c>
      <c r="E566" s="1" t="s">
        <v>35</v>
      </c>
      <c r="F566" s="1" t="s">
        <v>19</v>
      </c>
      <c r="G566" s="1" t="s">
        <v>28</v>
      </c>
      <c r="H566">
        <v>33</v>
      </c>
      <c r="I566" t="str">
        <f>_xlfn.IFS(TBL_Employees3[[#This Row],[Age]]&lt;31,"Less than 30", TBL_Employees3[[#This Row],[Age]]&lt;41, "Less than 40", TBL_Employees3[[#This Row],[Age]]&lt;60, "Middle Age", TBL_Employees3[[#This Row],[Age]]&gt;=60,"Senior")</f>
        <v>Less than 40</v>
      </c>
      <c r="J566" s="2">
        <v>42285</v>
      </c>
      <c r="K566" s="7">
        <f t="shared" si="16"/>
        <v>6</v>
      </c>
      <c r="L566" s="7" t="str">
        <f t="shared" si="17"/>
        <v>06-10yrs</v>
      </c>
      <c r="M566" s="8">
        <v>94876</v>
      </c>
      <c r="N566">
        <v>0</v>
      </c>
      <c r="O566" s="1" t="s">
        <v>21</v>
      </c>
      <c r="P566" s="1" t="s">
        <v>56</v>
      </c>
      <c r="Q566" s="2"/>
    </row>
    <row r="567" spans="1:17" x14ac:dyDescent="0.25">
      <c r="A567" s="1" t="s">
        <v>1181</v>
      </c>
      <c r="B567" s="1" t="s">
        <v>1182</v>
      </c>
      <c r="C567" s="1" t="s">
        <v>276</v>
      </c>
      <c r="D567" s="1" t="s">
        <v>69</v>
      </c>
      <c r="E567" s="1" t="s">
        <v>35</v>
      </c>
      <c r="F567" s="1" t="s">
        <v>27</v>
      </c>
      <c r="G567" s="1" t="s">
        <v>85</v>
      </c>
      <c r="H567">
        <v>62</v>
      </c>
      <c r="I567" t="str">
        <f>_xlfn.IFS(TBL_Employees3[[#This Row],[Age]]&lt;31,"Less than 30", TBL_Employees3[[#This Row],[Age]]&lt;41, "Less than 40", TBL_Employees3[[#This Row],[Age]]&lt;60, "Middle Age", TBL_Employees3[[#This Row],[Age]]&gt;=60,"Senior")</f>
        <v>Senior</v>
      </c>
      <c r="J567" s="2">
        <v>34616</v>
      </c>
      <c r="K567" s="7">
        <f t="shared" si="16"/>
        <v>27</v>
      </c>
      <c r="L567" s="7" t="str">
        <f t="shared" si="17"/>
        <v>26yrs &amp; Above</v>
      </c>
      <c r="M567" s="8">
        <v>98230</v>
      </c>
      <c r="N567">
        <v>0</v>
      </c>
      <c r="O567" s="1" t="s">
        <v>21</v>
      </c>
      <c r="P567" s="1" t="s">
        <v>56</v>
      </c>
      <c r="Q567" s="2"/>
    </row>
    <row r="568" spans="1:17" x14ac:dyDescent="0.25">
      <c r="A568" s="1" t="s">
        <v>1183</v>
      </c>
      <c r="B568" s="1" t="s">
        <v>1184</v>
      </c>
      <c r="C568" s="1" t="s">
        <v>223</v>
      </c>
      <c r="D568" s="1" t="s">
        <v>69</v>
      </c>
      <c r="E568" s="1" t="s">
        <v>18</v>
      </c>
      <c r="F568" s="1" t="s">
        <v>19</v>
      </c>
      <c r="G568" s="1" t="s">
        <v>28</v>
      </c>
      <c r="H568">
        <v>36</v>
      </c>
      <c r="I568" t="str">
        <f>_xlfn.IFS(TBL_Employees3[[#This Row],[Age]]&lt;31,"Less than 30", TBL_Employees3[[#This Row],[Age]]&lt;41, "Less than 40", TBL_Employees3[[#This Row],[Age]]&lt;60, "Middle Age", TBL_Employees3[[#This Row],[Age]]&gt;=60,"Senior")</f>
        <v>Less than 40</v>
      </c>
      <c r="J568" s="2">
        <v>43448</v>
      </c>
      <c r="K568" s="7">
        <f t="shared" si="16"/>
        <v>3</v>
      </c>
      <c r="L568" s="7" t="str">
        <f t="shared" si="17"/>
        <v>0-5yrs</v>
      </c>
      <c r="M568" s="8">
        <v>96757</v>
      </c>
      <c r="N568">
        <v>0</v>
      </c>
      <c r="O568" s="1" t="s">
        <v>21</v>
      </c>
      <c r="P568" s="1" t="s">
        <v>88</v>
      </c>
      <c r="Q568" s="2"/>
    </row>
    <row r="569" spans="1:17" x14ac:dyDescent="0.25">
      <c r="A569" s="1" t="s">
        <v>1185</v>
      </c>
      <c r="B569" s="1" t="s">
        <v>1186</v>
      </c>
      <c r="C569" s="1" t="s">
        <v>124</v>
      </c>
      <c r="D569" s="1" t="s">
        <v>80</v>
      </c>
      <c r="E569" s="1" t="s">
        <v>26</v>
      </c>
      <c r="F569" s="1" t="s">
        <v>27</v>
      </c>
      <c r="G569" s="1" t="s">
        <v>20</v>
      </c>
      <c r="H569">
        <v>35</v>
      </c>
      <c r="I569" t="str">
        <f>_xlfn.IFS(TBL_Employees3[[#This Row],[Age]]&lt;31,"Less than 30", TBL_Employees3[[#This Row],[Age]]&lt;41, "Less than 40", TBL_Employees3[[#This Row],[Age]]&lt;60, "Middle Age", TBL_Employees3[[#This Row],[Age]]&gt;=60,"Senior")</f>
        <v>Less than 40</v>
      </c>
      <c r="J569" s="2">
        <v>44015</v>
      </c>
      <c r="K569" s="7">
        <f t="shared" si="16"/>
        <v>1</v>
      </c>
      <c r="L569" s="7" t="str">
        <f t="shared" si="17"/>
        <v>0-5yrs</v>
      </c>
      <c r="M569" s="8">
        <v>51513</v>
      </c>
      <c r="N569">
        <v>0</v>
      </c>
      <c r="O569" s="1" t="s">
        <v>21</v>
      </c>
      <c r="P569" s="1" t="s">
        <v>88</v>
      </c>
      <c r="Q569" s="2"/>
    </row>
    <row r="570" spans="1:17" x14ac:dyDescent="0.25">
      <c r="A570" s="1" t="s">
        <v>1187</v>
      </c>
      <c r="B570" s="1" t="s">
        <v>1188</v>
      </c>
      <c r="C570" s="1" t="s">
        <v>79</v>
      </c>
      <c r="D570" s="1" t="s">
        <v>80</v>
      </c>
      <c r="E570" s="1" t="s">
        <v>49</v>
      </c>
      <c r="F570" s="1" t="s">
        <v>27</v>
      </c>
      <c r="G570" s="1" t="s">
        <v>28</v>
      </c>
      <c r="H570">
        <v>60</v>
      </c>
      <c r="I570" t="str">
        <f>_xlfn.IFS(TBL_Employees3[[#This Row],[Age]]&lt;31,"Less than 30", TBL_Employees3[[#This Row],[Age]]&lt;41, "Less than 40", TBL_Employees3[[#This Row],[Age]]&lt;60, "Middle Age", TBL_Employees3[[#This Row],[Age]]&gt;=60,"Senior")</f>
        <v>Senior</v>
      </c>
      <c r="J570" s="2">
        <v>39109</v>
      </c>
      <c r="K570" s="7">
        <f t="shared" si="16"/>
        <v>14</v>
      </c>
      <c r="L570" s="7" t="str">
        <f t="shared" si="17"/>
        <v>11-15yrs</v>
      </c>
      <c r="M570" s="8">
        <v>234311</v>
      </c>
      <c r="N570">
        <v>0.37</v>
      </c>
      <c r="O570" s="1" t="s">
        <v>21</v>
      </c>
      <c r="P570" s="1" t="s">
        <v>56</v>
      </c>
      <c r="Q570" s="2"/>
    </row>
    <row r="571" spans="1:17" x14ac:dyDescent="0.25">
      <c r="A571" s="1" t="s">
        <v>1189</v>
      </c>
      <c r="B571" s="1" t="s">
        <v>1190</v>
      </c>
      <c r="C571" s="1" t="s">
        <v>16</v>
      </c>
      <c r="D571" s="1" t="s">
        <v>65</v>
      </c>
      <c r="E571" s="1" t="s">
        <v>35</v>
      </c>
      <c r="F571" s="1" t="s">
        <v>19</v>
      </c>
      <c r="G571" s="1" t="s">
        <v>85</v>
      </c>
      <c r="H571">
        <v>45</v>
      </c>
      <c r="I571" t="str">
        <f>_xlfn.IFS(TBL_Employees3[[#This Row],[Age]]&lt;31,"Less than 30", TBL_Employees3[[#This Row],[Age]]&lt;41, "Less than 40", TBL_Employees3[[#This Row],[Age]]&lt;60, "Middle Age", TBL_Employees3[[#This Row],[Age]]&gt;=60,"Senior")</f>
        <v>Middle Age</v>
      </c>
      <c r="J571" s="2">
        <v>40685</v>
      </c>
      <c r="K571" s="7">
        <f t="shared" si="16"/>
        <v>10</v>
      </c>
      <c r="L571" s="7" t="str">
        <f t="shared" si="17"/>
        <v>06-10yrs</v>
      </c>
      <c r="M571" s="8">
        <v>152353</v>
      </c>
      <c r="N571">
        <v>0.14000000000000001</v>
      </c>
      <c r="O571" s="1" t="s">
        <v>21</v>
      </c>
      <c r="P571" s="1" t="s">
        <v>22</v>
      </c>
      <c r="Q571" s="2"/>
    </row>
    <row r="572" spans="1:17" x14ac:dyDescent="0.25">
      <c r="A572" s="1" t="s">
        <v>1191</v>
      </c>
      <c r="B572" s="1" t="s">
        <v>1192</v>
      </c>
      <c r="C572" s="1" t="s">
        <v>16</v>
      </c>
      <c r="D572" s="1" t="s">
        <v>59</v>
      </c>
      <c r="E572" s="1" t="s">
        <v>35</v>
      </c>
      <c r="F572" s="1" t="s">
        <v>19</v>
      </c>
      <c r="G572" s="1" t="s">
        <v>36</v>
      </c>
      <c r="H572">
        <v>48</v>
      </c>
      <c r="I572" t="str">
        <f>_xlfn.IFS(TBL_Employees3[[#This Row],[Age]]&lt;31,"Less than 30", TBL_Employees3[[#This Row],[Age]]&lt;41, "Less than 40", TBL_Employees3[[#This Row],[Age]]&lt;60, "Middle Age", TBL_Employees3[[#This Row],[Age]]&gt;=60,"Senior")</f>
        <v>Middle Age</v>
      </c>
      <c r="J572" s="2">
        <v>40389</v>
      </c>
      <c r="K572" s="7">
        <f t="shared" si="16"/>
        <v>11</v>
      </c>
      <c r="L572" s="7" t="str">
        <f t="shared" si="17"/>
        <v>11-15yrs</v>
      </c>
      <c r="M572" s="8">
        <v>124774</v>
      </c>
      <c r="N572">
        <v>0.12</v>
      </c>
      <c r="O572" s="1" t="s">
        <v>21</v>
      </c>
      <c r="P572" s="1" t="s">
        <v>44</v>
      </c>
      <c r="Q572" s="2"/>
    </row>
    <row r="573" spans="1:17" x14ac:dyDescent="0.25">
      <c r="A573" s="1" t="s">
        <v>909</v>
      </c>
      <c r="B573" s="1" t="s">
        <v>1193</v>
      </c>
      <c r="C573" s="1" t="s">
        <v>33</v>
      </c>
      <c r="D573" s="1" t="s">
        <v>80</v>
      </c>
      <c r="E573" s="1" t="s">
        <v>49</v>
      </c>
      <c r="F573" s="1" t="s">
        <v>19</v>
      </c>
      <c r="G573" s="1" t="s">
        <v>28</v>
      </c>
      <c r="H573">
        <v>36</v>
      </c>
      <c r="I573" t="str">
        <f>_xlfn.IFS(TBL_Employees3[[#This Row],[Age]]&lt;31,"Less than 30", TBL_Employees3[[#This Row],[Age]]&lt;41, "Less than 40", TBL_Employees3[[#This Row],[Age]]&lt;60, "Middle Age", TBL_Employees3[[#This Row],[Age]]&gt;=60,"Senior")</f>
        <v>Less than 40</v>
      </c>
      <c r="J573" s="2">
        <v>40434</v>
      </c>
      <c r="K573" s="7">
        <f t="shared" si="16"/>
        <v>11</v>
      </c>
      <c r="L573" s="7" t="str">
        <f t="shared" si="17"/>
        <v>11-15yrs</v>
      </c>
      <c r="M573" s="8">
        <v>157070</v>
      </c>
      <c r="N573">
        <v>0.28000000000000003</v>
      </c>
      <c r="O573" s="1" t="s">
        <v>29</v>
      </c>
      <c r="P573" s="1" t="s">
        <v>30</v>
      </c>
      <c r="Q573" s="2"/>
    </row>
    <row r="574" spans="1:17" x14ac:dyDescent="0.25">
      <c r="A574" s="1" t="s">
        <v>1194</v>
      </c>
      <c r="B574" s="1" t="s">
        <v>1195</v>
      </c>
      <c r="C574" s="1" t="s">
        <v>16</v>
      </c>
      <c r="D574" s="1" t="s">
        <v>34</v>
      </c>
      <c r="E574" s="1" t="s">
        <v>35</v>
      </c>
      <c r="F574" s="1" t="s">
        <v>27</v>
      </c>
      <c r="G574" s="1" t="s">
        <v>85</v>
      </c>
      <c r="H574">
        <v>44</v>
      </c>
      <c r="I574" t="str">
        <f>_xlfn.IFS(TBL_Employees3[[#This Row],[Age]]&lt;31,"Less than 30", TBL_Employees3[[#This Row],[Age]]&lt;41, "Less than 40", TBL_Employees3[[#This Row],[Age]]&lt;60, "Middle Age", TBL_Employees3[[#This Row],[Age]]&gt;=60,"Senior")</f>
        <v>Middle Age</v>
      </c>
      <c r="J574" s="2">
        <v>43685</v>
      </c>
      <c r="K574" s="7">
        <f t="shared" si="16"/>
        <v>2</v>
      </c>
      <c r="L574" s="7" t="str">
        <f t="shared" si="17"/>
        <v>0-5yrs</v>
      </c>
      <c r="M574" s="8">
        <v>130133</v>
      </c>
      <c r="N574">
        <v>0.15</v>
      </c>
      <c r="O574" s="1" t="s">
        <v>21</v>
      </c>
      <c r="P574" s="1" t="s">
        <v>60</v>
      </c>
      <c r="Q574" s="2">
        <v>44699</v>
      </c>
    </row>
    <row r="575" spans="1:17" x14ac:dyDescent="0.25">
      <c r="A575" s="1" t="s">
        <v>1196</v>
      </c>
      <c r="B575" s="1" t="s">
        <v>1197</v>
      </c>
      <c r="C575" s="1" t="s">
        <v>52</v>
      </c>
      <c r="D575" s="1" t="s">
        <v>80</v>
      </c>
      <c r="E575" s="1" t="s">
        <v>26</v>
      </c>
      <c r="F575" s="1" t="s">
        <v>19</v>
      </c>
      <c r="G575" s="1" t="s">
        <v>28</v>
      </c>
      <c r="H575">
        <v>64</v>
      </c>
      <c r="I575" t="str">
        <f>_xlfn.IFS(TBL_Employees3[[#This Row],[Age]]&lt;31,"Less than 30", TBL_Employees3[[#This Row],[Age]]&lt;41, "Less than 40", TBL_Employees3[[#This Row],[Age]]&lt;60, "Middle Age", TBL_Employees3[[#This Row],[Age]]&gt;=60,"Senior")</f>
        <v>Senior</v>
      </c>
      <c r="J575" s="2">
        <v>43729</v>
      </c>
      <c r="K575" s="7">
        <f t="shared" si="16"/>
        <v>2</v>
      </c>
      <c r="L575" s="7" t="str">
        <f t="shared" si="17"/>
        <v>0-5yrs</v>
      </c>
      <c r="M575" s="8">
        <v>108780</v>
      </c>
      <c r="N575">
        <v>0.06</v>
      </c>
      <c r="O575" s="1" t="s">
        <v>29</v>
      </c>
      <c r="P575" s="1" t="s">
        <v>74</v>
      </c>
      <c r="Q575" s="2"/>
    </row>
    <row r="576" spans="1:17" x14ac:dyDescent="0.25">
      <c r="A576" s="1" t="s">
        <v>1198</v>
      </c>
      <c r="B576" s="1" t="s">
        <v>1199</v>
      </c>
      <c r="C576" s="1" t="s">
        <v>33</v>
      </c>
      <c r="D576" s="1" t="s">
        <v>69</v>
      </c>
      <c r="E576" s="1" t="s">
        <v>35</v>
      </c>
      <c r="F576" s="1" t="s">
        <v>19</v>
      </c>
      <c r="G576" s="1" t="s">
        <v>28</v>
      </c>
      <c r="H576">
        <v>46</v>
      </c>
      <c r="I576" t="str">
        <f>_xlfn.IFS(TBL_Employees3[[#This Row],[Age]]&lt;31,"Less than 30", TBL_Employees3[[#This Row],[Age]]&lt;41, "Less than 40", TBL_Employees3[[#This Row],[Age]]&lt;60, "Middle Age", TBL_Employees3[[#This Row],[Age]]&gt;=60,"Senior")</f>
        <v>Middle Age</v>
      </c>
      <c r="J576" s="2">
        <v>44125</v>
      </c>
      <c r="K576" s="7">
        <f t="shared" si="16"/>
        <v>1</v>
      </c>
      <c r="L576" s="7" t="str">
        <f t="shared" si="17"/>
        <v>0-5yrs</v>
      </c>
      <c r="M576" s="8">
        <v>151853</v>
      </c>
      <c r="N576">
        <v>0.16</v>
      </c>
      <c r="O576" s="1" t="s">
        <v>29</v>
      </c>
      <c r="P576" s="1" t="s">
        <v>134</v>
      </c>
      <c r="Q576" s="2"/>
    </row>
    <row r="577" spans="1:17" x14ac:dyDescent="0.25">
      <c r="A577" s="1" t="s">
        <v>1200</v>
      </c>
      <c r="B577" s="1" t="s">
        <v>1201</v>
      </c>
      <c r="C577" s="1" t="s">
        <v>47</v>
      </c>
      <c r="D577" s="1" t="s">
        <v>48</v>
      </c>
      <c r="E577" s="1" t="s">
        <v>26</v>
      </c>
      <c r="F577" s="1" t="s">
        <v>19</v>
      </c>
      <c r="G577" s="1" t="s">
        <v>28</v>
      </c>
      <c r="H577">
        <v>62</v>
      </c>
      <c r="I577" t="str">
        <f>_xlfn.IFS(TBL_Employees3[[#This Row],[Age]]&lt;31,"Less than 30", TBL_Employees3[[#This Row],[Age]]&lt;41, "Less than 40", TBL_Employees3[[#This Row],[Age]]&lt;60, "Middle Age", TBL_Employees3[[#This Row],[Age]]&gt;=60,"Senior")</f>
        <v>Senior</v>
      </c>
      <c r="J577" s="2">
        <v>38977</v>
      </c>
      <c r="K577" s="7">
        <f t="shared" si="16"/>
        <v>15</v>
      </c>
      <c r="L577" s="7" t="str">
        <f t="shared" si="17"/>
        <v>11-15yrs</v>
      </c>
      <c r="M577" s="8">
        <v>64669</v>
      </c>
      <c r="N577">
        <v>0</v>
      </c>
      <c r="O577" s="1" t="s">
        <v>29</v>
      </c>
      <c r="P577" s="1" t="s">
        <v>30</v>
      </c>
      <c r="Q577" s="2"/>
    </row>
    <row r="578" spans="1:17" x14ac:dyDescent="0.25">
      <c r="A578" s="1" t="s">
        <v>1202</v>
      </c>
      <c r="B578" s="1" t="s">
        <v>1203</v>
      </c>
      <c r="C578" s="1" t="s">
        <v>124</v>
      </c>
      <c r="D578" s="1" t="s">
        <v>80</v>
      </c>
      <c r="E578" s="1" t="s">
        <v>18</v>
      </c>
      <c r="F578" s="1" t="s">
        <v>27</v>
      </c>
      <c r="G578" s="1" t="s">
        <v>85</v>
      </c>
      <c r="H578">
        <v>61</v>
      </c>
      <c r="I578" t="str">
        <f>_xlfn.IFS(TBL_Employees3[[#This Row],[Age]]&lt;31,"Less than 30", TBL_Employees3[[#This Row],[Age]]&lt;41, "Less than 40", TBL_Employees3[[#This Row],[Age]]&lt;60, "Middle Age", TBL_Employees3[[#This Row],[Age]]&gt;=60,"Senior")</f>
        <v>Senior</v>
      </c>
      <c r="J578" s="2">
        <v>39568</v>
      </c>
      <c r="K578" s="7">
        <f t="shared" ref="K578:K641" si="18">IF(ISBLANK(Q578),DATEDIF(J578,$R$2,"y"),DATEDIF(J578,Q578,"y"))</f>
        <v>13</v>
      </c>
      <c r="L578" s="7" t="str">
        <f t="shared" ref="L578:L641" si="19">_xlfn.IFS(K578&lt;6,"0-5yrs",K578&lt;11,"06-10yrs",K578&lt;16,"11-15yrs",K578&lt;21,"16-20yrs",K578&lt;26,"21-25yrs",K578&gt;=26,"26yrs &amp; Above")</f>
        <v>11-15yrs</v>
      </c>
      <c r="M578" s="8">
        <v>69352</v>
      </c>
      <c r="N578">
        <v>0</v>
      </c>
      <c r="O578" s="1" t="s">
        <v>93</v>
      </c>
      <c r="P578" s="1" t="s">
        <v>99</v>
      </c>
      <c r="Q578" s="2"/>
    </row>
    <row r="579" spans="1:17" x14ac:dyDescent="0.25">
      <c r="A579" s="1" t="s">
        <v>1204</v>
      </c>
      <c r="B579" s="1" t="s">
        <v>1205</v>
      </c>
      <c r="C579" s="1" t="s">
        <v>124</v>
      </c>
      <c r="D579" s="1" t="s">
        <v>80</v>
      </c>
      <c r="E579" s="1" t="s">
        <v>18</v>
      </c>
      <c r="F579" s="1" t="s">
        <v>27</v>
      </c>
      <c r="G579" s="1" t="s">
        <v>28</v>
      </c>
      <c r="H579">
        <v>65</v>
      </c>
      <c r="I579" t="str">
        <f>_xlfn.IFS(TBL_Employees3[[#This Row],[Age]]&lt;31,"Less than 30", TBL_Employees3[[#This Row],[Age]]&lt;41, "Less than 40", TBL_Employees3[[#This Row],[Age]]&lt;60, "Middle Age", TBL_Employees3[[#This Row],[Age]]&gt;=60,"Senior")</f>
        <v>Senior</v>
      </c>
      <c r="J579" s="2">
        <v>37181</v>
      </c>
      <c r="K579" s="7">
        <f t="shared" si="18"/>
        <v>20</v>
      </c>
      <c r="L579" s="7" t="str">
        <f t="shared" si="19"/>
        <v>16-20yrs</v>
      </c>
      <c r="M579" s="8">
        <v>74631</v>
      </c>
      <c r="N579">
        <v>0</v>
      </c>
      <c r="O579" s="1" t="s">
        <v>29</v>
      </c>
      <c r="P579" s="1" t="s">
        <v>30</v>
      </c>
      <c r="Q579" s="2"/>
    </row>
    <row r="580" spans="1:17" x14ac:dyDescent="0.25">
      <c r="A580" s="1" t="s">
        <v>1206</v>
      </c>
      <c r="B580" s="1" t="s">
        <v>1207</v>
      </c>
      <c r="C580" s="1" t="s">
        <v>108</v>
      </c>
      <c r="D580" s="1" t="s">
        <v>69</v>
      </c>
      <c r="E580" s="1" t="s">
        <v>35</v>
      </c>
      <c r="F580" s="1" t="s">
        <v>27</v>
      </c>
      <c r="G580" s="1" t="s">
        <v>85</v>
      </c>
      <c r="H580">
        <v>54</v>
      </c>
      <c r="I580" t="str">
        <f>_xlfn.IFS(TBL_Employees3[[#This Row],[Age]]&lt;31,"Less than 30", TBL_Employees3[[#This Row],[Age]]&lt;41, "Less than 40", TBL_Employees3[[#This Row],[Age]]&lt;60, "Middle Age", TBL_Employees3[[#This Row],[Age]]&gt;=60,"Senior")</f>
        <v>Middle Age</v>
      </c>
      <c r="J580" s="2">
        <v>41028</v>
      </c>
      <c r="K580" s="7">
        <f t="shared" si="18"/>
        <v>9</v>
      </c>
      <c r="L580" s="7" t="str">
        <f t="shared" si="19"/>
        <v>06-10yrs</v>
      </c>
      <c r="M580" s="8">
        <v>96441</v>
      </c>
      <c r="N580">
        <v>0</v>
      </c>
      <c r="O580" s="1" t="s">
        <v>93</v>
      </c>
      <c r="P580" s="1" t="s">
        <v>218</v>
      </c>
      <c r="Q580" s="2"/>
    </row>
    <row r="581" spans="1:17" x14ac:dyDescent="0.25">
      <c r="A581" s="1" t="s">
        <v>1208</v>
      </c>
      <c r="B581" s="1" t="s">
        <v>1209</v>
      </c>
      <c r="C581" s="1" t="s">
        <v>113</v>
      </c>
      <c r="D581" s="1" t="s">
        <v>69</v>
      </c>
      <c r="E581" s="1" t="s">
        <v>35</v>
      </c>
      <c r="F581" s="1" t="s">
        <v>27</v>
      </c>
      <c r="G581" s="1" t="s">
        <v>28</v>
      </c>
      <c r="H581">
        <v>46</v>
      </c>
      <c r="I581" t="str">
        <f>_xlfn.IFS(TBL_Employees3[[#This Row],[Age]]&lt;31,"Less than 30", TBL_Employees3[[#This Row],[Age]]&lt;41, "Less than 40", TBL_Employees3[[#This Row],[Age]]&lt;60, "Middle Age", TBL_Employees3[[#This Row],[Age]]&gt;=60,"Senior")</f>
        <v>Middle Age</v>
      </c>
      <c r="J581" s="2">
        <v>40836</v>
      </c>
      <c r="K581" s="7">
        <f t="shared" si="18"/>
        <v>10</v>
      </c>
      <c r="L581" s="7" t="str">
        <f t="shared" si="19"/>
        <v>06-10yrs</v>
      </c>
      <c r="M581" s="8">
        <v>114250</v>
      </c>
      <c r="N581">
        <v>0.14000000000000001</v>
      </c>
      <c r="O581" s="1" t="s">
        <v>29</v>
      </c>
      <c r="P581" s="1" t="s">
        <v>134</v>
      </c>
      <c r="Q581" s="2"/>
    </row>
    <row r="582" spans="1:17" x14ac:dyDescent="0.25">
      <c r="A582" s="1" t="s">
        <v>1210</v>
      </c>
      <c r="B582" s="1" t="s">
        <v>1211</v>
      </c>
      <c r="C582" s="1" t="s">
        <v>40</v>
      </c>
      <c r="D582" s="1" t="s">
        <v>17</v>
      </c>
      <c r="E582" s="1" t="s">
        <v>49</v>
      </c>
      <c r="F582" s="1" t="s">
        <v>27</v>
      </c>
      <c r="G582" s="1" t="s">
        <v>85</v>
      </c>
      <c r="H582">
        <v>36</v>
      </c>
      <c r="I582" t="str">
        <f>_xlfn.IFS(TBL_Employees3[[#This Row],[Age]]&lt;31,"Less than 30", TBL_Employees3[[#This Row],[Age]]&lt;41, "Less than 40", TBL_Employees3[[#This Row],[Age]]&lt;60, "Middle Age", TBL_Employees3[[#This Row],[Age]]&gt;=60,"Senior")</f>
        <v>Less than 40</v>
      </c>
      <c r="J582" s="2">
        <v>44192</v>
      </c>
      <c r="K582" s="7">
        <f t="shared" si="18"/>
        <v>0</v>
      </c>
      <c r="L582" s="7" t="str">
        <f t="shared" si="19"/>
        <v>0-5yrs</v>
      </c>
      <c r="M582" s="8">
        <v>70165</v>
      </c>
      <c r="N582">
        <v>7.0000000000000007E-2</v>
      </c>
      <c r="O582" s="1" t="s">
        <v>93</v>
      </c>
      <c r="P582" s="1" t="s">
        <v>94</v>
      </c>
      <c r="Q582" s="2"/>
    </row>
    <row r="583" spans="1:17" x14ac:dyDescent="0.25">
      <c r="A583" s="1" t="s">
        <v>1212</v>
      </c>
      <c r="B583" s="1" t="s">
        <v>1213</v>
      </c>
      <c r="C583" s="1" t="s">
        <v>52</v>
      </c>
      <c r="D583" s="1" t="s">
        <v>17</v>
      </c>
      <c r="E583" s="1" t="s">
        <v>49</v>
      </c>
      <c r="F583" s="1" t="s">
        <v>27</v>
      </c>
      <c r="G583" s="1" t="s">
        <v>28</v>
      </c>
      <c r="H583">
        <v>60</v>
      </c>
      <c r="I583" t="str">
        <f>_xlfn.IFS(TBL_Employees3[[#This Row],[Age]]&lt;31,"Less than 30", TBL_Employees3[[#This Row],[Age]]&lt;41, "Less than 40", TBL_Employees3[[#This Row],[Age]]&lt;60, "Middle Age", TBL_Employees3[[#This Row],[Age]]&gt;=60,"Senior")</f>
        <v>Senior</v>
      </c>
      <c r="J583" s="2">
        <v>36554</v>
      </c>
      <c r="K583" s="7">
        <f t="shared" si="18"/>
        <v>21</v>
      </c>
      <c r="L583" s="7" t="str">
        <f t="shared" si="19"/>
        <v>21-25yrs</v>
      </c>
      <c r="M583" s="8">
        <v>109059</v>
      </c>
      <c r="N583">
        <v>7.0000000000000007E-2</v>
      </c>
      <c r="O583" s="1" t="s">
        <v>29</v>
      </c>
      <c r="P583" s="1" t="s">
        <v>134</v>
      </c>
      <c r="Q583" s="2"/>
    </row>
    <row r="584" spans="1:17" x14ac:dyDescent="0.25">
      <c r="A584" s="1" t="s">
        <v>1214</v>
      </c>
      <c r="B584" s="1" t="s">
        <v>1215</v>
      </c>
      <c r="C584" s="1" t="s">
        <v>181</v>
      </c>
      <c r="D584" s="1" t="s">
        <v>69</v>
      </c>
      <c r="E584" s="1" t="s">
        <v>18</v>
      </c>
      <c r="F584" s="1" t="s">
        <v>19</v>
      </c>
      <c r="G584" s="1" t="s">
        <v>28</v>
      </c>
      <c r="H584">
        <v>30</v>
      </c>
      <c r="I584" t="str">
        <f>_xlfn.IFS(TBL_Employees3[[#This Row],[Age]]&lt;31,"Less than 30", TBL_Employees3[[#This Row],[Age]]&lt;41, "Less than 40", TBL_Employees3[[#This Row],[Age]]&lt;60, "Middle Age", TBL_Employees3[[#This Row],[Age]]&gt;=60,"Senior")</f>
        <v>Less than 30</v>
      </c>
      <c r="J584" s="2">
        <v>42322</v>
      </c>
      <c r="K584" s="7">
        <f t="shared" si="18"/>
        <v>6</v>
      </c>
      <c r="L584" s="7" t="str">
        <f t="shared" si="19"/>
        <v>06-10yrs</v>
      </c>
      <c r="M584" s="8">
        <v>77442</v>
      </c>
      <c r="N584">
        <v>0</v>
      </c>
      <c r="O584" s="1" t="s">
        <v>21</v>
      </c>
      <c r="P584" s="1" t="s">
        <v>88</v>
      </c>
      <c r="Q584" s="2"/>
    </row>
    <row r="585" spans="1:17" x14ac:dyDescent="0.25">
      <c r="A585" s="1" t="s">
        <v>1216</v>
      </c>
      <c r="B585" s="1" t="s">
        <v>1217</v>
      </c>
      <c r="C585" s="1" t="s">
        <v>124</v>
      </c>
      <c r="D585" s="1" t="s">
        <v>48</v>
      </c>
      <c r="E585" s="1" t="s">
        <v>49</v>
      </c>
      <c r="F585" s="1" t="s">
        <v>19</v>
      </c>
      <c r="G585" s="1" t="s">
        <v>85</v>
      </c>
      <c r="H585">
        <v>34</v>
      </c>
      <c r="I585" t="str">
        <f>_xlfn.IFS(TBL_Employees3[[#This Row],[Age]]&lt;31,"Less than 30", TBL_Employees3[[#This Row],[Age]]&lt;41, "Less than 40", TBL_Employees3[[#This Row],[Age]]&lt;60, "Middle Age", TBL_Employees3[[#This Row],[Age]]&gt;=60,"Senior")</f>
        <v>Less than 40</v>
      </c>
      <c r="J585" s="2">
        <v>41066</v>
      </c>
      <c r="K585" s="7">
        <f t="shared" si="18"/>
        <v>9</v>
      </c>
      <c r="L585" s="7" t="str">
        <f t="shared" si="19"/>
        <v>06-10yrs</v>
      </c>
      <c r="M585" s="8">
        <v>72126</v>
      </c>
      <c r="N585">
        <v>0</v>
      </c>
      <c r="O585" s="1" t="s">
        <v>93</v>
      </c>
      <c r="P585" s="1" t="s">
        <v>94</v>
      </c>
      <c r="Q585" s="2"/>
    </row>
    <row r="586" spans="1:17" x14ac:dyDescent="0.25">
      <c r="A586" s="1" t="s">
        <v>1218</v>
      </c>
      <c r="B586" s="1" t="s">
        <v>1219</v>
      </c>
      <c r="C586" s="1" t="s">
        <v>460</v>
      </c>
      <c r="D586" s="1" t="s">
        <v>17</v>
      </c>
      <c r="E586" s="1" t="s">
        <v>26</v>
      </c>
      <c r="F586" s="1" t="s">
        <v>27</v>
      </c>
      <c r="G586" s="1" t="s">
        <v>36</v>
      </c>
      <c r="H586">
        <v>55</v>
      </c>
      <c r="I586" t="str">
        <f>_xlfn.IFS(TBL_Employees3[[#This Row],[Age]]&lt;31,"Less than 30", TBL_Employees3[[#This Row],[Age]]&lt;41, "Less than 40", TBL_Employees3[[#This Row],[Age]]&lt;60, "Middle Age", TBL_Employees3[[#This Row],[Age]]&gt;=60,"Senior")</f>
        <v>Middle Age</v>
      </c>
      <c r="J586" s="2">
        <v>41565</v>
      </c>
      <c r="K586" s="7">
        <f t="shared" si="18"/>
        <v>8</v>
      </c>
      <c r="L586" s="7" t="str">
        <f t="shared" si="19"/>
        <v>06-10yrs</v>
      </c>
      <c r="M586" s="8">
        <v>70334</v>
      </c>
      <c r="N586">
        <v>0</v>
      </c>
      <c r="O586" s="1" t="s">
        <v>21</v>
      </c>
      <c r="P586" s="1" t="s">
        <v>56</v>
      </c>
      <c r="Q586" s="2"/>
    </row>
    <row r="587" spans="1:17" x14ac:dyDescent="0.25">
      <c r="A587" s="1" t="s">
        <v>1220</v>
      </c>
      <c r="B587" s="1" t="s">
        <v>1221</v>
      </c>
      <c r="C587" s="1" t="s">
        <v>108</v>
      </c>
      <c r="D587" s="1" t="s">
        <v>69</v>
      </c>
      <c r="E587" s="1" t="s">
        <v>18</v>
      </c>
      <c r="F587" s="1" t="s">
        <v>27</v>
      </c>
      <c r="G587" s="1" t="s">
        <v>28</v>
      </c>
      <c r="H587">
        <v>59</v>
      </c>
      <c r="I587" t="str">
        <f>_xlfn.IFS(TBL_Employees3[[#This Row],[Age]]&lt;31,"Less than 30", TBL_Employees3[[#This Row],[Age]]&lt;41, "Less than 40", TBL_Employees3[[#This Row],[Age]]&lt;60, "Middle Age", TBL_Employees3[[#This Row],[Age]]&gt;=60,"Senior")</f>
        <v>Middle Age</v>
      </c>
      <c r="J587" s="2">
        <v>40170</v>
      </c>
      <c r="K587" s="7">
        <f t="shared" si="18"/>
        <v>12</v>
      </c>
      <c r="L587" s="7" t="str">
        <f t="shared" si="19"/>
        <v>11-15yrs</v>
      </c>
      <c r="M587" s="8">
        <v>78006</v>
      </c>
      <c r="N587">
        <v>0</v>
      </c>
      <c r="O587" s="1" t="s">
        <v>21</v>
      </c>
      <c r="P587" s="1" t="s">
        <v>56</v>
      </c>
      <c r="Q587" s="2"/>
    </row>
    <row r="588" spans="1:17" x14ac:dyDescent="0.25">
      <c r="A588" s="1" t="s">
        <v>1222</v>
      </c>
      <c r="B588" s="1" t="s">
        <v>1223</v>
      </c>
      <c r="C588" s="1" t="s">
        <v>33</v>
      </c>
      <c r="D588" s="1" t="s">
        <v>17</v>
      </c>
      <c r="E588" s="1" t="s">
        <v>26</v>
      </c>
      <c r="F588" s="1" t="s">
        <v>19</v>
      </c>
      <c r="G588" s="1" t="s">
        <v>85</v>
      </c>
      <c r="H588">
        <v>28</v>
      </c>
      <c r="I588" t="str">
        <f>_xlfn.IFS(TBL_Employees3[[#This Row],[Age]]&lt;31,"Less than 30", TBL_Employees3[[#This Row],[Age]]&lt;41, "Less than 40", TBL_Employees3[[#This Row],[Age]]&lt;60, "Middle Age", TBL_Employees3[[#This Row],[Age]]&gt;=60,"Senior")</f>
        <v>Less than 30</v>
      </c>
      <c r="J588" s="2">
        <v>44221</v>
      </c>
      <c r="K588" s="7">
        <f t="shared" si="18"/>
        <v>0</v>
      </c>
      <c r="L588" s="7" t="str">
        <f t="shared" si="19"/>
        <v>0-5yrs</v>
      </c>
      <c r="M588" s="8">
        <v>160385</v>
      </c>
      <c r="N588">
        <v>0.23</v>
      </c>
      <c r="O588" s="1" t="s">
        <v>21</v>
      </c>
      <c r="P588" s="1" t="s">
        <v>56</v>
      </c>
      <c r="Q588" s="2">
        <v>44334</v>
      </c>
    </row>
    <row r="589" spans="1:17" x14ac:dyDescent="0.25">
      <c r="A589" s="1" t="s">
        <v>1224</v>
      </c>
      <c r="B589" s="1" t="s">
        <v>1225</v>
      </c>
      <c r="C589" s="1" t="s">
        <v>79</v>
      </c>
      <c r="D589" s="1" t="s">
        <v>34</v>
      </c>
      <c r="E589" s="1" t="s">
        <v>49</v>
      </c>
      <c r="F589" s="1" t="s">
        <v>19</v>
      </c>
      <c r="G589" s="1" t="s">
        <v>36</v>
      </c>
      <c r="H589">
        <v>36</v>
      </c>
      <c r="I589" t="str">
        <f>_xlfn.IFS(TBL_Employees3[[#This Row],[Age]]&lt;31,"Less than 30", TBL_Employees3[[#This Row],[Age]]&lt;41, "Less than 40", TBL_Employees3[[#This Row],[Age]]&lt;60, "Middle Age", TBL_Employees3[[#This Row],[Age]]&gt;=60,"Senior")</f>
        <v>Less than 40</v>
      </c>
      <c r="J589" s="2">
        <v>41650</v>
      </c>
      <c r="K589" s="7">
        <f t="shared" si="18"/>
        <v>7</v>
      </c>
      <c r="L589" s="7" t="str">
        <f t="shared" si="19"/>
        <v>06-10yrs</v>
      </c>
      <c r="M589" s="8">
        <v>202323</v>
      </c>
      <c r="N589">
        <v>0.39</v>
      </c>
      <c r="O589" s="1" t="s">
        <v>21</v>
      </c>
      <c r="P589" s="1" t="s">
        <v>37</v>
      </c>
      <c r="Q589" s="2"/>
    </row>
    <row r="590" spans="1:17" x14ac:dyDescent="0.25">
      <c r="A590" s="1" t="s">
        <v>1226</v>
      </c>
      <c r="B590" s="1" t="s">
        <v>1227</v>
      </c>
      <c r="C590" s="1" t="s">
        <v>16</v>
      </c>
      <c r="D590" s="1" t="s">
        <v>65</v>
      </c>
      <c r="E590" s="1" t="s">
        <v>49</v>
      </c>
      <c r="F590" s="1" t="s">
        <v>19</v>
      </c>
      <c r="G590" s="1" t="s">
        <v>85</v>
      </c>
      <c r="H590">
        <v>29</v>
      </c>
      <c r="I590" t="str">
        <f>_xlfn.IFS(TBL_Employees3[[#This Row],[Age]]&lt;31,"Less than 30", TBL_Employees3[[#This Row],[Age]]&lt;41, "Less than 40", TBL_Employees3[[#This Row],[Age]]&lt;60, "Middle Age", TBL_Employees3[[#This Row],[Age]]&gt;=60,"Senior")</f>
        <v>Less than 30</v>
      </c>
      <c r="J590" s="2">
        <v>44025</v>
      </c>
      <c r="K590" s="7">
        <f t="shared" si="18"/>
        <v>1</v>
      </c>
      <c r="L590" s="7" t="str">
        <f t="shared" si="19"/>
        <v>0-5yrs</v>
      </c>
      <c r="M590" s="8">
        <v>141555</v>
      </c>
      <c r="N590">
        <v>0.11</v>
      </c>
      <c r="O590" s="1" t="s">
        <v>93</v>
      </c>
      <c r="P590" s="1" t="s">
        <v>94</v>
      </c>
      <c r="Q590" s="2"/>
    </row>
    <row r="591" spans="1:17" x14ac:dyDescent="0.25">
      <c r="A591" s="1" t="s">
        <v>1228</v>
      </c>
      <c r="B591" s="1" t="s">
        <v>1229</v>
      </c>
      <c r="C591" s="1" t="s">
        <v>33</v>
      </c>
      <c r="D591" s="1" t="s">
        <v>34</v>
      </c>
      <c r="E591" s="1" t="s">
        <v>35</v>
      </c>
      <c r="F591" s="1" t="s">
        <v>19</v>
      </c>
      <c r="G591" s="1" t="s">
        <v>28</v>
      </c>
      <c r="H591">
        <v>34</v>
      </c>
      <c r="I591" t="str">
        <f>_xlfn.IFS(TBL_Employees3[[#This Row],[Age]]&lt;31,"Less than 30", TBL_Employees3[[#This Row],[Age]]&lt;41, "Less than 40", TBL_Employees3[[#This Row],[Age]]&lt;60, "Middle Age", TBL_Employees3[[#This Row],[Age]]&gt;=60,"Senior")</f>
        <v>Less than 40</v>
      </c>
      <c r="J591" s="2">
        <v>44032</v>
      </c>
      <c r="K591" s="7">
        <f t="shared" si="18"/>
        <v>1</v>
      </c>
      <c r="L591" s="7" t="str">
        <f t="shared" si="19"/>
        <v>0-5yrs</v>
      </c>
      <c r="M591" s="8">
        <v>184960</v>
      </c>
      <c r="N591">
        <v>0.18</v>
      </c>
      <c r="O591" s="1" t="s">
        <v>21</v>
      </c>
      <c r="P591" s="1" t="s">
        <v>22</v>
      </c>
      <c r="Q591" s="2"/>
    </row>
    <row r="592" spans="1:17" x14ac:dyDescent="0.25">
      <c r="A592" s="1" t="s">
        <v>1230</v>
      </c>
      <c r="B592" s="1" t="s">
        <v>1231</v>
      </c>
      <c r="C592" s="1" t="s">
        <v>79</v>
      </c>
      <c r="D592" s="1" t="s">
        <v>17</v>
      </c>
      <c r="E592" s="1" t="s">
        <v>26</v>
      </c>
      <c r="F592" s="1" t="s">
        <v>27</v>
      </c>
      <c r="G592" s="1" t="s">
        <v>28</v>
      </c>
      <c r="H592">
        <v>37</v>
      </c>
      <c r="I592" t="str">
        <f>_xlfn.IFS(TBL_Employees3[[#This Row],[Age]]&lt;31,"Less than 30", TBL_Employees3[[#This Row],[Age]]&lt;41, "Less than 40", TBL_Employees3[[#This Row],[Age]]&lt;60, "Middle Age", TBL_Employees3[[#This Row],[Age]]&gt;=60,"Senior")</f>
        <v>Less than 40</v>
      </c>
      <c r="J592" s="2">
        <v>40719</v>
      </c>
      <c r="K592" s="7">
        <f t="shared" si="18"/>
        <v>10</v>
      </c>
      <c r="L592" s="7" t="str">
        <f t="shared" si="19"/>
        <v>06-10yrs</v>
      </c>
      <c r="M592" s="8">
        <v>221592</v>
      </c>
      <c r="N592">
        <v>0.31</v>
      </c>
      <c r="O592" s="1" t="s">
        <v>21</v>
      </c>
      <c r="P592" s="1" t="s">
        <v>88</v>
      </c>
      <c r="Q592" s="2"/>
    </row>
    <row r="593" spans="1:17" x14ac:dyDescent="0.25">
      <c r="A593" s="1" t="s">
        <v>1232</v>
      </c>
      <c r="B593" s="1" t="s">
        <v>1233</v>
      </c>
      <c r="C593" s="1" t="s">
        <v>164</v>
      </c>
      <c r="D593" s="1" t="s">
        <v>65</v>
      </c>
      <c r="E593" s="1" t="s">
        <v>26</v>
      </c>
      <c r="F593" s="1" t="s">
        <v>19</v>
      </c>
      <c r="G593" s="1" t="s">
        <v>28</v>
      </c>
      <c r="H593">
        <v>44</v>
      </c>
      <c r="I593" t="str">
        <f>_xlfn.IFS(TBL_Employees3[[#This Row],[Age]]&lt;31,"Less than 30", TBL_Employees3[[#This Row],[Age]]&lt;41, "Less than 40", TBL_Employees3[[#This Row],[Age]]&lt;60, "Middle Age", TBL_Employees3[[#This Row],[Age]]&gt;=60,"Senior")</f>
        <v>Middle Age</v>
      </c>
      <c r="J593" s="2">
        <v>39841</v>
      </c>
      <c r="K593" s="7">
        <f t="shared" si="18"/>
        <v>12</v>
      </c>
      <c r="L593" s="7" t="str">
        <f t="shared" si="19"/>
        <v>11-15yrs</v>
      </c>
      <c r="M593" s="8">
        <v>53301</v>
      </c>
      <c r="N593">
        <v>0</v>
      </c>
      <c r="O593" s="1" t="s">
        <v>21</v>
      </c>
      <c r="P593" s="1" t="s">
        <v>22</v>
      </c>
      <c r="Q593" s="2"/>
    </row>
    <row r="594" spans="1:17" x14ac:dyDescent="0.25">
      <c r="A594" s="1" t="s">
        <v>1234</v>
      </c>
      <c r="B594" s="1" t="s">
        <v>1235</v>
      </c>
      <c r="C594" s="1" t="s">
        <v>207</v>
      </c>
      <c r="D594" s="1" t="s">
        <v>17</v>
      </c>
      <c r="E594" s="1" t="s">
        <v>49</v>
      </c>
      <c r="F594" s="1" t="s">
        <v>27</v>
      </c>
      <c r="G594" s="1" t="s">
        <v>28</v>
      </c>
      <c r="H594">
        <v>45</v>
      </c>
      <c r="I594" t="str">
        <f>_xlfn.IFS(TBL_Employees3[[#This Row],[Age]]&lt;31,"Less than 30", TBL_Employees3[[#This Row],[Age]]&lt;41, "Less than 40", TBL_Employees3[[#This Row],[Age]]&lt;60, "Middle Age", TBL_Employees3[[#This Row],[Age]]&gt;=60,"Senior")</f>
        <v>Middle Age</v>
      </c>
      <c r="J594" s="2">
        <v>36587</v>
      </c>
      <c r="K594" s="7">
        <f t="shared" si="18"/>
        <v>21</v>
      </c>
      <c r="L594" s="7" t="str">
        <f t="shared" si="19"/>
        <v>21-25yrs</v>
      </c>
      <c r="M594" s="8">
        <v>91276</v>
      </c>
      <c r="N594">
        <v>0</v>
      </c>
      <c r="O594" s="1" t="s">
        <v>21</v>
      </c>
      <c r="P594" s="1" t="s">
        <v>22</v>
      </c>
      <c r="Q594" s="2"/>
    </row>
    <row r="595" spans="1:17" x14ac:dyDescent="0.25">
      <c r="A595" s="1" t="s">
        <v>1236</v>
      </c>
      <c r="B595" s="1" t="s">
        <v>1237</v>
      </c>
      <c r="C595" s="1" t="s">
        <v>16</v>
      </c>
      <c r="D595" s="1" t="s">
        <v>65</v>
      </c>
      <c r="E595" s="1" t="s">
        <v>18</v>
      </c>
      <c r="F595" s="1" t="s">
        <v>19</v>
      </c>
      <c r="G595" s="1" t="s">
        <v>28</v>
      </c>
      <c r="H595">
        <v>52</v>
      </c>
      <c r="I595" t="str">
        <f>_xlfn.IFS(TBL_Employees3[[#This Row],[Age]]&lt;31,"Less than 30", TBL_Employees3[[#This Row],[Age]]&lt;41, "Less than 40", TBL_Employees3[[#This Row],[Age]]&lt;60, "Middle Age", TBL_Employees3[[#This Row],[Age]]&gt;=60,"Senior")</f>
        <v>Middle Age</v>
      </c>
      <c r="J595" s="2">
        <v>42983</v>
      </c>
      <c r="K595" s="7">
        <f t="shared" si="18"/>
        <v>4</v>
      </c>
      <c r="L595" s="7" t="str">
        <f t="shared" si="19"/>
        <v>0-5yrs</v>
      </c>
      <c r="M595" s="8">
        <v>140042</v>
      </c>
      <c r="N595">
        <v>0.13</v>
      </c>
      <c r="O595" s="1" t="s">
        <v>21</v>
      </c>
      <c r="P595" s="1" t="s">
        <v>60</v>
      </c>
      <c r="Q595" s="2"/>
    </row>
    <row r="596" spans="1:17" x14ac:dyDescent="0.25">
      <c r="A596" s="1" t="s">
        <v>309</v>
      </c>
      <c r="B596" s="1" t="s">
        <v>1238</v>
      </c>
      <c r="C596" s="1" t="s">
        <v>55</v>
      </c>
      <c r="D596" s="1" t="s">
        <v>59</v>
      </c>
      <c r="E596" s="1" t="s">
        <v>26</v>
      </c>
      <c r="F596" s="1" t="s">
        <v>19</v>
      </c>
      <c r="G596" s="1" t="s">
        <v>28</v>
      </c>
      <c r="H596">
        <v>40</v>
      </c>
      <c r="I596" t="str">
        <f>_xlfn.IFS(TBL_Employees3[[#This Row],[Age]]&lt;31,"Less than 30", TBL_Employees3[[#This Row],[Age]]&lt;41, "Less than 40", TBL_Employees3[[#This Row],[Age]]&lt;60, "Middle Age", TBL_Employees3[[#This Row],[Age]]&gt;=60,"Senior")</f>
        <v>Less than 40</v>
      </c>
      <c r="J596" s="2">
        <v>43440</v>
      </c>
      <c r="K596" s="7">
        <f t="shared" si="18"/>
        <v>3</v>
      </c>
      <c r="L596" s="7" t="str">
        <f t="shared" si="19"/>
        <v>0-5yrs</v>
      </c>
      <c r="M596" s="8">
        <v>57225</v>
      </c>
      <c r="N596">
        <v>0</v>
      </c>
      <c r="O596" s="1" t="s">
        <v>21</v>
      </c>
      <c r="P596" s="1" t="s">
        <v>88</v>
      </c>
      <c r="Q596" s="2"/>
    </row>
    <row r="597" spans="1:17" x14ac:dyDescent="0.25">
      <c r="A597" s="1" t="s">
        <v>1239</v>
      </c>
      <c r="B597" s="1" t="s">
        <v>1240</v>
      </c>
      <c r="C597" s="1" t="s">
        <v>52</v>
      </c>
      <c r="D597" s="1" t="s">
        <v>65</v>
      </c>
      <c r="E597" s="1" t="s">
        <v>35</v>
      </c>
      <c r="F597" s="1" t="s">
        <v>19</v>
      </c>
      <c r="G597" s="1" t="s">
        <v>85</v>
      </c>
      <c r="H597">
        <v>55</v>
      </c>
      <c r="I597" t="str">
        <f>_xlfn.IFS(TBL_Employees3[[#This Row],[Age]]&lt;31,"Less than 30", TBL_Employees3[[#This Row],[Age]]&lt;41, "Less than 40", TBL_Employees3[[#This Row],[Age]]&lt;60, "Middle Age", TBL_Employees3[[#This Row],[Age]]&gt;=60,"Senior")</f>
        <v>Middle Age</v>
      </c>
      <c r="J597" s="2">
        <v>40233</v>
      </c>
      <c r="K597" s="7">
        <f t="shared" si="18"/>
        <v>11</v>
      </c>
      <c r="L597" s="7" t="str">
        <f t="shared" si="19"/>
        <v>11-15yrs</v>
      </c>
      <c r="M597" s="8">
        <v>102839</v>
      </c>
      <c r="N597">
        <v>0.05</v>
      </c>
      <c r="O597" s="1" t="s">
        <v>21</v>
      </c>
      <c r="P597" s="1" t="s">
        <v>56</v>
      </c>
      <c r="Q597" s="2"/>
    </row>
    <row r="598" spans="1:17" x14ac:dyDescent="0.25">
      <c r="A598" s="1" t="s">
        <v>1241</v>
      </c>
      <c r="B598" s="1" t="s">
        <v>1242</v>
      </c>
      <c r="C598" s="1" t="s">
        <v>33</v>
      </c>
      <c r="D598" s="1" t="s">
        <v>80</v>
      </c>
      <c r="E598" s="1" t="s">
        <v>18</v>
      </c>
      <c r="F598" s="1" t="s">
        <v>27</v>
      </c>
      <c r="G598" s="1" t="s">
        <v>28</v>
      </c>
      <c r="H598">
        <v>29</v>
      </c>
      <c r="I598" t="str">
        <f>_xlfn.IFS(TBL_Employees3[[#This Row],[Age]]&lt;31,"Less than 30", TBL_Employees3[[#This Row],[Age]]&lt;41, "Less than 40", TBL_Employees3[[#This Row],[Age]]&lt;60, "Middle Age", TBL_Employees3[[#This Row],[Age]]&gt;=60,"Senior")</f>
        <v>Less than 30</v>
      </c>
      <c r="J598" s="2">
        <v>44454</v>
      </c>
      <c r="K598" s="7">
        <f t="shared" si="18"/>
        <v>0</v>
      </c>
      <c r="L598" s="7" t="str">
        <f t="shared" si="19"/>
        <v>0-5yrs</v>
      </c>
      <c r="M598" s="8">
        <v>199783</v>
      </c>
      <c r="N598">
        <v>0.21</v>
      </c>
      <c r="O598" s="1" t="s">
        <v>21</v>
      </c>
      <c r="P598" s="1" t="s">
        <v>37</v>
      </c>
      <c r="Q598" s="2">
        <v>44661</v>
      </c>
    </row>
    <row r="599" spans="1:17" x14ac:dyDescent="0.25">
      <c r="A599" s="1" t="s">
        <v>1243</v>
      </c>
      <c r="B599" s="1" t="s">
        <v>1244</v>
      </c>
      <c r="C599" s="1" t="s">
        <v>143</v>
      </c>
      <c r="D599" s="1" t="s">
        <v>65</v>
      </c>
      <c r="E599" s="1" t="s">
        <v>18</v>
      </c>
      <c r="F599" s="1" t="s">
        <v>27</v>
      </c>
      <c r="G599" s="1" t="s">
        <v>85</v>
      </c>
      <c r="H599">
        <v>32</v>
      </c>
      <c r="I599" t="str">
        <f>_xlfn.IFS(TBL_Employees3[[#This Row],[Age]]&lt;31,"Less than 30", TBL_Employees3[[#This Row],[Age]]&lt;41, "Less than 40", TBL_Employees3[[#This Row],[Age]]&lt;60, "Middle Age", TBL_Employees3[[#This Row],[Age]]&gt;=60,"Senior")</f>
        <v>Less than 40</v>
      </c>
      <c r="J599" s="2">
        <v>44295</v>
      </c>
      <c r="K599" s="7">
        <f t="shared" si="18"/>
        <v>0</v>
      </c>
      <c r="L599" s="7" t="str">
        <f t="shared" si="19"/>
        <v>0-5yrs</v>
      </c>
      <c r="M599" s="8">
        <v>70980</v>
      </c>
      <c r="N599">
        <v>0</v>
      </c>
      <c r="O599" s="1" t="s">
        <v>93</v>
      </c>
      <c r="P599" s="1" t="s">
        <v>99</v>
      </c>
      <c r="Q599" s="2"/>
    </row>
    <row r="600" spans="1:17" x14ac:dyDescent="0.25">
      <c r="A600" s="1" t="s">
        <v>1245</v>
      </c>
      <c r="B600" s="1" t="s">
        <v>1246</v>
      </c>
      <c r="C600" s="1" t="s">
        <v>52</v>
      </c>
      <c r="D600" s="1" t="s">
        <v>80</v>
      </c>
      <c r="E600" s="1" t="s">
        <v>49</v>
      </c>
      <c r="F600" s="1" t="s">
        <v>27</v>
      </c>
      <c r="G600" s="1" t="s">
        <v>36</v>
      </c>
      <c r="H600">
        <v>51</v>
      </c>
      <c r="I600" t="str">
        <f>_xlfn.IFS(TBL_Employees3[[#This Row],[Age]]&lt;31,"Less than 30", TBL_Employees3[[#This Row],[Age]]&lt;41, "Less than 40", TBL_Employees3[[#This Row],[Age]]&lt;60, "Middle Age", TBL_Employees3[[#This Row],[Age]]&gt;=60,"Senior")</f>
        <v>Middle Age</v>
      </c>
      <c r="J600" s="2">
        <v>35456</v>
      </c>
      <c r="K600" s="7">
        <f t="shared" si="18"/>
        <v>24</v>
      </c>
      <c r="L600" s="7" t="str">
        <f t="shared" si="19"/>
        <v>21-25yrs</v>
      </c>
      <c r="M600" s="8">
        <v>104431</v>
      </c>
      <c r="N600">
        <v>7.0000000000000007E-2</v>
      </c>
      <c r="O600" s="1" t="s">
        <v>21</v>
      </c>
      <c r="P600" s="1" t="s">
        <v>44</v>
      </c>
      <c r="Q600" s="2"/>
    </row>
    <row r="601" spans="1:17" x14ac:dyDescent="0.25">
      <c r="A601" s="1" t="s">
        <v>1247</v>
      </c>
      <c r="B601" s="1" t="s">
        <v>1248</v>
      </c>
      <c r="C601" s="1" t="s">
        <v>184</v>
      </c>
      <c r="D601" s="1" t="s">
        <v>65</v>
      </c>
      <c r="E601" s="1" t="s">
        <v>35</v>
      </c>
      <c r="F601" s="1" t="s">
        <v>27</v>
      </c>
      <c r="G601" s="1" t="s">
        <v>36</v>
      </c>
      <c r="H601">
        <v>28</v>
      </c>
      <c r="I601" t="str">
        <f>_xlfn.IFS(TBL_Employees3[[#This Row],[Age]]&lt;31,"Less than 30", TBL_Employees3[[#This Row],[Age]]&lt;41, "Less than 40", TBL_Employees3[[#This Row],[Age]]&lt;60, "Middle Age", TBL_Employees3[[#This Row],[Age]]&gt;=60,"Senior")</f>
        <v>Less than 30</v>
      </c>
      <c r="J601" s="2">
        <v>44374</v>
      </c>
      <c r="K601" s="7">
        <f t="shared" si="18"/>
        <v>0</v>
      </c>
      <c r="L601" s="7" t="str">
        <f t="shared" si="19"/>
        <v>0-5yrs</v>
      </c>
      <c r="M601" s="8">
        <v>48510</v>
      </c>
      <c r="N601">
        <v>0</v>
      </c>
      <c r="O601" s="1" t="s">
        <v>21</v>
      </c>
      <c r="P601" s="1" t="s">
        <v>37</v>
      </c>
      <c r="Q601" s="2"/>
    </row>
    <row r="602" spans="1:17" x14ac:dyDescent="0.25">
      <c r="A602" s="1" t="s">
        <v>1249</v>
      </c>
      <c r="B602" s="1" t="s">
        <v>1250</v>
      </c>
      <c r="C602" s="1" t="s">
        <v>108</v>
      </c>
      <c r="D602" s="1" t="s">
        <v>69</v>
      </c>
      <c r="E602" s="1" t="s">
        <v>35</v>
      </c>
      <c r="F602" s="1" t="s">
        <v>27</v>
      </c>
      <c r="G602" s="1" t="s">
        <v>20</v>
      </c>
      <c r="H602">
        <v>27</v>
      </c>
      <c r="I602" t="str">
        <f>_xlfn.IFS(TBL_Employees3[[#This Row],[Age]]&lt;31,"Less than 30", TBL_Employees3[[#This Row],[Age]]&lt;41, "Less than 40", TBL_Employees3[[#This Row],[Age]]&lt;60, "Middle Age", TBL_Employees3[[#This Row],[Age]]&gt;=60,"Senior")</f>
        <v>Less than 30</v>
      </c>
      <c r="J602" s="2">
        <v>43613</v>
      </c>
      <c r="K602" s="7">
        <f t="shared" si="18"/>
        <v>1</v>
      </c>
      <c r="L602" s="7" t="str">
        <f t="shared" si="19"/>
        <v>0-5yrs</v>
      </c>
      <c r="M602" s="8">
        <v>70110</v>
      </c>
      <c r="N602">
        <v>0</v>
      </c>
      <c r="O602" s="1" t="s">
        <v>21</v>
      </c>
      <c r="P602" s="1" t="s">
        <v>56</v>
      </c>
      <c r="Q602" s="2">
        <v>44203</v>
      </c>
    </row>
    <row r="603" spans="1:17" x14ac:dyDescent="0.25">
      <c r="A603" s="1" t="s">
        <v>1251</v>
      </c>
      <c r="B603" s="1" t="s">
        <v>1252</v>
      </c>
      <c r="C603" s="1" t="s">
        <v>33</v>
      </c>
      <c r="D603" s="1" t="s">
        <v>80</v>
      </c>
      <c r="E603" s="1" t="s">
        <v>49</v>
      </c>
      <c r="F603" s="1" t="s">
        <v>27</v>
      </c>
      <c r="G603" s="1" t="s">
        <v>28</v>
      </c>
      <c r="H603">
        <v>45</v>
      </c>
      <c r="I603" t="str">
        <f>_xlfn.IFS(TBL_Employees3[[#This Row],[Age]]&lt;31,"Less than 30", TBL_Employees3[[#This Row],[Age]]&lt;41, "Less than 40", TBL_Employees3[[#This Row],[Age]]&lt;60, "Middle Age", TBL_Employees3[[#This Row],[Age]]&gt;=60,"Senior")</f>
        <v>Middle Age</v>
      </c>
      <c r="J603" s="2">
        <v>39519</v>
      </c>
      <c r="K603" s="7">
        <f t="shared" si="18"/>
        <v>13</v>
      </c>
      <c r="L603" s="7" t="str">
        <f t="shared" si="19"/>
        <v>11-15yrs</v>
      </c>
      <c r="M603" s="8">
        <v>186138</v>
      </c>
      <c r="N603">
        <v>0.28000000000000003</v>
      </c>
      <c r="O603" s="1" t="s">
        <v>29</v>
      </c>
      <c r="P603" s="1" t="s">
        <v>30</v>
      </c>
      <c r="Q603" s="2"/>
    </row>
    <row r="604" spans="1:17" x14ac:dyDescent="0.25">
      <c r="A604" s="1" t="s">
        <v>1253</v>
      </c>
      <c r="B604" s="1" t="s">
        <v>1254</v>
      </c>
      <c r="C604" s="1" t="s">
        <v>55</v>
      </c>
      <c r="D604" s="1" t="s">
        <v>59</v>
      </c>
      <c r="E604" s="1" t="s">
        <v>26</v>
      </c>
      <c r="F604" s="1" t="s">
        <v>27</v>
      </c>
      <c r="G604" s="1" t="s">
        <v>85</v>
      </c>
      <c r="H604">
        <v>58</v>
      </c>
      <c r="I604" t="str">
        <f>_xlfn.IFS(TBL_Employees3[[#This Row],[Age]]&lt;31,"Less than 30", TBL_Employees3[[#This Row],[Age]]&lt;41, "Less than 40", TBL_Employees3[[#This Row],[Age]]&lt;60, "Middle Age", TBL_Employees3[[#This Row],[Age]]&gt;=60,"Senior")</f>
        <v>Middle Age</v>
      </c>
      <c r="J604" s="2">
        <v>40287</v>
      </c>
      <c r="K604" s="7">
        <f t="shared" si="18"/>
        <v>11</v>
      </c>
      <c r="L604" s="7" t="str">
        <f t="shared" si="19"/>
        <v>11-15yrs</v>
      </c>
      <c r="M604" s="8">
        <v>56350</v>
      </c>
      <c r="N604">
        <v>0</v>
      </c>
      <c r="O604" s="1" t="s">
        <v>93</v>
      </c>
      <c r="P604" s="1" t="s">
        <v>99</v>
      </c>
      <c r="Q604" s="2"/>
    </row>
    <row r="605" spans="1:17" x14ac:dyDescent="0.25">
      <c r="A605" s="1" t="s">
        <v>352</v>
      </c>
      <c r="B605" s="1" t="s">
        <v>1255</v>
      </c>
      <c r="C605" s="1" t="s">
        <v>16</v>
      </c>
      <c r="D605" s="1" t="s">
        <v>34</v>
      </c>
      <c r="E605" s="1" t="s">
        <v>18</v>
      </c>
      <c r="F605" s="1" t="s">
        <v>19</v>
      </c>
      <c r="G605" s="1" t="s">
        <v>85</v>
      </c>
      <c r="H605">
        <v>45</v>
      </c>
      <c r="I605" t="str">
        <f>_xlfn.IFS(TBL_Employees3[[#This Row],[Age]]&lt;31,"Less than 30", TBL_Employees3[[#This Row],[Age]]&lt;41, "Less than 40", TBL_Employees3[[#This Row],[Age]]&lt;60, "Middle Age", TBL_Employees3[[#This Row],[Age]]&gt;=60,"Senior")</f>
        <v>Middle Age</v>
      </c>
      <c r="J605" s="2">
        <v>42379</v>
      </c>
      <c r="K605" s="7">
        <f t="shared" si="18"/>
        <v>5</v>
      </c>
      <c r="L605" s="7" t="str">
        <f t="shared" si="19"/>
        <v>0-5yrs</v>
      </c>
      <c r="M605" s="8">
        <v>149761</v>
      </c>
      <c r="N605">
        <v>0.12</v>
      </c>
      <c r="O605" s="1" t="s">
        <v>21</v>
      </c>
      <c r="P605" s="1" t="s">
        <v>88</v>
      </c>
      <c r="Q605" s="2"/>
    </row>
    <row r="606" spans="1:17" x14ac:dyDescent="0.25">
      <c r="A606" s="1" t="s">
        <v>1256</v>
      </c>
      <c r="B606" s="1" t="s">
        <v>1257</v>
      </c>
      <c r="C606" s="1" t="s">
        <v>16</v>
      </c>
      <c r="D606" s="1" t="s">
        <v>34</v>
      </c>
      <c r="E606" s="1" t="s">
        <v>49</v>
      </c>
      <c r="F606" s="1" t="s">
        <v>27</v>
      </c>
      <c r="G606" s="1" t="s">
        <v>85</v>
      </c>
      <c r="H606">
        <v>44</v>
      </c>
      <c r="I606" t="str">
        <f>_xlfn.IFS(TBL_Employees3[[#This Row],[Age]]&lt;31,"Less than 30", TBL_Employees3[[#This Row],[Age]]&lt;41, "Less than 40", TBL_Employees3[[#This Row],[Age]]&lt;60, "Middle Age", TBL_Employees3[[#This Row],[Age]]&gt;=60,"Senior")</f>
        <v>Middle Age</v>
      </c>
      <c r="J606" s="2">
        <v>39305</v>
      </c>
      <c r="K606" s="7">
        <f t="shared" si="18"/>
        <v>14</v>
      </c>
      <c r="L606" s="7" t="str">
        <f t="shared" si="19"/>
        <v>11-15yrs</v>
      </c>
      <c r="M606" s="8">
        <v>126277</v>
      </c>
      <c r="N606">
        <v>0.13</v>
      </c>
      <c r="O606" s="1" t="s">
        <v>93</v>
      </c>
      <c r="P606" s="1" t="s">
        <v>94</v>
      </c>
      <c r="Q606" s="2"/>
    </row>
    <row r="607" spans="1:17" x14ac:dyDescent="0.25">
      <c r="A607" s="1" t="s">
        <v>1258</v>
      </c>
      <c r="B607" s="1" t="s">
        <v>1259</v>
      </c>
      <c r="C607" s="1" t="s">
        <v>52</v>
      </c>
      <c r="D607" s="1" t="s">
        <v>48</v>
      </c>
      <c r="E607" s="1" t="s">
        <v>35</v>
      </c>
      <c r="F607" s="1" t="s">
        <v>27</v>
      </c>
      <c r="G607" s="1" t="s">
        <v>36</v>
      </c>
      <c r="H607">
        <v>33</v>
      </c>
      <c r="I607" t="str">
        <f>_xlfn.IFS(TBL_Employees3[[#This Row],[Age]]&lt;31,"Less than 30", TBL_Employees3[[#This Row],[Age]]&lt;41, "Less than 40", TBL_Employees3[[#This Row],[Age]]&lt;60, "Middle Age", TBL_Employees3[[#This Row],[Age]]&gt;=60,"Senior")</f>
        <v>Less than 40</v>
      </c>
      <c r="J607" s="2">
        <v>41446</v>
      </c>
      <c r="K607" s="7">
        <f t="shared" si="18"/>
        <v>8</v>
      </c>
      <c r="L607" s="7" t="str">
        <f t="shared" si="19"/>
        <v>06-10yrs</v>
      </c>
      <c r="M607" s="8">
        <v>119631</v>
      </c>
      <c r="N607">
        <v>0.06</v>
      </c>
      <c r="O607" s="1" t="s">
        <v>21</v>
      </c>
      <c r="P607" s="1" t="s">
        <v>44</v>
      </c>
      <c r="Q607" s="2"/>
    </row>
    <row r="608" spans="1:17" x14ac:dyDescent="0.25">
      <c r="A608" s="1" t="s">
        <v>1260</v>
      </c>
      <c r="B608" s="1" t="s">
        <v>1261</v>
      </c>
      <c r="C608" s="1" t="s">
        <v>79</v>
      </c>
      <c r="D608" s="1" t="s">
        <v>17</v>
      </c>
      <c r="E608" s="1" t="s">
        <v>18</v>
      </c>
      <c r="F608" s="1" t="s">
        <v>27</v>
      </c>
      <c r="G608" s="1" t="s">
        <v>28</v>
      </c>
      <c r="H608">
        <v>26</v>
      </c>
      <c r="I608" t="str">
        <f>_xlfn.IFS(TBL_Employees3[[#This Row],[Age]]&lt;31,"Less than 30", TBL_Employees3[[#This Row],[Age]]&lt;41, "Less than 40", TBL_Employees3[[#This Row],[Age]]&lt;60, "Middle Age", TBL_Employees3[[#This Row],[Age]]&gt;=60,"Senior")</f>
        <v>Less than 30</v>
      </c>
      <c r="J608" s="2">
        <v>43960</v>
      </c>
      <c r="K608" s="7">
        <f t="shared" si="18"/>
        <v>1</v>
      </c>
      <c r="L608" s="7" t="str">
        <f t="shared" si="19"/>
        <v>0-5yrs</v>
      </c>
      <c r="M608" s="8">
        <v>256561</v>
      </c>
      <c r="N608">
        <v>0.39</v>
      </c>
      <c r="O608" s="1" t="s">
        <v>21</v>
      </c>
      <c r="P608" s="1" t="s">
        <v>60</v>
      </c>
      <c r="Q608" s="2"/>
    </row>
    <row r="609" spans="1:17" x14ac:dyDescent="0.25">
      <c r="A609" s="1" t="s">
        <v>1262</v>
      </c>
      <c r="B609" s="1" t="s">
        <v>1263</v>
      </c>
      <c r="C609" s="1" t="s">
        <v>371</v>
      </c>
      <c r="D609" s="1" t="s">
        <v>17</v>
      </c>
      <c r="E609" s="1" t="s">
        <v>35</v>
      </c>
      <c r="F609" s="1" t="s">
        <v>19</v>
      </c>
      <c r="G609" s="1" t="s">
        <v>85</v>
      </c>
      <c r="H609">
        <v>45</v>
      </c>
      <c r="I609" t="str">
        <f>_xlfn.IFS(TBL_Employees3[[#This Row],[Age]]&lt;31,"Less than 30", TBL_Employees3[[#This Row],[Age]]&lt;41, "Less than 40", TBL_Employees3[[#This Row],[Age]]&lt;60, "Middle Age", TBL_Employees3[[#This Row],[Age]]&gt;=60,"Senior")</f>
        <v>Middle Age</v>
      </c>
      <c r="J609" s="2">
        <v>43937</v>
      </c>
      <c r="K609" s="7">
        <f t="shared" si="18"/>
        <v>1</v>
      </c>
      <c r="L609" s="7" t="str">
        <f t="shared" si="19"/>
        <v>0-5yrs</v>
      </c>
      <c r="M609" s="8">
        <v>66958</v>
      </c>
      <c r="N609">
        <v>0</v>
      </c>
      <c r="O609" s="1" t="s">
        <v>21</v>
      </c>
      <c r="P609" s="1" t="s">
        <v>56</v>
      </c>
      <c r="Q609" s="2"/>
    </row>
    <row r="610" spans="1:17" x14ac:dyDescent="0.25">
      <c r="A610" s="1" t="s">
        <v>70</v>
      </c>
      <c r="B610" s="1" t="s">
        <v>1264</v>
      </c>
      <c r="C610" s="1" t="s">
        <v>16</v>
      </c>
      <c r="D610" s="1" t="s">
        <v>48</v>
      </c>
      <c r="E610" s="1" t="s">
        <v>26</v>
      </c>
      <c r="F610" s="1" t="s">
        <v>19</v>
      </c>
      <c r="G610" s="1" t="s">
        <v>28</v>
      </c>
      <c r="H610">
        <v>46</v>
      </c>
      <c r="I610" t="str">
        <f>_xlfn.IFS(TBL_Employees3[[#This Row],[Age]]&lt;31,"Less than 30", TBL_Employees3[[#This Row],[Age]]&lt;41, "Less than 40", TBL_Employees3[[#This Row],[Age]]&lt;60, "Middle Age", TBL_Employees3[[#This Row],[Age]]&gt;=60,"Senior")</f>
        <v>Middle Age</v>
      </c>
      <c r="J610" s="2">
        <v>38046</v>
      </c>
      <c r="K610" s="7">
        <f t="shared" si="18"/>
        <v>17</v>
      </c>
      <c r="L610" s="7" t="str">
        <f t="shared" si="19"/>
        <v>16-20yrs</v>
      </c>
      <c r="M610" s="8">
        <v>158897</v>
      </c>
      <c r="N610">
        <v>0.1</v>
      </c>
      <c r="O610" s="1" t="s">
        <v>29</v>
      </c>
      <c r="P610" s="1" t="s">
        <v>30</v>
      </c>
      <c r="Q610" s="2"/>
    </row>
    <row r="611" spans="1:17" x14ac:dyDescent="0.25">
      <c r="A611" s="1" t="s">
        <v>195</v>
      </c>
      <c r="B611" s="1" t="s">
        <v>1265</v>
      </c>
      <c r="C611" s="1" t="s">
        <v>25</v>
      </c>
      <c r="D611" s="1" t="s">
        <v>17</v>
      </c>
      <c r="E611" s="1" t="s">
        <v>49</v>
      </c>
      <c r="F611" s="1" t="s">
        <v>27</v>
      </c>
      <c r="G611" s="1" t="s">
        <v>36</v>
      </c>
      <c r="H611">
        <v>37</v>
      </c>
      <c r="I611" t="str">
        <f>_xlfn.IFS(TBL_Employees3[[#This Row],[Age]]&lt;31,"Less than 30", TBL_Employees3[[#This Row],[Age]]&lt;41, "Less than 40", TBL_Employees3[[#This Row],[Age]]&lt;60, "Middle Age", TBL_Employees3[[#This Row],[Age]]&gt;=60,"Senior")</f>
        <v>Less than 40</v>
      </c>
      <c r="J611" s="2">
        <v>39493</v>
      </c>
      <c r="K611" s="7">
        <f t="shared" si="18"/>
        <v>13</v>
      </c>
      <c r="L611" s="7" t="str">
        <f t="shared" si="19"/>
        <v>11-15yrs</v>
      </c>
      <c r="M611" s="8">
        <v>71695</v>
      </c>
      <c r="N611">
        <v>0</v>
      </c>
      <c r="O611" s="1" t="s">
        <v>21</v>
      </c>
      <c r="P611" s="1" t="s">
        <v>44</v>
      </c>
      <c r="Q611" s="2"/>
    </row>
    <row r="612" spans="1:17" x14ac:dyDescent="0.25">
      <c r="A612" s="1" t="s">
        <v>1266</v>
      </c>
      <c r="B612" s="1" t="s">
        <v>1267</v>
      </c>
      <c r="C612" s="1" t="s">
        <v>43</v>
      </c>
      <c r="D612" s="1" t="s">
        <v>80</v>
      </c>
      <c r="E612" s="1" t="s">
        <v>49</v>
      </c>
      <c r="F612" s="1" t="s">
        <v>27</v>
      </c>
      <c r="G612" s="1" t="s">
        <v>28</v>
      </c>
      <c r="H612">
        <v>40</v>
      </c>
      <c r="I612" t="str">
        <f>_xlfn.IFS(TBL_Employees3[[#This Row],[Age]]&lt;31,"Less than 30", TBL_Employees3[[#This Row],[Age]]&lt;41, "Less than 40", TBL_Employees3[[#This Row],[Age]]&lt;60, "Middle Age", TBL_Employees3[[#This Row],[Age]]&gt;=60,"Senior")</f>
        <v>Less than 40</v>
      </c>
      <c r="J612" s="2">
        <v>41904</v>
      </c>
      <c r="K612" s="7">
        <f t="shared" si="18"/>
        <v>4</v>
      </c>
      <c r="L612" s="7" t="str">
        <f t="shared" si="19"/>
        <v>0-5yrs</v>
      </c>
      <c r="M612" s="8">
        <v>73779</v>
      </c>
      <c r="N612">
        <v>0</v>
      </c>
      <c r="O612" s="1" t="s">
        <v>29</v>
      </c>
      <c r="P612" s="1" t="s">
        <v>30</v>
      </c>
      <c r="Q612" s="2">
        <v>43594</v>
      </c>
    </row>
    <row r="613" spans="1:17" x14ac:dyDescent="0.25">
      <c r="A613" s="1" t="s">
        <v>1268</v>
      </c>
      <c r="B613" s="1" t="s">
        <v>1269</v>
      </c>
      <c r="C613" s="1" t="s">
        <v>52</v>
      </c>
      <c r="D613" s="1" t="s">
        <v>48</v>
      </c>
      <c r="E613" s="1" t="s">
        <v>35</v>
      </c>
      <c r="F613" s="1" t="s">
        <v>19</v>
      </c>
      <c r="G613" s="1" t="s">
        <v>28</v>
      </c>
      <c r="H613">
        <v>45</v>
      </c>
      <c r="I613" t="str">
        <f>_xlfn.IFS(TBL_Employees3[[#This Row],[Age]]&lt;31,"Less than 30", TBL_Employees3[[#This Row],[Age]]&lt;41, "Less than 40", TBL_Employees3[[#This Row],[Age]]&lt;60, "Middle Age", TBL_Employees3[[#This Row],[Age]]&gt;=60,"Senior")</f>
        <v>Middle Age</v>
      </c>
      <c r="J613" s="2">
        <v>40836</v>
      </c>
      <c r="K613" s="7">
        <f t="shared" si="18"/>
        <v>10</v>
      </c>
      <c r="L613" s="7" t="str">
        <f t="shared" si="19"/>
        <v>06-10yrs</v>
      </c>
      <c r="M613" s="8">
        <v>123640</v>
      </c>
      <c r="N613">
        <v>7.0000000000000007E-2</v>
      </c>
      <c r="O613" s="1" t="s">
        <v>29</v>
      </c>
      <c r="P613" s="1" t="s">
        <v>74</v>
      </c>
      <c r="Q613" s="2"/>
    </row>
    <row r="614" spans="1:17" x14ac:dyDescent="0.25">
      <c r="A614" s="1" t="s">
        <v>1194</v>
      </c>
      <c r="B614" s="1" t="s">
        <v>1270</v>
      </c>
      <c r="C614" s="1" t="s">
        <v>55</v>
      </c>
      <c r="D614" s="1" t="s">
        <v>48</v>
      </c>
      <c r="E614" s="1" t="s">
        <v>35</v>
      </c>
      <c r="F614" s="1" t="s">
        <v>19</v>
      </c>
      <c r="G614" s="1" t="s">
        <v>36</v>
      </c>
      <c r="H614">
        <v>33</v>
      </c>
      <c r="I614" t="str">
        <f>_xlfn.IFS(TBL_Employees3[[#This Row],[Age]]&lt;31,"Less than 30", TBL_Employees3[[#This Row],[Age]]&lt;41, "Less than 40", TBL_Employees3[[#This Row],[Age]]&lt;60, "Middle Age", TBL_Employees3[[#This Row],[Age]]&gt;=60,"Senior")</f>
        <v>Less than 40</v>
      </c>
      <c r="J614" s="2">
        <v>41742</v>
      </c>
      <c r="K614" s="7">
        <f t="shared" si="18"/>
        <v>7</v>
      </c>
      <c r="L614" s="7" t="str">
        <f t="shared" si="19"/>
        <v>06-10yrs</v>
      </c>
      <c r="M614" s="8">
        <v>46878</v>
      </c>
      <c r="N614">
        <v>0</v>
      </c>
      <c r="O614" s="1" t="s">
        <v>21</v>
      </c>
      <c r="P614" s="1" t="s">
        <v>56</v>
      </c>
      <c r="Q614" s="2"/>
    </row>
    <row r="615" spans="1:17" x14ac:dyDescent="0.25">
      <c r="A615" s="1" t="s">
        <v>1271</v>
      </c>
      <c r="B615" s="1" t="s">
        <v>1272</v>
      </c>
      <c r="C615" s="1" t="s">
        <v>55</v>
      </c>
      <c r="D615" s="1" t="s">
        <v>80</v>
      </c>
      <c r="E615" s="1" t="s">
        <v>35</v>
      </c>
      <c r="F615" s="1" t="s">
        <v>19</v>
      </c>
      <c r="G615" s="1" t="s">
        <v>36</v>
      </c>
      <c r="H615">
        <v>64</v>
      </c>
      <c r="I615" t="str">
        <f>_xlfn.IFS(TBL_Employees3[[#This Row],[Age]]&lt;31,"Less than 30", TBL_Employees3[[#This Row],[Age]]&lt;41, "Less than 40", TBL_Employees3[[#This Row],[Age]]&lt;60, "Middle Age", TBL_Employees3[[#This Row],[Age]]&gt;=60,"Senior")</f>
        <v>Senior</v>
      </c>
      <c r="J615" s="2">
        <v>37662</v>
      </c>
      <c r="K615" s="7">
        <f t="shared" si="18"/>
        <v>18</v>
      </c>
      <c r="L615" s="7" t="str">
        <f t="shared" si="19"/>
        <v>16-20yrs</v>
      </c>
      <c r="M615" s="8">
        <v>57032</v>
      </c>
      <c r="N615">
        <v>0</v>
      </c>
      <c r="O615" s="1" t="s">
        <v>21</v>
      </c>
      <c r="P615" s="1" t="s">
        <v>56</v>
      </c>
      <c r="Q615" s="2"/>
    </row>
    <row r="616" spans="1:17" x14ac:dyDescent="0.25">
      <c r="A616" s="1" t="s">
        <v>1273</v>
      </c>
      <c r="B616" s="1" t="s">
        <v>1274</v>
      </c>
      <c r="C616" s="1" t="s">
        <v>43</v>
      </c>
      <c r="D616" s="1" t="s">
        <v>48</v>
      </c>
      <c r="E616" s="1" t="s">
        <v>26</v>
      </c>
      <c r="F616" s="1" t="s">
        <v>19</v>
      </c>
      <c r="G616" s="1" t="s">
        <v>85</v>
      </c>
      <c r="H616">
        <v>57</v>
      </c>
      <c r="I616" t="str">
        <f>_xlfn.IFS(TBL_Employees3[[#This Row],[Age]]&lt;31,"Less than 30", TBL_Employees3[[#This Row],[Age]]&lt;41, "Less than 40", TBL_Employees3[[#This Row],[Age]]&lt;60, "Middle Age", TBL_Employees3[[#This Row],[Age]]&gt;=60,"Senior")</f>
        <v>Middle Age</v>
      </c>
      <c r="J616" s="2">
        <v>39357</v>
      </c>
      <c r="K616" s="7">
        <f t="shared" si="18"/>
        <v>14</v>
      </c>
      <c r="L616" s="7" t="str">
        <f t="shared" si="19"/>
        <v>11-15yrs</v>
      </c>
      <c r="M616" s="8">
        <v>98150</v>
      </c>
      <c r="N616">
        <v>0</v>
      </c>
      <c r="O616" s="1" t="s">
        <v>93</v>
      </c>
      <c r="P616" s="1" t="s">
        <v>99</v>
      </c>
      <c r="Q616" s="2"/>
    </row>
    <row r="617" spans="1:17" x14ac:dyDescent="0.25">
      <c r="A617" s="1" t="s">
        <v>1275</v>
      </c>
      <c r="B617" s="1" t="s">
        <v>1276</v>
      </c>
      <c r="C617" s="1" t="s">
        <v>33</v>
      </c>
      <c r="D617" s="1" t="s">
        <v>80</v>
      </c>
      <c r="E617" s="1" t="s">
        <v>26</v>
      </c>
      <c r="F617" s="1" t="s">
        <v>19</v>
      </c>
      <c r="G617" s="1" t="s">
        <v>28</v>
      </c>
      <c r="H617">
        <v>35</v>
      </c>
      <c r="I617" t="str">
        <f>_xlfn.IFS(TBL_Employees3[[#This Row],[Age]]&lt;31,"Less than 30", TBL_Employees3[[#This Row],[Age]]&lt;41, "Less than 40", TBL_Employees3[[#This Row],[Age]]&lt;60, "Middle Age", TBL_Employees3[[#This Row],[Age]]&gt;=60,"Senior")</f>
        <v>Less than 40</v>
      </c>
      <c r="J617" s="2">
        <v>42800</v>
      </c>
      <c r="K617" s="7">
        <f t="shared" si="18"/>
        <v>0</v>
      </c>
      <c r="L617" s="7" t="str">
        <f t="shared" si="19"/>
        <v>0-5yrs</v>
      </c>
      <c r="M617" s="8">
        <v>171426</v>
      </c>
      <c r="N617">
        <v>0.15</v>
      </c>
      <c r="O617" s="1" t="s">
        <v>29</v>
      </c>
      <c r="P617" s="1" t="s">
        <v>114</v>
      </c>
      <c r="Q617" s="2">
        <v>43000</v>
      </c>
    </row>
    <row r="618" spans="1:17" x14ac:dyDescent="0.25">
      <c r="A618" s="1" t="s">
        <v>41</v>
      </c>
      <c r="B618" s="1" t="s">
        <v>1277</v>
      </c>
      <c r="C618" s="1" t="s">
        <v>55</v>
      </c>
      <c r="D618" s="1" t="s">
        <v>34</v>
      </c>
      <c r="E618" s="1" t="s">
        <v>26</v>
      </c>
      <c r="F618" s="1" t="s">
        <v>19</v>
      </c>
      <c r="G618" s="1" t="s">
        <v>36</v>
      </c>
      <c r="H618">
        <v>55</v>
      </c>
      <c r="I618" t="str">
        <f>_xlfn.IFS(TBL_Employees3[[#This Row],[Age]]&lt;31,"Less than 30", TBL_Employees3[[#This Row],[Age]]&lt;41, "Less than 40", TBL_Employees3[[#This Row],[Age]]&lt;60, "Middle Age", TBL_Employees3[[#This Row],[Age]]&gt;=60,"Senior")</f>
        <v>Middle Age</v>
      </c>
      <c r="J618" s="2">
        <v>44302</v>
      </c>
      <c r="K618" s="7">
        <f t="shared" si="18"/>
        <v>0</v>
      </c>
      <c r="L618" s="7" t="str">
        <f t="shared" si="19"/>
        <v>0-5yrs</v>
      </c>
      <c r="M618" s="8">
        <v>48266</v>
      </c>
      <c r="N618">
        <v>0</v>
      </c>
      <c r="O618" s="1" t="s">
        <v>21</v>
      </c>
      <c r="P618" s="1" t="s">
        <v>37</v>
      </c>
      <c r="Q618" s="2"/>
    </row>
    <row r="619" spans="1:17" x14ac:dyDescent="0.25">
      <c r="A619" s="1" t="s">
        <v>1278</v>
      </c>
      <c r="B619" s="1" t="s">
        <v>1279</v>
      </c>
      <c r="C619" s="1" t="s">
        <v>79</v>
      </c>
      <c r="D619" s="1" t="s">
        <v>34</v>
      </c>
      <c r="E619" s="1" t="s">
        <v>18</v>
      </c>
      <c r="F619" s="1" t="s">
        <v>27</v>
      </c>
      <c r="G619" s="1" t="s">
        <v>85</v>
      </c>
      <c r="H619">
        <v>36</v>
      </c>
      <c r="I619" t="str">
        <f>_xlfn.IFS(TBL_Employees3[[#This Row],[Age]]&lt;31,"Less than 30", TBL_Employees3[[#This Row],[Age]]&lt;41, "Less than 40", TBL_Employees3[[#This Row],[Age]]&lt;60, "Middle Age", TBL_Employees3[[#This Row],[Age]]&gt;=60,"Senior")</f>
        <v>Less than 40</v>
      </c>
      <c r="J619" s="2">
        <v>43330</v>
      </c>
      <c r="K619" s="7">
        <f t="shared" si="18"/>
        <v>3</v>
      </c>
      <c r="L619" s="7" t="str">
        <f t="shared" si="19"/>
        <v>0-5yrs</v>
      </c>
      <c r="M619" s="8">
        <v>223404</v>
      </c>
      <c r="N619">
        <v>0.32</v>
      </c>
      <c r="O619" s="1" t="s">
        <v>21</v>
      </c>
      <c r="P619" s="1" t="s">
        <v>88</v>
      </c>
      <c r="Q619" s="2"/>
    </row>
    <row r="620" spans="1:17" x14ac:dyDescent="0.25">
      <c r="A620" s="1" t="s">
        <v>1280</v>
      </c>
      <c r="B620" s="1" t="s">
        <v>1281</v>
      </c>
      <c r="C620" s="1" t="s">
        <v>298</v>
      </c>
      <c r="D620" s="1" t="s">
        <v>17</v>
      </c>
      <c r="E620" s="1" t="s">
        <v>35</v>
      </c>
      <c r="F620" s="1" t="s">
        <v>19</v>
      </c>
      <c r="G620" s="1" t="s">
        <v>28</v>
      </c>
      <c r="H620">
        <v>57</v>
      </c>
      <c r="I620" t="str">
        <f>_xlfn.IFS(TBL_Employees3[[#This Row],[Age]]&lt;31,"Less than 30", TBL_Employees3[[#This Row],[Age]]&lt;41, "Less than 40", TBL_Employees3[[#This Row],[Age]]&lt;60, "Middle Age", TBL_Employees3[[#This Row],[Age]]&gt;=60,"Senior")</f>
        <v>Middle Age</v>
      </c>
      <c r="J620" s="2">
        <v>41649</v>
      </c>
      <c r="K620" s="7">
        <f t="shared" si="18"/>
        <v>7</v>
      </c>
      <c r="L620" s="7" t="str">
        <f t="shared" si="19"/>
        <v>06-10yrs</v>
      </c>
      <c r="M620" s="8">
        <v>74854</v>
      </c>
      <c r="N620">
        <v>0</v>
      </c>
      <c r="O620" s="1" t="s">
        <v>21</v>
      </c>
      <c r="P620" s="1" t="s">
        <v>22</v>
      </c>
      <c r="Q620" s="2"/>
    </row>
    <row r="621" spans="1:17" x14ac:dyDescent="0.25">
      <c r="A621" s="1" t="s">
        <v>1282</v>
      </c>
      <c r="B621" s="1" t="s">
        <v>1283</v>
      </c>
      <c r="C621" s="1" t="s">
        <v>79</v>
      </c>
      <c r="D621" s="1" t="s">
        <v>59</v>
      </c>
      <c r="E621" s="1" t="s">
        <v>35</v>
      </c>
      <c r="F621" s="1" t="s">
        <v>19</v>
      </c>
      <c r="G621" s="1" t="s">
        <v>36</v>
      </c>
      <c r="H621">
        <v>48</v>
      </c>
      <c r="I621" t="str">
        <f>_xlfn.IFS(TBL_Employees3[[#This Row],[Age]]&lt;31,"Less than 30", TBL_Employees3[[#This Row],[Age]]&lt;41, "Less than 40", TBL_Employees3[[#This Row],[Age]]&lt;60, "Middle Age", TBL_Employees3[[#This Row],[Age]]&gt;=60,"Senior")</f>
        <v>Middle Age</v>
      </c>
      <c r="J621" s="2">
        <v>39197</v>
      </c>
      <c r="K621" s="7">
        <f t="shared" si="18"/>
        <v>14</v>
      </c>
      <c r="L621" s="7" t="str">
        <f t="shared" si="19"/>
        <v>11-15yrs</v>
      </c>
      <c r="M621" s="8">
        <v>217783</v>
      </c>
      <c r="N621">
        <v>0.36</v>
      </c>
      <c r="O621" s="1" t="s">
        <v>21</v>
      </c>
      <c r="P621" s="1" t="s">
        <v>22</v>
      </c>
      <c r="Q621" s="2"/>
    </row>
    <row r="622" spans="1:17" x14ac:dyDescent="0.25">
      <c r="A622" s="1" t="s">
        <v>1284</v>
      </c>
      <c r="B622" s="1" t="s">
        <v>1285</v>
      </c>
      <c r="C622" s="1" t="s">
        <v>329</v>
      </c>
      <c r="D622" s="1" t="s">
        <v>17</v>
      </c>
      <c r="E622" s="1" t="s">
        <v>26</v>
      </c>
      <c r="F622" s="1" t="s">
        <v>19</v>
      </c>
      <c r="G622" s="1" t="s">
        <v>85</v>
      </c>
      <c r="H622">
        <v>53</v>
      </c>
      <c r="I622" t="str">
        <f>_xlfn.IFS(TBL_Employees3[[#This Row],[Age]]&lt;31,"Less than 30", TBL_Employees3[[#This Row],[Age]]&lt;41, "Less than 40", TBL_Employees3[[#This Row],[Age]]&lt;60, "Middle Age", TBL_Employees3[[#This Row],[Age]]&gt;=60,"Senior")</f>
        <v>Middle Age</v>
      </c>
      <c r="J622" s="2">
        <v>38214</v>
      </c>
      <c r="K622" s="7">
        <f t="shared" si="18"/>
        <v>17</v>
      </c>
      <c r="L622" s="7" t="str">
        <f t="shared" si="19"/>
        <v>16-20yrs</v>
      </c>
      <c r="M622" s="8">
        <v>44735</v>
      </c>
      <c r="N622">
        <v>0</v>
      </c>
      <c r="O622" s="1" t="s">
        <v>93</v>
      </c>
      <c r="P622" s="1" t="s">
        <v>94</v>
      </c>
      <c r="Q622" s="2"/>
    </row>
    <row r="623" spans="1:17" x14ac:dyDescent="0.25">
      <c r="A623" s="1" t="s">
        <v>1286</v>
      </c>
      <c r="B623" s="1" t="s">
        <v>1287</v>
      </c>
      <c r="C623" s="1" t="s">
        <v>124</v>
      </c>
      <c r="D623" s="1" t="s">
        <v>34</v>
      </c>
      <c r="E623" s="1" t="s">
        <v>26</v>
      </c>
      <c r="F623" s="1" t="s">
        <v>19</v>
      </c>
      <c r="G623" s="1" t="s">
        <v>36</v>
      </c>
      <c r="H623">
        <v>41</v>
      </c>
      <c r="I623" t="str">
        <f>_xlfn.IFS(TBL_Employees3[[#This Row],[Age]]&lt;31,"Less than 30", TBL_Employees3[[#This Row],[Age]]&lt;41, "Less than 40", TBL_Employees3[[#This Row],[Age]]&lt;60, "Middle Age", TBL_Employees3[[#This Row],[Age]]&gt;=60,"Senior")</f>
        <v>Middle Age</v>
      </c>
      <c r="J623" s="2">
        <v>39091</v>
      </c>
      <c r="K623" s="7">
        <f t="shared" si="18"/>
        <v>14</v>
      </c>
      <c r="L623" s="7" t="str">
        <f t="shared" si="19"/>
        <v>11-15yrs</v>
      </c>
      <c r="M623" s="8">
        <v>50685</v>
      </c>
      <c r="N623">
        <v>0</v>
      </c>
      <c r="O623" s="1" t="s">
        <v>21</v>
      </c>
      <c r="P623" s="1" t="s">
        <v>88</v>
      </c>
      <c r="Q623" s="2"/>
    </row>
    <row r="624" spans="1:17" x14ac:dyDescent="0.25">
      <c r="A624" s="1" t="s">
        <v>1288</v>
      </c>
      <c r="B624" s="1" t="s">
        <v>1289</v>
      </c>
      <c r="C624" s="1" t="s">
        <v>124</v>
      </c>
      <c r="D624" s="1" t="s">
        <v>48</v>
      </c>
      <c r="E624" s="1" t="s">
        <v>18</v>
      </c>
      <c r="F624" s="1" t="s">
        <v>27</v>
      </c>
      <c r="G624" s="1" t="s">
        <v>28</v>
      </c>
      <c r="H624">
        <v>34</v>
      </c>
      <c r="I624" t="str">
        <f>_xlfn.IFS(TBL_Employees3[[#This Row],[Age]]&lt;31,"Less than 30", TBL_Employees3[[#This Row],[Age]]&lt;41, "Less than 40", TBL_Employees3[[#This Row],[Age]]&lt;60, "Middle Age", TBL_Employees3[[#This Row],[Age]]&gt;=60,"Senior")</f>
        <v>Less than 40</v>
      </c>
      <c r="J624" s="2">
        <v>43169</v>
      </c>
      <c r="K624" s="7">
        <f t="shared" si="18"/>
        <v>3</v>
      </c>
      <c r="L624" s="7" t="str">
        <f t="shared" si="19"/>
        <v>0-5yrs</v>
      </c>
      <c r="M624" s="8">
        <v>58993</v>
      </c>
      <c r="N624">
        <v>0</v>
      </c>
      <c r="O624" s="1" t="s">
        <v>21</v>
      </c>
      <c r="P624" s="1" t="s">
        <v>60</v>
      </c>
      <c r="Q624" s="2"/>
    </row>
    <row r="625" spans="1:17" x14ac:dyDescent="0.25">
      <c r="A625" s="1" t="s">
        <v>1290</v>
      </c>
      <c r="B625" s="1" t="s">
        <v>1291</v>
      </c>
      <c r="C625" s="1" t="s">
        <v>181</v>
      </c>
      <c r="D625" s="1" t="s">
        <v>69</v>
      </c>
      <c r="E625" s="1" t="s">
        <v>49</v>
      </c>
      <c r="F625" s="1" t="s">
        <v>27</v>
      </c>
      <c r="G625" s="1" t="s">
        <v>36</v>
      </c>
      <c r="H625">
        <v>47</v>
      </c>
      <c r="I625" t="str">
        <f>_xlfn.IFS(TBL_Employees3[[#This Row],[Age]]&lt;31,"Less than 30", TBL_Employees3[[#This Row],[Age]]&lt;41, "Less than 40", TBL_Employees3[[#This Row],[Age]]&lt;60, "Middle Age", TBL_Employees3[[#This Row],[Age]]&gt;=60,"Senior")</f>
        <v>Middle Age</v>
      </c>
      <c r="J625" s="2">
        <v>43990</v>
      </c>
      <c r="K625" s="7">
        <f t="shared" si="18"/>
        <v>0</v>
      </c>
      <c r="L625" s="7" t="str">
        <f t="shared" si="19"/>
        <v>0-5yrs</v>
      </c>
      <c r="M625" s="8">
        <v>115765</v>
      </c>
      <c r="N625">
        <v>0</v>
      </c>
      <c r="O625" s="1" t="s">
        <v>21</v>
      </c>
      <c r="P625" s="1" t="s">
        <v>56</v>
      </c>
      <c r="Q625" s="2">
        <v>44229</v>
      </c>
    </row>
    <row r="626" spans="1:17" x14ac:dyDescent="0.25">
      <c r="A626" s="1" t="s">
        <v>1292</v>
      </c>
      <c r="B626" s="1" t="s">
        <v>1293</v>
      </c>
      <c r="C626" s="1" t="s">
        <v>33</v>
      </c>
      <c r="D626" s="1" t="s">
        <v>59</v>
      </c>
      <c r="E626" s="1" t="s">
        <v>26</v>
      </c>
      <c r="F626" s="1" t="s">
        <v>19</v>
      </c>
      <c r="G626" s="1" t="s">
        <v>28</v>
      </c>
      <c r="H626">
        <v>63</v>
      </c>
      <c r="I626" t="str">
        <f>_xlfn.IFS(TBL_Employees3[[#This Row],[Age]]&lt;31,"Less than 30", TBL_Employees3[[#This Row],[Age]]&lt;41, "Less than 40", TBL_Employees3[[#This Row],[Age]]&lt;60, "Middle Age", TBL_Employees3[[#This Row],[Age]]&gt;=60,"Senior")</f>
        <v>Senior</v>
      </c>
      <c r="J626" s="2">
        <v>39147</v>
      </c>
      <c r="K626" s="7">
        <f t="shared" si="18"/>
        <v>14</v>
      </c>
      <c r="L626" s="7" t="str">
        <f t="shared" si="19"/>
        <v>11-15yrs</v>
      </c>
      <c r="M626" s="8">
        <v>193044</v>
      </c>
      <c r="N626">
        <v>0.15</v>
      </c>
      <c r="O626" s="1" t="s">
        <v>21</v>
      </c>
      <c r="P626" s="1" t="s">
        <v>56</v>
      </c>
      <c r="Q626" s="2"/>
    </row>
    <row r="627" spans="1:17" x14ac:dyDescent="0.25">
      <c r="A627" s="1" t="s">
        <v>1294</v>
      </c>
      <c r="B627" s="1" t="s">
        <v>1295</v>
      </c>
      <c r="C627" s="1" t="s">
        <v>55</v>
      </c>
      <c r="D627" s="1" t="s">
        <v>80</v>
      </c>
      <c r="E627" s="1" t="s">
        <v>18</v>
      </c>
      <c r="F627" s="1" t="s">
        <v>19</v>
      </c>
      <c r="G627" s="1" t="s">
        <v>20</v>
      </c>
      <c r="H627">
        <v>65</v>
      </c>
      <c r="I627" t="str">
        <f>_xlfn.IFS(TBL_Employees3[[#This Row],[Age]]&lt;31,"Less than 30", TBL_Employees3[[#This Row],[Age]]&lt;41, "Less than 40", TBL_Employees3[[#This Row],[Age]]&lt;60, "Middle Age", TBL_Employees3[[#This Row],[Age]]&gt;=60,"Senior")</f>
        <v>Senior</v>
      </c>
      <c r="J627" s="2">
        <v>40711</v>
      </c>
      <c r="K627" s="7">
        <f t="shared" si="18"/>
        <v>3</v>
      </c>
      <c r="L627" s="7" t="str">
        <f t="shared" si="19"/>
        <v>0-5yrs</v>
      </c>
      <c r="M627" s="8">
        <v>56686</v>
      </c>
      <c r="N627">
        <v>0</v>
      </c>
      <c r="O627" s="1" t="s">
        <v>21</v>
      </c>
      <c r="P627" s="1" t="s">
        <v>22</v>
      </c>
      <c r="Q627" s="2">
        <v>42164</v>
      </c>
    </row>
    <row r="628" spans="1:17" x14ac:dyDescent="0.25">
      <c r="A628" s="1" t="s">
        <v>1296</v>
      </c>
      <c r="B628" s="1" t="s">
        <v>1297</v>
      </c>
      <c r="C628" s="1" t="s">
        <v>16</v>
      </c>
      <c r="D628" s="1" t="s">
        <v>34</v>
      </c>
      <c r="E628" s="1" t="s">
        <v>26</v>
      </c>
      <c r="F628" s="1" t="s">
        <v>19</v>
      </c>
      <c r="G628" s="1" t="s">
        <v>20</v>
      </c>
      <c r="H628">
        <v>33</v>
      </c>
      <c r="I628" t="str">
        <f>_xlfn.IFS(TBL_Employees3[[#This Row],[Age]]&lt;31,"Less than 30", TBL_Employees3[[#This Row],[Age]]&lt;41, "Less than 40", TBL_Employees3[[#This Row],[Age]]&lt;60, "Middle Age", TBL_Employees3[[#This Row],[Age]]&gt;=60,"Senior")</f>
        <v>Less than 40</v>
      </c>
      <c r="J628" s="2">
        <v>43763</v>
      </c>
      <c r="K628" s="7">
        <f t="shared" si="18"/>
        <v>2</v>
      </c>
      <c r="L628" s="7" t="str">
        <f t="shared" si="19"/>
        <v>0-5yrs</v>
      </c>
      <c r="M628" s="8">
        <v>131652</v>
      </c>
      <c r="N628">
        <v>0.11</v>
      </c>
      <c r="O628" s="1" t="s">
        <v>21</v>
      </c>
      <c r="P628" s="1" t="s">
        <v>22</v>
      </c>
      <c r="Q628" s="2"/>
    </row>
    <row r="629" spans="1:17" x14ac:dyDescent="0.25">
      <c r="A629" s="1" t="s">
        <v>1298</v>
      </c>
      <c r="B629" s="1" t="s">
        <v>1299</v>
      </c>
      <c r="C629" s="1" t="s">
        <v>33</v>
      </c>
      <c r="D629" s="1" t="s">
        <v>80</v>
      </c>
      <c r="E629" s="1" t="s">
        <v>26</v>
      </c>
      <c r="F629" s="1" t="s">
        <v>19</v>
      </c>
      <c r="G629" s="1" t="s">
        <v>20</v>
      </c>
      <c r="H629">
        <v>45</v>
      </c>
      <c r="I629" t="str">
        <f>_xlfn.IFS(TBL_Employees3[[#This Row],[Age]]&lt;31,"Less than 30", TBL_Employees3[[#This Row],[Age]]&lt;41, "Less than 40", TBL_Employees3[[#This Row],[Age]]&lt;60, "Middle Age", TBL_Employees3[[#This Row],[Age]]&gt;=60,"Senior")</f>
        <v>Middle Age</v>
      </c>
      <c r="J629" s="2">
        <v>39507</v>
      </c>
      <c r="K629" s="7">
        <f t="shared" si="18"/>
        <v>13</v>
      </c>
      <c r="L629" s="7" t="str">
        <f t="shared" si="19"/>
        <v>11-15yrs</v>
      </c>
      <c r="M629" s="8">
        <v>150577</v>
      </c>
      <c r="N629">
        <v>0.25</v>
      </c>
      <c r="O629" s="1" t="s">
        <v>21</v>
      </c>
      <c r="P629" s="1" t="s">
        <v>56</v>
      </c>
      <c r="Q629" s="2"/>
    </row>
    <row r="630" spans="1:17" x14ac:dyDescent="0.25">
      <c r="A630" s="1" t="s">
        <v>548</v>
      </c>
      <c r="B630" s="1" t="s">
        <v>1300</v>
      </c>
      <c r="C630" s="1" t="s">
        <v>113</v>
      </c>
      <c r="D630" s="1" t="s">
        <v>69</v>
      </c>
      <c r="E630" s="1" t="s">
        <v>18</v>
      </c>
      <c r="F630" s="1" t="s">
        <v>19</v>
      </c>
      <c r="G630" s="1" t="s">
        <v>85</v>
      </c>
      <c r="H630">
        <v>37</v>
      </c>
      <c r="I630" t="str">
        <f>_xlfn.IFS(TBL_Employees3[[#This Row],[Age]]&lt;31,"Less than 30", TBL_Employees3[[#This Row],[Age]]&lt;41, "Less than 40", TBL_Employees3[[#This Row],[Age]]&lt;60, "Middle Age", TBL_Employees3[[#This Row],[Age]]&gt;=60,"Senior")</f>
        <v>Less than 40</v>
      </c>
      <c r="J630" s="2">
        <v>43461</v>
      </c>
      <c r="K630" s="7">
        <f t="shared" si="18"/>
        <v>2</v>
      </c>
      <c r="L630" s="7" t="str">
        <f t="shared" si="19"/>
        <v>0-5yrs</v>
      </c>
      <c r="M630" s="8">
        <v>87359</v>
      </c>
      <c r="N630">
        <v>0.11</v>
      </c>
      <c r="O630" s="1" t="s">
        <v>93</v>
      </c>
      <c r="P630" s="1" t="s">
        <v>99</v>
      </c>
      <c r="Q630" s="2"/>
    </row>
    <row r="631" spans="1:17" x14ac:dyDescent="0.25">
      <c r="A631" s="1" t="s">
        <v>1301</v>
      </c>
      <c r="B631" s="1" t="s">
        <v>1302</v>
      </c>
      <c r="C631" s="1" t="s">
        <v>124</v>
      </c>
      <c r="D631" s="1" t="s">
        <v>48</v>
      </c>
      <c r="E631" s="1" t="s">
        <v>35</v>
      </c>
      <c r="F631" s="1" t="s">
        <v>19</v>
      </c>
      <c r="G631" s="1" t="s">
        <v>28</v>
      </c>
      <c r="H631">
        <v>60</v>
      </c>
      <c r="I631" t="str">
        <f>_xlfn.IFS(TBL_Employees3[[#This Row],[Age]]&lt;31,"Less than 30", TBL_Employees3[[#This Row],[Age]]&lt;41, "Less than 40", TBL_Employees3[[#This Row],[Age]]&lt;60, "Middle Age", TBL_Employees3[[#This Row],[Age]]&gt;=60,"Senior")</f>
        <v>Senior</v>
      </c>
      <c r="J631" s="2">
        <v>41647</v>
      </c>
      <c r="K631" s="7">
        <f t="shared" si="18"/>
        <v>7</v>
      </c>
      <c r="L631" s="7" t="str">
        <f t="shared" si="19"/>
        <v>06-10yrs</v>
      </c>
      <c r="M631" s="8">
        <v>51877</v>
      </c>
      <c r="N631">
        <v>0</v>
      </c>
      <c r="O631" s="1" t="s">
        <v>29</v>
      </c>
      <c r="P631" s="1" t="s">
        <v>114</v>
      </c>
      <c r="Q631" s="2"/>
    </row>
    <row r="632" spans="1:17" x14ac:dyDescent="0.25">
      <c r="A632" s="1" t="s">
        <v>268</v>
      </c>
      <c r="B632" s="1" t="s">
        <v>1303</v>
      </c>
      <c r="C632" s="1" t="s">
        <v>371</v>
      </c>
      <c r="D632" s="1" t="s">
        <v>17</v>
      </c>
      <c r="E632" s="1" t="s">
        <v>26</v>
      </c>
      <c r="F632" s="1" t="s">
        <v>27</v>
      </c>
      <c r="G632" s="1" t="s">
        <v>28</v>
      </c>
      <c r="H632">
        <v>43</v>
      </c>
      <c r="I632" t="str">
        <f>_xlfn.IFS(TBL_Employees3[[#This Row],[Age]]&lt;31,"Less than 30", TBL_Employees3[[#This Row],[Age]]&lt;41, "Less than 40", TBL_Employees3[[#This Row],[Age]]&lt;60, "Middle Age", TBL_Employees3[[#This Row],[Age]]&gt;=60,"Senior")</f>
        <v>Middle Age</v>
      </c>
      <c r="J632" s="2">
        <v>42753</v>
      </c>
      <c r="K632" s="7">
        <f t="shared" si="18"/>
        <v>4</v>
      </c>
      <c r="L632" s="7" t="str">
        <f t="shared" si="19"/>
        <v>0-5yrs</v>
      </c>
      <c r="M632" s="8">
        <v>86417</v>
      </c>
      <c r="N632">
        <v>0</v>
      </c>
      <c r="O632" s="1" t="s">
        <v>21</v>
      </c>
      <c r="P632" s="1" t="s">
        <v>37</v>
      </c>
      <c r="Q632" s="2"/>
    </row>
    <row r="633" spans="1:17" x14ac:dyDescent="0.25">
      <c r="A633" s="1" t="s">
        <v>1304</v>
      </c>
      <c r="B633" s="1" t="s">
        <v>1305</v>
      </c>
      <c r="C633" s="1" t="s">
        <v>298</v>
      </c>
      <c r="D633" s="1" t="s">
        <v>17</v>
      </c>
      <c r="E633" s="1" t="s">
        <v>18</v>
      </c>
      <c r="F633" s="1" t="s">
        <v>19</v>
      </c>
      <c r="G633" s="1" t="s">
        <v>28</v>
      </c>
      <c r="H633">
        <v>65</v>
      </c>
      <c r="I633" t="str">
        <f>_xlfn.IFS(TBL_Employees3[[#This Row],[Age]]&lt;31,"Less than 30", TBL_Employees3[[#This Row],[Age]]&lt;41, "Less than 40", TBL_Employees3[[#This Row],[Age]]&lt;60, "Middle Age", TBL_Employees3[[#This Row],[Age]]&gt;=60,"Senior")</f>
        <v>Senior</v>
      </c>
      <c r="J633" s="2">
        <v>37749</v>
      </c>
      <c r="K633" s="7">
        <f t="shared" si="18"/>
        <v>18</v>
      </c>
      <c r="L633" s="7" t="str">
        <f t="shared" si="19"/>
        <v>16-20yrs</v>
      </c>
      <c r="M633" s="8">
        <v>96548</v>
      </c>
      <c r="N633">
        <v>0</v>
      </c>
      <c r="O633" s="1" t="s">
        <v>21</v>
      </c>
      <c r="P633" s="1" t="s">
        <v>60</v>
      </c>
      <c r="Q633" s="2"/>
    </row>
    <row r="634" spans="1:17" x14ac:dyDescent="0.25">
      <c r="A634" s="1" t="s">
        <v>1306</v>
      </c>
      <c r="B634" s="1" t="s">
        <v>1307</v>
      </c>
      <c r="C634" s="1" t="s">
        <v>43</v>
      </c>
      <c r="D634" s="1" t="s">
        <v>59</v>
      </c>
      <c r="E634" s="1" t="s">
        <v>26</v>
      </c>
      <c r="F634" s="1" t="s">
        <v>19</v>
      </c>
      <c r="G634" s="1" t="s">
        <v>28</v>
      </c>
      <c r="H634">
        <v>43</v>
      </c>
      <c r="I634" t="str">
        <f>_xlfn.IFS(TBL_Employees3[[#This Row],[Age]]&lt;31,"Less than 30", TBL_Employees3[[#This Row],[Age]]&lt;41, "Less than 40", TBL_Employees3[[#This Row],[Age]]&lt;60, "Middle Age", TBL_Employees3[[#This Row],[Age]]&gt;=60,"Senior")</f>
        <v>Middle Age</v>
      </c>
      <c r="J634" s="2">
        <v>41662</v>
      </c>
      <c r="K634" s="7">
        <f t="shared" si="18"/>
        <v>7</v>
      </c>
      <c r="L634" s="7" t="str">
        <f t="shared" si="19"/>
        <v>06-10yrs</v>
      </c>
      <c r="M634" s="8">
        <v>92940</v>
      </c>
      <c r="N634">
        <v>0</v>
      </c>
      <c r="O634" s="1" t="s">
        <v>29</v>
      </c>
      <c r="P634" s="1" t="s">
        <v>134</v>
      </c>
      <c r="Q634" s="2"/>
    </row>
    <row r="635" spans="1:17" x14ac:dyDescent="0.25">
      <c r="A635" s="1" t="s">
        <v>968</v>
      </c>
      <c r="B635" s="1" t="s">
        <v>1308</v>
      </c>
      <c r="C635" s="1" t="s">
        <v>124</v>
      </c>
      <c r="D635" s="1" t="s">
        <v>59</v>
      </c>
      <c r="E635" s="1" t="s">
        <v>35</v>
      </c>
      <c r="F635" s="1" t="s">
        <v>27</v>
      </c>
      <c r="G635" s="1" t="s">
        <v>28</v>
      </c>
      <c r="H635">
        <v>28</v>
      </c>
      <c r="I635" t="str">
        <f>_xlfn.IFS(TBL_Employees3[[#This Row],[Age]]&lt;31,"Less than 30", TBL_Employees3[[#This Row],[Age]]&lt;41, "Less than 40", TBL_Employees3[[#This Row],[Age]]&lt;60, "Middle Age", TBL_Employees3[[#This Row],[Age]]&gt;=60,"Senior")</f>
        <v>Less than 30</v>
      </c>
      <c r="J635" s="2">
        <v>43336</v>
      </c>
      <c r="K635" s="7">
        <f t="shared" si="18"/>
        <v>3</v>
      </c>
      <c r="L635" s="7" t="str">
        <f t="shared" si="19"/>
        <v>0-5yrs</v>
      </c>
      <c r="M635" s="8">
        <v>61410</v>
      </c>
      <c r="N635">
        <v>0</v>
      </c>
      <c r="O635" s="1" t="s">
        <v>21</v>
      </c>
      <c r="P635" s="1" t="s">
        <v>44</v>
      </c>
      <c r="Q635" s="2"/>
    </row>
    <row r="636" spans="1:17" x14ac:dyDescent="0.25">
      <c r="A636" s="1" t="s">
        <v>1309</v>
      </c>
      <c r="B636" s="1" t="s">
        <v>1310</v>
      </c>
      <c r="C636" s="1" t="s">
        <v>52</v>
      </c>
      <c r="D636" s="1" t="s">
        <v>34</v>
      </c>
      <c r="E636" s="1" t="s">
        <v>35</v>
      </c>
      <c r="F636" s="1" t="s">
        <v>19</v>
      </c>
      <c r="G636" s="1" t="s">
        <v>20</v>
      </c>
      <c r="H636">
        <v>61</v>
      </c>
      <c r="I636" t="str">
        <f>_xlfn.IFS(TBL_Employees3[[#This Row],[Age]]&lt;31,"Less than 30", TBL_Employees3[[#This Row],[Age]]&lt;41, "Less than 40", TBL_Employees3[[#This Row],[Age]]&lt;60, "Middle Age", TBL_Employees3[[#This Row],[Age]]&gt;=60,"Senior")</f>
        <v>Senior</v>
      </c>
      <c r="J636" s="2">
        <v>40293</v>
      </c>
      <c r="K636" s="7">
        <f t="shared" si="18"/>
        <v>11</v>
      </c>
      <c r="L636" s="7" t="str">
        <f t="shared" si="19"/>
        <v>11-15yrs</v>
      </c>
      <c r="M636" s="8">
        <v>110302</v>
      </c>
      <c r="N636">
        <v>0.06</v>
      </c>
      <c r="O636" s="1" t="s">
        <v>21</v>
      </c>
      <c r="P636" s="1" t="s">
        <v>56</v>
      </c>
      <c r="Q636" s="2"/>
    </row>
    <row r="637" spans="1:17" x14ac:dyDescent="0.25">
      <c r="A637" s="1" t="s">
        <v>1311</v>
      </c>
      <c r="B637" s="1" t="s">
        <v>1312</v>
      </c>
      <c r="C637" s="1" t="s">
        <v>33</v>
      </c>
      <c r="D637" s="1" t="s">
        <v>69</v>
      </c>
      <c r="E637" s="1" t="s">
        <v>35</v>
      </c>
      <c r="F637" s="1" t="s">
        <v>19</v>
      </c>
      <c r="G637" s="1" t="s">
        <v>20</v>
      </c>
      <c r="H637">
        <v>45</v>
      </c>
      <c r="I637" t="str">
        <f>_xlfn.IFS(TBL_Employees3[[#This Row],[Age]]&lt;31,"Less than 30", TBL_Employees3[[#This Row],[Age]]&lt;41, "Less than 40", TBL_Employees3[[#This Row],[Age]]&lt;60, "Middle Age", TBL_Employees3[[#This Row],[Age]]&gt;=60,"Senior")</f>
        <v>Middle Age</v>
      </c>
      <c r="J637" s="2">
        <v>43212</v>
      </c>
      <c r="K637" s="7">
        <f t="shared" si="18"/>
        <v>4</v>
      </c>
      <c r="L637" s="7" t="str">
        <f t="shared" si="19"/>
        <v>0-5yrs</v>
      </c>
      <c r="M637" s="8">
        <v>187205</v>
      </c>
      <c r="N637">
        <v>0.24</v>
      </c>
      <c r="O637" s="1" t="s">
        <v>21</v>
      </c>
      <c r="P637" s="1" t="s">
        <v>88</v>
      </c>
      <c r="Q637" s="2">
        <v>44732</v>
      </c>
    </row>
    <row r="638" spans="1:17" x14ac:dyDescent="0.25">
      <c r="A638" s="1" t="s">
        <v>1313</v>
      </c>
      <c r="B638" s="1" t="s">
        <v>1314</v>
      </c>
      <c r="C638" s="1" t="s">
        <v>43</v>
      </c>
      <c r="D638" s="1" t="s">
        <v>48</v>
      </c>
      <c r="E638" s="1" t="s">
        <v>49</v>
      </c>
      <c r="F638" s="1" t="s">
        <v>27</v>
      </c>
      <c r="G638" s="1" t="s">
        <v>36</v>
      </c>
      <c r="H638">
        <v>45</v>
      </c>
      <c r="I638" t="str">
        <f>_xlfn.IFS(TBL_Employees3[[#This Row],[Age]]&lt;31,"Less than 30", TBL_Employees3[[#This Row],[Age]]&lt;41, "Less than 40", TBL_Employees3[[#This Row],[Age]]&lt;60, "Middle Age", TBL_Employees3[[#This Row],[Age]]&gt;=60,"Senior")</f>
        <v>Middle Age</v>
      </c>
      <c r="J638" s="2">
        <v>40618</v>
      </c>
      <c r="K638" s="7">
        <f t="shared" si="18"/>
        <v>10</v>
      </c>
      <c r="L638" s="7" t="str">
        <f t="shared" si="19"/>
        <v>06-10yrs</v>
      </c>
      <c r="M638" s="8">
        <v>81687</v>
      </c>
      <c r="N638">
        <v>0</v>
      </c>
      <c r="O638" s="1" t="s">
        <v>21</v>
      </c>
      <c r="P638" s="1" t="s">
        <v>44</v>
      </c>
      <c r="Q638" s="2"/>
    </row>
    <row r="639" spans="1:17" x14ac:dyDescent="0.25">
      <c r="A639" s="1" t="s">
        <v>1315</v>
      </c>
      <c r="B639" s="1" t="s">
        <v>1316</v>
      </c>
      <c r="C639" s="1" t="s">
        <v>79</v>
      </c>
      <c r="D639" s="1" t="s">
        <v>17</v>
      </c>
      <c r="E639" s="1" t="s">
        <v>35</v>
      </c>
      <c r="F639" s="1" t="s">
        <v>27</v>
      </c>
      <c r="G639" s="1" t="s">
        <v>85</v>
      </c>
      <c r="H639">
        <v>54</v>
      </c>
      <c r="I639" t="str">
        <f>_xlfn.IFS(TBL_Employees3[[#This Row],[Age]]&lt;31,"Less than 30", TBL_Employees3[[#This Row],[Age]]&lt;41, "Less than 40", TBL_Employees3[[#This Row],[Age]]&lt;60, "Middle Age", TBL_Employees3[[#This Row],[Age]]&gt;=60,"Senior")</f>
        <v>Middle Age</v>
      </c>
      <c r="J639" s="2">
        <v>40040</v>
      </c>
      <c r="K639" s="7">
        <f t="shared" si="18"/>
        <v>12</v>
      </c>
      <c r="L639" s="7" t="str">
        <f t="shared" si="19"/>
        <v>11-15yrs</v>
      </c>
      <c r="M639" s="8">
        <v>241083</v>
      </c>
      <c r="N639">
        <v>0.39</v>
      </c>
      <c r="O639" s="1" t="s">
        <v>21</v>
      </c>
      <c r="P639" s="1" t="s">
        <v>88</v>
      </c>
      <c r="Q639" s="2"/>
    </row>
    <row r="640" spans="1:17" x14ac:dyDescent="0.25">
      <c r="A640" s="1" t="s">
        <v>1317</v>
      </c>
      <c r="B640" s="1" t="s">
        <v>1318</v>
      </c>
      <c r="C640" s="1" t="s">
        <v>79</v>
      </c>
      <c r="D640" s="1" t="s">
        <v>34</v>
      </c>
      <c r="E640" s="1" t="s">
        <v>35</v>
      </c>
      <c r="F640" s="1" t="s">
        <v>19</v>
      </c>
      <c r="G640" s="1" t="s">
        <v>20</v>
      </c>
      <c r="H640">
        <v>38</v>
      </c>
      <c r="I640" t="str">
        <f>_xlfn.IFS(TBL_Employees3[[#This Row],[Age]]&lt;31,"Less than 30", TBL_Employees3[[#This Row],[Age]]&lt;41, "Less than 40", TBL_Employees3[[#This Row],[Age]]&lt;60, "Middle Age", TBL_Employees3[[#This Row],[Age]]&gt;=60,"Senior")</f>
        <v>Less than 40</v>
      </c>
      <c r="J640" s="2">
        <v>43413</v>
      </c>
      <c r="K640" s="7">
        <f t="shared" si="18"/>
        <v>3</v>
      </c>
      <c r="L640" s="7" t="str">
        <f t="shared" si="19"/>
        <v>0-5yrs</v>
      </c>
      <c r="M640" s="8">
        <v>223805</v>
      </c>
      <c r="N640">
        <v>0.36</v>
      </c>
      <c r="O640" s="1" t="s">
        <v>21</v>
      </c>
      <c r="P640" s="1" t="s">
        <v>37</v>
      </c>
      <c r="Q640" s="2"/>
    </row>
    <row r="641" spans="1:17" x14ac:dyDescent="0.25">
      <c r="A641" s="1" t="s">
        <v>1319</v>
      </c>
      <c r="B641" s="1" t="s">
        <v>1320</v>
      </c>
      <c r="C641" s="1" t="s">
        <v>33</v>
      </c>
      <c r="D641" s="1" t="s">
        <v>59</v>
      </c>
      <c r="E641" s="1" t="s">
        <v>49</v>
      </c>
      <c r="F641" s="1" t="s">
        <v>19</v>
      </c>
      <c r="G641" s="1" t="s">
        <v>36</v>
      </c>
      <c r="H641">
        <v>27</v>
      </c>
      <c r="I641" t="str">
        <f>_xlfn.IFS(TBL_Employees3[[#This Row],[Age]]&lt;31,"Less than 30", TBL_Employees3[[#This Row],[Age]]&lt;41, "Less than 40", TBL_Employees3[[#This Row],[Age]]&lt;60, "Middle Age", TBL_Employees3[[#This Row],[Age]]&gt;=60,"Senior")</f>
        <v>Less than 30</v>
      </c>
      <c r="J641" s="2">
        <v>44393</v>
      </c>
      <c r="K641" s="7">
        <f t="shared" si="18"/>
        <v>0</v>
      </c>
      <c r="L641" s="7" t="str">
        <f t="shared" si="19"/>
        <v>0-5yrs</v>
      </c>
      <c r="M641" s="8">
        <v>161759</v>
      </c>
      <c r="N641">
        <v>0.16</v>
      </c>
      <c r="O641" s="1" t="s">
        <v>21</v>
      </c>
      <c r="P641" s="1" t="s">
        <v>56</v>
      </c>
      <c r="Q641" s="2"/>
    </row>
    <row r="642" spans="1:17" x14ac:dyDescent="0.25">
      <c r="A642" s="1" t="s">
        <v>1321</v>
      </c>
      <c r="B642" s="1" t="s">
        <v>1322</v>
      </c>
      <c r="C642" s="1" t="s">
        <v>40</v>
      </c>
      <c r="D642" s="1" t="s">
        <v>17</v>
      </c>
      <c r="E642" s="1" t="s">
        <v>18</v>
      </c>
      <c r="F642" s="1" t="s">
        <v>27</v>
      </c>
      <c r="G642" s="1" t="s">
        <v>20</v>
      </c>
      <c r="H642">
        <v>40</v>
      </c>
      <c r="I642" t="str">
        <f>_xlfn.IFS(TBL_Employees3[[#This Row],[Age]]&lt;31,"Less than 30", TBL_Employees3[[#This Row],[Age]]&lt;41, "Less than 40", TBL_Employees3[[#This Row],[Age]]&lt;60, "Middle Age", TBL_Employees3[[#This Row],[Age]]&gt;=60,"Senior")</f>
        <v>Less than 40</v>
      </c>
      <c r="J642" s="2">
        <v>43520</v>
      </c>
      <c r="K642" s="7">
        <f t="shared" ref="K642:K705" si="20">IF(ISBLANK(Q642),DATEDIF(J642,$R$2,"y"),DATEDIF(J642,Q642,"y"))</f>
        <v>2</v>
      </c>
      <c r="L642" s="7" t="str">
        <f t="shared" ref="L642:L705" si="21">_xlfn.IFS(K642&lt;6,"0-5yrs",K642&lt;11,"06-10yrs",K642&lt;16,"11-15yrs",K642&lt;21,"16-20yrs",K642&lt;26,"21-25yrs",K642&gt;=26,"26yrs &amp; Above")</f>
        <v>0-5yrs</v>
      </c>
      <c r="M642" s="8">
        <v>95899</v>
      </c>
      <c r="N642">
        <v>0.1</v>
      </c>
      <c r="O642" s="1" t="s">
        <v>21</v>
      </c>
      <c r="P642" s="1" t="s">
        <v>88</v>
      </c>
      <c r="Q642" s="2">
        <v>44263</v>
      </c>
    </row>
    <row r="643" spans="1:17" x14ac:dyDescent="0.25">
      <c r="A643" s="1" t="s">
        <v>1323</v>
      </c>
      <c r="B643" s="1" t="s">
        <v>1324</v>
      </c>
      <c r="C643" s="1" t="s">
        <v>43</v>
      </c>
      <c r="D643" s="1" t="s">
        <v>34</v>
      </c>
      <c r="E643" s="1" t="s">
        <v>49</v>
      </c>
      <c r="F643" s="1" t="s">
        <v>27</v>
      </c>
      <c r="G643" s="1" t="s">
        <v>28</v>
      </c>
      <c r="H643">
        <v>49</v>
      </c>
      <c r="I643" t="str">
        <f>_xlfn.IFS(TBL_Employees3[[#This Row],[Age]]&lt;31,"Less than 30", TBL_Employees3[[#This Row],[Age]]&lt;41, "Less than 40", TBL_Employees3[[#This Row],[Age]]&lt;60, "Middle Age", TBL_Employees3[[#This Row],[Age]]&gt;=60,"Senior")</f>
        <v>Middle Age</v>
      </c>
      <c r="J643" s="2">
        <v>43623</v>
      </c>
      <c r="K643" s="7">
        <f t="shared" si="20"/>
        <v>2</v>
      </c>
      <c r="L643" s="7" t="str">
        <f t="shared" si="21"/>
        <v>0-5yrs</v>
      </c>
      <c r="M643" s="8">
        <v>80700</v>
      </c>
      <c r="N643">
        <v>0</v>
      </c>
      <c r="O643" s="1" t="s">
        <v>21</v>
      </c>
      <c r="P643" s="1" t="s">
        <v>88</v>
      </c>
      <c r="Q643" s="2"/>
    </row>
    <row r="644" spans="1:17" x14ac:dyDescent="0.25">
      <c r="A644" s="1" t="s">
        <v>770</v>
      </c>
      <c r="B644" s="1" t="s">
        <v>1325</v>
      </c>
      <c r="C644" s="1" t="s">
        <v>52</v>
      </c>
      <c r="D644" s="1" t="s">
        <v>65</v>
      </c>
      <c r="E644" s="1" t="s">
        <v>35</v>
      </c>
      <c r="F644" s="1" t="s">
        <v>27</v>
      </c>
      <c r="G644" s="1" t="s">
        <v>28</v>
      </c>
      <c r="H644">
        <v>54</v>
      </c>
      <c r="I644" t="str">
        <f>_xlfn.IFS(TBL_Employees3[[#This Row],[Age]]&lt;31,"Less than 30", TBL_Employees3[[#This Row],[Age]]&lt;41, "Less than 40", TBL_Employees3[[#This Row],[Age]]&lt;60, "Middle Age", TBL_Employees3[[#This Row],[Age]]&gt;=60,"Senior")</f>
        <v>Middle Age</v>
      </c>
      <c r="J644" s="2">
        <v>35500</v>
      </c>
      <c r="K644" s="7">
        <f t="shared" si="20"/>
        <v>24</v>
      </c>
      <c r="L644" s="7" t="str">
        <f t="shared" si="21"/>
        <v>21-25yrs</v>
      </c>
      <c r="M644" s="8">
        <v>128136</v>
      </c>
      <c r="N644">
        <v>0.05</v>
      </c>
      <c r="O644" s="1" t="s">
        <v>29</v>
      </c>
      <c r="P644" s="1" t="s">
        <v>114</v>
      </c>
      <c r="Q644" s="2"/>
    </row>
    <row r="645" spans="1:17" x14ac:dyDescent="0.25">
      <c r="A645" s="1" t="s">
        <v>1326</v>
      </c>
      <c r="B645" s="1" t="s">
        <v>1327</v>
      </c>
      <c r="C645" s="1" t="s">
        <v>124</v>
      </c>
      <c r="D645" s="1" t="s">
        <v>80</v>
      </c>
      <c r="E645" s="1" t="s">
        <v>49</v>
      </c>
      <c r="F645" s="1" t="s">
        <v>19</v>
      </c>
      <c r="G645" s="1" t="s">
        <v>36</v>
      </c>
      <c r="H645">
        <v>39</v>
      </c>
      <c r="I645" t="str">
        <f>_xlfn.IFS(TBL_Employees3[[#This Row],[Age]]&lt;31,"Less than 30", TBL_Employees3[[#This Row],[Age]]&lt;41, "Less than 40", TBL_Employees3[[#This Row],[Age]]&lt;60, "Middle Age", TBL_Employees3[[#This Row],[Age]]&gt;=60,"Senior")</f>
        <v>Less than 40</v>
      </c>
      <c r="J645" s="2">
        <v>42843</v>
      </c>
      <c r="K645" s="7">
        <f t="shared" si="20"/>
        <v>4</v>
      </c>
      <c r="L645" s="7" t="str">
        <f t="shared" si="21"/>
        <v>0-5yrs</v>
      </c>
      <c r="M645" s="8">
        <v>58745</v>
      </c>
      <c r="N645">
        <v>0</v>
      </c>
      <c r="O645" s="1" t="s">
        <v>21</v>
      </c>
      <c r="P645" s="1" t="s">
        <v>60</v>
      </c>
      <c r="Q645" s="2"/>
    </row>
    <row r="646" spans="1:17" x14ac:dyDescent="0.25">
      <c r="A646" s="1" t="s">
        <v>1328</v>
      </c>
      <c r="B646" s="1" t="s">
        <v>1329</v>
      </c>
      <c r="C646" s="1" t="s">
        <v>25</v>
      </c>
      <c r="D646" s="1" t="s">
        <v>17</v>
      </c>
      <c r="E646" s="1" t="s">
        <v>49</v>
      </c>
      <c r="F646" s="1" t="s">
        <v>19</v>
      </c>
      <c r="G646" s="1" t="s">
        <v>28</v>
      </c>
      <c r="H646">
        <v>57</v>
      </c>
      <c r="I646" t="str">
        <f>_xlfn.IFS(TBL_Employees3[[#This Row],[Age]]&lt;31,"Less than 30", TBL_Employees3[[#This Row],[Age]]&lt;41, "Less than 40", TBL_Employees3[[#This Row],[Age]]&lt;60, "Middle Age", TBL_Employees3[[#This Row],[Age]]&gt;=60,"Senior")</f>
        <v>Middle Age</v>
      </c>
      <c r="J646" s="2">
        <v>33728</v>
      </c>
      <c r="K646" s="7">
        <f t="shared" si="20"/>
        <v>2</v>
      </c>
      <c r="L646" s="7" t="str">
        <f t="shared" si="21"/>
        <v>0-5yrs</v>
      </c>
      <c r="M646" s="8">
        <v>76202</v>
      </c>
      <c r="N646">
        <v>0</v>
      </c>
      <c r="O646" s="1" t="s">
        <v>21</v>
      </c>
      <c r="P646" s="1" t="s">
        <v>60</v>
      </c>
      <c r="Q646" s="2">
        <v>34686</v>
      </c>
    </row>
    <row r="647" spans="1:17" x14ac:dyDescent="0.25">
      <c r="A647" s="1" t="s">
        <v>1330</v>
      </c>
      <c r="B647" s="1" t="s">
        <v>1331</v>
      </c>
      <c r="C647" s="1" t="s">
        <v>79</v>
      </c>
      <c r="D647" s="1" t="s">
        <v>48</v>
      </c>
      <c r="E647" s="1" t="s">
        <v>35</v>
      </c>
      <c r="F647" s="1" t="s">
        <v>27</v>
      </c>
      <c r="G647" s="1" t="s">
        <v>20</v>
      </c>
      <c r="H647">
        <v>36</v>
      </c>
      <c r="I647" t="str">
        <f>_xlfn.IFS(TBL_Employees3[[#This Row],[Age]]&lt;31,"Less than 30", TBL_Employees3[[#This Row],[Age]]&lt;41, "Less than 40", TBL_Employees3[[#This Row],[Age]]&lt;60, "Middle Age", TBL_Employees3[[#This Row],[Age]]&gt;=60,"Senior")</f>
        <v>Less than 40</v>
      </c>
      <c r="J647" s="2">
        <v>43178</v>
      </c>
      <c r="K647" s="7">
        <f t="shared" si="20"/>
        <v>3</v>
      </c>
      <c r="L647" s="7" t="str">
        <f t="shared" si="21"/>
        <v>0-5yrs</v>
      </c>
      <c r="M647" s="8">
        <v>195200</v>
      </c>
      <c r="N647">
        <v>0.36</v>
      </c>
      <c r="O647" s="1" t="s">
        <v>21</v>
      </c>
      <c r="P647" s="1" t="s">
        <v>60</v>
      </c>
      <c r="Q647" s="2"/>
    </row>
    <row r="648" spans="1:17" x14ac:dyDescent="0.25">
      <c r="A648" s="1" t="s">
        <v>1332</v>
      </c>
      <c r="B648" s="1" t="s">
        <v>1333</v>
      </c>
      <c r="C648" s="1" t="s">
        <v>124</v>
      </c>
      <c r="D648" s="1" t="s">
        <v>34</v>
      </c>
      <c r="E648" s="1" t="s">
        <v>26</v>
      </c>
      <c r="F648" s="1" t="s">
        <v>19</v>
      </c>
      <c r="G648" s="1" t="s">
        <v>28</v>
      </c>
      <c r="H648">
        <v>45</v>
      </c>
      <c r="I648" t="str">
        <f>_xlfn.IFS(TBL_Employees3[[#This Row],[Age]]&lt;31,"Less than 30", TBL_Employees3[[#This Row],[Age]]&lt;41, "Less than 40", TBL_Employees3[[#This Row],[Age]]&lt;60, "Middle Age", TBL_Employees3[[#This Row],[Age]]&gt;=60,"Senior")</f>
        <v>Middle Age</v>
      </c>
      <c r="J648" s="2">
        <v>42711</v>
      </c>
      <c r="K648" s="7">
        <f t="shared" si="20"/>
        <v>5</v>
      </c>
      <c r="L648" s="7" t="str">
        <f t="shared" si="21"/>
        <v>0-5yrs</v>
      </c>
      <c r="M648" s="8">
        <v>71454</v>
      </c>
      <c r="N648">
        <v>0</v>
      </c>
      <c r="O648" s="1" t="s">
        <v>29</v>
      </c>
      <c r="P648" s="1" t="s">
        <v>74</v>
      </c>
      <c r="Q648" s="2"/>
    </row>
    <row r="649" spans="1:17" x14ac:dyDescent="0.25">
      <c r="A649" s="1" t="s">
        <v>1334</v>
      </c>
      <c r="B649" s="1" t="s">
        <v>1335</v>
      </c>
      <c r="C649" s="1" t="s">
        <v>207</v>
      </c>
      <c r="D649" s="1" t="s">
        <v>17</v>
      </c>
      <c r="E649" s="1" t="s">
        <v>26</v>
      </c>
      <c r="F649" s="1" t="s">
        <v>19</v>
      </c>
      <c r="G649" s="1" t="s">
        <v>36</v>
      </c>
      <c r="H649">
        <v>30</v>
      </c>
      <c r="I649" t="str">
        <f>_xlfn.IFS(TBL_Employees3[[#This Row],[Age]]&lt;31,"Less than 30", TBL_Employees3[[#This Row],[Age]]&lt;41, "Less than 40", TBL_Employees3[[#This Row],[Age]]&lt;60, "Middle Age", TBL_Employees3[[#This Row],[Age]]&gt;=60,"Senior")</f>
        <v>Less than 30</v>
      </c>
      <c r="J649" s="2">
        <v>43864</v>
      </c>
      <c r="K649" s="7">
        <f t="shared" si="20"/>
        <v>1</v>
      </c>
      <c r="L649" s="7" t="str">
        <f t="shared" si="21"/>
        <v>0-5yrs</v>
      </c>
      <c r="M649" s="8">
        <v>94652</v>
      </c>
      <c r="N649">
        <v>0</v>
      </c>
      <c r="O649" s="1" t="s">
        <v>21</v>
      </c>
      <c r="P649" s="1" t="s">
        <v>22</v>
      </c>
      <c r="Q649" s="2"/>
    </row>
    <row r="650" spans="1:17" x14ac:dyDescent="0.25">
      <c r="A650" s="1" t="s">
        <v>1336</v>
      </c>
      <c r="B650" s="1" t="s">
        <v>1337</v>
      </c>
      <c r="C650" s="1" t="s">
        <v>25</v>
      </c>
      <c r="D650" s="1" t="s">
        <v>17</v>
      </c>
      <c r="E650" s="1" t="s">
        <v>26</v>
      </c>
      <c r="F650" s="1" t="s">
        <v>27</v>
      </c>
      <c r="G650" s="1" t="s">
        <v>20</v>
      </c>
      <c r="H650">
        <v>34</v>
      </c>
      <c r="I650" t="str">
        <f>_xlfn.IFS(TBL_Employees3[[#This Row],[Age]]&lt;31,"Less than 30", TBL_Employees3[[#This Row],[Age]]&lt;41, "Less than 40", TBL_Employees3[[#This Row],[Age]]&lt;60, "Middle Age", TBL_Employees3[[#This Row],[Age]]&gt;=60,"Senior")</f>
        <v>Less than 40</v>
      </c>
      <c r="J650" s="2">
        <v>42416</v>
      </c>
      <c r="K650" s="7">
        <f t="shared" si="20"/>
        <v>5</v>
      </c>
      <c r="L650" s="7" t="str">
        <f t="shared" si="21"/>
        <v>0-5yrs</v>
      </c>
      <c r="M650" s="8">
        <v>63411</v>
      </c>
      <c r="N650">
        <v>0</v>
      </c>
      <c r="O650" s="1" t="s">
        <v>21</v>
      </c>
      <c r="P650" s="1" t="s">
        <v>56</v>
      </c>
      <c r="Q650" s="2"/>
    </row>
    <row r="651" spans="1:17" x14ac:dyDescent="0.25">
      <c r="A651" s="1" t="s">
        <v>1338</v>
      </c>
      <c r="B651" s="1" t="s">
        <v>1339</v>
      </c>
      <c r="C651" s="1" t="s">
        <v>124</v>
      </c>
      <c r="D651" s="1" t="s">
        <v>48</v>
      </c>
      <c r="E651" s="1" t="s">
        <v>35</v>
      </c>
      <c r="F651" s="1" t="s">
        <v>27</v>
      </c>
      <c r="G651" s="1" t="s">
        <v>28</v>
      </c>
      <c r="H651">
        <v>31</v>
      </c>
      <c r="I651" t="str">
        <f>_xlfn.IFS(TBL_Employees3[[#This Row],[Age]]&lt;31,"Less than 30", TBL_Employees3[[#This Row],[Age]]&lt;41, "Less than 40", TBL_Employees3[[#This Row],[Age]]&lt;60, "Middle Age", TBL_Employees3[[#This Row],[Age]]&gt;=60,"Senior")</f>
        <v>Less than 40</v>
      </c>
      <c r="J651" s="2">
        <v>43878</v>
      </c>
      <c r="K651" s="7">
        <f t="shared" si="20"/>
        <v>1</v>
      </c>
      <c r="L651" s="7" t="str">
        <f t="shared" si="21"/>
        <v>0-5yrs</v>
      </c>
      <c r="M651" s="8">
        <v>67171</v>
      </c>
      <c r="N651">
        <v>0</v>
      </c>
      <c r="O651" s="1" t="s">
        <v>29</v>
      </c>
      <c r="P651" s="1" t="s">
        <v>30</v>
      </c>
      <c r="Q651" s="2">
        <v>44317</v>
      </c>
    </row>
    <row r="652" spans="1:17" x14ac:dyDescent="0.25">
      <c r="A652" s="1" t="s">
        <v>1340</v>
      </c>
      <c r="B652" s="1" t="s">
        <v>1341</v>
      </c>
      <c r="C652" s="1" t="s">
        <v>16</v>
      </c>
      <c r="D652" s="1" t="s">
        <v>59</v>
      </c>
      <c r="E652" s="1" t="s">
        <v>35</v>
      </c>
      <c r="F652" s="1" t="s">
        <v>19</v>
      </c>
      <c r="G652" s="1" t="s">
        <v>85</v>
      </c>
      <c r="H652">
        <v>28</v>
      </c>
      <c r="I652" t="str">
        <f>_xlfn.IFS(TBL_Employees3[[#This Row],[Age]]&lt;31,"Less than 30", TBL_Employees3[[#This Row],[Age]]&lt;41, "Less than 40", TBL_Employees3[[#This Row],[Age]]&lt;60, "Middle Age", TBL_Employees3[[#This Row],[Age]]&gt;=60,"Senior")</f>
        <v>Less than 30</v>
      </c>
      <c r="J652" s="2">
        <v>43652</v>
      </c>
      <c r="K652" s="7">
        <f t="shared" si="20"/>
        <v>2</v>
      </c>
      <c r="L652" s="7" t="str">
        <f t="shared" si="21"/>
        <v>0-5yrs</v>
      </c>
      <c r="M652" s="8">
        <v>152036</v>
      </c>
      <c r="N652">
        <v>0.15</v>
      </c>
      <c r="O652" s="1" t="s">
        <v>93</v>
      </c>
      <c r="P652" s="1" t="s">
        <v>99</v>
      </c>
      <c r="Q652" s="2"/>
    </row>
    <row r="653" spans="1:17" x14ac:dyDescent="0.25">
      <c r="A653" s="1" t="s">
        <v>1342</v>
      </c>
      <c r="B653" s="1" t="s">
        <v>1343</v>
      </c>
      <c r="C653" s="1" t="s">
        <v>68</v>
      </c>
      <c r="D653" s="1" t="s">
        <v>69</v>
      </c>
      <c r="E653" s="1" t="s">
        <v>26</v>
      </c>
      <c r="F653" s="1" t="s">
        <v>19</v>
      </c>
      <c r="G653" s="1" t="s">
        <v>20</v>
      </c>
      <c r="H653">
        <v>55</v>
      </c>
      <c r="I653" t="str">
        <f>_xlfn.IFS(TBL_Employees3[[#This Row],[Age]]&lt;31,"Less than 30", TBL_Employees3[[#This Row],[Age]]&lt;41, "Less than 40", TBL_Employees3[[#This Row],[Age]]&lt;60, "Middle Age", TBL_Employees3[[#This Row],[Age]]&gt;=60,"Senior")</f>
        <v>Middle Age</v>
      </c>
      <c r="J653" s="2">
        <v>44276</v>
      </c>
      <c r="K653" s="7">
        <f t="shared" si="20"/>
        <v>0</v>
      </c>
      <c r="L653" s="7" t="str">
        <f t="shared" si="21"/>
        <v>0-5yrs</v>
      </c>
      <c r="M653" s="8">
        <v>95562</v>
      </c>
      <c r="N653">
        <v>0</v>
      </c>
      <c r="O653" s="1" t="s">
        <v>21</v>
      </c>
      <c r="P653" s="1" t="s">
        <v>37</v>
      </c>
      <c r="Q653" s="2"/>
    </row>
    <row r="654" spans="1:17" x14ac:dyDescent="0.25">
      <c r="A654" s="1" t="s">
        <v>1344</v>
      </c>
      <c r="B654" s="1" t="s">
        <v>1345</v>
      </c>
      <c r="C654" s="1" t="s">
        <v>43</v>
      </c>
      <c r="D654" s="1" t="s">
        <v>48</v>
      </c>
      <c r="E654" s="1" t="s">
        <v>18</v>
      </c>
      <c r="F654" s="1" t="s">
        <v>27</v>
      </c>
      <c r="G654" s="1" t="s">
        <v>36</v>
      </c>
      <c r="H654">
        <v>30</v>
      </c>
      <c r="I654" t="str">
        <f>_xlfn.IFS(TBL_Employees3[[#This Row],[Age]]&lt;31,"Less than 30", TBL_Employees3[[#This Row],[Age]]&lt;41, "Less than 40", TBL_Employees3[[#This Row],[Age]]&lt;60, "Middle Age", TBL_Employees3[[#This Row],[Age]]&gt;=60,"Senior")</f>
        <v>Less than 30</v>
      </c>
      <c r="J654" s="2">
        <v>43773</v>
      </c>
      <c r="K654" s="7">
        <f t="shared" si="20"/>
        <v>2</v>
      </c>
      <c r="L654" s="7" t="str">
        <f t="shared" si="21"/>
        <v>0-5yrs</v>
      </c>
      <c r="M654" s="8">
        <v>96092</v>
      </c>
      <c r="N654">
        <v>0</v>
      </c>
      <c r="O654" s="1" t="s">
        <v>21</v>
      </c>
      <c r="P654" s="1" t="s">
        <v>60</v>
      </c>
      <c r="Q654" s="2"/>
    </row>
    <row r="655" spans="1:17" x14ac:dyDescent="0.25">
      <c r="A655" s="1" t="s">
        <v>1346</v>
      </c>
      <c r="B655" s="1" t="s">
        <v>1347</v>
      </c>
      <c r="C655" s="1" t="s">
        <v>79</v>
      </c>
      <c r="D655" s="1" t="s">
        <v>69</v>
      </c>
      <c r="E655" s="1" t="s">
        <v>26</v>
      </c>
      <c r="F655" s="1" t="s">
        <v>27</v>
      </c>
      <c r="G655" s="1" t="s">
        <v>28</v>
      </c>
      <c r="H655">
        <v>63</v>
      </c>
      <c r="I655" t="str">
        <f>_xlfn.IFS(TBL_Employees3[[#This Row],[Age]]&lt;31,"Less than 30", TBL_Employees3[[#This Row],[Age]]&lt;41, "Less than 40", TBL_Employees3[[#This Row],[Age]]&lt;60, "Middle Age", TBL_Employees3[[#This Row],[Age]]&gt;=60,"Senior")</f>
        <v>Senior</v>
      </c>
      <c r="J655" s="2">
        <v>41428</v>
      </c>
      <c r="K655" s="7">
        <f t="shared" si="20"/>
        <v>8</v>
      </c>
      <c r="L655" s="7" t="str">
        <f t="shared" si="21"/>
        <v>06-10yrs</v>
      </c>
      <c r="M655" s="8">
        <v>254289</v>
      </c>
      <c r="N655">
        <v>0.39</v>
      </c>
      <c r="O655" s="1" t="s">
        <v>21</v>
      </c>
      <c r="P655" s="1" t="s">
        <v>37</v>
      </c>
      <c r="Q655" s="2"/>
    </row>
    <row r="656" spans="1:17" x14ac:dyDescent="0.25">
      <c r="A656" s="1" t="s">
        <v>1348</v>
      </c>
      <c r="B656" s="1" t="s">
        <v>1349</v>
      </c>
      <c r="C656" s="1" t="s">
        <v>40</v>
      </c>
      <c r="D656" s="1" t="s">
        <v>17</v>
      </c>
      <c r="E656" s="1" t="s">
        <v>18</v>
      </c>
      <c r="F656" s="1" t="s">
        <v>27</v>
      </c>
      <c r="G656" s="1" t="s">
        <v>36</v>
      </c>
      <c r="H656">
        <v>26</v>
      </c>
      <c r="I656" t="str">
        <f>_xlfn.IFS(TBL_Employees3[[#This Row],[Age]]&lt;31,"Less than 30", TBL_Employees3[[#This Row],[Age]]&lt;41, "Less than 40", TBL_Employees3[[#This Row],[Age]]&lt;60, "Middle Age", TBL_Employees3[[#This Row],[Age]]&gt;=60,"Senior")</f>
        <v>Less than 30</v>
      </c>
      <c r="J656" s="2">
        <v>43656</v>
      </c>
      <c r="K656" s="7">
        <f t="shared" si="20"/>
        <v>2</v>
      </c>
      <c r="L656" s="7" t="str">
        <f t="shared" si="21"/>
        <v>0-5yrs</v>
      </c>
      <c r="M656" s="8">
        <v>69110</v>
      </c>
      <c r="N656">
        <v>0.05</v>
      </c>
      <c r="O656" s="1" t="s">
        <v>21</v>
      </c>
      <c r="P656" s="1" t="s">
        <v>37</v>
      </c>
      <c r="Q656" s="2"/>
    </row>
    <row r="657" spans="1:17" x14ac:dyDescent="0.25">
      <c r="A657" s="1" t="s">
        <v>1350</v>
      </c>
      <c r="B657" s="1" t="s">
        <v>1351</v>
      </c>
      <c r="C657" s="1" t="s">
        <v>79</v>
      </c>
      <c r="D657" s="1" t="s">
        <v>80</v>
      </c>
      <c r="E657" s="1" t="s">
        <v>35</v>
      </c>
      <c r="F657" s="1" t="s">
        <v>27</v>
      </c>
      <c r="G657" s="1" t="s">
        <v>36</v>
      </c>
      <c r="H657">
        <v>52</v>
      </c>
      <c r="I657" t="str">
        <f>_xlfn.IFS(TBL_Employees3[[#This Row],[Age]]&lt;31,"Less than 30", TBL_Employees3[[#This Row],[Age]]&lt;41, "Less than 40", TBL_Employees3[[#This Row],[Age]]&lt;60, "Middle Age", TBL_Employees3[[#This Row],[Age]]&gt;=60,"Senior")</f>
        <v>Middle Age</v>
      </c>
      <c r="J657" s="2">
        <v>37418</v>
      </c>
      <c r="K657" s="7">
        <f t="shared" si="20"/>
        <v>19</v>
      </c>
      <c r="L657" s="7" t="str">
        <f t="shared" si="21"/>
        <v>16-20yrs</v>
      </c>
      <c r="M657" s="8">
        <v>236314</v>
      </c>
      <c r="N657">
        <v>0.34</v>
      </c>
      <c r="O657" s="1" t="s">
        <v>21</v>
      </c>
      <c r="P657" s="1" t="s">
        <v>56</v>
      </c>
      <c r="Q657" s="2"/>
    </row>
    <row r="658" spans="1:17" x14ac:dyDescent="0.25">
      <c r="A658" s="1" t="s">
        <v>1352</v>
      </c>
      <c r="B658" s="1" t="s">
        <v>1353</v>
      </c>
      <c r="C658" s="1" t="s">
        <v>55</v>
      </c>
      <c r="D658" s="1" t="s">
        <v>80</v>
      </c>
      <c r="E658" s="1" t="s">
        <v>49</v>
      </c>
      <c r="F658" s="1" t="s">
        <v>27</v>
      </c>
      <c r="G658" s="1" t="s">
        <v>85</v>
      </c>
      <c r="H658">
        <v>51</v>
      </c>
      <c r="I658" t="str">
        <f>_xlfn.IFS(TBL_Employees3[[#This Row],[Age]]&lt;31,"Less than 30", TBL_Employees3[[#This Row],[Age]]&lt;41, "Less than 40", TBL_Employees3[[#This Row],[Age]]&lt;60, "Middle Age", TBL_Employees3[[#This Row],[Age]]&gt;=60,"Senior")</f>
        <v>Middle Age</v>
      </c>
      <c r="J658" s="2">
        <v>39252</v>
      </c>
      <c r="K658" s="7">
        <f t="shared" si="20"/>
        <v>14</v>
      </c>
      <c r="L658" s="7" t="str">
        <f t="shared" si="21"/>
        <v>11-15yrs</v>
      </c>
      <c r="M658" s="8">
        <v>45206</v>
      </c>
      <c r="N658">
        <v>0</v>
      </c>
      <c r="O658" s="1" t="s">
        <v>21</v>
      </c>
      <c r="P658" s="1" t="s">
        <v>88</v>
      </c>
      <c r="Q658" s="2"/>
    </row>
    <row r="659" spans="1:17" x14ac:dyDescent="0.25">
      <c r="A659" s="1" t="s">
        <v>1354</v>
      </c>
      <c r="B659" s="1" t="s">
        <v>1355</v>
      </c>
      <c r="C659" s="1" t="s">
        <v>79</v>
      </c>
      <c r="D659" s="1" t="s">
        <v>34</v>
      </c>
      <c r="E659" s="1" t="s">
        <v>18</v>
      </c>
      <c r="F659" s="1" t="s">
        <v>19</v>
      </c>
      <c r="G659" s="1" t="s">
        <v>28</v>
      </c>
      <c r="H659">
        <v>25</v>
      </c>
      <c r="I659" t="str">
        <f>_xlfn.IFS(TBL_Employees3[[#This Row],[Age]]&lt;31,"Less than 30", TBL_Employees3[[#This Row],[Age]]&lt;41, "Less than 40", TBL_Employees3[[#This Row],[Age]]&lt;60, "Middle Age", TBL_Employees3[[#This Row],[Age]]&gt;=60,"Senior")</f>
        <v>Less than 30</v>
      </c>
      <c r="J659" s="2">
        <v>44515</v>
      </c>
      <c r="K659" s="7">
        <f t="shared" si="20"/>
        <v>0</v>
      </c>
      <c r="L659" s="7" t="str">
        <f t="shared" si="21"/>
        <v>0-5yrs</v>
      </c>
      <c r="M659" s="8">
        <v>210708</v>
      </c>
      <c r="N659">
        <v>0.33</v>
      </c>
      <c r="O659" s="1" t="s">
        <v>21</v>
      </c>
      <c r="P659" s="1" t="s">
        <v>37</v>
      </c>
      <c r="Q659" s="2"/>
    </row>
    <row r="660" spans="1:17" x14ac:dyDescent="0.25">
      <c r="A660" s="1" t="s">
        <v>1356</v>
      </c>
      <c r="B660" s="1" t="s">
        <v>1357</v>
      </c>
      <c r="C660" s="1" t="s">
        <v>298</v>
      </c>
      <c r="D660" s="1" t="s">
        <v>17</v>
      </c>
      <c r="E660" s="1" t="s">
        <v>49</v>
      </c>
      <c r="F660" s="1" t="s">
        <v>27</v>
      </c>
      <c r="G660" s="1" t="s">
        <v>85</v>
      </c>
      <c r="H660">
        <v>40</v>
      </c>
      <c r="I660" t="str">
        <f>_xlfn.IFS(TBL_Employees3[[#This Row],[Age]]&lt;31,"Less than 30", TBL_Employees3[[#This Row],[Age]]&lt;41, "Less than 40", TBL_Employees3[[#This Row],[Age]]&lt;60, "Middle Age", TBL_Employees3[[#This Row],[Age]]&gt;=60,"Senior")</f>
        <v>Less than 40</v>
      </c>
      <c r="J660" s="2">
        <v>44465</v>
      </c>
      <c r="K660" s="7">
        <f t="shared" si="20"/>
        <v>0</v>
      </c>
      <c r="L660" s="7" t="str">
        <f t="shared" si="21"/>
        <v>0-5yrs</v>
      </c>
      <c r="M660" s="8">
        <v>87770</v>
      </c>
      <c r="N660">
        <v>0</v>
      </c>
      <c r="O660" s="1" t="s">
        <v>21</v>
      </c>
      <c r="P660" s="1" t="s">
        <v>60</v>
      </c>
      <c r="Q660" s="2"/>
    </row>
    <row r="661" spans="1:17" x14ac:dyDescent="0.25">
      <c r="A661" s="1" t="s">
        <v>1358</v>
      </c>
      <c r="B661" s="1" t="s">
        <v>1359</v>
      </c>
      <c r="C661" s="1" t="s">
        <v>52</v>
      </c>
      <c r="D661" s="1" t="s">
        <v>59</v>
      </c>
      <c r="E661" s="1" t="s">
        <v>49</v>
      </c>
      <c r="F661" s="1" t="s">
        <v>19</v>
      </c>
      <c r="G661" s="1" t="s">
        <v>36</v>
      </c>
      <c r="H661">
        <v>38</v>
      </c>
      <c r="I661" t="str">
        <f>_xlfn.IFS(TBL_Employees3[[#This Row],[Age]]&lt;31,"Less than 30", TBL_Employees3[[#This Row],[Age]]&lt;41, "Less than 40", TBL_Employees3[[#This Row],[Age]]&lt;60, "Middle Age", TBL_Employees3[[#This Row],[Age]]&gt;=60,"Senior")</f>
        <v>Less than 40</v>
      </c>
      <c r="J661" s="2">
        <v>42228</v>
      </c>
      <c r="K661" s="7">
        <f t="shared" si="20"/>
        <v>6</v>
      </c>
      <c r="L661" s="7" t="str">
        <f t="shared" si="21"/>
        <v>06-10yrs</v>
      </c>
      <c r="M661" s="8">
        <v>106858</v>
      </c>
      <c r="N661">
        <v>0.05</v>
      </c>
      <c r="O661" s="1" t="s">
        <v>21</v>
      </c>
      <c r="P661" s="1" t="s">
        <v>22</v>
      </c>
      <c r="Q661" s="2"/>
    </row>
    <row r="662" spans="1:17" x14ac:dyDescent="0.25">
      <c r="A662" s="1" t="s">
        <v>1360</v>
      </c>
      <c r="B662" s="1" t="s">
        <v>1361</v>
      </c>
      <c r="C662" s="1" t="s">
        <v>33</v>
      </c>
      <c r="D662" s="1" t="s">
        <v>65</v>
      </c>
      <c r="E662" s="1" t="s">
        <v>49</v>
      </c>
      <c r="F662" s="1" t="s">
        <v>27</v>
      </c>
      <c r="G662" s="1" t="s">
        <v>36</v>
      </c>
      <c r="H662">
        <v>60</v>
      </c>
      <c r="I662" t="str">
        <f>_xlfn.IFS(TBL_Employees3[[#This Row],[Age]]&lt;31,"Less than 30", TBL_Employees3[[#This Row],[Age]]&lt;41, "Less than 40", TBL_Employees3[[#This Row],[Age]]&lt;60, "Middle Age", TBL_Employees3[[#This Row],[Age]]&gt;=60,"Senior")</f>
        <v>Senior</v>
      </c>
      <c r="J662" s="2">
        <v>42108</v>
      </c>
      <c r="K662" s="7">
        <f t="shared" si="20"/>
        <v>6</v>
      </c>
      <c r="L662" s="7" t="str">
        <f t="shared" si="21"/>
        <v>06-10yrs</v>
      </c>
      <c r="M662" s="8">
        <v>155788</v>
      </c>
      <c r="N662">
        <v>0.17</v>
      </c>
      <c r="O662" s="1" t="s">
        <v>21</v>
      </c>
      <c r="P662" s="1" t="s">
        <v>22</v>
      </c>
      <c r="Q662" s="2"/>
    </row>
    <row r="663" spans="1:17" x14ac:dyDescent="0.25">
      <c r="A663" s="1" t="s">
        <v>1362</v>
      </c>
      <c r="B663" s="1" t="s">
        <v>1363</v>
      </c>
      <c r="C663" s="1" t="s">
        <v>143</v>
      </c>
      <c r="D663" s="1" t="s">
        <v>65</v>
      </c>
      <c r="E663" s="1" t="s">
        <v>35</v>
      </c>
      <c r="F663" s="1" t="s">
        <v>19</v>
      </c>
      <c r="G663" s="1" t="s">
        <v>85</v>
      </c>
      <c r="H663">
        <v>45</v>
      </c>
      <c r="I663" t="str">
        <f>_xlfn.IFS(TBL_Employees3[[#This Row],[Age]]&lt;31,"Less than 30", TBL_Employees3[[#This Row],[Age]]&lt;41, "Less than 40", TBL_Employees3[[#This Row],[Age]]&lt;60, "Middle Age", TBL_Employees3[[#This Row],[Age]]&gt;=60,"Senior")</f>
        <v>Middle Age</v>
      </c>
      <c r="J663" s="2">
        <v>43581</v>
      </c>
      <c r="K663" s="7">
        <f t="shared" si="20"/>
        <v>2</v>
      </c>
      <c r="L663" s="7" t="str">
        <f t="shared" si="21"/>
        <v>0-5yrs</v>
      </c>
      <c r="M663" s="8">
        <v>74891</v>
      </c>
      <c r="N663">
        <v>0</v>
      </c>
      <c r="O663" s="1" t="s">
        <v>93</v>
      </c>
      <c r="P663" s="1" t="s">
        <v>99</v>
      </c>
      <c r="Q663" s="2"/>
    </row>
    <row r="664" spans="1:17" x14ac:dyDescent="0.25">
      <c r="A664" s="1" t="s">
        <v>1364</v>
      </c>
      <c r="B664" s="1" t="s">
        <v>1365</v>
      </c>
      <c r="C664" s="1" t="s">
        <v>68</v>
      </c>
      <c r="D664" s="1" t="s">
        <v>69</v>
      </c>
      <c r="E664" s="1" t="s">
        <v>49</v>
      </c>
      <c r="F664" s="1" t="s">
        <v>27</v>
      </c>
      <c r="G664" s="1" t="s">
        <v>28</v>
      </c>
      <c r="H664">
        <v>28</v>
      </c>
      <c r="I664" t="str">
        <f>_xlfn.IFS(TBL_Employees3[[#This Row],[Age]]&lt;31,"Less than 30", TBL_Employees3[[#This Row],[Age]]&lt;41, "Less than 40", TBL_Employees3[[#This Row],[Age]]&lt;60, "Middle Age", TBL_Employees3[[#This Row],[Age]]&gt;=60,"Senior")</f>
        <v>Less than 30</v>
      </c>
      <c r="J664" s="2">
        <v>44548</v>
      </c>
      <c r="K664" s="7">
        <f t="shared" si="20"/>
        <v>0</v>
      </c>
      <c r="L664" s="7" t="str">
        <f t="shared" si="21"/>
        <v>0-5yrs</v>
      </c>
      <c r="M664" s="8">
        <v>95670</v>
      </c>
      <c r="N664">
        <v>0</v>
      </c>
      <c r="O664" s="1" t="s">
        <v>21</v>
      </c>
      <c r="P664" s="1" t="s">
        <v>44</v>
      </c>
      <c r="Q664" s="2"/>
    </row>
    <row r="665" spans="1:17" x14ac:dyDescent="0.25">
      <c r="A665" s="1" t="s">
        <v>1366</v>
      </c>
      <c r="B665" s="1" t="s">
        <v>1367</v>
      </c>
      <c r="C665" s="1" t="s">
        <v>47</v>
      </c>
      <c r="D665" s="1" t="s">
        <v>48</v>
      </c>
      <c r="E665" s="1" t="s">
        <v>18</v>
      </c>
      <c r="F665" s="1" t="s">
        <v>19</v>
      </c>
      <c r="G665" s="1" t="s">
        <v>20</v>
      </c>
      <c r="H665">
        <v>65</v>
      </c>
      <c r="I665" t="str">
        <f>_xlfn.IFS(TBL_Employees3[[#This Row],[Age]]&lt;31,"Less than 30", TBL_Employees3[[#This Row],[Age]]&lt;41, "Less than 40", TBL_Employees3[[#This Row],[Age]]&lt;60, "Middle Age", TBL_Employees3[[#This Row],[Age]]&gt;=60,"Senior")</f>
        <v>Senior</v>
      </c>
      <c r="J665" s="2">
        <v>36798</v>
      </c>
      <c r="K665" s="7">
        <f t="shared" si="20"/>
        <v>21</v>
      </c>
      <c r="L665" s="7" t="str">
        <f t="shared" si="21"/>
        <v>21-25yrs</v>
      </c>
      <c r="M665" s="8">
        <v>67837</v>
      </c>
      <c r="N665">
        <v>0</v>
      </c>
      <c r="O665" s="1" t="s">
        <v>21</v>
      </c>
      <c r="P665" s="1" t="s">
        <v>60</v>
      </c>
      <c r="Q665" s="2"/>
    </row>
    <row r="666" spans="1:17" x14ac:dyDescent="0.25">
      <c r="A666" s="1" t="s">
        <v>1368</v>
      </c>
      <c r="B666" s="1" t="s">
        <v>1369</v>
      </c>
      <c r="C666" s="1" t="s">
        <v>124</v>
      </c>
      <c r="D666" s="1" t="s">
        <v>48</v>
      </c>
      <c r="E666" s="1" t="s">
        <v>18</v>
      </c>
      <c r="F666" s="1" t="s">
        <v>27</v>
      </c>
      <c r="G666" s="1" t="s">
        <v>28</v>
      </c>
      <c r="H666">
        <v>41</v>
      </c>
      <c r="I666" t="str">
        <f>_xlfn.IFS(TBL_Employees3[[#This Row],[Age]]&lt;31,"Less than 30", TBL_Employees3[[#This Row],[Age]]&lt;41, "Less than 40", TBL_Employees3[[#This Row],[Age]]&lt;60, "Middle Age", TBL_Employees3[[#This Row],[Age]]&gt;=60,"Senior")</f>
        <v>Middle Age</v>
      </c>
      <c r="J666" s="2">
        <v>40333</v>
      </c>
      <c r="K666" s="7">
        <f t="shared" si="20"/>
        <v>11</v>
      </c>
      <c r="L666" s="7" t="str">
        <f t="shared" si="21"/>
        <v>11-15yrs</v>
      </c>
      <c r="M666" s="8">
        <v>72425</v>
      </c>
      <c r="N666">
        <v>0</v>
      </c>
      <c r="O666" s="1" t="s">
        <v>29</v>
      </c>
      <c r="P666" s="1" t="s">
        <v>114</v>
      </c>
      <c r="Q666" s="2"/>
    </row>
    <row r="667" spans="1:17" x14ac:dyDescent="0.25">
      <c r="A667" s="1" t="s">
        <v>1370</v>
      </c>
      <c r="B667" s="1" t="s">
        <v>1371</v>
      </c>
      <c r="C667" s="1" t="s">
        <v>43</v>
      </c>
      <c r="D667" s="1" t="s">
        <v>48</v>
      </c>
      <c r="E667" s="1" t="s">
        <v>49</v>
      </c>
      <c r="F667" s="1" t="s">
        <v>19</v>
      </c>
      <c r="G667" s="1" t="s">
        <v>85</v>
      </c>
      <c r="H667">
        <v>52</v>
      </c>
      <c r="I667" t="str">
        <f>_xlfn.IFS(TBL_Employees3[[#This Row],[Age]]&lt;31,"Less than 30", TBL_Employees3[[#This Row],[Age]]&lt;41, "Less than 40", TBL_Employees3[[#This Row],[Age]]&lt;60, "Middle Age", TBL_Employees3[[#This Row],[Age]]&gt;=60,"Senior")</f>
        <v>Middle Age</v>
      </c>
      <c r="J667" s="2">
        <v>34623</v>
      </c>
      <c r="K667" s="7">
        <f t="shared" si="20"/>
        <v>27</v>
      </c>
      <c r="L667" s="7" t="str">
        <f t="shared" si="21"/>
        <v>26yrs &amp; Above</v>
      </c>
      <c r="M667" s="8">
        <v>93103</v>
      </c>
      <c r="N667">
        <v>0</v>
      </c>
      <c r="O667" s="1" t="s">
        <v>21</v>
      </c>
      <c r="P667" s="1" t="s">
        <v>44</v>
      </c>
      <c r="Q667" s="2"/>
    </row>
    <row r="668" spans="1:17" x14ac:dyDescent="0.25">
      <c r="A668" s="1" t="s">
        <v>1372</v>
      </c>
      <c r="B668" s="1" t="s">
        <v>1373</v>
      </c>
      <c r="C668" s="1" t="s">
        <v>68</v>
      </c>
      <c r="D668" s="1" t="s">
        <v>69</v>
      </c>
      <c r="E668" s="1" t="s">
        <v>49</v>
      </c>
      <c r="F668" s="1" t="s">
        <v>19</v>
      </c>
      <c r="G668" s="1" t="s">
        <v>36</v>
      </c>
      <c r="H668">
        <v>56</v>
      </c>
      <c r="I668" t="str">
        <f>_xlfn.IFS(TBL_Employees3[[#This Row],[Age]]&lt;31,"Less than 30", TBL_Employees3[[#This Row],[Age]]&lt;41, "Less than 40", TBL_Employees3[[#This Row],[Age]]&lt;60, "Middle Age", TBL_Employees3[[#This Row],[Age]]&gt;=60,"Senior")</f>
        <v>Middle Age</v>
      </c>
      <c r="J668" s="2">
        <v>42291</v>
      </c>
      <c r="K668" s="7">
        <f t="shared" si="20"/>
        <v>6</v>
      </c>
      <c r="L668" s="7" t="str">
        <f t="shared" si="21"/>
        <v>06-10yrs</v>
      </c>
      <c r="M668" s="8">
        <v>76272</v>
      </c>
      <c r="N668">
        <v>0</v>
      </c>
      <c r="O668" s="1" t="s">
        <v>21</v>
      </c>
      <c r="P668" s="1" t="s">
        <v>56</v>
      </c>
      <c r="Q668" s="2">
        <v>44491</v>
      </c>
    </row>
    <row r="669" spans="1:17" x14ac:dyDescent="0.25">
      <c r="A669" s="1" t="s">
        <v>1374</v>
      </c>
      <c r="B669" s="1" t="s">
        <v>1375</v>
      </c>
      <c r="C669" s="1" t="s">
        <v>124</v>
      </c>
      <c r="D669" s="1" t="s">
        <v>34</v>
      </c>
      <c r="E669" s="1" t="s">
        <v>26</v>
      </c>
      <c r="F669" s="1" t="s">
        <v>19</v>
      </c>
      <c r="G669" s="1" t="s">
        <v>28</v>
      </c>
      <c r="H669">
        <v>48</v>
      </c>
      <c r="I669" t="str">
        <f>_xlfn.IFS(TBL_Employees3[[#This Row],[Age]]&lt;31,"Less than 30", TBL_Employees3[[#This Row],[Age]]&lt;41, "Less than 40", TBL_Employees3[[#This Row],[Age]]&lt;60, "Middle Age", TBL_Employees3[[#This Row],[Age]]&gt;=60,"Senior")</f>
        <v>Middle Age</v>
      </c>
      <c r="J669" s="2">
        <v>37796</v>
      </c>
      <c r="K669" s="7">
        <f t="shared" si="20"/>
        <v>18</v>
      </c>
      <c r="L669" s="7" t="str">
        <f t="shared" si="21"/>
        <v>16-20yrs</v>
      </c>
      <c r="M669" s="8">
        <v>55760</v>
      </c>
      <c r="N669">
        <v>0</v>
      </c>
      <c r="O669" s="1" t="s">
        <v>21</v>
      </c>
      <c r="P669" s="1" t="s">
        <v>60</v>
      </c>
      <c r="Q669" s="2"/>
    </row>
    <row r="670" spans="1:17" x14ac:dyDescent="0.25">
      <c r="A670" s="1" t="s">
        <v>1376</v>
      </c>
      <c r="B670" s="1" t="s">
        <v>1377</v>
      </c>
      <c r="C670" s="1" t="s">
        <v>79</v>
      </c>
      <c r="D670" s="1" t="s">
        <v>59</v>
      </c>
      <c r="E670" s="1" t="s">
        <v>49</v>
      </c>
      <c r="F670" s="1" t="s">
        <v>19</v>
      </c>
      <c r="G670" s="1" t="s">
        <v>36</v>
      </c>
      <c r="H670">
        <v>36</v>
      </c>
      <c r="I670" t="str">
        <f>_xlfn.IFS(TBL_Employees3[[#This Row],[Age]]&lt;31,"Less than 30", TBL_Employees3[[#This Row],[Age]]&lt;41, "Less than 40", TBL_Employees3[[#This Row],[Age]]&lt;60, "Middle Age", TBL_Employees3[[#This Row],[Age]]&gt;=60,"Senior")</f>
        <v>Less than 40</v>
      </c>
      <c r="J670" s="2">
        <v>43843</v>
      </c>
      <c r="K670" s="7">
        <f t="shared" si="20"/>
        <v>1</v>
      </c>
      <c r="L670" s="7" t="str">
        <f t="shared" si="21"/>
        <v>0-5yrs</v>
      </c>
      <c r="M670" s="8">
        <v>253294</v>
      </c>
      <c r="N670">
        <v>0.4</v>
      </c>
      <c r="O670" s="1" t="s">
        <v>21</v>
      </c>
      <c r="P670" s="1" t="s">
        <v>56</v>
      </c>
      <c r="Q670" s="2"/>
    </row>
    <row r="671" spans="1:17" x14ac:dyDescent="0.25">
      <c r="A671" s="1" t="s">
        <v>1378</v>
      </c>
      <c r="B671" s="1" t="s">
        <v>1379</v>
      </c>
      <c r="C671" s="1" t="s">
        <v>124</v>
      </c>
      <c r="D671" s="1" t="s">
        <v>34</v>
      </c>
      <c r="E671" s="1" t="s">
        <v>49</v>
      </c>
      <c r="F671" s="1" t="s">
        <v>27</v>
      </c>
      <c r="G671" s="1" t="s">
        <v>36</v>
      </c>
      <c r="H671">
        <v>60</v>
      </c>
      <c r="I671" t="str">
        <f>_xlfn.IFS(TBL_Employees3[[#This Row],[Age]]&lt;31,"Less than 30", TBL_Employees3[[#This Row],[Age]]&lt;41, "Less than 40", TBL_Employees3[[#This Row],[Age]]&lt;60, "Middle Age", TBL_Employees3[[#This Row],[Age]]&gt;=60,"Senior")</f>
        <v>Senior</v>
      </c>
      <c r="J671" s="2">
        <v>39310</v>
      </c>
      <c r="K671" s="7">
        <f t="shared" si="20"/>
        <v>14</v>
      </c>
      <c r="L671" s="7" t="str">
        <f t="shared" si="21"/>
        <v>11-15yrs</v>
      </c>
      <c r="M671" s="8">
        <v>58671</v>
      </c>
      <c r="N671">
        <v>0</v>
      </c>
      <c r="O671" s="1" t="s">
        <v>21</v>
      </c>
      <c r="P671" s="1" t="s">
        <v>88</v>
      </c>
      <c r="Q671" s="2"/>
    </row>
    <row r="672" spans="1:17" x14ac:dyDescent="0.25">
      <c r="A672" s="1" t="s">
        <v>1380</v>
      </c>
      <c r="B672" s="1" t="s">
        <v>1381</v>
      </c>
      <c r="C672" s="1" t="s">
        <v>47</v>
      </c>
      <c r="D672" s="1" t="s">
        <v>48</v>
      </c>
      <c r="E672" s="1" t="s">
        <v>18</v>
      </c>
      <c r="F672" s="1" t="s">
        <v>19</v>
      </c>
      <c r="G672" s="1" t="s">
        <v>28</v>
      </c>
      <c r="H672">
        <v>40</v>
      </c>
      <c r="I672" t="str">
        <f>_xlfn.IFS(TBL_Employees3[[#This Row],[Age]]&lt;31,"Less than 30", TBL_Employees3[[#This Row],[Age]]&lt;41, "Less than 40", TBL_Employees3[[#This Row],[Age]]&lt;60, "Middle Age", TBL_Employees3[[#This Row],[Age]]&gt;=60,"Senior")</f>
        <v>Less than 40</v>
      </c>
      <c r="J672" s="2">
        <v>43175</v>
      </c>
      <c r="K672" s="7">
        <f t="shared" si="20"/>
        <v>3</v>
      </c>
      <c r="L672" s="7" t="str">
        <f t="shared" si="21"/>
        <v>0-5yrs</v>
      </c>
      <c r="M672" s="8">
        <v>55457</v>
      </c>
      <c r="N672">
        <v>0</v>
      </c>
      <c r="O672" s="1" t="s">
        <v>21</v>
      </c>
      <c r="P672" s="1" t="s">
        <v>88</v>
      </c>
      <c r="Q672" s="2"/>
    </row>
    <row r="673" spans="1:17" x14ac:dyDescent="0.25">
      <c r="A673" s="1" t="s">
        <v>1382</v>
      </c>
      <c r="B673" s="1" t="s">
        <v>1383</v>
      </c>
      <c r="C673" s="1" t="s">
        <v>47</v>
      </c>
      <c r="D673" s="1" t="s">
        <v>48</v>
      </c>
      <c r="E673" s="1" t="s">
        <v>26</v>
      </c>
      <c r="F673" s="1" t="s">
        <v>19</v>
      </c>
      <c r="G673" s="1" t="s">
        <v>28</v>
      </c>
      <c r="H673">
        <v>63</v>
      </c>
      <c r="I673" t="str">
        <f>_xlfn.IFS(TBL_Employees3[[#This Row],[Age]]&lt;31,"Less than 30", TBL_Employees3[[#This Row],[Age]]&lt;41, "Less than 40", TBL_Employees3[[#This Row],[Age]]&lt;60, "Middle Age", TBL_Employees3[[#This Row],[Age]]&gt;=60,"Senior")</f>
        <v>Senior</v>
      </c>
      <c r="J673" s="2">
        <v>43004</v>
      </c>
      <c r="K673" s="7">
        <f t="shared" si="20"/>
        <v>1</v>
      </c>
      <c r="L673" s="7" t="str">
        <f t="shared" si="21"/>
        <v>0-5yrs</v>
      </c>
      <c r="M673" s="8">
        <v>72340</v>
      </c>
      <c r="N673">
        <v>0</v>
      </c>
      <c r="O673" s="1" t="s">
        <v>21</v>
      </c>
      <c r="P673" s="1" t="s">
        <v>44</v>
      </c>
      <c r="Q673" s="2">
        <v>43558</v>
      </c>
    </row>
    <row r="674" spans="1:17" x14ac:dyDescent="0.25">
      <c r="A674" s="1" t="s">
        <v>1384</v>
      </c>
      <c r="B674" s="1" t="s">
        <v>1385</v>
      </c>
      <c r="C674" s="1" t="s">
        <v>52</v>
      </c>
      <c r="D674" s="1" t="s">
        <v>80</v>
      </c>
      <c r="E674" s="1" t="s">
        <v>49</v>
      </c>
      <c r="F674" s="1" t="s">
        <v>19</v>
      </c>
      <c r="G674" s="1" t="s">
        <v>36</v>
      </c>
      <c r="H674">
        <v>29</v>
      </c>
      <c r="I674" t="str">
        <f>_xlfn.IFS(TBL_Employees3[[#This Row],[Age]]&lt;31,"Less than 30", TBL_Employees3[[#This Row],[Age]]&lt;41, "Less than 40", TBL_Employees3[[#This Row],[Age]]&lt;60, "Middle Age", TBL_Employees3[[#This Row],[Age]]&gt;=60,"Senior")</f>
        <v>Less than 30</v>
      </c>
      <c r="J674" s="2">
        <v>42676</v>
      </c>
      <c r="K674" s="7">
        <f t="shared" si="20"/>
        <v>5</v>
      </c>
      <c r="L674" s="7" t="str">
        <f t="shared" si="21"/>
        <v>0-5yrs</v>
      </c>
      <c r="M674" s="8">
        <v>122054</v>
      </c>
      <c r="N674">
        <v>0.06</v>
      </c>
      <c r="O674" s="1" t="s">
        <v>21</v>
      </c>
      <c r="P674" s="1" t="s">
        <v>44</v>
      </c>
      <c r="Q674" s="2"/>
    </row>
    <row r="675" spans="1:17" x14ac:dyDescent="0.25">
      <c r="A675" s="1" t="s">
        <v>1386</v>
      </c>
      <c r="B675" s="1" t="s">
        <v>1387</v>
      </c>
      <c r="C675" s="1" t="s">
        <v>33</v>
      </c>
      <c r="D675" s="1" t="s">
        <v>17</v>
      </c>
      <c r="E675" s="1" t="s">
        <v>26</v>
      </c>
      <c r="F675" s="1" t="s">
        <v>19</v>
      </c>
      <c r="G675" s="1" t="s">
        <v>28</v>
      </c>
      <c r="H675">
        <v>27</v>
      </c>
      <c r="I675" t="str">
        <f>_xlfn.IFS(TBL_Employees3[[#This Row],[Age]]&lt;31,"Less than 30", TBL_Employees3[[#This Row],[Age]]&lt;41, "Less than 40", TBL_Employees3[[#This Row],[Age]]&lt;60, "Middle Age", TBL_Employees3[[#This Row],[Age]]&gt;=60,"Senior")</f>
        <v>Less than 30</v>
      </c>
      <c r="J675" s="2">
        <v>43103</v>
      </c>
      <c r="K675" s="7">
        <f t="shared" si="20"/>
        <v>3</v>
      </c>
      <c r="L675" s="7" t="str">
        <f t="shared" si="21"/>
        <v>0-5yrs</v>
      </c>
      <c r="M675" s="8">
        <v>167100</v>
      </c>
      <c r="N675">
        <v>0.2</v>
      </c>
      <c r="O675" s="1" t="s">
        <v>29</v>
      </c>
      <c r="P675" s="1" t="s">
        <v>134</v>
      </c>
      <c r="Q675" s="2"/>
    </row>
    <row r="676" spans="1:17" x14ac:dyDescent="0.25">
      <c r="A676" s="1" t="s">
        <v>1388</v>
      </c>
      <c r="B676" s="1" t="s">
        <v>1389</v>
      </c>
      <c r="C676" s="1" t="s">
        <v>25</v>
      </c>
      <c r="D676" s="1" t="s">
        <v>17</v>
      </c>
      <c r="E676" s="1" t="s">
        <v>49</v>
      </c>
      <c r="F676" s="1" t="s">
        <v>19</v>
      </c>
      <c r="G676" s="1" t="s">
        <v>36</v>
      </c>
      <c r="H676">
        <v>53</v>
      </c>
      <c r="I676" t="str">
        <f>_xlfn.IFS(TBL_Employees3[[#This Row],[Age]]&lt;31,"Less than 30", TBL_Employees3[[#This Row],[Age]]&lt;41, "Less than 40", TBL_Employees3[[#This Row],[Age]]&lt;60, "Middle Age", TBL_Employees3[[#This Row],[Age]]&gt;=60,"Senior")</f>
        <v>Middle Age</v>
      </c>
      <c r="J676" s="2">
        <v>35543</v>
      </c>
      <c r="K676" s="7">
        <f t="shared" si="20"/>
        <v>24</v>
      </c>
      <c r="L676" s="7" t="str">
        <f t="shared" si="21"/>
        <v>21-25yrs</v>
      </c>
      <c r="M676" s="8">
        <v>78153</v>
      </c>
      <c r="N676">
        <v>0</v>
      </c>
      <c r="O676" s="1" t="s">
        <v>21</v>
      </c>
      <c r="P676" s="1" t="s">
        <v>56</v>
      </c>
      <c r="Q676" s="2"/>
    </row>
    <row r="677" spans="1:17" x14ac:dyDescent="0.25">
      <c r="A677" s="1" t="s">
        <v>1390</v>
      </c>
      <c r="B677" s="1" t="s">
        <v>1391</v>
      </c>
      <c r="C677" s="1" t="s">
        <v>52</v>
      </c>
      <c r="D677" s="1" t="s">
        <v>34</v>
      </c>
      <c r="E677" s="1" t="s">
        <v>26</v>
      </c>
      <c r="F677" s="1" t="s">
        <v>19</v>
      </c>
      <c r="G677" s="1" t="s">
        <v>36</v>
      </c>
      <c r="H677">
        <v>37</v>
      </c>
      <c r="I677" t="str">
        <f>_xlfn.IFS(TBL_Employees3[[#This Row],[Age]]&lt;31,"Less than 30", TBL_Employees3[[#This Row],[Age]]&lt;41, "Less than 40", TBL_Employees3[[#This Row],[Age]]&lt;60, "Middle Age", TBL_Employees3[[#This Row],[Age]]&gt;=60,"Senior")</f>
        <v>Less than 40</v>
      </c>
      <c r="J677" s="2">
        <v>43935</v>
      </c>
      <c r="K677" s="7">
        <f t="shared" si="20"/>
        <v>1</v>
      </c>
      <c r="L677" s="7" t="str">
        <f t="shared" si="21"/>
        <v>0-5yrs</v>
      </c>
      <c r="M677" s="8">
        <v>103524</v>
      </c>
      <c r="N677">
        <v>0.09</v>
      </c>
      <c r="O677" s="1" t="s">
        <v>21</v>
      </c>
      <c r="P677" s="1" t="s">
        <v>44</v>
      </c>
      <c r="Q677" s="2"/>
    </row>
    <row r="678" spans="1:17" x14ac:dyDescent="0.25">
      <c r="A678" s="1" t="s">
        <v>1392</v>
      </c>
      <c r="B678" s="1" t="s">
        <v>1393</v>
      </c>
      <c r="C678" s="1" t="s">
        <v>52</v>
      </c>
      <c r="D678" s="1" t="s">
        <v>17</v>
      </c>
      <c r="E678" s="1" t="s">
        <v>49</v>
      </c>
      <c r="F678" s="1" t="s">
        <v>27</v>
      </c>
      <c r="G678" s="1" t="s">
        <v>36</v>
      </c>
      <c r="H678">
        <v>30</v>
      </c>
      <c r="I678" t="str">
        <f>_xlfn.IFS(TBL_Employees3[[#This Row],[Age]]&lt;31,"Less than 30", TBL_Employees3[[#This Row],[Age]]&lt;41, "Less than 40", TBL_Employees3[[#This Row],[Age]]&lt;60, "Middle Age", TBL_Employees3[[#This Row],[Age]]&gt;=60,"Senior")</f>
        <v>Less than 30</v>
      </c>
      <c r="J678" s="2">
        <v>42952</v>
      </c>
      <c r="K678" s="7">
        <f t="shared" si="20"/>
        <v>4</v>
      </c>
      <c r="L678" s="7" t="str">
        <f t="shared" si="21"/>
        <v>0-5yrs</v>
      </c>
      <c r="M678" s="8">
        <v>119906</v>
      </c>
      <c r="N678">
        <v>0.05</v>
      </c>
      <c r="O678" s="1" t="s">
        <v>21</v>
      </c>
      <c r="P678" s="1" t="s">
        <v>88</v>
      </c>
      <c r="Q678" s="2"/>
    </row>
    <row r="679" spans="1:17" x14ac:dyDescent="0.25">
      <c r="A679" s="1" t="s">
        <v>1394</v>
      </c>
      <c r="B679" s="1" t="s">
        <v>1395</v>
      </c>
      <c r="C679" s="1" t="s">
        <v>55</v>
      </c>
      <c r="D679" s="1" t="s">
        <v>80</v>
      </c>
      <c r="E679" s="1" t="s">
        <v>35</v>
      </c>
      <c r="F679" s="1" t="s">
        <v>19</v>
      </c>
      <c r="G679" s="1" t="s">
        <v>36</v>
      </c>
      <c r="H679">
        <v>28</v>
      </c>
      <c r="I679" t="str">
        <f>_xlfn.IFS(TBL_Employees3[[#This Row],[Age]]&lt;31,"Less than 30", TBL_Employees3[[#This Row],[Age]]&lt;41, "Less than 40", TBL_Employees3[[#This Row],[Age]]&lt;60, "Middle Age", TBL_Employees3[[#This Row],[Age]]&gt;=60,"Senior")</f>
        <v>Less than 30</v>
      </c>
      <c r="J679" s="2">
        <v>43847</v>
      </c>
      <c r="K679" s="7">
        <f t="shared" si="20"/>
        <v>1</v>
      </c>
      <c r="L679" s="7" t="str">
        <f t="shared" si="21"/>
        <v>0-5yrs</v>
      </c>
      <c r="M679" s="8">
        <v>45061</v>
      </c>
      <c r="N679">
        <v>0</v>
      </c>
      <c r="O679" s="1" t="s">
        <v>21</v>
      </c>
      <c r="P679" s="1" t="s">
        <v>56</v>
      </c>
      <c r="Q679" s="2"/>
    </row>
    <row r="680" spans="1:17" x14ac:dyDescent="0.25">
      <c r="A680" s="1" t="s">
        <v>1396</v>
      </c>
      <c r="B680" s="1" t="s">
        <v>1397</v>
      </c>
      <c r="C680" s="1" t="s">
        <v>440</v>
      </c>
      <c r="D680" s="1" t="s">
        <v>17</v>
      </c>
      <c r="E680" s="1" t="s">
        <v>49</v>
      </c>
      <c r="F680" s="1" t="s">
        <v>27</v>
      </c>
      <c r="G680" s="1" t="s">
        <v>28</v>
      </c>
      <c r="H680">
        <v>51</v>
      </c>
      <c r="I680" t="str">
        <f>_xlfn.IFS(TBL_Employees3[[#This Row],[Age]]&lt;31,"Less than 30", TBL_Employees3[[#This Row],[Age]]&lt;41, "Less than 40", TBL_Employees3[[#This Row],[Age]]&lt;60, "Middle Age", TBL_Employees3[[#This Row],[Age]]&gt;=60,"Senior")</f>
        <v>Middle Age</v>
      </c>
      <c r="J680" s="2">
        <v>37638</v>
      </c>
      <c r="K680" s="7">
        <f t="shared" si="20"/>
        <v>18</v>
      </c>
      <c r="L680" s="7" t="str">
        <f t="shared" si="21"/>
        <v>16-20yrs</v>
      </c>
      <c r="M680" s="8">
        <v>91399</v>
      </c>
      <c r="N680">
        <v>0</v>
      </c>
      <c r="O680" s="1" t="s">
        <v>21</v>
      </c>
      <c r="P680" s="1" t="s">
        <v>22</v>
      </c>
      <c r="Q680" s="2"/>
    </row>
    <row r="681" spans="1:17" x14ac:dyDescent="0.25">
      <c r="A681" s="1" t="s">
        <v>1398</v>
      </c>
      <c r="B681" s="1" t="s">
        <v>1399</v>
      </c>
      <c r="C681" s="1" t="s">
        <v>131</v>
      </c>
      <c r="D681" s="1" t="s">
        <v>17</v>
      </c>
      <c r="E681" s="1" t="s">
        <v>18</v>
      </c>
      <c r="F681" s="1" t="s">
        <v>27</v>
      </c>
      <c r="G681" s="1" t="s">
        <v>85</v>
      </c>
      <c r="H681">
        <v>28</v>
      </c>
      <c r="I681" t="str">
        <f>_xlfn.IFS(TBL_Employees3[[#This Row],[Age]]&lt;31,"Less than 30", TBL_Employees3[[#This Row],[Age]]&lt;41, "Less than 40", TBL_Employees3[[#This Row],[Age]]&lt;60, "Middle Age", TBL_Employees3[[#This Row],[Age]]&gt;=60,"Senior")</f>
        <v>Less than 30</v>
      </c>
      <c r="J681" s="2">
        <v>43006</v>
      </c>
      <c r="K681" s="7">
        <f t="shared" si="20"/>
        <v>4</v>
      </c>
      <c r="L681" s="7" t="str">
        <f t="shared" si="21"/>
        <v>0-5yrs</v>
      </c>
      <c r="M681" s="8">
        <v>97336</v>
      </c>
      <c r="N681">
        <v>0</v>
      </c>
      <c r="O681" s="1" t="s">
        <v>21</v>
      </c>
      <c r="P681" s="1" t="s">
        <v>60</v>
      </c>
      <c r="Q681" s="2"/>
    </row>
    <row r="682" spans="1:17" x14ac:dyDescent="0.25">
      <c r="A682" s="1" t="s">
        <v>1317</v>
      </c>
      <c r="B682" s="1" t="s">
        <v>1400</v>
      </c>
      <c r="C682" s="1" t="s">
        <v>16</v>
      </c>
      <c r="D682" s="1" t="s">
        <v>59</v>
      </c>
      <c r="E682" s="1" t="s">
        <v>49</v>
      </c>
      <c r="F682" s="1" t="s">
        <v>19</v>
      </c>
      <c r="G682" s="1" t="s">
        <v>20</v>
      </c>
      <c r="H682">
        <v>31</v>
      </c>
      <c r="I682" t="str">
        <f>_xlfn.IFS(TBL_Employees3[[#This Row],[Age]]&lt;31,"Less than 30", TBL_Employees3[[#This Row],[Age]]&lt;41, "Less than 40", TBL_Employees3[[#This Row],[Age]]&lt;60, "Middle Age", TBL_Employees3[[#This Row],[Age]]&gt;=60,"Senior")</f>
        <v>Less than 40</v>
      </c>
      <c r="J682" s="2">
        <v>42755</v>
      </c>
      <c r="K682" s="7">
        <f t="shared" si="20"/>
        <v>4</v>
      </c>
      <c r="L682" s="7" t="str">
        <f t="shared" si="21"/>
        <v>0-5yrs</v>
      </c>
      <c r="M682" s="8">
        <v>124629</v>
      </c>
      <c r="N682">
        <v>0.1</v>
      </c>
      <c r="O682" s="1" t="s">
        <v>21</v>
      </c>
      <c r="P682" s="1" t="s">
        <v>88</v>
      </c>
      <c r="Q682" s="2"/>
    </row>
    <row r="683" spans="1:17" x14ac:dyDescent="0.25">
      <c r="A683" s="1" t="s">
        <v>1401</v>
      </c>
      <c r="B683" s="1" t="s">
        <v>1402</v>
      </c>
      <c r="C683" s="1" t="s">
        <v>79</v>
      </c>
      <c r="D683" s="1" t="s">
        <v>65</v>
      </c>
      <c r="E683" s="1" t="s">
        <v>35</v>
      </c>
      <c r="F683" s="1" t="s">
        <v>19</v>
      </c>
      <c r="G683" s="1" t="s">
        <v>36</v>
      </c>
      <c r="H683">
        <v>28</v>
      </c>
      <c r="I683" t="str">
        <f>_xlfn.IFS(TBL_Employees3[[#This Row],[Age]]&lt;31,"Less than 30", TBL_Employees3[[#This Row],[Age]]&lt;41, "Less than 40", TBL_Employees3[[#This Row],[Age]]&lt;60, "Middle Age", TBL_Employees3[[#This Row],[Age]]&gt;=60,"Senior")</f>
        <v>Less than 30</v>
      </c>
      <c r="J683" s="2">
        <v>44402</v>
      </c>
      <c r="K683" s="7">
        <f t="shared" si="20"/>
        <v>0</v>
      </c>
      <c r="L683" s="7" t="str">
        <f t="shared" si="21"/>
        <v>0-5yrs</v>
      </c>
      <c r="M683" s="8">
        <v>231850</v>
      </c>
      <c r="N683">
        <v>0.39</v>
      </c>
      <c r="O683" s="1" t="s">
        <v>21</v>
      </c>
      <c r="P683" s="1" t="s">
        <v>56</v>
      </c>
      <c r="Q683" s="2"/>
    </row>
    <row r="684" spans="1:17" x14ac:dyDescent="0.25">
      <c r="A684" s="1" t="s">
        <v>1403</v>
      </c>
      <c r="B684" s="1" t="s">
        <v>1404</v>
      </c>
      <c r="C684" s="1" t="s">
        <v>52</v>
      </c>
      <c r="D684" s="1" t="s">
        <v>59</v>
      </c>
      <c r="E684" s="1" t="s">
        <v>18</v>
      </c>
      <c r="F684" s="1" t="s">
        <v>27</v>
      </c>
      <c r="G684" s="1" t="s">
        <v>85</v>
      </c>
      <c r="H684">
        <v>34</v>
      </c>
      <c r="I684" t="str">
        <f>_xlfn.IFS(TBL_Employees3[[#This Row],[Age]]&lt;31,"Less than 30", TBL_Employees3[[#This Row],[Age]]&lt;41, "Less than 40", TBL_Employees3[[#This Row],[Age]]&lt;60, "Middle Age", TBL_Employees3[[#This Row],[Age]]&gt;=60,"Senior")</f>
        <v>Less than 40</v>
      </c>
      <c r="J684" s="2">
        <v>43255</v>
      </c>
      <c r="K684" s="7">
        <f t="shared" si="20"/>
        <v>3</v>
      </c>
      <c r="L684" s="7" t="str">
        <f t="shared" si="21"/>
        <v>0-5yrs</v>
      </c>
      <c r="M684" s="8">
        <v>128329</v>
      </c>
      <c r="N684">
        <v>0.08</v>
      </c>
      <c r="O684" s="1" t="s">
        <v>21</v>
      </c>
      <c r="P684" s="1" t="s">
        <v>44</v>
      </c>
      <c r="Q684" s="2"/>
    </row>
    <row r="685" spans="1:17" x14ac:dyDescent="0.25">
      <c r="A685" s="1" t="s">
        <v>1405</v>
      </c>
      <c r="B685" s="1" t="s">
        <v>1406</v>
      </c>
      <c r="C685" s="1" t="s">
        <v>79</v>
      </c>
      <c r="D685" s="1" t="s">
        <v>80</v>
      </c>
      <c r="E685" s="1" t="s">
        <v>35</v>
      </c>
      <c r="F685" s="1" t="s">
        <v>27</v>
      </c>
      <c r="G685" s="1" t="s">
        <v>85</v>
      </c>
      <c r="H685">
        <v>44</v>
      </c>
      <c r="I685" t="str">
        <f>_xlfn.IFS(TBL_Employees3[[#This Row],[Age]]&lt;31,"Less than 30", TBL_Employees3[[#This Row],[Age]]&lt;41, "Less than 40", TBL_Employees3[[#This Row],[Age]]&lt;60, "Middle Age", TBL_Employees3[[#This Row],[Age]]&gt;=60,"Senior")</f>
        <v>Middle Age</v>
      </c>
      <c r="J685" s="2">
        <v>44283</v>
      </c>
      <c r="K685" s="7">
        <f t="shared" si="20"/>
        <v>0</v>
      </c>
      <c r="L685" s="7" t="str">
        <f t="shared" si="21"/>
        <v>0-5yrs</v>
      </c>
      <c r="M685" s="8">
        <v>186033</v>
      </c>
      <c r="N685">
        <v>0.34</v>
      </c>
      <c r="O685" s="1" t="s">
        <v>93</v>
      </c>
      <c r="P685" s="1" t="s">
        <v>218</v>
      </c>
      <c r="Q685" s="2"/>
    </row>
    <row r="686" spans="1:17" x14ac:dyDescent="0.25">
      <c r="A686" s="1" t="s">
        <v>1407</v>
      </c>
      <c r="B686" s="1" t="s">
        <v>1408</v>
      </c>
      <c r="C686" s="1" t="s">
        <v>16</v>
      </c>
      <c r="D686" s="1" t="s">
        <v>80</v>
      </c>
      <c r="E686" s="1" t="s">
        <v>26</v>
      </c>
      <c r="F686" s="1" t="s">
        <v>27</v>
      </c>
      <c r="G686" s="1" t="s">
        <v>28</v>
      </c>
      <c r="H686">
        <v>60</v>
      </c>
      <c r="I686" t="str">
        <f>_xlfn.IFS(TBL_Employees3[[#This Row],[Age]]&lt;31,"Less than 30", TBL_Employees3[[#This Row],[Age]]&lt;41, "Less than 40", TBL_Employees3[[#This Row],[Age]]&lt;60, "Middle Age", TBL_Employees3[[#This Row],[Age]]&gt;=60,"Senior")</f>
        <v>Senior</v>
      </c>
      <c r="J686" s="2">
        <v>44403</v>
      </c>
      <c r="K686" s="7">
        <f t="shared" si="20"/>
        <v>0</v>
      </c>
      <c r="L686" s="7" t="str">
        <f t="shared" si="21"/>
        <v>0-5yrs</v>
      </c>
      <c r="M686" s="8">
        <v>121480</v>
      </c>
      <c r="N686">
        <v>0.14000000000000001</v>
      </c>
      <c r="O686" s="1" t="s">
        <v>21</v>
      </c>
      <c r="P686" s="1" t="s">
        <v>44</v>
      </c>
      <c r="Q686" s="2"/>
    </row>
    <row r="687" spans="1:17" x14ac:dyDescent="0.25">
      <c r="A687" s="1" t="s">
        <v>1409</v>
      </c>
      <c r="B687" s="1" t="s">
        <v>1410</v>
      </c>
      <c r="C687" s="1" t="s">
        <v>33</v>
      </c>
      <c r="D687" s="1" t="s">
        <v>65</v>
      </c>
      <c r="E687" s="1" t="s">
        <v>35</v>
      </c>
      <c r="F687" s="1" t="s">
        <v>19</v>
      </c>
      <c r="G687" s="1" t="s">
        <v>36</v>
      </c>
      <c r="H687">
        <v>41</v>
      </c>
      <c r="I687" t="str">
        <f>_xlfn.IFS(TBL_Employees3[[#This Row],[Age]]&lt;31,"Less than 30", TBL_Employees3[[#This Row],[Age]]&lt;41, "Less than 40", TBL_Employees3[[#This Row],[Age]]&lt;60, "Middle Age", TBL_Employees3[[#This Row],[Age]]&gt;=60,"Senior")</f>
        <v>Middle Age</v>
      </c>
      <c r="J687" s="2">
        <v>40319</v>
      </c>
      <c r="K687" s="7">
        <f t="shared" si="20"/>
        <v>11</v>
      </c>
      <c r="L687" s="7" t="str">
        <f t="shared" si="21"/>
        <v>11-15yrs</v>
      </c>
      <c r="M687" s="8">
        <v>153275</v>
      </c>
      <c r="N687">
        <v>0.24</v>
      </c>
      <c r="O687" s="1" t="s">
        <v>21</v>
      </c>
      <c r="P687" s="1" t="s">
        <v>88</v>
      </c>
      <c r="Q687" s="2"/>
    </row>
    <row r="688" spans="1:17" x14ac:dyDescent="0.25">
      <c r="A688" s="1" t="s">
        <v>1411</v>
      </c>
      <c r="B688" s="1" t="s">
        <v>1412</v>
      </c>
      <c r="C688" s="1" t="s">
        <v>43</v>
      </c>
      <c r="D688" s="1" t="s">
        <v>48</v>
      </c>
      <c r="E688" s="1" t="s">
        <v>18</v>
      </c>
      <c r="F688" s="1" t="s">
        <v>19</v>
      </c>
      <c r="G688" s="1" t="s">
        <v>28</v>
      </c>
      <c r="H688">
        <v>62</v>
      </c>
      <c r="I688" t="str">
        <f>_xlfn.IFS(TBL_Employees3[[#This Row],[Age]]&lt;31,"Less than 30", TBL_Employees3[[#This Row],[Age]]&lt;41, "Less than 40", TBL_Employees3[[#This Row],[Age]]&lt;60, "Middle Age", TBL_Employees3[[#This Row],[Age]]&gt;=60,"Senior")</f>
        <v>Senior</v>
      </c>
      <c r="J688" s="2">
        <v>43969</v>
      </c>
      <c r="K688" s="7">
        <f t="shared" si="20"/>
        <v>1</v>
      </c>
      <c r="L688" s="7" t="str">
        <f t="shared" si="21"/>
        <v>0-5yrs</v>
      </c>
      <c r="M688" s="8">
        <v>97830</v>
      </c>
      <c r="N688">
        <v>0</v>
      </c>
      <c r="O688" s="1" t="s">
        <v>21</v>
      </c>
      <c r="P688" s="1" t="s">
        <v>60</v>
      </c>
      <c r="Q688" s="2"/>
    </row>
    <row r="689" spans="1:17" x14ac:dyDescent="0.25">
      <c r="A689" s="1" t="s">
        <v>1413</v>
      </c>
      <c r="B689" s="1" t="s">
        <v>1414</v>
      </c>
      <c r="C689" s="1" t="s">
        <v>79</v>
      </c>
      <c r="D689" s="1" t="s">
        <v>80</v>
      </c>
      <c r="E689" s="1" t="s">
        <v>49</v>
      </c>
      <c r="F689" s="1" t="s">
        <v>19</v>
      </c>
      <c r="G689" s="1" t="s">
        <v>85</v>
      </c>
      <c r="H689">
        <v>47</v>
      </c>
      <c r="I689" t="str">
        <f>_xlfn.IFS(TBL_Employees3[[#This Row],[Age]]&lt;31,"Less than 30", TBL_Employees3[[#This Row],[Age]]&lt;41, "Less than 40", TBL_Employees3[[#This Row],[Age]]&lt;60, "Middle Age", TBL_Employees3[[#This Row],[Age]]&gt;=60,"Senior")</f>
        <v>Middle Age</v>
      </c>
      <c r="J689" s="2">
        <v>36232</v>
      </c>
      <c r="K689" s="7">
        <f t="shared" si="20"/>
        <v>22</v>
      </c>
      <c r="L689" s="7" t="str">
        <f t="shared" si="21"/>
        <v>21-25yrs</v>
      </c>
      <c r="M689" s="8">
        <v>239394</v>
      </c>
      <c r="N689">
        <v>0.32</v>
      </c>
      <c r="O689" s="1" t="s">
        <v>21</v>
      </c>
      <c r="P689" s="1" t="s">
        <v>60</v>
      </c>
      <c r="Q689" s="2"/>
    </row>
    <row r="690" spans="1:17" x14ac:dyDescent="0.25">
      <c r="A690" s="1" t="s">
        <v>665</v>
      </c>
      <c r="B690" s="1" t="s">
        <v>1415</v>
      </c>
      <c r="C690" s="1" t="s">
        <v>55</v>
      </c>
      <c r="D690" s="1" t="s">
        <v>34</v>
      </c>
      <c r="E690" s="1" t="s">
        <v>35</v>
      </c>
      <c r="F690" s="1" t="s">
        <v>19</v>
      </c>
      <c r="G690" s="1" t="s">
        <v>28</v>
      </c>
      <c r="H690">
        <v>62</v>
      </c>
      <c r="I690" t="str">
        <f>_xlfn.IFS(TBL_Employees3[[#This Row],[Age]]&lt;31,"Less than 30", TBL_Employees3[[#This Row],[Age]]&lt;41, "Less than 40", TBL_Employees3[[#This Row],[Age]]&lt;60, "Middle Age", TBL_Employees3[[#This Row],[Age]]&gt;=60,"Senior")</f>
        <v>Senior</v>
      </c>
      <c r="J690" s="2">
        <v>37519</v>
      </c>
      <c r="K690" s="7">
        <f t="shared" si="20"/>
        <v>19</v>
      </c>
      <c r="L690" s="7" t="str">
        <f t="shared" si="21"/>
        <v>16-20yrs</v>
      </c>
      <c r="M690" s="8">
        <v>49738</v>
      </c>
      <c r="N690">
        <v>0</v>
      </c>
      <c r="O690" s="1" t="s">
        <v>29</v>
      </c>
      <c r="P690" s="1" t="s">
        <v>114</v>
      </c>
      <c r="Q690" s="2"/>
    </row>
    <row r="691" spans="1:17" x14ac:dyDescent="0.25">
      <c r="A691" s="1" t="s">
        <v>1416</v>
      </c>
      <c r="B691" s="1" t="s">
        <v>1417</v>
      </c>
      <c r="C691" s="1" t="s">
        <v>55</v>
      </c>
      <c r="D691" s="1" t="s">
        <v>59</v>
      </c>
      <c r="E691" s="1" t="s">
        <v>26</v>
      </c>
      <c r="F691" s="1" t="s">
        <v>19</v>
      </c>
      <c r="G691" s="1" t="s">
        <v>85</v>
      </c>
      <c r="H691">
        <v>33</v>
      </c>
      <c r="I691" t="str">
        <f>_xlfn.IFS(TBL_Employees3[[#This Row],[Age]]&lt;31,"Less than 30", TBL_Employees3[[#This Row],[Age]]&lt;41, "Less than 40", TBL_Employees3[[#This Row],[Age]]&lt;60, "Middle Age", TBL_Employees3[[#This Row],[Age]]&gt;=60,"Senior")</f>
        <v>Less than 40</v>
      </c>
      <c r="J691" s="2">
        <v>43247</v>
      </c>
      <c r="K691" s="7">
        <f t="shared" si="20"/>
        <v>3</v>
      </c>
      <c r="L691" s="7" t="str">
        <f t="shared" si="21"/>
        <v>0-5yrs</v>
      </c>
      <c r="M691" s="8">
        <v>45049</v>
      </c>
      <c r="N691">
        <v>0</v>
      </c>
      <c r="O691" s="1" t="s">
        <v>21</v>
      </c>
      <c r="P691" s="1" t="s">
        <v>22</v>
      </c>
      <c r="Q691" s="2"/>
    </row>
    <row r="692" spans="1:17" x14ac:dyDescent="0.25">
      <c r="A692" s="1" t="s">
        <v>1418</v>
      </c>
      <c r="B692" s="1" t="s">
        <v>1419</v>
      </c>
      <c r="C692" s="1" t="s">
        <v>33</v>
      </c>
      <c r="D692" s="1" t="s">
        <v>34</v>
      </c>
      <c r="E692" s="1" t="s">
        <v>18</v>
      </c>
      <c r="F692" s="1" t="s">
        <v>19</v>
      </c>
      <c r="G692" s="1" t="s">
        <v>28</v>
      </c>
      <c r="H692">
        <v>27</v>
      </c>
      <c r="I692" t="str">
        <f>_xlfn.IFS(TBL_Employees3[[#This Row],[Age]]&lt;31,"Less than 30", TBL_Employees3[[#This Row],[Age]]&lt;41, "Less than 40", TBL_Employees3[[#This Row],[Age]]&lt;60, "Middle Age", TBL_Employees3[[#This Row],[Age]]&gt;=60,"Senior")</f>
        <v>Less than 30</v>
      </c>
      <c r="J692" s="2">
        <v>43977</v>
      </c>
      <c r="K692" s="7">
        <f t="shared" si="20"/>
        <v>0</v>
      </c>
      <c r="L692" s="7" t="str">
        <f t="shared" si="21"/>
        <v>0-5yrs</v>
      </c>
      <c r="M692" s="8">
        <v>153628</v>
      </c>
      <c r="N692">
        <v>0.28999999999999998</v>
      </c>
      <c r="O692" s="1" t="s">
        <v>29</v>
      </c>
      <c r="P692" s="1" t="s">
        <v>30</v>
      </c>
      <c r="Q692" s="2">
        <v>44177</v>
      </c>
    </row>
    <row r="693" spans="1:17" x14ac:dyDescent="0.25">
      <c r="A693" s="1" t="s">
        <v>1420</v>
      </c>
      <c r="B693" s="1" t="s">
        <v>1421</v>
      </c>
      <c r="C693" s="1" t="s">
        <v>16</v>
      </c>
      <c r="D693" s="1" t="s">
        <v>48</v>
      </c>
      <c r="E693" s="1" t="s">
        <v>26</v>
      </c>
      <c r="F693" s="1" t="s">
        <v>27</v>
      </c>
      <c r="G693" s="1" t="s">
        <v>28</v>
      </c>
      <c r="H693">
        <v>25</v>
      </c>
      <c r="I693" t="str">
        <f>_xlfn.IFS(TBL_Employees3[[#This Row],[Age]]&lt;31,"Less than 30", TBL_Employees3[[#This Row],[Age]]&lt;41, "Less than 40", TBL_Employees3[[#This Row],[Age]]&lt;60, "Middle Age", TBL_Employees3[[#This Row],[Age]]&gt;=60,"Senior")</f>
        <v>Less than 30</v>
      </c>
      <c r="J693" s="2">
        <v>44362</v>
      </c>
      <c r="K693" s="7">
        <f t="shared" si="20"/>
        <v>0</v>
      </c>
      <c r="L693" s="7" t="str">
        <f t="shared" si="21"/>
        <v>0-5yrs</v>
      </c>
      <c r="M693" s="8">
        <v>142731</v>
      </c>
      <c r="N693">
        <v>0.11</v>
      </c>
      <c r="O693" s="1" t="s">
        <v>29</v>
      </c>
      <c r="P693" s="1" t="s">
        <v>74</v>
      </c>
      <c r="Q693" s="2">
        <v>44715</v>
      </c>
    </row>
    <row r="694" spans="1:17" x14ac:dyDescent="0.25">
      <c r="A694" s="1" t="s">
        <v>1422</v>
      </c>
      <c r="B694" s="1" t="s">
        <v>1423</v>
      </c>
      <c r="C694" s="1" t="s">
        <v>16</v>
      </c>
      <c r="D694" s="1" t="s">
        <v>80</v>
      </c>
      <c r="E694" s="1" t="s">
        <v>35</v>
      </c>
      <c r="F694" s="1" t="s">
        <v>19</v>
      </c>
      <c r="G694" s="1" t="s">
        <v>85</v>
      </c>
      <c r="H694">
        <v>29</v>
      </c>
      <c r="I694" t="str">
        <f>_xlfn.IFS(TBL_Employees3[[#This Row],[Age]]&lt;31,"Less than 30", TBL_Employees3[[#This Row],[Age]]&lt;41, "Less than 40", TBL_Employees3[[#This Row],[Age]]&lt;60, "Middle Age", TBL_Employees3[[#This Row],[Age]]&gt;=60,"Senior")</f>
        <v>Less than 30</v>
      </c>
      <c r="J694" s="2">
        <v>43966</v>
      </c>
      <c r="K694" s="7">
        <f t="shared" si="20"/>
        <v>1</v>
      </c>
      <c r="L694" s="7" t="str">
        <f t="shared" si="21"/>
        <v>0-5yrs</v>
      </c>
      <c r="M694" s="8">
        <v>137106</v>
      </c>
      <c r="N694">
        <v>0.12</v>
      </c>
      <c r="O694" s="1" t="s">
        <v>93</v>
      </c>
      <c r="P694" s="1" t="s">
        <v>218</v>
      </c>
      <c r="Q694" s="2"/>
    </row>
    <row r="695" spans="1:17" x14ac:dyDescent="0.25">
      <c r="A695" s="1" t="s">
        <v>252</v>
      </c>
      <c r="B695" s="1" t="s">
        <v>1424</v>
      </c>
      <c r="C695" s="1" t="s">
        <v>79</v>
      </c>
      <c r="D695" s="1" t="s">
        <v>34</v>
      </c>
      <c r="E695" s="1" t="s">
        <v>49</v>
      </c>
      <c r="F695" s="1" t="s">
        <v>19</v>
      </c>
      <c r="G695" s="1" t="s">
        <v>28</v>
      </c>
      <c r="H695">
        <v>54</v>
      </c>
      <c r="I695" t="str">
        <f>_xlfn.IFS(TBL_Employees3[[#This Row],[Age]]&lt;31,"Less than 30", TBL_Employees3[[#This Row],[Age]]&lt;41, "Less than 40", TBL_Employees3[[#This Row],[Age]]&lt;60, "Middle Age", TBL_Employees3[[#This Row],[Age]]&gt;=60,"Senior")</f>
        <v>Middle Age</v>
      </c>
      <c r="J695" s="2">
        <v>39330</v>
      </c>
      <c r="K695" s="7">
        <f t="shared" si="20"/>
        <v>14</v>
      </c>
      <c r="L695" s="7" t="str">
        <f t="shared" si="21"/>
        <v>11-15yrs</v>
      </c>
      <c r="M695" s="8">
        <v>183239</v>
      </c>
      <c r="N695">
        <v>0.32</v>
      </c>
      <c r="O695" s="1" t="s">
        <v>21</v>
      </c>
      <c r="P695" s="1" t="s">
        <v>22</v>
      </c>
      <c r="Q695" s="2"/>
    </row>
    <row r="696" spans="1:17" x14ac:dyDescent="0.25">
      <c r="A696" s="1" t="s">
        <v>1017</v>
      </c>
      <c r="B696" s="1" t="s">
        <v>1425</v>
      </c>
      <c r="C696" s="1" t="s">
        <v>55</v>
      </c>
      <c r="D696" s="1" t="s">
        <v>59</v>
      </c>
      <c r="E696" s="1" t="s">
        <v>26</v>
      </c>
      <c r="F696" s="1" t="s">
        <v>19</v>
      </c>
      <c r="G696" s="1" t="s">
        <v>36</v>
      </c>
      <c r="H696">
        <v>28</v>
      </c>
      <c r="I696" t="str">
        <f>_xlfn.IFS(TBL_Employees3[[#This Row],[Age]]&lt;31,"Less than 30", TBL_Employees3[[#This Row],[Age]]&lt;41, "Less than 40", TBL_Employees3[[#This Row],[Age]]&lt;60, "Middle Age", TBL_Employees3[[#This Row],[Age]]&gt;=60,"Senior")</f>
        <v>Less than 30</v>
      </c>
      <c r="J696" s="2">
        <v>43610</v>
      </c>
      <c r="K696" s="7">
        <f t="shared" si="20"/>
        <v>2</v>
      </c>
      <c r="L696" s="7" t="str">
        <f t="shared" si="21"/>
        <v>0-5yrs</v>
      </c>
      <c r="M696" s="8">
        <v>45819</v>
      </c>
      <c r="N696">
        <v>0</v>
      </c>
      <c r="O696" s="1" t="s">
        <v>21</v>
      </c>
      <c r="P696" s="1" t="s">
        <v>56</v>
      </c>
      <c r="Q696" s="2"/>
    </row>
    <row r="697" spans="1:17" x14ac:dyDescent="0.25">
      <c r="A697" s="1" t="s">
        <v>1426</v>
      </c>
      <c r="B697" s="1" t="s">
        <v>1427</v>
      </c>
      <c r="C697" s="1" t="s">
        <v>55</v>
      </c>
      <c r="D697" s="1" t="s">
        <v>59</v>
      </c>
      <c r="E697" s="1" t="s">
        <v>18</v>
      </c>
      <c r="F697" s="1" t="s">
        <v>19</v>
      </c>
      <c r="G697" s="1" t="s">
        <v>28</v>
      </c>
      <c r="H697">
        <v>54</v>
      </c>
      <c r="I697" t="str">
        <f>_xlfn.IFS(TBL_Employees3[[#This Row],[Age]]&lt;31,"Less than 30", TBL_Employees3[[#This Row],[Age]]&lt;41, "Less than 40", TBL_Employees3[[#This Row],[Age]]&lt;60, "Middle Age", TBL_Employees3[[#This Row],[Age]]&gt;=60,"Senior")</f>
        <v>Middle Age</v>
      </c>
      <c r="J697" s="2">
        <v>39080</v>
      </c>
      <c r="K697" s="7">
        <f t="shared" si="20"/>
        <v>14</v>
      </c>
      <c r="L697" s="7" t="str">
        <f t="shared" si="21"/>
        <v>11-15yrs</v>
      </c>
      <c r="M697" s="8">
        <v>55518</v>
      </c>
      <c r="N697">
        <v>0</v>
      </c>
      <c r="O697" s="1" t="s">
        <v>21</v>
      </c>
      <c r="P697" s="1" t="s">
        <v>88</v>
      </c>
      <c r="Q697" s="2"/>
    </row>
    <row r="698" spans="1:17" x14ac:dyDescent="0.25">
      <c r="A698" s="1" t="s">
        <v>1428</v>
      </c>
      <c r="B698" s="1" t="s">
        <v>1429</v>
      </c>
      <c r="C698" s="1" t="s">
        <v>52</v>
      </c>
      <c r="D698" s="1" t="s">
        <v>80</v>
      </c>
      <c r="E698" s="1" t="s">
        <v>26</v>
      </c>
      <c r="F698" s="1" t="s">
        <v>19</v>
      </c>
      <c r="G698" s="1" t="s">
        <v>28</v>
      </c>
      <c r="H698">
        <v>50</v>
      </c>
      <c r="I698" t="str">
        <f>_xlfn.IFS(TBL_Employees3[[#This Row],[Age]]&lt;31,"Less than 30", TBL_Employees3[[#This Row],[Age]]&lt;41, "Less than 40", TBL_Employees3[[#This Row],[Age]]&lt;60, "Middle Age", TBL_Employees3[[#This Row],[Age]]&gt;=60,"Senior")</f>
        <v>Middle Age</v>
      </c>
      <c r="J698" s="2">
        <v>40979</v>
      </c>
      <c r="K698" s="7">
        <f t="shared" si="20"/>
        <v>9</v>
      </c>
      <c r="L698" s="7" t="str">
        <f t="shared" si="21"/>
        <v>06-10yrs</v>
      </c>
      <c r="M698" s="8">
        <v>108134</v>
      </c>
      <c r="N698">
        <v>0.1</v>
      </c>
      <c r="O698" s="1" t="s">
        <v>29</v>
      </c>
      <c r="P698" s="1" t="s">
        <v>74</v>
      </c>
      <c r="Q698" s="2"/>
    </row>
    <row r="699" spans="1:17" x14ac:dyDescent="0.25">
      <c r="A699" s="1" t="s">
        <v>1430</v>
      </c>
      <c r="B699" s="1" t="s">
        <v>1431</v>
      </c>
      <c r="C699" s="1" t="s">
        <v>52</v>
      </c>
      <c r="D699" s="1" t="s">
        <v>80</v>
      </c>
      <c r="E699" s="1" t="s">
        <v>18</v>
      </c>
      <c r="F699" s="1" t="s">
        <v>19</v>
      </c>
      <c r="G699" s="1" t="s">
        <v>20</v>
      </c>
      <c r="H699">
        <v>55</v>
      </c>
      <c r="I699" t="str">
        <f>_xlfn.IFS(TBL_Employees3[[#This Row],[Age]]&lt;31,"Less than 30", TBL_Employees3[[#This Row],[Age]]&lt;41, "Less than 40", TBL_Employees3[[#This Row],[Age]]&lt;60, "Middle Age", TBL_Employees3[[#This Row],[Age]]&gt;=60,"Senior")</f>
        <v>Middle Age</v>
      </c>
      <c r="J699" s="2">
        <v>33958</v>
      </c>
      <c r="K699" s="7">
        <f t="shared" si="20"/>
        <v>29</v>
      </c>
      <c r="L699" s="7" t="str">
        <f t="shared" si="21"/>
        <v>26yrs &amp; Above</v>
      </c>
      <c r="M699" s="8">
        <v>113950</v>
      </c>
      <c r="N699">
        <v>0.09</v>
      </c>
      <c r="O699" s="1" t="s">
        <v>21</v>
      </c>
      <c r="P699" s="1" t="s">
        <v>56</v>
      </c>
      <c r="Q699" s="2"/>
    </row>
    <row r="700" spans="1:17" x14ac:dyDescent="0.25">
      <c r="A700" s="1" t="s">
        <v>1065</v>
      </c>
      <c r="B700" s="1" t="s">
        <v>1432</v>
      </c>
      <c r="C700" s="1" t="s">
        <v>79</v>
      </c>
      <c r="D700" s="1" t="s">
        <v>80</v>
      </c>
      <c r="E700" s="1" t="s">
        <v>35</v>
      </c>
      <c r="F700" s="1" t="s">
        <v>19</v>
      </c>
      <c r="G700" s="1" t="s">
        <v>28</v>
      </c>
      <c r="H700">
        <v>52</v>
      </c>
      <c r="I700" t="str">
        <f>_xlfn.IFS(TBL_Employees3[[#This Row],[Age]]&lt;31,"Less than 30", TBL_Employees3[[#This Row],[Age]]&lt;41, "Less than 40", TBL_Employees3[[#This Row],[Age]]&lt;60, "Middle Age", TBL_Employees3[[#This Row],[Age]]&gt;=60,"Senior")</f>
        <v>Middle Age</v>
      </c>
      <c r="J700" s="2">
        <v>35886</v>
      </c>
      <c r="K700" s="7">
        <f t="shared" si="20"/>
        <v>23</v>
      </c>
      <c r="L700" s="7" t="str">
        <f t="shared" si="21"/>
        <v>21-25yrs</v>
      </c>
      <c r="M700" s="8">
        <v>182035</v>
      </c>
      <c r="N700">
        <v>0.3</v>
      </c>
      <c r="O700" s="1" t="s">
        <v>21</v>
      </c>
      <c r="P700" s="1" t="s">
        <v>37</v>
      </c>
      <c r="Q700" s="2"/>
    </row>
    <row r="701" spans="1:17" x14ac:dyDescent="0.25">
      <c r="A701" s="1" t="s">
        <v>205</v>
      </c>
      <c r="B701" s="1" t="s">
        <v>1433</v>
      </c>
      <c r="C701" s="1" t="s">
        <v>33</v>
      </c>
      <c r="D701" s="1" t="s">
        <v>59</v>
      </c>
      <c r="E701" s="1" t="s">
        <v>35</v>
      </c>
      <c r="F701" s="1" t="s">
        <v>27</v>
      </c>
      <c r="G701" s="1" t="s">
        <v>28</v>
      </c>
      <c r="H701">
        <v>35</v>
      </c>
      <c r="I701" t="str">
        <f>_xlfn.IFS(TBL_Employees3[[#This Row],[Age]]&lt;31,"Less than 30", TBL_Employees3[[#This Row],[Age]]&lt;41, "Less than 40", TBL_Employees3[[#This Row],[Age]]&lt;60, "Middle Age", TBL_Employees3[[#This Row],[Age]]&gt;=60,"Senior")</f>
        <v>Less than 40</v>
      </c>
      <c r="J701" s="2">
        <v>42963</v>
      </c>
      <c r="K701" s="7">
        <f t="shared" si="20"/>
        <v>4</v>
      </c>
      <c r="L701" s="7" t="str">
        <f t="shared" si="21"/>
        <v>0-5yrs</v>
      </c>
      <c r="M701" s="8">
        <v>181356</v>
      </c>
      <c r="N701">
        <v>0.23</v>
      </c>
      <c r="O701" s="1" t="s">
        <v>29</v>
      </c>
      <c r="P701" s="1" t="s">
        <v>114</v>
      </c>
      <c r="Q701" s="2"/>
    </row>
    <row r="702" spans="1:17" x14ac:dyDescent="0.25">
      <c r="A702" s="1" t="s">
        <v>1434</v>
      </c>
      <c r="B702" s="1" t="s">
        <v>1435</v>
      </c>
      <c r="C702" s="1" t="s">
        <v>47</v>
      </c>
      <c r="D702" s="1" t="s">
        <v>48</v>
      </c>
      <c r="E702" s="1" t="s">
        <v>49</v>
      </c>
      <c r="F702" s="1" t="s">
        <v>19</v>
      </c>
      <c r="G702" s="1" t="s">
        <v>20</v>
      </c>
      <c r="H702">
        <v>26</v>
      </c>
      <c r="I702" t="str">
        <f>_xlfn.IFS(TBL_Employees3[[#This Row],[Age]]&lt;31,"Less than 30", TBL_Employees3[[#This Row],[Age]]&lt;41, "Less than 40", TBL_Employees3[[#This Row],[Age]]&lt;60, "Middle Age", TBL_Employees3[[#This Row],[Age]]&gt;=60,"Senior")</f>
        <v>Less than 30</v>
      </c>
      <c r="J702" s="2">
        <v>43698</v>
      </c>
      <c r="K702" s="7">
        <f t="shared" si="20"/>
        <v>2</v>
      </c>
      <c r="L702" s="7" t="str">
        <f t="shared" si="21"/>
        <v>0-5yrs</v>
      </c>
      <c r="M702" s="8">
        <v>66084</v>
      </c>
      <c r="N702">
        <v>0</v>
      </c>
      <c r="O702" s="1" t="s">
        <v>21</v>
      </c>
      <c r="P702" s="1" t="s">
        <v>22</v>
      </c>
      <c r="Q702" s="2"/>
    </row>
    <row r="703" spans="1:17" x14ac:dyDescent="0.25">
      <c r="A703" s="1" t="s">
        <v>1436</v>
      </c>
      <c r="B703" s="1" t="s">
        <v>1437</v>
      </c>
      <c r="C703" s="1" t="s">
        <v>371</v>
      </c>
      <c r="D703" s="1" t="s">
        <v>17</v>
      </c>
      <c r="E703" s="1" t="s">
        <v>35</v>
      </c>
      <c r="F703" s="1" t="s">
        <v>19</v>
      </c>
      <c r="G703" s="1" t="s">
        <v>85</v>
      </c>
      <c r="H703">
        <v>43</v>
      </c>
      <c r="I703" t="str">
        <f>_xlfn.IFS(TBL_Employees3[[#This Row],[Age]]&lt;31,"Less than 30", TBL_Employees3[[#This Row],[Age]]&lt;41, "Less than 40", TBL_Employees3[[#This Row],[Age]]&lt;60, "Middle Age", TBL_Employees3[[#This Row],[Age]]&gt;=60,"Senior")</f>
        <v>Middle Age</v>
      </c>
      <c r="J703" s="2">
        <v>40290</v>
      </c>
      <c r="K703" s="7">
        <f t="shared" si="20"/>
        <v>11</v>
      </c>
      <c r="L703" s="7" t="str">
        <f t="shared" si="21"/>
        <v>11-15yrs</v>
      </c>
      <c r="M703" s="8">
        <v>76912</v>
      </c>
      <c r="N703">
        <v>0</v>
      </c>
      <c r="O703" s="1" t="s">
        <v>93</v>
      </c>
      <c r="P703" s="1" t="s">
        <v>218</v>
      </c>
      <c r="Q703" s="2"/>
    </row>
    <row r="704" spans="1:17" x14ac:dyDescent="0.25">
      <c r="A704" s="1" t="s">
        <v>1438</v>
      </c>
      <c r="B704" s="1" t="s">
        <v>1439</v>
      </c>
      <c r="C704" s="1" t="s">
        <v>223</v>
      </c>
      <c r="D704" s="1" t="s">
        <v>69</v>
      </c>
      <c r="E704" s="1" t="s">
        <v>18</v>
      </c>
      <c r="F704" s="1" t="s">
        <v>19</v>
      </c>
      <c r="G704" s="1" t="s">
        <v>28</v>
      </c>
      <c r="H704">
        <v>63</v>
      </c>
      <c r="I704" t="str">
        <f>_xlfn.IFS(TBL_Employees3[[#This Row],[Age]]&lt;31,"Less than 30", TBL_Employees3[[#This Row],[Age]]&lt;41, "Less than 40", TBL_Employees3[[#This Row],[Age]]&lt;60, "Middle Age", TBL_Employees3[[#This Row],[Age]]&gt;=60,"Senior")</f>
        <v>Senior</v>
      </c>
      <c r="J704" s="2">
        <v>43227</v>
      </c>
      <c r="K704" s="7">
        <f t="shared" si="20"/>
        <v>3</v>
      </c>
      <c r="L704" s="7" t="str">
        <f t="shared" si="21"/>
        <v>0-5yrs</v>
      </c>
      <c r="M704" s="8">
        <v>67987</v>
      </c>
      <c r="N704">
        <v>0</v>
      </c>
      <c r="O704" s="1" t="s">
        <v>21</v>
      </c>
      <c r="P704" s="1" t="s">
        <v>56</v>
      </c>
      <c r="Q704" s="2"/>
    </row>
    <row r="705" spans="1:17" x14ac:dyDescent="0.25">
      <c r="A705" s="1" t="s">
        <v>1440</v>
      </c>
      <c r="B705" s="1" t="s">
        <v>1441</v>
      </c>
      <c r="C705" s="1" t="s">
        <v>124</v>
      </c>
      <c r="D705" s="1" t="s">
        <v>80</v>
      </c>
      <c r="E705" s="1" t="s">
        <v>26</v>
      </c>
      <c r="F705" s="1" t="s">
        <v>27</v>
      </c>
      <c r="G705" s="1" t="s">
        <v>36</v>
      </c>
      <c r="H705">
        <v>65</v>
      </c>
      <c r="I705" t="str">
        <f>_xlfn.IFS(TBL_Employees3[[#This Row],[Age]]&lt;31,"Less than 30", TBL_Employees3[[#This Row],[Age]]&lt;41, "Less than 40", TBL_Employees3[[#This Row],[Age]]&lt;60, "Middle Age", TBL_Employees3[[#This Row],[Age]]&gt;=60,"Senior")</f>
        <v>Senior</v>
      </c>
      <c r="J705" s="2">
        <v>38584</v>
      </c>
      <c r="K705" s="7">
        <f t="shared" si="20"/>
        <v>16</v>
      </c>
      <c r="L705" s="7" t="str">
        <f t="shared" si="21"/>
        <v>16-20yrs</v>
      </c>
      <c r="M705" s="8">
        <v>59833</v>
      </c>
      <c r="N705">
        <v>0</v>
      </c>
      <c r="O705" s="1" t="s">
        <v>21</v>
      </c>
      <c r="P705" s="1" t="s">
        <v>88</v>
      </c>
      <c r="Q705" s="2"/>
    </row>
    <row r="706" spans="1:17" x14ac:dyDescent="0.25">
      <c r="A706" s="1" t="s">
        <v>1442</v>
      </c>
      <c r="B706" s="1" t="s">
        <v>1443</v>
      </c>
      <c r="C706" s="1" t="s">
        <v>16</v>
      </c>
      <c r="D706" s="1" t="s">
        <v>80</v>
      </c>
      <c r="E706" s="1" t="s">
        <v>35</v>
      </c>
      <c r="F706" s="1" t="s">
        <v>27</v>
      </c>
      <c r="G706" s="1" t="s">
        <v>28</v>
      </c>
      <c r="H706">
        <v>45</v>
      </c>
      <c r="I706" t="str">
        <f>_xlfn.IFS(TBL_Employees3[[#This Row],[Age]]&lt;31,"Less than 30", TBL_Employees3[[#This Row],[Age]]&lt;41, "Less than 40", TBL_Employees3[[#This Row],[Age]]&lt;60, "Middle Age", TBL_Employees3[[#This Row],[Age]]&gt;=60,"Senior")</f>
        <v>Middle Age</v>
      </c>
      <c r="J706" s="2">
        <v>38453</v>
      </c>
      <c r="K706" s="7">
        <f t="shared" ref="K706:K769" si="22">IF(ISBLANK(Q706),DATEDIF(J706,$R$2,"y"),DATEDIF(J706,Q706,"y"))</f>
        <v>16</v>
      </c>
      <c r="L706" s="7" t="str">
        <f t="shared" ref="L706:L769" si="23">_xlfn.IFS(K706&lt;6,"0-5yrs",K706&lt;11,"06-10yrs",K706&lt;16,"11-15yrs",K706&lt;21,"16-20yrs",K706&lt;26,"21-25yrs",K706&gt;=26,"26yrs &amp; Above")</f>
        <v>16-20yrs</v>
      </c>
      <c r="M706" s="8">
        <v>128468</v>
      </c>
      <c r="N706">
        <v>0.11</v>
      </c>
      <c r="O706" s="1" t="s">
        <v>21</v>
      </c>
      <c r="P706" s="1" t="s">
        <v>37</v>
      </c>
      <c r="Q706" s="2"/>
    </row>
    <row r="707" spans="1:17" x14ac:dyDescent="0.25">
      <c r="A707" s="1" t="s">
        <v>584</v>
      </c>
      <c r="B707" s="1" t="s">
        <v>1444</v>
      </c>
      <c r="C707" s="1" t="s">
        <v>52</v>
      </c>
      <c r="D707" s="1" t="s">
        <v>48</v>
      </c>
      <c r="E707" s="1" t="s">
        <v>49</v>
      </c>
      <c r="F707" s="1" t="s">
        <v>27</v>
      </c>
      <c r="G707" s="1" t="s">
        <v>20</v>
      </c>
      <c r="H707">
        <v>42</v>
      </c>
      <c r="I707" t="str">
        <f>_xlfn.IFS(TBL_Employees3[[#This Row],[Age]]&lt;31,"Less than 30", TBL_Employees3[[#This Row],[Age]]&lt;41, "Less than 40", TBL_Employees3[[#This Row],[Age]]&lt;60, "Middle Age", TBL_Employees3[[#This Row],[Age]]&gt;=60,"Senior")</f>
        <v>Middle Age</v>
      </c>
      <c r="J707" s="2">
        <v>40692</v>
      </c>
      <c r="K707" s="7">
        <f t="shared" si="22"/>
        <v>10</v>
      </c>
      <c r="L707" s="7" t="str">
        <f t="shared" si="23"/>
        <v>06-10yrs</v>
      </c>
      <c r="M707" s="8">
        <v>102440</v>
      </c>
      <c r="N707">
        <v>0.06</v>
      </c>
      <c r="O707" s="1" t="s">
        <v>21</v>
      </c>
      <c r="P707" s="1" t="s">
        <v>37</v>
      </c>
      <c r="Q707" s="2"/>
    </row>
    <row r="708" spans="1:17" x14ac:dyDescent="0.25">
      <c r="A708" s="1" t="s">
        <v>1445</v>
      </c>
      <c r="B708" s="1" t="s">
        <v>1446</v>
      </c>
      <c r="C708" s="1" t="s">
        <v>79</v>
      </c>
      <c r="D708" s="1" t="s">
        <v>17</v>
      </c>
      <c r="E708" s="1" t="s">
        <v>35</v>
      </c>
      <c r="F708" s="1" t="s">
        <v>27</v>
      </c>
      <c r="G708" s="1" t="s">
        <v>20</v>
      </c>
      <c r="H708">
        <v>59</v>
      </c>
      <c r="I708" t="str">
        <f>_xlfn.IFS(TBL_Employees3[[#This Row],[Age]]&lt;31,"Less than 30", TBL_Employees3[[#This Row],[Age]]&lt;41, "Less than 40", TBL_Employees3[[#This Row],[Age]]&lt;60, "Middle Age", TBL_Employees3[[#This Row],[Age]]&gt;=60,"Senior")</f>
        <v>Middle Age</v>
      </c>
      <c r="J708" s="2">
        <v>40542</v>
      </c>
      <c r="K708" s="7">
        <f t="shared" si="22"/>
        <v>10</v>
      </c>
      <c r="L708" s="7" t="str">
        <f t="shared" si="23"/>
        <v>06-10yrs</v>
      </c>
      <c r="M708" s="8">
        <v>246619</v>
      </c>
      <c r="N708">
        <v>0.36</v>
      </c>
      <c r="O708" s="1" t="s">
        <v>21</v>
      </c>
      <c r="P708" s="1" t="s">
        <v>56</v>
      </c>
      <c r="Q708" s="2"/>
    </row>
    <row r="709" spans="1:17" x14ac:dyDescent="0.25">
      <c r="A709" s="1" t="s">
        <v>1447</v>
      </c>
      <c r="B709" s="1" t="s">
        <v>1448</v>
      </c>
      <c r="C709" s="1" t="s">
        <v>52</v>
      </c>
      <c r="D709" s="1" t="s">
        <v>65</v>
      </c>
      <c r="E709" s="1" t="s">
        <v>49</v>
      </c>
      <c r="F709" s="1" t="s">
        <v>19</v>
      </c>
      <c r="G709" s="1" t="s">
        <v>85</v>
      </c>
      <c r="H709">
        <v>42</v>
      </c>
      <c r="I709" t="str">
        <f>_xlfn.IFS(TBL_Employees3[[#This Row],[Age]]&lt;31,"Less than 30", TBL_Employees3[[#This Row],[Age]]&lt;41, "Less than 40", TBL_Employees3[[#This Row],[Age]]&lt;60, "Middle Age", TBL_Employees3[[#This Row],[Age]]&gt;=60,"Senior")</f>
        <v>Middle Age</v>
      </c>
      <c r="J709" s="2">
        <v>43058</v>
      </c>
      <c r="K709" s="7">
        <f t="shared" si="22"/>
        <v>4</v>
      </c>
      <c r="L709" s="7" t="str">
        <f t="shared" si="23"/>
        <v>0-5yrs</v>
      </c>
      <c r="M709" s="8">
        <v>101143</v>
      </c>
      <c r="N709">
        <v>0.06</v>
      </c>
      <c r="O709" s="1" t="s">
        <v>21</v>
      </c>
      <c r="P709" s="1" t="s">
        <v>56</v>
      </c>
      <c r="Q709" s="2"/>
    </row>
    <row r="710" spans="1:17" x14ac:dyDescent="0.25">
      <c r="A710" s="1" t="s">
        <v>1449</v>
      </c>
      <c r="B710" s="1" t="s">
        <v>1450</v>
      </c>
      <c r="C710" s="1" t="s">
        <v>184</v>
      </c>
      <c r="D710" s="1" t="s">
        <v>65</v>
      </c>
      <c r="E710" s="1" t="s">
        <v>26</v>
      </c>
      <c r="F710" s="1" t="s">
        <v>19</v>
      </c>
      <c r="G710" s="1" t="s">
        <v>85</v>
      </c>
      <c r="H710">
        <v>45</v>
      </c>
      <c r="I710" t="str">
        <f>_xlfn.IFS(TBL_Employees3[[#This Row],[Age]]&lt;31,"Less than 30", TBL_Employees3[[#This Row],[Age]]&lt;41, "Less than 40", TBL_Employees3[[#This Row],[Age]]&lt;60, "Middle Age", TBL_Employees3[[#This Row],[Age]]&gt;=60,"Senior")</f>
        <v>Middle Age</v>
      </c>
      <c r="J710" s="2">
        <v>38639</v>
      </c>
      <c r="K710" s="7">
        <f t="shared" si="22"/>
        <v>4</v>
      </c>
      <c r="L710" s="7" t="str">
        <f t="shared" si="23"/>
        <v>0-5yrs</v>
      </c>
      <c r="M710" s="8">
        <v>51404</v>
      </c>
      <c r="N710">
        <v>0</v>
      </c>
      <c r="O710" s="1" t="s">
        <v>93</v>
      </c>
      <c r="P710" s="1" t="s">
        <v>94</v>
      </c>
      <c r="Q710" s="2">
        <v>40153</v>
      </c>
    </row>
    <row r="711" spans="1:17" x14ac:dyDescent="0.25">
      <c r="A711" s="1" t="s">
        <v>1451</v>
      </c>
      <c r="B711" s="1" t="s">
        <v>1452</v>
      </c>
      <c r="C711" s="1" t="s">
        <v>175</v>
      </c>
      <c r="D711" s="1" t="s">
        <v>69</v>
      </c>
      <c r="E711" s="1" t="s">
        <v>35</v>
      </c>
      <c r="F711" s="1" t="s">
        <v>27</v>
      </c>
      <c r="G711" s="1" t="s">
        <v>36</v>
      </c>
      <c r="H711">
        <v>45</v>
      </c>
      <c r="I711" t="str">
        <f>_xlfn.IFS(TBL_Employees3[[#This Row],[Age]]&lt;31,"Less than 30", TBL_Employees3[[#This Row],[Age]]&lt;41, "Less than 40", TBL_Employees3[[#This Row],[Age]]&lt;60, "Middle Age", TBL_Employees3[[#This Row],[Age]]&gt;=60,"Senior")</f>
        <v>Middle Age</v>
      </c>
      <c r="J711" s="2">
        <v>42329</v>
      </c>
      <c r="K711" s="7">
        <f t="shared" si="22"/>
        <v>6</v>
      </c>
      <c r="L711" s="7" t="str">
        <f t="shared" si="23"/>
        <v>06-10yrs</v>
      </c>
      <c r="M711" s="8">
        <v>87292</v>
      </c>
      <c r="N711">
        <v>0</v>
      </c>
      <c r="O711" s="1" t="s">
        <v>21</v>
      </c>
      <c r="P711" s="1" t="s">
        <v>88</v>
      </c>
      <c r="Q711" s="2"/>
    </row>
    <row r="712" spans="1:17" x14ac:dyDescent="0.25">
      <c r="A712" s="1" t="s">
        <v>1453</v>
      </c>
      <c r="B712" s="1" t="s">
        <v>1454</v>
      </c>
      <c r="C712" s="1" t="s">
        <v>33</v>
      </c>
      <c r="D712" s="1" t="s">
        <v>80</v>
      </c>
      <c r="E712" s="1" t="s">
        <v>35</v>
      </c>
      <c r="F712" s="1" t="s">
        <v>19</v>
      </c>
      <c r="G712" s="1" t="s">
        <v>28</v>
      </c>
      <c r="H712">
        <v>28</v>
      </c>
      <c r="I712" t="str">
        <f>_xlfn.IFS(TBL_Employees3[[#This Row],[Age]]&lt;31,"Less than 30", TBL_Employees3[[#This Row],[Age]]&lt;41, "Less than 40", TBL_Employees3[[#This Row],[Age]]&lt;60, "Middle Age", TBL_Employees3[[#This Row],[Age]]&gt;=60,"Senior")</f>
        <v>Less than 30</v>
      </c>
      <c r="J712" s="2">
        <v>43810</v>
      </c>
      <c r="K712" s="7">
        <f t="shared" si="22"/>
        <v>2</v>
      </c>
      <c r="L712" s="7" t="str">
        <f t="shared" si="23"/>
        <v>0-5yrs</v>
      </c>
      <c r="M712" s="8">
        <v>182321</v>
      </c>
      <c r="N712">
        <v>0.28000000000000003</v>
      </c>
      <c r="O712" s="1" t="s">
        <v>29</v>
      </c>
      <c r="P712" s="1" t="s">
        <v>114</v>
      </c>
      <c r="Q712" s="2"/>
    </row>
    <row r="713" spans="1:17" x14ac:dyDescent="0.25">
      <c r="A713" s="1" t="s">
        <v>1317</v>
      </c>
      <c r="B713" s="1" t="s">
        <v>1455</v>
      </c>
      <c r="C713" s="1" t="s">
        <v>329</v>
      </c>
      <c r="D713" s="1" t="s">
        <v>17</v>
      </c>
      <c r="E713" s="1" t="s">
        <v>49</v>
      </c>
      <c r="F713" s="1" t="s">
        <v>27</v>
      </c>
      <c r="G713" s="1" t="s">
        <v>36</v>
      </c>
      <c r="H713">
        <v>51</v>
      </c>
      <c r="I713" t="str">
        <f>_xlfn.IFS(TBL_Employees3[[#This Row],[Age]]&lt;31,"Less than 30", TBL_Employees3[[#This Row],[Age]]&lt;41, "Less than 40", TBL_Employees3[[#This Row],[Age]]&lt;60, "Middle Age", TBL_Employees3[[#This Row],[Age]]&gt;=60,"Senior")</f>
        <v>Middle Age</v>
      </c>
      <c r="J713" s="2">
        <v>41697</v>
      </c>
      <c r="K713" s="7">
        <f t="shared" si="22"/>
        <v>3</v>
      </c>
      <c r="L713" s="7" t="str">
        <f t="shared" si="23"/>
        <v>0-5yrs</v>
      </c>
      <c r="M713" s="8">
        <v>53929</v>
      </c>
      <c r="N713">
        <v>0</v>
      </c>
      <c r="O713" s="1" t="s">
        <v>21</v>
      </c>
      <c r="P713" s="1" t="s">
        <v>56</v>
      </c>
      <c r="Q713" s="2">
        <v>43091</v>
      </c>
    </row>
    <row r="714" spans="1:17" x14ac:dyDescent="0.25">
      <c r="A714" s="1" t="s">
        <v>1456</v>
      </c>
      <c r="B714" s="1" t="s">
        <v>1457</v>
      </c>
      <c r="C714" s="1" t="s">
        <v>79</v>
      </c>
      <c r="D714" s="1" t="s">
        <v>59</v>
      </c>
      <c r="E714" s="1" t="s">
        <v>26</v>
      </c>
      <c r="F714" s="1" t="s">
        <v>19</v>
      </c>
      <c r="G714" s="1" t="s">
        <v>28</v>
      </c>
      <c r="H714">
        <v>38</v>
      </c>
      <c r="I714" t="str">
        <f>_xlfn.IFS(TBL_Employees3[[#This Row],[Age]]&lt;31,"Less than 30", TBL_Employees3[[#This Row],[Age]]&lt;41, "Less than 40", TBL_Employees3[[#This Row],[Age]]&lt;60, "Middle Age", TBL_Employees3[[#This Row],[Age]]&gt;=60,"Senior")</f>
        <v>Less than 40</v>
      </c>
      <c r="J714" s="2">
        <v>41256</v>
      </c>
      <c r="K714" s="7">
        <f t="shared" si="22"/>
        <v>9</v>
      </c>
      <c r="L714" s="7" t="str">
        <f t="shared" si="23"/>
        <v>06-10yrs</v>
      </c>
      <c r="M714" s="8">
        <v>191571</v>
      </c>
      <c r="N714">
        <v>0.32</v>
      </c>
      <c r="O714" s="1" t="s">
        <v>21</v>
      </c>
      <c r="P714" s="1" t="s">
        <v>60</v>
      </c>
      <c r="Q714" s="2"/>
    </row>
    <row r="715" spans="1:17" x14ac:dyDescent="0.25">
      <c r="A715" s="1" t="s">
        <v>1458</v>
      </c>
      <c r="B715" s="1" t="s">
        <v>1459</v>
      </c>
      <c r="C715" s="1" t="s">
        <v>16</v>
      </c>
      <c r="D715" s="1" t="s">
        <v>59</v>
      </c>
      <c r="E715" s="1" t="s">
        <v>49</v>
      </c>
      <c r="F715" s="1" t="s">
        <v>19</v>
      </c>
      <c r="G715" s="1" t="s">
        <v>36</v>
      </c>
      <c r="H715">
        <v>62</v>
      </c>
      <c r="I715" t="str">
        <f>_xlfn.IFS(TBL_Employees3[[#This Row],[Age]]&lt;31,"Less than 30", TBL_Employees3[[#This Row],[Age]]&lt;41, "Less than 40", TBL_Employees3[[#This Row],[Age]]&lt;60, "Middle Age", TBL_Employees3[[#This Row],[Age]]&gt;=60,"Senior")</f>
        <v>Senior</v>
      </c>
      <c r="J715" s="2">
        <v>39843</v>
      </c>
      <c r="K715" s="7">
        <f t="shared" si="22"/>
        <v>12</v>
      </c>
      <c r="L715" s="7" t="str">
        <f t="shared" si="23"/>
        <v>11-15yrs</v>
      </c>
      <c r="M715" s="8">
        <v>150555</v>
      </c>
      <c r="N715">
        <v>0.13</v>
      </c>
      <c r="O715" s="1" t="s">
        <v>21</v>
      </c>
      <c r="P715" s="1" t="s">
        <v>44</v>
      </c>
      <c r="Q715" s="2"/>
    </row>
    <row r="716" spans="1:17" x14ac:dyDescent="0.25">
      <c r="A716" s="1" t="s">
        <v>1460</v>
      </c>
      <c r="B716" s="1" t="s">
        <v>1461</v>
      </c>
      <c r="C716" s="1" t="s">
        <v>52</v>
      </c>
      <c r="D716" s="1" t="s">
        <v>34</v>
      </c>
      <c r="E716" s="1" t="s">
        <v>49</v>
      </c>
      <c r="F716" s="1" t="s">
        <v>27</v>
      </c>
      <c r="G716" s="1" t="s">
        <v>28</v>
      </c>
      <c r="H716">
        <v>52</v>
      </c>
      <c r="I716" t="str">
        <f>_xlfn.IFS(TBL_Employees3[[#This Row],[Age]]&lt;31,"Less than 30", TBL_Employees3[[#This Row],[Age]]&lt;41, "Less than 40", TBL_Employees3[[#This Row],[Age]]&lt;60, "Middle Age", TBL_Employees3[[#This Row],[Age]]&gt;=60,"Senior")</f>
        <v>Middle Age</v>
      </c>
      <c r="J716" s="2">
        <v>40091</v>
      </c>
      <c r="K716" s="7">
        <f t="shared" si="22"/>
        <v>12</v>
      </c>
      <c r="L716" s="7" t="str">
        <f t="shared" si="23"/>
        <v>11-15yrs</v>
      </c>
      <c r="M716" s="8">
        <v>122890</v>
      </c>
      <c r="N716">
        <v>7.0000000000000007E-2</v>
      </c>
      <c r="O716" s="1" t="s">
        <v>29</v>
      </c>
      <c r="P716" s="1" t="s">
        <v>74</v>
      </c>
      <c r="Q716" s="2"/>
    </row>
    <row r="717" spans="1:17" x14ac:dyDescent="0.25">
      <c r="A717" s="1" t="s">
        <v>1462</v>
      </c>
      <c r="B717" s="1" t="s">
        <v>1463</v>
      </c>
      <c r="C717" s="1" t="s">
        <v>79</v>
      </c>
      <c r="D717" s="1" t="s">
        <v>34</v>
      </c>
      <c r="E717" s="1" t="s">
        <v>18</v>
      </c>
      <c r="F717" s="1" t="s">
        <v>27</v>
      </c>
      <c r="G717" s="1" t="s">
        <v>28</v>
      </c>
      <c r="H717">
        <v>52</v>
      </c>
      <c r="I717" t="str">
        <f>_xlfn.IFS(TBL_Employees3[[#This Row],[Age]]&lt;31,"Less than 30", TBL_Employees3[[#This Row],[Age]]&lt;41, "Less than 40", TBL_Employees3[[#This Row],[Age]]&lt;60, "Middle Age", TBL_Employees3[[#This Row],[Age]]&gt;=60,"Senior")</f>
        <v>Middle Age</v>
      </c>
      <c r="J717" s="2">
        <v>35576</v>
      </c>
      <c r="K717" s="7">
        <f t="shared" si="22"/>
        <v>24</v>
      </c>
      <c r="L717" s="7" t="str">
        <f t="shared" si="23"/>
        <v>21-25yrs</v>
      </c>
      <c r="M717" s="8">
        <v>216999</v>
      </c>
      <c r="N717">
        <v>0.37</v>
      </c>
      <c r="O717" s="1" t="s">
        <v>21</v>
      </c>
      <c r="P717" s="1" t="s">
        <v>56</v>
      </c>
      <c r="Q717" s="2"/>
    </row>
    <row r="718" spans="1:17" x14ac:dyDescent="0.25">
      <c r="A718" s="1" t="s">
        <v>1464</v>
      </c>
      <c r="B718" s="1" t="s">
        <v>1465</v>
      </c>
      <c r="C718" s="1" t="s">
        <v>52</v>
      </c>
      <c r="D718" s="1" t="s">
        <v>65</v>
      </c>
      <c r="E718" s="1" t="s">
        <v>49</v>
      </c>
      <c r="F718" s="1" t="s">
        <v>27</v>
      </c>
      <c r="G718" s="1" t="s">
        <v>28</v>
      </c>
      <c r="H718">
        <v>48</v>
      </c>
      <c r="I718" t="str">
        <f>_xlfn.IFS(TBL_Employees3[[#This Row],[Age]]&lt;31,"Less than 30", TBL_Employees3[[#This Row],[Age]]&lt;41, "Less than 40", TBL_Employees3[[#This Row],[Age]]&lt;60, "Middle Age", TBL_Employees3[[#This Row],[Age]]&gt;=60,"Senior")</f>
        <v>Middle Age</v>
      </c>
      <c r="J718" s="2">
        <v>42201</v>
      </c>
      <c r="K718" s="7">
        <f t="shared" si="22"/>
        <v>6</v>
      </c>
      <c r="L718" s="7" t="str">
        <f t="shared" si="23"/>
        <v>06-10yrs</v>
      </c>
      <c r="M718" s="8">
        <v>110565</v>
      </c>
      <c r="N718">
        <v>0.09</v>
      </c>
      <c r="O718" s="1" t="s">
        <v>29</v>
      </c>
      <c r="P718" s="1" t="s">
        <v>114</v>
      </c>
      <c r="Q718" s="2"/>
    </row>
    <row r="719" spans="1:17" x14ac:dyDescent="0.25">
      <c r="A719" s="1" t="s">
        <v>1466</v>
      </c>
      <c r="B719" s="1" t="s">
        <v>1467</v>
      </c>
      <c r="C719" s="1" t="s">
        <v>119</v>
      </c>
      <c r="D719" s="1" t="s">
        <v>17</v>
      </c>
      <c r="E719" s="1" t="s">
        <v>35</v>
      </c>
      <c r="F719" s="1" t="s">
        <v>27</v>
      </c>
      <c r="G719" s="1" t="s">
        <v>36</v>
      </c>
      <c r="H719">
        <v>38</v>
      </c>
      <c r="I719" t="str">
        <f>_xlfn.IFS(TBL_Employees3[[#This Row],[Age]]&lt;31,"Less than 30", TBL_Employees3[[#This Row],[Age]]&lt;41, "Less than 40", TBL_Employees3[[#This Row],[Age]]&lt;60, "Middle Age", TBL_Employees3[[#This Row],[Age]]&gt;=60,"Senior")</f>
        <v>Less than 40</v>
      </c>
      <c r="J719" s="2">
        <v>42113</v>
      </c>
      <c r="K719" s="7">
        <f t="shared" si="22"/>
        <v>6</v>
      </c>
      <c r="L719" s="7" t="str">
        <f t="shared" si="23"/>
        <v>06-10yrs</v>
      </c>
      <c r="M719" s="8">
        <v>48762</v>
      </c>
      <c r="N719">
        <v>0</v>
      </c>
      <c r="O719" s="1" t="s">
        <v>21</v>
      </c>
      <c r="P719" s="1" t="s">
        <v>22</v>
      </c>
      <c r="Q719" s="2"/>
    </row>
    <row r="720" spans="1:17" x14ac:dyDescent="0.25">
      <c r="A720" s="1" t="s">
        <v>1468</v>
      </c>
      <c r="B720" s="1" t="s">
        <v>1469</v>
      </c>
      <c r="C720" s="1" t="s">
        <v>276</v>
      </c>
      <c r="D720" s="1" t="s">
        <v>69</v>
      </c>
      <c r="E720" s="1" t="s">
        <v>35</v>
      </c>
      <c r="F720" s="1" t="s">
        <v>19</v>
      </c>
      <c r="G720" s="1" t="s">
        <v>28</v>
      </c>
      <c r="H720">
        <v>51</v>
      </c>
      <c r="I720" t="str">
        <f>_xlfn.IFS(TBL_Employees3[[#This Row],[Age]]&lt;31,"Less than 30", TBL_Employees3[[#This Row],[Age]]&lt;41, "Less than 40", TBL_Employees3[[#This Row],[Age]]&lt;60, "Middle Age", TBL_Employees3[[#This Row],[Age]]&gt;=60,"Senior")</f>
        <v>Middle Age</v>
      </c>
      <c r="J720" s="2">
        <v>42777</v>
      </c>
      <c r="K720" s="7">
        <f t="shared" si="22"/>
        <v>4</v>
      </c>
      <c r="L720" s="7" t="str">
        <f t="shared" si="23"/>
        <v>0-5yrs</v>
      </c>
      <c r="M720" s="8">
        <v>87036</v>
      </c>
      <c r="N720">
        <v>0</v>
      </c>
      <c r="O720" s="1" t="s">
        <v>29</v>
      </c>
      <c r="P720" s="1" t="s">
        <v>30</v>
      </c>
      <c r="Q720" s="2"/>
    </row>
    <row r="721" spans="1:17" x14ac:dyDescent="0.25">
      <c r="A721" s="1" t="s">
        <v>1470</v>
      </c>
      <c r="B721" s="1" t="s">
        <v>1471</v>
      </c>
      <c r="C721" s="1" t="s">
        <v>33</v>
      </c>
      <c r="D721" s="1" t="s">
        <v>80</v>
      </c>
      <c r="E721" s="1" t="s">
        <v>35</v>
      </c>
      <c r="F721" s="1" t="s">
        <v>27</v>
      </c>
      <c r="G721" s="1" t="s">
        <v>36</v>
      </c>
      <c r="H721">
        <v>32</v>
      </c>
      <c r="I721" t="str">
        <f>_xlfn.IFS(TBL_Employees3[[#This Row],[Age]]&lt;31,"Less than 30", TBL_Employees3[[#This Row],[Age]]&lt;41, "Less than 40", TBL_Employees3[[#This Row],[Age]]&lt;60, "Middle Age", TBL_Employees3[[#This Row],[Age]]&gt;=60,"Senior")</f>
        <v>Less than 40</v>
      </c>
      <c r="J721" s="2">
        <v>42702</v>
      </c>
      <c r="K721" s="7">
        <f t="shared" si="22"/>
        <v>5</v>
      </c>
      <c r="L721" s="7" t="str">
        <f t="shared" si="23"/>
        <v>0-5yrs</v>
      </c>
      <c r="M721" s="8">
        <v>177443</v>
      </c>
      <c r="N721">
        <v>0.16</v>
      </c>
      <c r="O721" s="1" t="s">
        <v>21</v>
      </c>
      <c r="P721" s="1" t="s">
        <v>22</v>
      </c>
      <c r="Q721" s="2"/>
    </row>
    <row r="722" spans="1:17" x14ac:dyDescent="0.25">
      <c r="A722" s="1" t="s">
        <v>1472</v>
      </c>
      <c r="B722" s="1" t="s">
        <v>1473</v>
      </c>
      <c r="C722" s="1" t="s">
        <v>131</v>
      </c>
      <c r="D722" s="1" t="s">
        <v>17</v>
      </c>
      <c r="E722" s="1" t="s">
        <v>18</v>
      </c>
      <c r="F722" s="1" t="s">
        <v>19</v>
      </c>
      <c r="G722" s="1" t="s">
        <v>28</v>
      </c>
      <c r="H722">
        <v>36</v>
      </c>
      <c r="I722" t="str">
        <f>_xlfn.IFS(TBL_Employees3[[#This Row],[Age]]&lt;31,"Less than 30", TBL_Employees3[[#This Row],[Age]]&lt;41, "Less than 40", TBL_Employees3[[#This Row],[Age]]&lt;60, "Middle Age", TBL_Employees3[[#This Row],[Age]]&gt;=60,"Senior")</f>
        <v>Less than 40</v>
      </c>
      <c r="J722" s="2">
        <v>42489</v>
      </c>
      <c r="K722" s="7">
        <f t="shared" si="22"/>
        <v>5</v>
      </c>
      <c r="L722" s="7" t="str">
        <f t="shared" si="23"/>
        <v>0-5yrs</v>
      </c>
      <c r="M722" s="8">
        <v>75862</v>
      </c>
      <c r="N722">
        <v>0</v>
      </c>
      <c r="O722" s="1" t="s">
        <v>21</v>
      </c>
      <c r="P722" s="1" t="s">
        <v>60</v>
      </c>
      <c r="Q722" s="2"/>
    </row>
    <row r="723" spans="1:17" x14ac:dyDescent="0.25">
      <c r="A723" s="1" t="s">
        <v>1474</v>
      </c>
      <c r="B723" s="1" t="s">
        <v>1475</v>
      </c>
      <c r="C723" s="1" t="s">
        <v>143</v>
      </c>
      <c r="D723" s="1" t="s">
        <v>65</v>
      </c>
      <c r="E723" s="1" t="s">
        <v>18</v>
      </c>
      <c r="F723" s="1" t="s">
        <v>19</v>
      </c>
      <c r="G723" s="1" t="s">
        <v>28</v>
      </c>
      <c r="H723">
        <v>45</v>
      </c>
      <c r="I723" t="str">
        <f>_xlfn.IFS(TBL_Employees3[[#This Row],[Age]]&lt;31,"Less than 30", TBL_Employees3[[#This Row],[Age]]&lt;41, "Less than 40", TBL_Employees3[[#This Row],[Age]]&lt;60, "Middle Age", TBL_Employees3[[#This Row],[Age]]&gt;=60,"Senior")</f>
        <v>Middle Age</v>
      </c>
      <c r="J723" s="2">
        <v>43581</v>
      </c>
      <c r="K723" s="7">
        <f t="shared" si="22"/>
        <v>2</v>
      </c>
      <c r="L723" s="7" t="str">
        <f t="shared" si="23"/>
        <v>0-5yrs</v>
      </c>
      <c r="M723" s="8">
        <v>90870</v>
      </c>
      <c r="N723">
        <v>0</v>
      </c>
      <c r="O723" s="1" t="s">
        <v>21</v>
      </c>
      <c r="P723" s="1" t="s">
        <v>37</v>
      </c>
      <c r="Q723" s="2"/>
    </row>
    <row r="724" spans="1:17" x14ac:dyDescent="0.25">
      <c r="A724" s="1" t="s">
        <v>1476</v>
      </c>
      <c r="B724" s="1" t="s">
        <v>1477</v>
      </c>
      <c r="C724" s="1" t="s">
        <v>113</v>
      </c>
      <c r="D724" s="1" t="s">
        <v>69</v>
      </c>
      <c r="E724" s="1" t="s">
        <v>49</v>
      </c>
      <c r="F724" s="1" t="s">
        <v>19</v>
      </c>
      <c r="G724" s="1" t="s">
        <v>28</v>
      </c>
      <c r="H724">
        <v>32</v>
      </c>
      <c r="I724" t="str">
        <f>_xlfn.IFS(TBL_Employees3[[#This Row],[Age]]&lt;31,"Less than 30", TBL_Employees3[[#This Row],[Age]]&lt;41, "Less than 40", TBL_Employees3[[#This Row],[Age]]&lt;60, "Middle Age", TBL_Employees3[[#This Row],[Age]]&gt;=60,"Senior")</f>
        <v>Less than 40</v>
      </c>
      <c r="J724" s="2">
        <v>41977</v>
      </c>
      <c r="K724" s="7">
        <f t="shared" si="22"/>
        <v>7</v>
      </c>
      <c r="L724" s="7" t="str">
        <f t="shared" si="23"/>
        <v>06-10yrs</v>
      </c>
      <c r="M724" s="8">
        <v>99202</v>
      </c>
      <c r="N724">
        <v>0.11</v>
      </c>
      <c r="O724" s="1" t="s">
        <v>21</v>
      </c>
      <c r="P724" s="1" t="s">
        <v>44</v>
      </c>
      <c r="Q724" s="2"/>
    </row>
    <row r="725" spans="1:17" x14ac:dyDescent="0.25">
      <c r="A725" s="1" t="s">
        <v>1478</v>
      </c>
      <c r="B725" s="1" t="s">
        <v>1479</v>
      </c>
      <c r="C725" s="1" t="s">
        <v>43</v>
      </c>
      <c r="D725" s="1" t="s">
        <v>80</v>
      </c>
      <c r="E725" s="1" t="s">
        <v>49</v>
      </c>
      <c r="F725" s="1" t="s">
        <v>27</v>
      </c>
      <c r="G725" s="1" t="s">
        <v>28</v>
      </c>
      <c r="H725">
        <v>45</v>
      </c>
      <c r="I725" t="str">
        <f>_xlfn.IFS(TBL_Employees3[[#This Row],[Age]]&lt;31,"Less than 30", TBL_Employees3[[#This Row],[Age]]&lt;41, "Less than 40", TBL_Employees3[[#This Row],[Age]]&lt;60, "Middle Age", TBL_Employees3[[#This Row],[Age]]&gt;=60,"Senior")</f>
        <v>Middle Age</v>
      </c>
      <c r="J725" s="2">
        <v>39347</v>
      </c>
      <c r="K725" s="7">
        <f t="shared" si="22"/>
        <v>14</v>
      </c>
      <c r="L725" s="7" t="str">
        <f t="shared" si="23"/>
        <v>11-15yrs</v>
      </c>
      <c r="M725" s="8">
        <v>92293</v>
      </c>
      <c r="N725">
        <v>0</v>
      </c>
      <c r="O725" s="1" t="s">
        <v>29</v>
      </c>
      <c r="P725" s="1" t="s">
        <v>134</v>
      </c>
      <c r="Q725" s="2"/>
    </row>
    <row r="726" spans="1:17" x14ac:dyDescent="0.25">
      <c r="A726" s="1" t="s">
        <v>1480</v>
      </c>
      <c r="B726" s="1" t="s">
        <v>1481</v>
      </c>
      <c r="C726" s="1" t="s">
        <v>371</v>
      </c>
      <c r="D726" s="1" t="s">
        <v>17</v>
      </c>
      <c r="E726" s="1" t="s">
        <v>49</v>
      </c>
      <c r="F726" s="1" t="s">
        <v>27</v>
      </c>
      <c r="G726" s="1" t="s">
        <v>36</v>
      </c>
      <c r="H726">
        <v>54</v>
      </c>
      <c r="I726" t="str">
        <f>_xlfn.IFS(TBL_Employees3[[#This Row],[Age]]&lt;31,"Less than 30", TBL_Employees3[[#This Row],[Age]]&lt;41, "Less than 40", TBL_Employees3[[#This Row],[Age]]&lt;60, "Middle Age", TBL_Employees3[[#This Row],[Age]]&gt;=60,"Senior")</f>
        <v>Middle Age</v>
      </c>
      <c r="J726" s="2">
        <v>33785</v>
      </c>
      <c r="K726" s="7">
        <f t="shared" si="22"/>
        <v>22</v>
      </c>
      <c r="L726" s="7" t="str">
        <f t="shared" si="23"/>
        <v>21-25yrs</v>
      </c>
      <c r="M726" s="8">
        <v>63196</v>
      </c>
      <c r="N726">
        <v>0</v>
      </c>
      <c r="O726" s="1" t="s">
        <v>21</v>
      </c>
      <c r="P726" s="1" t="s">
        <v>37</v>
      </c>
      <c r="Q726" s="2">
        <v>41938</v>
      </c>
    </row>
    <row r="727" spans="1:17" x14ac:dyDescent="0.25">
      <c r="A727" s="1" t="s">
        <v>1482</v>
      </c>
      <c r="B727" s="1" t="s">
        <v>1483</v>
      </c>
      <c r="C727" s="1" t="s">
        <v>276</v>
      </c>
      <c r="D727" s="1" t="s">
        <v>69</v>
      </c>
      <c r="E727" s="1" t="s">
        <v>35</v>
      </c>
      <c r="F727" s="1" t="s">
        <v>19</v>
      </c>
      <c r="G727" s="1" t="s">
        <v>28</v>
      </c>
      <c r="H727">
        <v>48</v>
      </c>
      <c r="I727" t="str">
        <f>_xlfn.IFS(TBL_Employees3[[#This Row],[Age]]&lt;31,"Less than 30", TBL_Employees3[[#This Row],[Age]]&lt;41, "Less than 40", TBL_Employees3[[#This Row],[Age]]&lt;60, "Middle Age", TBL_Employees3[[#This Row],[Age]]&gt;=60,"Senior")</f>
        <v>Middle Age</v>
      </c>
      <c r="J727" s="2">
        <v>41032</v>
      </c>
      <c r="K727" s="7">
        <f t="shared" si="22"/>
        <v>6</v>
      </c>
      <c r="L727" s="7" t="str">
        <f t="shared" si="23"/>
        <v>06-10yrs</v>
      </c>
      <c r="M727" s="8">
        <v>65340</v>
      </c>
      <c r="N727">
        <v>0</v>
      </c>
      <c r="O727" s="1" t="s">
        <v>29</v>
      </c>
      <c r="P727" s="1" t="s">
        <v>74</v>
      </c>
      <c r="Q727" s="2">
        <v>43229</v>
      </c>
    </row>
    <row r="728" spans="1:17" x14ac:dyDescent="0.25">
      <c r="A728" s="1" t="s">
        <v>1484</v>
      </c>
      <c r="B728" s="1" t="s">
        <v>1485</v>
      </c>
      <c r="C728" s="1" t="s">
        <v>79</v>
      </c>
      <c r="D728" s="1" t="s">
        <v>80</v>
      </c>
      <c r="E728" s="1" t="s">
        <v>49</v>
      </c>
      <c r="F728" s="1" t="s">
        <v>27</v>
      </c>
      <c r="G728" s="1" t="s">
        <v>28</v>
      </c>
      <c r="H728">
        <v>45</v>
      </c>
      <c r="I728" t="str">
        <f>_xlfn.IFS(TBL_Employees3[[#This Row],[Age]]&lt;31,"Less than 30", TBL_Employees3[[#This Row],[Age]]&lt;41, "Less than 40", TBL_Employees3[[#This Row],[Age]]&lt;60, "Middle Age", TBL_Employees3[[#This Row],[Age]]&gt;=60,"Senior")</f>
        <v>Middle Age</v>
      </c>
      <c r="J728" s="2">
        <v>42271</v>
      </c>
      <c r="K728" s="7">
        <f t="shared" si="22"/>
        <v>6</v>
      </c>
      <c r="L728" s="7" t="str">
        <f t="shared" si="23"/>
        <v>06-10yrs</v>
      </c>
      <c r="M728" s="8">
        <v>202680</v>
      </c>
      <c r="N728">
        <v>0.32</v>
      </c>
      <c r="O728" s="1" t="s">
        <v>21</v>
      </c>
      <c r="P728" s="1" t="s">
        <v>44</v>
      </c>
      <c r="Q728" s="2">
        <v>44790</v>
      </c>
    </row>
    <row r="729" spans="1:17" x14ac:dyDescent="0.25">
      <c r="A729" s="1" t="s">
        <v>1486</v>
      </c>
      <c r="B729" s="1" t="s">
        <v>1487</v>
      </c>
      <c r="C729" s="1" t="s">
        <v>40</v>
      </c>
      <c r="D729" s="1" t="s">
        <v>17</v>
      </c>
      <c r="E729" s="1" t="s">
        <v>26</v>
      </c>
      <c r="F729" s="1" t="s">
        <v>19</v>
      </c>
      <c r="G729" s="1" t="s">
        <v>85</v>
      </c>
      <c r="H729">
        <v>46</v>
      </c>
      <c r="I729" t="str">
        <f>_xlfn.IFS(TBL_Employees3[[#This Row],[Age]]&lt;31,"Less than 30", TBL_Employees3[[#This Row],[Age]]&lt;41, "Less than 40", TBL_Employees3[[#This Row],[Age]]&lt;60, "Middle Age", TBL_Employees3[[#This Row],[Age]]&gt;=60,"Senior")</f>
        <v>Middle Age</v>
      </c>
      <c r="J729" s="2">
        <v>42849</v>
      </c>
      <c r="K729" s="7">
        <f t="shared" si="22"/>
        <v>4</v>
      </c>
      <c r="L729" s="7" t="str">
        <f t="shared" si="23"/>
        <v>0-5yrs</v>
      </c>
      <c r="M729" s="8">
        <v>77461</v>
      </c>
      <c r="N729">
        <v>0.09</v>
      </c>
      <c r="O729" s="1" t="s">
        <v>93</v>
      </c>
      <c r="P729" s="1" t="s">
        <v>218</v>
      </c>
      <c r="Q729" s="2"/>
    </row>
    <row r="730" spans="1:17" x14ac:dyDescent="0.25">
      <c r="A730" s="1" t="s">
        <v>1488</v>
      </c>
      <c r="B730" s="1" t="s">
        <v>1489</v>
      </c>
      <c r="C730" s="1" t="s">
        <v>181</v>
      </c>
      <c r="D730" s="1" t="s">
        <v>69</v>
      </c>
      <c r="E730" s="1" t="s">
        <v>18</v>
      </c>
      <c r="F730" s="1" t="s">
        <v>19</v>
      </c>
      <c r="G730" s="1" t="s">
        <v>28</v>
      </c>
      <c r="H730">
        <v>40</v>
      </c>
      <c r="I730" t="str">
        <f>_xlfn.IFS(TBL_Employees3[[#This Row],[Age]]&lt;31,"Less than 30", TBL_Employees3[[#This Row],[Age]]&lt;41, "Less than 40", TBL_Employees3[[#This Row],[Age]]&lt;60, "Middle Age", TBL_Employees3[[#This Row],[Age]]&gt;=60,"Senior")</f>
        <v>Less than 40</v>
      </c>
      <c r="J730" s="2">
        <v>42622</v>
      </c>
      <c r="K730" s="7">
        <f t="shared" si="22"/>
        <v>5</v>
      </c>
      <c r="L730" s="7" t="str">
        <f t="shared" si="23"/>
        <v>0-5yrs</v>
      </c>
      <c r="M730" s="8">
        <v>109680</v>
      </c>
      <c r="N730">
        <v>0</v>
      </c>
      <c r="O730" s="1" t="s">
        <v>29</v>
      </c>
      <c r="P730" s="1" t="s">
        <v>134</v>
      </c>
      <c r="Q730" s="2"/>
    </row>
    <row r="731" spans="1:17" x14ac:dyDescent="0.25">
      <c r="A731" s="1" t="s">
        <v>354</v>
      </c>
      <c r="B731" s="1" t="s">
        <v>1490</v>
      </c>
      <c r="C731" s="1" t="s">
        <v>33</v>
      </c>
      <c r="D731" s="1" t="s">
        <v>48</v>
      </c>
      <c r="E731" s="1" t="s">
        <v>26</v>
      </c>
      <c r="F731" s="1" t="s">
        <v>19</v>
      </c>
      <c r="G731" s="1" t="s">
        <v>20</v>
      </c>
      <c r="H731">
        <v>61</v>
      </c>
      <c r="I731" t="str">
        <f>_xlfn.IFS(TBL_Employees3[[#This Row],[Age]]&lt;31,"Less than 30", TBL_Employees3[[#This Row],[Age]]&lt;41, "Less than 40", TBL_Employees3[[#This Row],[Age]]&lt;60, "Middle Age", TBL_Employees3[[#This Row],[Age]]&gt;=60,"Senior")</f>
        <v>Senior</v>
      </c>
      <c r="J731" s="2">
        <v>35661</v>
      </c>
      <c r="K731" s="7">
        <f t="shared" si="22"/>
        <v>24</v>
      </c>
      <c r="L731" s="7" t="str">
        <f t="shared" si="23"/>
        <v>21-25yrs</v>
      </c>
      <c r="M731" s="8">
        <v>159567</v>
      </c>
      <c r="N731">
        <v>0.28000000000000003</v>
      </c>
      <c r="O731" s="1" t="s">
        <v>21</v>
      </c>
      <c r="P731" s="1" t="s">
        <v>44</v>
      </c>
      <c r="Q731" s="2"/>
    </row>
    <row r="732" spans="1:17" x14ac:dyDescent="0.25">
      <c r="A732" s="1" t="s">
        <v>1491</v>
      </c>
      <c r="B732" s="1" t="s">
        <v>1492</v>
      </c>
      <c r="C732" s="1" t="s">
        <v>276</v>
      </c>
      <c r="D732" s="1" t="s">
        <v>69</v>
      </c>
      <c r="E732" s="1" t="s">
        <v>35</v>
      </c>
      <c r="F732" s="1" t="s">
        <v>27</v>
      </c>
      <c r="G732" s="1" t="s">
        <v>85</v>
      </c>
      <c r="H732">
        <v>54</v>
      </c>
      <c r="I732" t="str">
        <f>_xlfn.IFS(TBL_Employees3[[#This Row],[Age]]&lt;31,"Less than 30", TBL_Employees3[[#This Row],[Age]]&lt;41, "Less than 40", TBL_Employees3[[#This Row],[Age]]&lt;60, "Middle Age", TBL_Employees3[[#This Row],[Age]]&gt;=60,"Senior")</f>
        <v>Middle Age</v>
      </c>
      <c r="J732" s="2">
        <v>41237</v>
      </c>
      <c r="K732" s="7">
        <f t="shared" si="22"/>
        <v>9</v>
      </c>
      <c r="L732" s="7" t="str">
        <f t="shared" si="23"/>
        <v>06-10yrs</v>
      </c>
      <c r="M732" s="8">
        <v>94407</v>
      </c>
      <c r="N732">
        <v>0</v>
      </c>
      <c r="O732" s="1" t="s">
        <v>93</v>
      </c>
      <c r="P732" s="1" t="s">
        <v>218</v>
      </c>
      <c r="Q732" s="2"/>
    </row>
    <row r="733" spans="1:17" x14ac:dyDescent="0.25">
      <c r="A733" s="1" t="s">
        <v>1493</v>
      </c>
      <c r="B733" s="1" t="s">
        <v>1494</v>
      </c>
      <c r="C733" s="1" t="s">
        <v>79</v>
      </c>
      <c r="D733" s="1" t="s">
        <v>65</v>
      </c>
      <c r="E733" s="1" t="s">
        <v>49</v>
      </c>
      <c r="F733" s="1" t="s">
        <v>27</v>
      </c>
      <c r="G733" s="1" t="s">
        <v>85</v>
      </c>
      <c r="H733">
        <v>62</v>
      </c>
      <c r="I733" t="str">
        <f>_xlfn.IFS(TBL_Employees3[[#This Row],[Age]]&lt;31,"Less than 30", TBL_Employees3[[#This Row],[Age]]&lt;41, "Less than 40", TBL_Employees3[[#This Row],[Age]]&lt;60, "Middle Age", TBL_Employees3[[#This Row],[Age]]&gt;=60,"Senior")</f>
        <v>Senior</v>
      </c>
      <c r="J733" s="2">
        <v>37484</v>
      </c>
      <c r="K733" s="7">
        <f t="shared" si="22"/>
        <v>19</v>
      </c>
      <c r="L733" s="7" t="str">
        <f t="shared" si="23"/>
        <v>16-20yrs</v>
      </c>
      <c r="M733" s="8">
        <v>234594</v>
      </c>
      <c r="N733">
        <v>0.33</v>
      </c>
      <c r="O733" s="1" t="s">
        <v>21</v>
      </c>
      <c r="P733" s="1" t="s">
        <v>22</v>
      </c>
      <c r="Q733" s="2"/>
    </row>
    <row r="734" spans="1:17" x14ac:dyDescent="0.25">
      <c r="A734" s="1" t="s">
        <v>1495</v>
      </c>
      <c r="B734" s="1" t="s">
        <v>1496</v>
      </c>
      <c r="C734" s="1" t="s">
        <v>329</v>
      </c>
      <c r="D734" s="1" t="s">
        <v>17</v>
      </c>
      <c r="E734" s="1" t="s">
        <v>35</v>
      </c>
      <c r="F734" s="1" t="s">
        <v>27</v>
      </c>
      <c r="G734" s="1" t="s">
        <v>36</v>
      </c>
      <c r="H734">
        <v>48</v>
      </c>
      <c r="I734" t="str">
        <f>_xlfn.IFS(TBL_Employees3[[#This Row],[Age]]&lt;31,"Less than 30", TBL_Employees3[[#This Row],[Age]]&lt;41, "Less than 40", TBL_Employees3[[#This Row],[Age]]&lt;60, "Middle Age", TBL_Employees3[[#This Row],[Age]]&gt;=60,"Senior")</f>
        <v>Middle Age</v>
      </c>
      <c r="J734" s="2">
        <v>37298</v>
      </c>
      <c r="K734" s="7">
        <f t="shared" si="22"/>
        <v>19</v>
      </c>
      <c r="L734" s="7" t="str">
        <f t="shared" si="23"/>
        <v>16-20yrs</v>
      </c>
      <c r="M734" s="8">
        <v>43080</v>
      </c>
      <c r="N734">
        <v>0</v>
      </c>
      <c r="O734" s="1" t="s">
        <v>21</v>
      </c>
      <c r="P734" s="1" t="s">
        <v>60</v>
      </c>
      <c r="Q734" s="2"/>
    </row>
    <row r="735" spans="1:17" x14ac:dyDescent="0.25">
      <c r="A735" s="1" t="s">
        <v>1497</v>
      </c>
      <c r="B735" s="1" t="s">
        <v>1498</v>
      </c>
      <c r="C735" s="1" t="s">
        <v>52</v>
      </c>
      <c r="D735" s="1" t="s">
        <v>80</v>
      </c>
      <c r="E735" s="1" t="s">
        <v>26</v>
      </c>
      <c r="F735" s="1" t="s">
        <v>19</v>
      </c>
      <c r="G735" s="1" t="s">
        <v>85</v>
      </c>
      <c r="H735">
        <v>29</v>
      </c>
      <c r="I735" t="str">
        <f>_xlfn.IFS(TBL_Employees3[[#This Row],[Age]]&lt;31,"Less than 30", TBL_Employees3[[#This Row],[Age]]&lt;41, "Less than 40", TBL_Employees3[[#This Row],[Age]]&lt;60, "Middle Age", TBL_Employees3[[#This Row],[Age]]&gt;=60,"Senior")</f>
        <v>Less than 30</v>
      </c>
      <c r="J735" s="2">
        <v>44325</v>
      </c>
      <c r="K735" s="7">
        <f t="shared" si="22"/>
        <v>0</v>
      </c>
      <c r="L735" s="7" t="str">
        <f t="shared" si="23"/>
        <v>0-5yrs</v>
      </c>
      <c r="M735" s="8">
        <v>129541</v>
      </c>
      <c r="N735">
        <v>0.08</v>
      </c>
      <c r="O735" s="1" t="s">
        <v>21</v>
      </c>
      <c r="P735" s="1" t="s">
        <v>44</v>
      </c>
      <c r="Q735" s="2">
        <v>44340</v>
      </c>
    </row>
    <row r="736" spans="1:17" x14ac:dyDescent="0.25">
      <c r="A736" s="1" t="s">
        <v>1499</v>
      </c>
      <c r="B736" s="1" t="s">
        <v>1500</v>
      </c>
      <c r="C736" s="1" t="s">
        <v>33</v>
      </c>
      <c r="D736" s="1" t="s">
        <v>48</v>
      </c>
      <c r="E736" s="1" t="s">
        <v>18</v>
      </c>
      <c r="F736" s="1" t="s">
        <v>27</v>
      </c>
      <c r="G736" s="1" t="s">
        <v>85</v>
      </c>
      <c r="H736">
        <v>39</v>
      </c>
      <c r="I736" t="str">
        <f>_xlfn.IFS(TBL_Employees3[[#This Row],[Age]]&lt;31,"Less than 30", TBL_Employees3[[#This Row],[Age]]&lt;41, "Less than 40", TBL_Employees3[[#This Row],[Age]]&lt;60, "Middle Age", TBL_Employees3[[#This Row],[Age]]&gt;=60,"Senior")</f>
        <v>Less than 40</v>
      </c>
      <c r="J736" s="2">
        <v>41635</v>
      </c>
      <c r="K736" s="7">
        <f t="shared" si="22"/>
        <v>6</v>
      </c>
      <c r="L736" s="7" t="str">
        <f t="shared" si="23"/>
        <v>06-10yrs</v>
      </c>
      <c r="M736" s="8">
        <v>165756</v>
      </c>
      <c r="N736">
        <v>0.28000000000000003</v>
      </c>
      <c r="O736" s="1" t="s">
        <v>21</v>
      </c>
      <c r="P736" s="1" t="s">
        <v>88</v>
      </c>
      <c r="Q736" s="2">
        <v>43991</v>
      </c>
    </row>
    <row r="737" spans="1:17" x14ac:dyDescent="0.25">
      <c r="A737" s="1" t="s">
        <v>1501</v>
      </c>
      <c r="B737" s="1" t="s">
        <v>1502</v>
      </c>
      <c r="C737" s="1" t="s">
        <v>16</v>
      </c>
      <c r="D737" s="1" t="s">
        <v>34</v>
      </c>
      <c r="E737" s="1" t="s">
        <v>35</v>
      </c>
      <c r="F737" s="1" t="s">
        <v>27</v>
      </c>
      <c r="G737" s="1" t="s">
        <v>28</v>
      </c>
      <c r="H737">
        <v>44</v>
      </c>
      <c r="I737" t="str">
        <f>_xlfn.IFS(TBL_Employees3[[#This Row],[Age]]&lt;31,"Less than 30", TBL_Employees3[[#This Row],[Age]]&lt;41, "Less than 40", TBL_Employees3[[#This Row],[Age]]&lt;60, "Middle Age", TBL_Employees3[[#This Row],[Age]]&gt;=60,"Senior")</f>
        <v>Middle Age</v>
      </c>
      <c r="J737" s="2">
        <v>40274</v>
      </c>
      <c r="K737" s="7">
        <f t="shared" si="22"/>
        <v>11</v>
      </c>
      <c r="L737" s="7" t="str">
        <f t="shared" si="23"/>
        <v>11-15yrs</v>
      </c>
      <c r="M737" s="8">
        <v>142878</v>
      </c>
      <c r="N737">
        <v>0.12</v>
      </c>
      <c r="O737" s="1" t="s">
        <v>21</v>
      </c>
      <c r="P737" s="1" t="s">
        <v>88</v>
      </c>
      <c r="Q737" s="2"/>
    </row>
    <row r="738" spans="1:17" x14ac:dyDescent="0.25">
      <c r="A738" s="1" t="s">
        <v>1503</v>
      </c>
      <c r="B738" s="1" t="s">
        <v>1504</v>
      </c>
      <c r="C738" s="1" t="s">
        <v>33</v>
      </c>
      <c r="D738" s="1" t="s">
        <v>69</v>
      </c>
      <c r="E738" s="1" t="s">
        <v>26</v>
      </c>
      <c r="F738" s="1" t="s">
        <v>27</v>
      </c>
      <c r="G738" s="1" t="s">
        <v>36</v>
      </c>
      <c r="H738">
        <v>52</v>
      </c>
      <c r="I738" t="str">
        <f>_xlfn.IFS(TBL_Employees3[[#This Row],[Age]]&lt;31,"Less than 30", TBL_Employees3[[#This Row],[Age]]&lt;41, "Less than 40", TBL_Employees3[[#This Row],[Age]]&lt;60, "Middle Age", TBL_Employees3[[#This Row],[Age]]&gt;=60,"Senior")</f>
        <v>Middle Age</v>
      </c>
      <c r="J738" s="2">
        <v>39018</v>
      </c>
      <c r="K738" s="7">
        <f t="shared" si="22"/>
        <v>15</v>
      </c>
      <c r="L738" s="7" t="str">
        <f t="shared" si="23"/>
        <v>11-15yrs</v>
      </c>
      <c r="M738" s="8">
        <v>187992</v>
      </c>
      <c r="N738">
        <v>0.28000000000000003</v>
      </c>
      <c r="O738" s="1" t="s">
        <v>21</v>
      </c>
      <c r="P738" s="1" t="s">
        <v>56</v>
      </c>
      <c r="Q738" s="2"/>
    </row>
    <row r="739" spans="1:17" x14ac:dyDescent="0.25">
      <c r="A739" s="1" t="s">
        <v>1505</v>
      </c>
      <c r="B739" s="1" t="s">
        <v>1506</v>
      </c>
      <c r="C739" s="1" t="s">
        <v>79</v>
      </c>
      <c r="D739" s="1" t="s">
        <v>65</v>
      </c>
      <c r="E739" s="1" t="s">
        <v>35</v>
      </c>
      <c r="F739" s="1" t="s">
        <v>19</v>
      </c>
      <c r="G739" s="1" t="s">
        <v>85</v>
      </c>
      <c r="H739">
        <v>45</v>
      </c>
      <c r="I739" t="str">
        <f>_xlfn.IFS(TBL_Employees3[[#This Row],[Age]]&lt;31,"Less than 30", TBL_Employees3[[#This Row],[Age]]&lt;41, "Less than 40", TBL_Employees3[[#This Row],[Age]]&lt;60, "Middle Age", TBL_Employees3[[#This Row],[Age]]&gt;=60,"Senior")</f>
        <v>Middle Age</v>
      </c>
      <c r="J739" s="2">
        <v>43521</v>
      </c>
      <c r="K739" s="7">
        <f t="shared" si="22"/>
        <v>2</v>
      </c>
      <c r="L739" s="7" t="str">
        <f t="shared" si="23"/>
        <v>0-5yrs</v>
      </c>
      <c r="M739" s="8">
        <v>249801</v>
      </c>
      <c r="N739">
        <v>0.39</v>
      </c>
      <c r="O739" s="1" t="s">
        <v>93</v>
      </c>
      <c r="P739" s="1" t="s">
        <v>218</v>
      </c>
      <c r="Q739" s="2"/>
    </row>
    <row r="740" spans="1:17" x14ac:dyDescent="0.25">
      <c r="A740" s="1" t="s">
        <v>1507</v>
      </c>
      <c r="B740" s="1" t="s">
        <v>1508</v>
      </c>
      <c r="C740" s="1" t="s">
        <v>483</v>
      </c>
      <c r="D740" s="1" t="s">
        <v>17</v>
      </c>
      <c r="E740" s="1" t="s">
        <v>18</v>
      </c>
      <c r="F740" s="1" t="s">
        <v>27</v>
      </c>
      <c r="G740" s="1" t="s">
        <v>36</v>
      </c>
      <c r="H740">
        <v>48</v>
      </c>
      <c r="I740" t="str">
        <f>_xlfn.IFS(TBL_Employees3[[#This Row],[Age]]&lt;31,"Less than 30", TBL_Employees3[[#This Row],[Age]]&lt;41, "Less than 40", TBL_Employees3[[#This Row],[Age]]&lt;60, "Middle Age", TBL_Employees3[[#This Row],[Age]]&gt;=60,"Senior")</f>
        <v>Middle Age</v>
      </c>
      <c r="J740" s="2">
        <v>38987</v>
      </c>
      <c r="K740" s="7">
        <f t="shared" si="22"/>
        <v>0</v>
      </c>
      <c r="L740" s="7" t="str">
        <f t="shared" si="23"/>
        <v>0-5yrs</v>
      </c>
      <c r="M740" s="8">
        <v>76505</v>
      </c>
      <c r="N740">
        <v>0</v>
      </c>
      <c r="O740" s="1" t="s">
        <v>21</v>
      </c>
      <c r="P740" s="1" t="s">
        <v>22</v>
      </c>
      <c r="Q740" s="2">
        <v>39180</v>
      </c>
    </row>
    <row r="741" spans="1:17" x14ac:dyDescent="0.25">
      <c r="A741" s="1" t="s">
        <v>1509</v>
      </c>
      <c r="B741" s="1" t="s">
        <v>1510</v>
      </c>
      <c r="C741" s="1" t="s">
        <v>460</v>
      </c>
      <c r="D741" s="1" t="s">
        <v>17</v>
      </c>
      <c r="E741" s="1" t="s">
        <v>49</v>
      </c>
      <c r="F741" s="1" t="s">
        <v>27</v>
      </c>
      <c r="G741" s="1" t="s">
        <v>85</v>
      </c>
      <c r="H741">
        <v>39</v>
      </c>
      <c r="I741" t="str">
        <f>_xlfn.IFS(TBL_Employees3[[#This Row],[Age]]&lt;31,"Less than 30", TBL_Employees3[[#This Row],[Age]]&lt;41, "Less than 40", TBL_Employees3[[#This Row],[Age]]&lt;60, "Middle Age", TBL_Employees3[[#This Row],[Age]]&gt;=60,"Senior")</f>
        <v>Less than 40</v>
      </c>
      <c r="J741" s="2">
        <v>42664</v>
      </c>
      <c r="K741" s="7">
        <f t="shared" si="22"/>
        <v>5</v>
      </c>
      <c r="L741" s="7" t="str">
        <f t="shared" si="23"/>
        <v>0-5yrs</v>
      </c>
      <c r="M741" s="8">
        <v>84297</v>
      </c>
      <c r="N741">
        <v>0</v>
      </c>
      <c r="O741" s="1" t="s">
        <v>93</v>
      </c>
      <c r="P741" s="1" t="s">
        <v>94</v>
      </c>
      <c r="Q741" s="2"/>
    </row>
    <row r="742" spans="1:17" x14ac:dyDescent="0.25">
      <c r="A742" s="1" t="s">
        <v>1511</v>
      </c>
      <c r="B742" s="1" t="s">
        <v>1512</v>
      </c>
      <c r="C742" s="1" t="s">
        <v>43</v>
      </c>
      <c r="D742" s="1" t="s">
        <v>48</v>
      </c>
      <c r="E742" s="1" t="s">
        <v>35</v>
      </c>
      <c r="F742" s="1" t="s">
        <v>19</v>
      </c>
      <c r="G742" s="1" t="s">
        <v>85</v>
      </c>
      <c r="H742">
        <v>53</v>
      </c>
      <c r="I742" t="str">
        <f>_xlfn.IFS(TBL_Employees3[[#This Row],[Age]]&lt;31,"Less than 30", TBL_Employees3[[#This Row],[Age]]&lt;41, "Less than 40", TBL_Employees3[[#This Row],[Age]]&lt;60, "Middle Age", TBL_Employees3[[#This Row],[Age]]&gt;=60,"Senior")</f>
        <v>Middle Age</v>
      </c>
      <c r="J742" s="2">
        <v>42744</v>
      </c>
      <c r="K742" s="7">
        <f t="shared" si="22"/>
        <v>3</v>
      </c>
      <c r="L742" s="7" t="str">
        <f t="shared" si="23"/>
        <v>0-5yrs</v>
      </c>
      <c r="M742" s="8">
        <v>75769</v>
      </c>
      <c r="N742">
        <v>0</v>
      </c>
      <c r="O742" s="1" t="s">
        <v>93</v>
      </c>
      <c r="P742" s="1" t="s">
        <v>94</v>
      </c>
      <c r="Q742" s="2">
        <v>44029</v>
      </c>
    </row>
    <row r="743" spans="1:17" x14ac:dyDescent="0.25">
      <c r="A743" s="1" t="s">
        <v>203</v>
      </c>
      <c r="B743" s="1" t="s">
        <v>1513</v>
      </c>
      <c r="C743" s="1" t="s">
        <v>79</v>
      </c>
      <c r="D743" s="1" t="s">
        <v>59</v>
      </c>
      <c r="E743" s="1" t="s">
        <v>35</v>
      </c>
      <c r="F743" s="1" t="s">
        <v>27</v>
      </c>
      <c r="G743" s="1" t="s">
        <v>36</v>
      </c>
      <c r="H743">
        <v>41</v>
      </c>
      <c r="I743" t="str">
        <f>_xlfn.IFS(TBL_Employees3[[#This Row],[Age]]&lt;31,"Less than 30", TBL_Employees3[[#This Row],[Age]]&lt;41, "Less than 40", TBL_Employees3[[#This Row],[Age]]&lt;60, "Middle Age", TBL_Employees3[[#This Row],[Age]]&gt;=60,"Senior")</f>
        <v>Middle Age</v>
      </c>
      <c r="J743" s="2">
        <v>41503</v>
      </c>
      <c r="K743" s="7">
        <f t="shared" si="22"/>
        <v>8</v>
      </c>
      <c r="L743" s="7" t="str">
        <f t="shared" si="23"/>
        <v>06-10yrs</v>
      </c>
      <c r="M743" s="8">
        <v>235619</v>
      </c>
      <c r="N743">
        <v>0.3</v>
      </c>
      <c r="O743" s="1" t="s">
        <v>21</v>
      </c>
      <c r="P743" s="1" t="s">
        <v>22</v>
      </c>
      <c r="Q743" s="2"/>
    </row>
    <row r="744" spans="1:17" x14ac:dyDescent="0.25">
      <c r="A744" s="1" t="s">
        <v>1514</v>
      </c>
      <c r="B744" s="1" t="s">
        <v>1515</v>
      </c>
      <c r="C744" s="1" t="s">
        <v>33</v>
      </c>
      <c r="D744" s="1" t="s">
        <v>69</v>
      </c>
      <c r="E744" s="1" t="s">
        <v>35</v>
      </c>
      <c r="F744" s="1" t="s">
        <v>27</v>
      </c>
      <c r="G744" s="1" t="s">
        <v>85</v>
      </c>
      <c r="H744">
        <v>40</v>
      </c>
      <c r="I744" t="str">
        <f>_xlfn.IFS(TBL_Employees3[[#This Row],[Age]]&lt;31,"Less than 30", TBL_Employees3[[#This Row],[Age]]&lt;41, "Less than 40", TBL_Employees3[[#This Row],[Age]]&lt;60, "Middle Age", TBL_Employees3[[#This Row],[Age]]&gt;=60,"Senior")</f>
        <v>Less than 40</v>
      </c>
      <c r="J744" s="2">
        <v>43868</v>
      </c>
      <c r="K744" s="7">
        <f t="shared" si="22"/>
        <v>1</v>
      </c>
      <c r="L744" s="7" t="str">
        <f t="shared" si="23"/>
        <v>0-5yrs</v>
      </c>
      <c r="M744" s="8">
        <v>187187</v>
      </c>
      <c r="N744">
        <v>0.18</v>
      </c>
      <c r="O744" s="1" t="s">
        <v>93</v>
      </c>
      <c r="P744" s="1" t="s">
        <v>94</v>
      </c>
      <c r="Q744" s="2"/>
    </row>
    <row r="745" spans="1:17" x14ac:dyDescent="0.25">
      <c r="A745" s="1" t="s">
        <v>95</v>
      </c>
      <c r="B745" s="1" t="s">
        <v>1516</v>
      </c>
      <c r="C745" s="1" t="s">
        <v>251</v>
      </c>
      <c r="D745" s="1" t="s">
        <v>17</v>
      </c>
      <c r="E745" s="1" t="s">
        <v>18</v>
      </c>
      <c r="F745" s="1" t="s">
        <v>27</v>
      </c>
      <c r="G745" s="1" t="s">
        <v>85</v>
      </c>
      <c r="H745">
        <v>48</v>
      </c>
      <c r="I745" t="str">
        <f>_xlfn.IFS(TBL_Employees3[[#This Row],[Age]]&lt;31,"Less than 30", TBL_Employees3[[#This Row],[Age]]&lt;41, "Less than 40", TBL_Employees3[[#This Row],[Age]]&lt;60, "Middle Age", TBL_Employees3[[#This Row],[Age]]&gt;=60,"Senior")</f>
        <v>Middle Age</v>
      </c>
      <c r="J745" s="2">
        <v>38560</v>
      </c>
      <c r="K745" s="7">
        <f t="shared" si="22"/>
        <v>0</v>
      </c>
      <c r="L745" s="7" t="str">
        <f t="shared" si="23"/>
        <v>0-5yrs</v>
      </c>
      <c r="M745" s="8">
        <v>68987</v>
      </c>
      <c r="N745">
        <v>0</v>
      </c>
      <c r="O745" s="1" t="s">
        <v>21</v>
      </c>
      <c r="P745" s="1" t="s">
        <v>37</v>
      </c>
      <c r="Q745" s="2">
        <v>38829</v>
      </c>
    </row>
    <row r="746" spans="1:17" x14ac:dyDescent="0.25">
      <c r="A746" s="1" t="s">
        <v>1517</v>
      </c>
      <c r="B746" s="1" t="s">
        <v>1518</v>
      </c>
      <c r="C746" s="1" t="s">
        <v>33</v>
      </c>
      <c r="D746" s="1" t="s">
        <v>69</v>
      </c>
      <c r="E746" s="1" t="s">
        <v>35</v>
      </c>
      <c r="F746" s="1" t="s">
        <v>27</v>
      </c>
      <c r="G746" s="1" t="s">
        <v>36</v>
      </c>
      <c r="H746">
        <v>41</v>
      </c>
      <c r="I746" t="str">
        <f>_xlfn.IFS(TBL_Employees3[[#This Row],[Age]]&lt;31,"Less than 30", TBL_Employees3[[#This Row],[Age]]&lt;41, "Less than 40", TBL_Employees3[[#This Row],[Age]]&lt;60, "Middle Age", TBL_Employees3[[#This Row],[Age]]&gt;=60,"Senior")</f>
        <v>Middle Age</v>
      </c>
      <c r="J746" s="2">
        <v>39156</v>
      </c>
      <c r="K746" s="7">
        <f t="shared" si="22"/>
        <v>1</v>
      </c>
      <c r="L746" s="7" t="str">
        <f t="shared" si="23"/>
        <v>0-5yrs</v>
      </c>
      <c r="M746" s="8">
        <v>155926</v>
      </c>
      <c r="N746">
        <v>0.24</v>
      </c>
      <c r="O746" s="1" t="s">
        <v>21</v>
      </c>
      <c r="P746" s="1" t="s">
        <v>88</v>
      </c>
      <c r="Q746" s="2">
        <v>39598</v>
      </c>
    </row>
    <row r="747" spans="1:17" x14ac:dyDescent="0.25">
      <c r="A747" s="1" t="s">
        <v>1519</v>
      </c>
      <c r="B747" s="1" t="s">
        <v>1520</v>
      </c>
      <c r="C747" s="1" t="s">
        <v>43</v>
      </c>
      <c r="D747" s="1" t="s">
        <v>59</v>
      </c>
      <c r="E747" s="1" t="s">
        <v>35</v>
      </c>
      <c r="F747" s="1" t="s">
        <v>27</v>
      </c>
      <c r="G747" s="1" t="s">
        <v>28</v>
      </c>
      <c r="H747">
        <v>54</v>
      </c>
      <c r="I747" t="str">
        <f>_xlfn.IFS(TBL_Employees3[[#This Row],[Age]]&lt;31,"Less than 30", TBL_Employees3[[#This Row],[Age]]&lt;41, "Less than 40", TBL_Employees3[[#This Row],[Age]]&lt;60, "Middle Age", TBL_Employees3[[#This Row],[Age]]&gt;=60,"Senior")</f>
        <v>Middle Age</v>
      </c>
      <c r="J747" s="2">
        <v>42494</v>
      </c>
      <c r="K747" s="7">
        <f t="shared" si="22"/>
        <v>5</v>
      </c>
      <c r="L747" s="7" t="str">
        <f t="shared" si="23"/>
        <v>0-5yrs</v>
      </c>
      <c r="M747" s="8">
        <v>93668</v>
      </c>
      <c r="N747">
        <v>0</v>
      </c>
      <c r="O747" s="1" t="s">
        <v>21</v>
      </c>
      <c r="P747" s="1" t="s">
        <v>37</v>
      </c>
      <c r="Q747" s="2"/>
    </row>
    <row r="748" spans="1:17" x14ac:dyDescent="0.25">
      <c r="A748" s="1" t="s">
        <v>1521</v>
      </c>
      <c r="B748" s="1" t="s">
        <v>1522</v>
      </c>
      <c r="C748" s="1" t="s">
        <v>164</v>
      </c>
      <c r="D748" s="1" t="s">
        <v>65</v>
      </c>
      <c r="E748" s="1" t="s">
        <v>18</v>
      </c>
      <c r="F748" s="1" t="s">
        <v>27</v>
      </c>
      <c r="G748" s="1" t="s">
        <v>36</v>
      </c>
      <c r="H748">
        <v>38</v>
      </c>
      <c r="I748" t="str">
        <f>_xlfn.IFS(TBL_Employees3[[#This Row],[Age]]&lt;31,"Less than 30", TBL_Employees3[[#This Row],[Age]]&lt;41, "Less than 40", TBL_Employees3[[#This Row],[Age]]&lt;60, "Middle Age", TBL_Employees3[[#This Row],[Age]]&gt;=60,"Senior")</f>
        <v>Less than 40</v>
      </c>
      <c r="J748" s="2">
        <v>43798</v>
      </c>
      <c r="K748" s="7">
        <f t="shared" si="22"/>
        <v>2</v>
      </c>
      <c r="L748" s="7" t="str">
        <f t="shared" si="23"/>
        <v>0-5yrs</v>
      </c>
      <c r="M748" s="8">
        <v>69647</v>
      </c>
      <c r="N748">
        <v>0</v>
      </c>
      <c r="O748" s="1" t="s">
        <v>21</v>
      </c>
      <c r="P748" s="1" t="s">
        <v>56</v>
      </c>
      <c r="Q748" s="2">
        <v>44671</v>
      </c>
    </row>
    <row r="749" spans="1:17" x14ac:dyDescent="0.25">
      <c r="A749" s="1" t="s">
        <v>1523</v>
      </c>
      <c r="B749" s="1" t="s">
        <v>1524</v>
      </c>
      <c r="C749" s="1" t="s">
        <v>298</v>
      </c>
      <c r="D749" s="1" t="s">
        <v>17</v>
      </c>
      <c r="E749" s="1" t="s">
        <v>49</v>
      </c>
      <c r="F749" s="1" t="s">
        <v>27</v>
      </c>
      <c r="G749" s="1" t="s">
        <v>28</v>
      </c>
      <c r="H749">
        <v>57</v>
      </c>
      <c r="I749" t="str">
        <f>_xlfn.IFS(TBL_Employees3[[#This Row],[Age]]&lt;31,"Less than 30", TBL_Employees3[[#This Row],[Age]]&lt;41, "Less than 40", TBL_Employees3[[#This Row],[Age]]&lt;60, "Middle Age", TBL_Employees3[[#This Row],[Age]]&gt;=60,"Senior")</f>
        <v>Middle Age</v>
      </c>
      <c r="J749" s="2">
        <v>37798</v>
      </c>
      <c r="K749" s="7">
        <f t="shared" si="22"/>
        <v>18</v>
      </c>
      <c r="L749" s="7" t="str">
        <f t="shared" si="23"/>
        <v>16-20yrs</v>
      </c>
      <c r="M749" s="8">
        <v>63318</v>
      </c>
      <c r="N749">
        <v>0</v>
      </c>
      <c r="O749" s="1" t="s">
        <v>21</v>
      </c>
      <c r="P749" s="1" t="s">
        <v>88</v>
      </c>
      <c r="Q749" s="2"/>
    </row>
    <row r="750" spans="1:17" x14ac:dyDescent="0.25">
      <c r="A750" s="1" t="s">
        <v>1525</v>
      </c>
      <c r="B750" s="1" t="s">
        <v>1526</v>
      </c>
      <c r="C750" s="1" t="s">
        <v>43</v>
      </c>
      <c r="D750" s="1" t="s">
        <v>80</v>
      </c>
      <c r="E750" s="1" t="s">
        <v>26</v>
      </c>
      <c r="F750" s="1" t="s">
        <v>27</v>
      </c>
      <c r="G750" s="1" t="s">
        <v>28</v>
      </c>
      <c r="H750">
        <v>63</v>
      </c>
      <c r="I750" t="str">
        <f>_xlfn.IFS(TBL_Employees3[[#This Row],[Age]]&lt;31,"Less than 30", TBL_Employees3[[#This Row],[Age]]&lt;41, "Less than 40", TBL_Employees3[[#This Row],[Age]]&lt;60, "Middle Age", TBL_Employees3[[#This Row],[Age]]&gt;=60,"Senior")</f>
        <v>Senior</v>
      </c>
      <c r="J750" s="2">
        <v>42778</v>
      </c>
      <c r="K750" s="7">
        <f t="shared" si="22"/>
        <v>4</v>
      </c>
      <c r="L750" s="7" t="str">
        <f t="shared" si="23"/>
        <v>0-5yrs</v>
      </c>
      <c r="M750" s="8">
        <v>77629</v>
      </c>
      <c r="N750">
        <v>0</v>
      </c>
      <c r="O750" s="1" t="s">
        <v>29</v>
      </c>
      <c r="P750" s="1" t="s">
        <v>114</v>
      </c>
      <c r="Q750" s="2"/>
    </row>
    <row r="751" spans="1:17" x14ac:dyDescent="0.25">
      <c r="A751" s="1" t="s">
        <v>1527</v>
      </c>
      <c r="B751" s="1" t="s">
        <v>1528</v>
      </c>
      <c r="C751" s="1" t="s">
        <v>16</v>
      </c>
      <c r="D751" s="1" t="s">
        <v>65</v>
      </c>
      <c r="E751" s="1" t="s">
        <v>26</v>
      </c>
      <c r="F751" s="1" t="s">
        <v>27</v>
      </c>
      <c r="G751" s="1" t="s">
        <v>28</v>
      </c>
      <c r="H751">
        <v>62</v>
      </c>
      <c r="I751" t="str">
        <f>_xlfn.IFS(TBL_Employees3[[#This Row],[Age]]&lt;31,"Less than 30", TBL_Employees3[[#This Row],[Age]]&lt;41, "Less than 40", TBL_Employees3[[#This Row],[Age]]&lt;60, "Middle Age", TBL_Employees3[[#This Row],[Age]]&gt;=60,"Senior")</f>
        <v>Senior</v>
      </c>
      <c r="J751" s="2">
        <v>43061</v>
      </c>
      <c r="K751" s="7">
        <f t="shared" si="22"/>
        <v>4</v>
      </c>
      <c r="L751" s="7" t="str">
        <f t="shared" si="23"/>
        <v>0-5yrs</v>
      </c>
      <c r="M751" s="8">
        <v>138808</v>
      </c>
      <c r="N751">
        <v>0.15</v>
      </c>
      <c r="O751" s="1" t="s">
        <v>29</v>
      </c>
      <c r="P751" s="1" t="s">
        <v>30</v>
      </c>
      <c r="Q751" s="2"/>
    </row>
    <row r="752" spans="1:17" x14ac:dyDescent="0.25">
      <c r="A752" s="1" t="s">
        <v>1529</v>
      </c>
      <c r="B752" s="1" t="s">
        <v>1530</v>
      </c>
      <c r="C752" s="1" t="s">
        <v>131</v>
      </c>
      <c r="D752" s="1" t="s">
        <v>17</v>
      </c>
      <c r="E752" s="1" t="s">
        <v>18</v>
      </c>
      <c r="F752" s="1" t="s">
        <v>19</v>
      </c>
      <c r="G752" s="1" t="s">
        <v>36</v>
      </c>
      <c r="H752">
        <v>49</v>
      </c>
      <c r="I752" t="str">
        <f>_xlfn.IFS(TBL_Employees3[[#This Row],[Age]]&lt;31,"Less than 30", TBL_Employees3[[#This Row],[Age]]&lt;41, "Less than 40", TBL_Employees3[[#This Row],[Age]]&lt;60, "Middle Age", TBL_Employees3[[#This Row],[Age]]&gt;=60,"Senior")</f>
        <v>Middle Age</v>
      </c>
      <c r="J752" s="2">
        <v>41703</v>
      </c>
      <c r="K752" s="7">
        <f t="shared" si="22"/>
        <v>7</v>
      </c>
      <c r="L752" s="7" t="str">
        <f t="shared" si="23"/>
        <v>06-10yrs</v>
      </c>
      <c r="M752" s="8">
        <v>88777</v>
      </c>
      <c r="N752">
        <v>0</v>
      </c>
      <c r="O752" s="1" t="s">
        <v>21</v>
      </c>
      <c r="P752" s="1" t="s">
        <v>37</v>
      </c>
      <c r="Q752" s="2"/>
    </row>
    <row r="753" spans="1:17" x14ac:dyDescent="0.25">
      <c r="A753" s="1" t="s">
        <v>1531</v>
      </c>
      <c r="B753" s="1" t="s">
        <v>1532</v>
      </c>
      <c r="C753" s="1" t="s">
        <v>33</v>
      </c>
      <c r="D753" s="1" t="s">
        <v>59</v>
      </c>
      <c r="E753" s="1" t="s">
        <v>49</v>
      </c>
      <c r="F753" s="1" t="s">
        <v>19</v>
      </c>
      <c r="G753" s="1" t="s">
        <v>28</v>
      </c>
      <c r="H753">
        <v>60</v>
      </c>
      <c r="I753" t="str">
        <f>_xlfn.IFS(TBL_Employees3[[#This Row],[Age]]&lt;31,"Less than 30", TBL_Employees3[[#This Row],[Age]]&lt;41, "Less than 40", TBL_Employees3[[#This Row],[Age]]&lt;60, "Middle Age", TBL_Employees3[[#This Row],[Age]]&gt;=60,"Senior")</f>
        <v>Senior</v>
      </c>
      <c r="J753" s="2">
        <v>38121</v>
      </c>
      <c r="K753" s="7">
        <f t="shared" si="22"/>
        <v>17</v>
      </c>
      <c r="L753" s="7" t="str">
        <f t="shared" si="23"/>
        <v>16-20yrs</v>
      </c>
      <c r="M753" s="8">
        <v>186378</v>
      </c>
      <c r="N753">
        <v>0.26</v>
      </c>
      <c r="O753" s="1" t="s">
        <v>29</v>
      </c>
      <c r="P753" s="1" t="s">
        <v>30</v>
      </c>
      <c r="Q753" s="2"/>
    </row>
    <row r="754" spans="1:17" x14ac:dyDescent="0.25">
      <c r="A754" s="1" t="s">
        <v>1533</v>
      </c>
      <c r="B754" s="1" t="s">
        <v>1534</v>
      </c>
      <c r="C754" s="1" t="s">
        <v>108</v>
      </c>
      <c r="D754" s="1" t="s">
        <v>69</v>
      </c>
      <c r="E754" s="1" t="s">
        <v>18</v>
      </c>
      <c r="F754" s="1" t="s">
        <v>19</v>
      </c>
      <c r="G754" s="1" t="s">
        <v>28</v>
      </c>
      <c r="H754">
        <v>45</v>
      </c>
      <c r="I754" t="str">
        <f>_xlfn.IFS(TBL_Employees3[[#This Row],[Age]]&lt;31,"Less than 30", TBL_Employees3[[#This Row],[Age]]&lt;41, "Less than 40", TBL_Employees3[[#This Row],[Age]]&lt;60, "Middle Age", TBL_Employees3[[#This Row],[Age]]&gt;=60,"Senior")</f>
        <v>Middle Age</v>
      </c>
      <c r="J754" s="2">
        <v>42117</v>
      </c>
      <c r="K754" s="7">
        <f t="shared" si="22"/>
        <v>6</v>
      </c>
      <c r="L754" s="7" t="str">
        <f t="shared" si="23"/>
        <v>06-10yrs</v>
      </c>
      <c r="M754" s="8">
        <v>60017</v>
      </c>
      <c r="N754">
        <v>0</v>
      </c>
      <c r="O754" s="1" t="s">
        <v>21</v>
      </c>
      <c r="P754" s="1" t="s">
        <v>37</v>
      </c>
      <c r="Q754" s="2"/>
    </row>
    <row r="755" spans="1:17" x14ac:dyDescent="0.25">
      <c r="A755" s="1" t="s">
        <v>1535</v>
      </c>
      <c r="B755" s="1" t="s">
        <v>1536</v>
      </c>
      <c r="C755" s="1" t="s">
        <v>16</v>
      </c>
      <c r="D755" s="1" t="s">
        <v>48</v>
      </c>
      <c r="E755" s="1" t="s">
        <v>35</v>
      </c>
      <c r="F755" s="1" t="s">
        <v>19</v>
      </c>
      <c r="G755" s="1" t="s">
        <v>85</v>
      </c>
      <c r="H755">
        <v>45</v>
      </c>
      <c r="I755" t="str">
        <f>_xlfn.IFS(TBL_Employees3[[#This Row],[Age]]&lt;31,"Less than 30", TBL_Employees3[[#This Row],[Age]]&lt;41, "Less than 40", TBL_Employees3[[#This Row],[Age]]&lt;60, "Middle Age", TBL_Employees3[[#This Row],[Age]]&gt;=60,"Senior")</f>
        <v>Middle Age</v>
      </c>
      <c r="J755" s="2">
        <v>43305</v>
      </c>
      <c r="K755" s="7">
        <f t="shared" si="22"/>
        <v>3</v>
      </c>
      <c r="L755" s="7" t="str">
        <f t="shared" si="23"/>
        <v>0-5yrs</v>
      </c>
      <c r="M755" s="8">
        <v>148991</v>
      </c>
      <c r="N755">
        <v>0.12</v>
      </c>
      <c r="O755" s="1" t="s">
        <v>93</v>
      </c>
      <c r="P755" s="1" t="s">
        <v>218</v>
      </c>
      <c r="Q755" s="2"/>
    </row>
    <row r="756" spans="1:17" x14ac:dyDescent="0.25">
      <c r="A756" s="1" t="s">
        <v>1537</v>
      </c>
      <c r="B756" s="1" t="s">
        <v>1538</v>
      </c>
      <c r="C756" s="1" t="s">
        <v>175</v>
      </c>
      <c r="D756" s="1" t="s">
        <v>69</v>
      </c>
      <c r="E756" s="1" t="s">
        <v>35</v>
      </c>
      <c r="F756" s="1" t="s">
        <v>19</v>
      </c>
      <c r="G756" s="1" t="s">
        <v>85</v>
      </c>
      <c r="H756">
        <v>52</v>
      </c>
      <c r="I756" t="str">
        <f>_xlfn.IFS(TBL_Employees3[[#This Row],[Age]]&lt;31,"Less than 30", TBL_Employees3[[#This Row],[Age]]&lt;41, "Less than 40", TBL_Employees3[[#This Row],[Age]]&lt;60, "Middle Age", TBL_Employees3[[#This Row],[Age]]&gt;=60,"Senior")</f>
        <v>Middle Age</v>
      </c>
      <c r="J756" s="2">
        <v>39532</v>
      </c>
      <c r="K756" s="7">
        <f t="shared" si="22"/>
        <v>13</v>
      </c>
      <c r="L756" s="7" t="str">
        <f t="shared" si="23"/>
        <v>11-15yrs</v>
      </c>
      <c r="M756" s="8">
        <v>97398</v>
      </c>
      <c r="N756">
        <v>0</v>
      </c>
      <c r="O756" s="1" t="s">
        <v>93</v>
      </c>
      <c r="P756" s="1" t="s">
        <v>94</v>
      </c>
      <c r="Q756" s="2"/>
    </row>
    <row r="757" spans="1:17" x14ac:dyDescent="0.25">
      <c r="A757" s="1" t="s">
        <v>1539</v>
      </c>
      <c r="B757" s="1" t="s">
        <v>1540</v>
      </c>
      <c r="C757" s="1" t="s">
        <v>143</v>
      </c>
      <c r="D757" s="1" t="s">
        <v>65</v>
      </c>
      <c r="E757" s="1" t="s">
        <v>26</v>
      </c>
      <c r="F757" s="1" t="s">
        <v>19</v>
      </c>
      <c r="G757" s="1" t="s">
        <v>28</v>
      </c>
      <c r="H757">
        <v>63</v>
      </c>
      <c r="I757" t="str">
        <f>_xlfn.IFS(TBL_Employees3[[#This Row],[Age]]&lt;31,"Less than 30", TBL_Employees3[[#This Row],[Age]]&lt;41, "Less than 40", TBL_Employees3[[#This Row],[Age]]&lt;60, "Middle Age", TBL_Employees3[[#This Row],[Age]]&gt;=60,"Senior")</f>
        <v>Senior</v>
      </c>
      <c r="J757" s="2">
        <v>39204</v>
      </c>
      <c r="K757" s="7">
        <f t="shared" si="22"/>
        <v>14</v>
      </c>
      <c r="L757" s="7" t="str">
        <f t="shared" si="23"/>
        <v>11-15yrs</v>
      </c>
      <c r="M757" s="8">
        <v>72805</v>
      </c>
      <c r="N757">
        <v>0</v>
      </c>
      <c r="O757" s="1" t="s">
        <v>29</v>
      </c>
      <c r="P757" s="1" t="s">
        <v>74</v>
      </c>
      <c r="Q757" s="2"/>
    </row>
    <row r="758" spans="1:17" x14ac:dyDescent="0.25">
      <c r="A758" s="1" t="s">
        <v>1541</v>
      </c>
      <c r="B758" s="1" t="s">
        <v>1542</v>
      </c>
      <c r="C758" s="1" t="s">
        <v>293</v>
      </c>
      <c r="D758" s="1" t="s">
        <v>48</v>
      </c>
      <c r="E758" s="1" t="s">
        <v>18</v>
      </c>
      <c r="F758" s="1" t="s">
        <v>19</v>
      </c>
      <c r="G758" s="1" t="s">
        <v>28</v>
      </c>
      <c r="H758">
        <v>46</v>
      </c>
      <c r="I758" t="str">
        <f>_xlfn.IFS(TBL_Employees3[[#This Row],[Age]]&lt;31,"Less than 30", TBL_Employees3[[#This Row],[Age]]&lt;41, "Less than 40", TBL_Employees3[[#This Row],[Age]]&lt;60, "Middle Age", TBL_Employees3[[#This Row],[Age]]&gt;=60,"Senior")</f>
        <v>Middle Age</v>
      </c>
      <c r="J758" s="2">
        <v>44213</v>
      </c>
      <c r="K758" s="7">
        <f t="shared" si="22"/>
        <v>0</v>
      </c>
      <c r="L758" s="7" t="str">
        <f t="shared" si="23"/>
        <v>0-5yrs</v>
      </c>
      <c r="M758" s="8">
        <v>72131</v>
      </c>
      <c r="N758">
        <v>0</v>
      </c>
      <c r="O758" s="1" t="s">
        <v>29</v>
      </c>
      <c r="P758" s="1" t="s">
        <v>74</v>
      </c>
      <c r="Q758" s="2"/>
    </row>
    <row r="759" spans="1:17" x14ac:dyDescent="0.25">
      <c r="A759" s="1" t="s">
        <v>1543</v>
      </c>
      <c r="B759" s="1" t="s">
        <v>1544</v>
      </c>
      <c r="C759" s="1" t="s">
        <v>52</v>
      </c>
      <c r="D759" s="1" t="s">
        <v>65</v>
      </c>
      <c r="E759" s="1" t="s">
        <v>26</v>
      </c>
      <c r="F759" s="1" t="s">
        <v>27</v>
      </c>
      <c r="G759" s="1" t="s">
        <v>36</v>
      </c>
      <c r="H759">
        <v>64</v>
      </c>
      <c r="I759" t="str">
        <f>_xlfn.IFS(TBL_Employees3[[#This Row],[Age]]&lt;31,"Less than 30", TBL_Employees3[[#This Row],[Age]]&lt;41, "Less than 40", TBL_Employees3[[#This Row],[Age]]&lt;60, "Middle Age", TBL_Employees3[[#This Row],[Age]]&gt;=60,"Senior")</f>
        <v>Senior</v>
      </c>
      <c r="J759" s="2">
        <v>33964</v>
      </c>
      <c r="K759" s="7">
        <f t="shared" si="22"/>
        <v>29</v>
      </c>
      <c r="L759" s="7" t="str">
        <f t="shared" si="23"/>
        <v>26yrs &amp; Above</v>
      </c>
      <c r="M759" s="8">
        <v>104668</v>
      </c>
      <c r="N759">
        <v>0.08</v>
      </c>
      <c r="O759" s="1" t="s">
        <v>21</v>
      </c>
      <c r="P759" s="1" t="s">
        <v>88</v>
      </c>
      <c r="Q759" s="2"/>
    </row>
    <row r="760" spans="1:17" x14ac:dyDescent="0.25">
      <c r="A760" s="1" t="s">
        <v>1545</v>
      </c>
      <c r="B760" s="1" t="s">
        <v>1546</v>
      </c>
      <c r="C760" s="1" t="s">
        <v>43</v>
      </c>
      <c r="D760" s="1" t="s">
        <v>48</v>
      </c>
      <c r="E760" s="1" t="s">
        <v>26</v>
      </c>
      <c r="F760" s="1" t="s">
        <v>19</v>
      </c>
      <c r="G760" s="1" t="s">
        <v>36</v>
      </c>
      <c r="H760">
        <v>53</v>
      </c>
      <c r="I760" t="str">
        <f>_xlfn.IFS(TBL_Employees3[[#This Row],[Age]]&lt;31,"Less than 30", TBL_Employees3[[#This Row],[Age]]&lt;41, "Less than 40", TBL_Employees3[[#This Row],[Age]]&lt;60, "Middle Age", TBL_Employees3[[#This Row],[Age]]&gt;=60,"Senior")</f>
        <v>Middle Age</v>
      </c>
      <c r="J760" s="2">
        <v>42952</v>
      </c>
      <c r="K760" s="7">
        <f t="shared" si="22"/>
        <v>4</v>
      </c>
      <c r="L760" s="7" t="str">
        <f t="shared" si="23"/>
        <v>0-5yrs</v>
      </c>
      <c r="M760" s="8">
        <v>89769</v>
      </c>
      <c r="N760">
        <v>0</v>
      </c>
      <c r="O760" s="1" t="s">
        <v>21</v>
      </c>
      <c r="P760" s="1" t="s">
        <v>22</v>
      </c>
      <c r="Q760" s="2"/>
    </row>
    <row r="761" spans="1:17" x14ac:dyDescent="0.25">
      <c r="A761" s="1" t="s">
        <v>1547</v>
      </c>
      <c r="B761" s="1" t="s">
        <v>1548</v>
      </c>
      <c r="C761" s="1" t="s">
        <v>52</v>
      </c>
      <c r="D761" s="1" t="s">
        <v>48</v>
      </c>
      <c r="E761" s="1" t="s">
        <v>49</v>
      </c>
      <c r="F761" s="1" t="s">
        <v>19</v>
      </c>
      <c r="G761" s="1" t="s">
        <v>28</v>
      </c>
      <c r="H761">
        <v>27</v>
      </c>
      <c r="I761" t="str">
        <f>_xlfn.IFS(TBL_Employees3[[#This Row],[Age]]&lt;31,"Less than 30", TBL_Employees3[[#This Row],[Age]]&lt;41, "Less than 40", TBL_Employees3[[#This Row],[Age]]&lt;60, "Middle Age", TBL_Employees3[[#This Row],[Age]]&gt;=60,"Senior")</f>
        <v>Less than 30</v>
      </c>
      <c r="J761" s="2">
        <v>43358</v>
      </c>
      <c r="K761" s="7">
        <f t="shared" si="22"/>
        <v>3</v>
      </c>
      <c r="L761" s="7" t="str">
        <f t="shared" si="23"/>
        <v>0-5yrs</v>
      </c>
      <c r="M761" s="8">
        <v>127616</v>
      </c>
      <c r="N761">
        <v>7.0000000000000007E-2</v>
      </c>
      <c r="O761" s="1" t="s">
        <v>21</v>
      </c>
      <c r="P761" s="1" t="s">
        <v>88</v>
      </c>
      <c r="Q761" s="2"/>
    </row>
    <row r="762" spans="1:17" x14ac:dyDescent="0.25">
      <c r="A762" s="1" t="s">
        <v>548</v>
      </c>
      <c r="B762" s="1" t="s">
        <v>1549</v>
      </c>
      <c r="C762" s="1" t="s">
        <v>52</v>
      </c>
      <c r="D762" s="1" t="s">
        <v>65</v>
      </c>
      <c r="E762" s="1" t="s">
        <v>49</v>
      </c>
      <c r="F762" s="1" t="s">
        <v>27</v>
      </c>
      <c r="G762" s="1" t="s">
        <v>36</v>
      </c>
      <c r="H762">
        <v>45</v>
      </c>
      <c r="I762" t="str">
        <f>_xlfn.IFS(TBL_Employees3[[#This Row],[Age]]&lt;31,"Less than 30", TBL_Employees3[[#This Row],[Age]]&lt;41, "Less than 40", TBL_Employees3[[#This Row],[Age]]&lt;60, "Middle Age", TBL_Employees3[[#This Row],[Age]]&gt;=60,"Senior")</f>
        <v>Middle Age</v>
      </c>
      <c r="J762" s="2">
        <v>41099</v>
      </c>
      <c r="K762" s="7">
        <f t="shared" si="22"/>
        <v>9</v>
      </c>
      <c r="L762" s="7" t="str">
        <f t="shared" si="23"/>
        <v>06-10yrs</v>
      </c>
      <c r="M762" s="8">
        <v>109883</v>
      </c>
      <c r="N762">
        <v>7.0000000000000007E-2</v>
      </c>
      <c r="O762" s="1" t="s">
        <v>21</v>
      </c>
      <c r="P762" s="1" t="s">
        <v>88</v>
      </c>
      <c r="Q762" s="2"/>
    </row>
    <row r="763" spans="1:17" x14ac:dyDescent="0.25">
      <c r="A763" s="1" t="s">
        <v>1550</v>
      </c>
      <c r="B763" s="1" t="s">
        <v>1551</v>
      </c>
      <c r="C763" s="1" t="s">
        <v>184</v>
      </c>
      <c r="D763" s="1" t="s">
        <v>65</v>
      </c>
      <c r="E763" s="1" t="s">
        <v>26</v>
      </c>
      <c r="F763" s="1" t="s">
        <v>19</v>
      </c>
      <c r="G763" s="1" t="s">
        <v>28</v>
      </c>
      <c r="H763">
        <v>25</v>
      </c>
      <c r="I763" t="str">
        <f>_xlfn.IFS(TBL_Employees3[[#This Row],[Age]]&lt;31,"Less than 30", TBL_Employees3[[#This Row],[Age]]&lt;41, "Less than 40", TBL_Employees3[[#This Row],[Age]]&lt;60, "Middle Age", TBL_Employees3[[#This Row],[Age]]&gt;=60,"Senior")</f>
        <v>Less than 30</v>
      </c>
      <c r="J763" s="2">
        <v>44270</v>
      </c>
      <c r="K763" s="7">
        <f t="shared" si="22"/>
        <v>0</v>
      </c>
      <c r="L763" s="7" t="str">
        <f t="shared" si="23"/>
        <v>0-5yrs</v>
      </c>
      <c r="M763" s="8">
        <v>47974</v>
      </c>
      <c r="N763">
        <v>0</v>
      </c>
      <c r="O763" s="1" t="s">
        <v>29</v>
      </c>
      <c r="P763" s="1" t="s">
        <v>30</v>
      </c>
      <c r="Q763" s="2"/>
    </row>
    <row r="764" spans="1:17" x14ac:dyDescent="0.25">
      <c r="A764" s="1" t="s">
        <v>1552</v>
      </c>
      <c r="B764" s="1" t="s">
        <v>1553</v>
      </c>
      <c r="C764" s="1" t="s">
        <v>16</v>
      </c>
      <c r="D764" s="1" t="s">
        <v>17</v>
      </c>
      <c r="E764" s="1" t="s">
        <v>35</v>
      </c>
      <c r="F764" s="1" t="s">
        <v>19</v>
      </c>
      <c r="G764" s="1" t="s">
        <v>36</v>
      </c>
      <c r="H764">
        <v>43</v>
      </c>
      <c r="I764" t="str">
        <f>_xlfn.IFS(TBL_Employees3[[#This Row],[Age]]&lt;31,"Less than 30", TBL_Employees3[[#This Row],[Age]]&lt;41, "Less than 40", TBL_Employees3[[#This Row],[Age]]&lt;60, "Middle Age", TBL_Employees3[[#This Row],[Age]]&gt;=60,"Senior")</f>
        <v>Middle Age</v>
      </c>
      <c r="J764" s="2">
        <v>42090</v>
      </c>
      <c r="K764" s="7">
        <f t="shared" si="22"/>
        <v>6</v>
      </c>
      <c r="L764" s="7" t="str">
        <f t="shared" si="23"/>
        <v>06-10yrs</v>
      </c>
      <c r="M764" s="8">
        <v>120321</v>
      </c>
      <c r="N764">
        <v>0.12</v>
      </c>
      <c r="O764" s="1" t="s">
        <v>21</v>
      </c>
      <c r="P764" s="1" t="s">
        <v>60</v>
      </c>
      <c r="Q764" s="2"/>
    </row>
    <row r="765" spans="1:17" x14ac:dyDescent="0.25">
      <c r="A765" s="1" t="s">
        <v>1554</v>
      </c>
      <c r="B765" s="1" t="s">
        <v>1555</v>
      </c>
      <c r="C765" s="1" t="s">
        <v>119</v>
      </c>
      <c r="D765" s="1" t="s">
        <v>17</v>
      </c>
      <c r="E765" s="1" t="s">
        <v>26</v>
      </c>
      <c r="F765" s="1" t="s">
        <v>19</v>
      </c>
      <c r="G765" s="1" t="s">
        <v>85</v>
      </c>
      <c r="H765">
        <v>61</v>
      </c>
      <c r="I765" t="str">
        <f>_xlfn.IFS(TBL_Employees3[[#This Row],[Age]]&lt;31,"Less than 30", TBL_Employees3[[#This Row],[Age]]&lt;41, "Less than 40", TBL_Employees3[[#This Row],[Age]]&lt;60, "Middle Age", TBL_Employees3[[#This Row],[Age]]&gt;=60,"Senior")</f>
        <v>Senior</v>
      </c>
      <c r="J765" s="2">
        <v>41861</v>
      </c>
      <c r="K765" s="7">
        <f t="shared" si="22"/>
        <v>7</v>
      </c>
      <c r="L765" s="7" t="str">
        <f t="shared" si="23"/>
        <v>06-10yrs</v>
      </c>
      <c r="M765" s="8">
        <v>57446</v>
      </c>
      <c r="N765">
        <v>0</v>
      </c>
      <c r="O765" s="1" t="s">
        <v>21</v>
      </c>
      <c r="P765" s="1" t="s">
        <v>44</v>
      </c>
      <c r="Q765" s="2"/>
    </row>
    <row r="766" spans="1:17" x14ac:dyDescent="0.25">
      <c r="A766" s="1" t="s">
        <v>1556</v>
      </c>
      <c r="B766" s="1" t="s">
        <v>1557</v>
      </c>
      <c r="C766" s="1" t="s">
        <v>33</v>
      </c>
      <c r="D766" s="1" t="s">
        <v>59</v>
      </c>
      <c r="E766" s="1" t="s">
        <v>18</v>
      </c>
      <c r="F766" s="1" t="s">
        <v>19</v>
      </c>
      <c r="G766" s="1" t="s">
        <v>36</v>
      </c>
      <c r="H766">
        <v>42</v>
      </c>
      <c r="I766" t="str">
        <f>_xlfn.IFS(TBL_Employees3[[#This Row],[Age]]&lt;31,"Less than 30", TBL_Employees3[[#This Row],[Age]]&lt;41, "Less than 40", TBL_Employees3[[#This Row],[Age]]&lt;60, "Middle Age", TBL_Employees3[[#This Row],[Age]]&gt;=60,"Senior")</f>
        <v>Middle Age</v>
      </c>
      <c r="J766" s="2">
        <v>39968</v>
      </c>
      <c r="K766" s="7">
        <f t="shared" si="22"/>
        <v>12</v>
      </c>
      <c r="L766" s="7" t="str">
        <f t="shared" si="23"/>
        <v>11-15yrs</v>
      </c>
      <c r="M766" s="8">
        <v>174099</v>
      </c>
      <c r="N766">
        <v>0.26</v>
      </c>
      <c r="O766" s="1" t="s">
        <v>21</v>
      </c>
      <c r="P766" s="1" t="s">
        <v>60</v>
      </c>
      <c r="Q766" s="2"/>
    </row>
    <row r="767" spans="1:17" x14ac:dyDescent="0.25">
      <c r="A767" s="1" t="s">
        <v>1558</v>
      </c>
      <c r="B767" s="1" t="s">
        <v>1559</v>
      </c>
      <c r="C767" s="1" t="s">
        <v>16</v>
      </c>
      <c r="D767" s="1" t="s">
        <v>34</v>
      </c>
      <c r="E767" s="1" t="s">
        <v>26</v>
      </c>
      <c r="F767" s="1" t="s">
        <v>27</v>
      </c>
      <c r="G767" s="1" t="s">
        <v>28</v>
      </c>
      <c r="H767">
        <v>63</v>
      </c>
      <c r="I767" t="str">
        <f>_xlfn.IFS(TBL_Employees3[[#This Row],[Age]]&lt;31,"Less than 30", TBL_Employees3[[#This Row],[Age]]&lt;41, "Less than 40", TBL_Employees3[[#This Row],[Age]]&lt;60, "Middle Age", TBL_Employees3[[#This Row],[Age]]&gt;=60,"Senior")</f>
        <v>Senior</v>
      </c>
      <c r="J767" s="2">
        <v>37295</v>
      </c>
      <c r="K767" s="7">
        <f t="shared" si="22"/>
        <v>19</v>
      </c>
      <c r="L767" s="7" t="str">
        <f t="shared" si="23"/>
        <v>16-20yrs</v>
      </c>
      <c r="M767" s="8">
        <v>128703</v>
      </c>
      <c r="N767">
        <v>0.13</v>
      </c>
      <c r="O767" s="1" t="s">
        <v>21</v>
      </c>
      <c r="P767" s="1" t="s">
        <v>60</v>
      </c>
      <c r="Q767" s="2"/>
    </row>
    <row r="768" spans="1:17" x14ac:dyDescent="0.25">
      <c r="A768" s="1" t="s">
        <v>1560</v>
      </c>
      <c r="B768" s="1" t="s">
        <v>1561</v>
      </c>
      <c r="C768" s="1" t="s">
        <v>175</v>
      </c>
      <c r="D768" s="1" t="s">
        <v>69</v>
      </c>
      <c r="E768" s="1" t="s">
        <v>49</v>
      </c>
      <c r="F768" s="1" t="s">
        <v>19</v>
      </c>
      <c r="G768" s="1" t="s">
        <v>36</v>
      </c>
      <c r="H768">
        <v>32</v>
      </c>
      <c r="I768" t="str">
        <f>_xlfn.IFS(TBL_Employees3[[#This Row],[Age]]&lt;31,"Less than 30", TBL_Employees3[[#This Row],[Age]]&lt;41, "Less than 40", TBL_Employees3[[#This Row],[Age]]&lt;60, "Middle Age", TBL_Employees3[[#This Row],[Age]]&gt;=60,"Senior")</f>
        <v>Less than 40</v>
      </c>
      <c r="J768" s="2">
        <v>42317</v>
      </c>
      <c r="K768" s="7">
        <f t="shared" si="22"/>
        <v>6</v>
      </c>
      <c r="L768" s="7" t="str">
        <f t="shared" si="23"/>
        <v>06-10yrs</v>
      </c>
      <c r="M768" s="8">
        <v>65247</v>
      </c>
      <c r="N768">
        <v>0</v>
      </c>
      <c r="O768" s="1" t="s">
        <v>21</v>
      </c>
      <c r="P768" s="1" t="s">
        <v>44</v>
      </c>
      <c r="Q768" s="2"/>
    </row>
    <row r="769" spans="1:17" x14ac:dyDescent="0.25">
      <c r="A769" s="1" t="s">
        <v>1562</v>
      </c>
      <c r="B769" s="1" t="s">
        <v>1563</v>
      </c>
      <c r="C769" s="1" t="s">
        <v>108</v>
      </c>
      <c r="D769" s="1" t="s">
        <v>69</v>
      </c>
      <c r="E769" s="1" t="s">
        <v>18</v>
      </c>
      <c r="F769" s="1" t="s">
        <v>27</v>
      </c>
      <c r="G769" s="1" t="s">
        <v>85</v>
      </c>
      <c r="H769">
        <v>27</v>
      </c>
      <c r="I769" t="str">
        <f>_xlfn.IFS(TBL_Employees3[[#This Row],[Age]]&lt;31,"Less than 30", TBL_Employees3[[#This Row],[Age]]&lt;41, "Less than 40", TBL_Employees3[[#This Row],[Age]]&lt;60, "Middle Age", TBL_Employees3[[#This Row],[Age]]&gt;=60,"Senior")</f>
        <v>Less than 30</v>
      </c>
      <c r="J769" s="2">
        <v>43371</v>
      </c>
      <c r="K769" s="7">
        <f t="shared" si="22"/>
        <v>3</v>
      </c>
      <c r="L769" s="7" t="str">
        <f t="shared" si="23"/>
        <v>0-5yrs</v>
      </c>
      <c r="M769" s="8">
        <v>64247</v>
      </c>
      <c r="N769">
        <v>0</v>
      </c>
      <c r="O769" s="1" t="s">
        <v>93</v>
      </c>
      <c r="P769" s="1" t="s">
        <v>99</v>
      </c>
      <c r="Q769" s="2"/>
    </row>
    <row r="770" spans="1:17" x14ac:dyDescent="0.25">
      <c r="A770" s="1" t="s">
        <v>1564</v>
      </c>
      <c r="B770" s="1" t="s">
        <v>1565</v>
      </c>
      <c r="C770" s="1" t="s">
        <v>52</v>
      </c>
      <c r="D770" s="1" t="s">
        <v>65</v>
      </c>
      <c r="E770" s="1" t="s">
        <v>18</v>
      </c>
      <c r="F770" s="1" t="s">
        <v>19</v>
      </c>
      <c r="G770" s="1" t="s">
        <v>36</v>
      </c>
      <c r="H770">
        <v>33</v>
      </c>
      <c r="I770" t="str">
        <f>_xlfn.IFS(TBL_Employees3[[#This Row],[Age]]&lt;31,"Less than 30", TBL_Employees3[[#This Row],[Age]]&lt;41, "Less than 40", TBL_Employees3[[#This Row],[Age]]&lt;60, "Middle Age", TBL_Employees3[[#This Row],[Age]]&gt;=60,"Senior")</f>
        <v>Less than 40</v>
      </c>
      <c r="J770" s="2">
        <v>41071</v>
      </c>
      <c r="K770" s="7">
        <f t="shared" ref="K770:K833" si="24">IF(ISBLANK(Q770),DATEDIF(J770,$R$2,"y"),DATEDIF(J770,Q770,"y"))</f>
        <v>9</v>
      </c>
      <c r="L770" s="7" t="str">
        <f t="shared" ref="L770:L833" si="25">_xlfn.IFS(K770&lt;6,"0-5yrs",K770&lt;11,"06-10yrs",K770&lt;16,"11-15yrs",K770&lt;21,"16-20yrs",K770&lt;26,"21-25yrs",K770&gt;=26,"26yrs &amp; Above")</f>
        <v>06-10yrs</v>
      </c>
      <c r="M770" s="8">
        <v>118253</v>
      </c>
      <c r="N770">
        <v>0.08</v>
      </c>
      <c r="O770" s="1" t="s">
        <v>21</v>
      </c>
      <c r="P770" s="1" t="s">
        <v>60</v>
      </c>
      <c r="Q770" s="2"/>
    </row>
    <row r="771" spans="1:17" x14ac:dyDescent="0.25">
      <c r="A771" s="1" t="s">
        <v>1566</v>
      </c>
      <c r="B771" s="1" t="s">
        <v>1567</v>
      </c>
      <c r="C771" s="1" t="s">
        <v>181</v>
      </c>
      <c r="D771" s="1" t="s">
        <v>69</v>
      </c>
      <c r="E771" s="1" t="s">
        <v>26</v>
      </c>
      <c r="F771" s="1" t="s">
        <v>19</v>
      </c>
      <c r="G771" s="1" t="s">
        <v>28</v>
      </c>
      <c r="H771">
        <v>45</v>
      </c>
      <c r="I771" t="str">
        <f>_xlfn.IFS(TBL_Employees3[[#This Row],[Age]]&lt;31,"Less than 30", TBL_Employees3[[#This Row],[Age]]&lt;41, "Less than 40", TBL_Employees3[[#This Row],[Age]]&lt;60, "Middle Age", TBL_Employees3[[#This Row],[Age]]&gt;=60,"Senior")</f>
        <v>Middle Age</v>
      </c>
      <c r="J771" s="2">
        <v>38057</v>
      </c>
      <c r="K771" s="7">
        <f t="shared" si="24"/>
        <v>17</v>
      </c>
      <c r="L771" s="7" t="str">
        <f t="shared" si="25"/>
        <v>16-20yrs</v>
      </c>
      <c r="M771" s="8">
        <v>109422</v>
      </c>
      <c r="N771">
        <v>0</v>
      </c>
      <c r="O771" s="1" t="s">
        <v>29</v>
      </c>
      <c r="P771" s="1" t="s">
        <v>30</v>
      </c>
      <c r="Q771" s="2"/>
    </row>
    <row r="772" spans="1:17" x14ac:dyDescent="0.25">
      <c r="A772" s="1" t="s">
        <v>1568</v>
      </c>
      <c r="B772" s="1" t="s">
        <v>1569</v>
      </c>
      <c r="C772" s="1" t="s">
        <v>52</v>
      </c>
      <c r="D772" s="1" t="s">
        <v>65</v>
      </c>
      <c r="E772" s="1" t="s">
        <v>49</v>
      </c>
      <c r="F772" s="1" t="s">
        <v>27</v>
      </c>
      <c r="G772" s="1" t="s">
        <v>28</v>
      </c>
      <c r="H772">
        <v>41</v>
      </c>
      <c r="I772" t="str">
        <f>_xlfn.IFS(TBL_Employees3[[#This Row],[Age]]&lt;31,"Less than 30", TBL_Employees3[[#This Row],[Age]]&lt;41, "Less than 40", TBL_Employees3[[#This Row],[Age]]&lt;60, "Middle Age", TBL_Employees3[[#This Row],[Age]]&gt;=60,"Senior")</f>
        <v>Middle Age</v>
      </c>
      <c r="J772" s="2">
        <v>43502</v>
      </c>
      <c r="K772" s="7">
        <f t="shared" si="24"/>
        <v>2</v>
      </c>
      <c r="L772" s="7" t="str">
        <f t="shared" si="25"/>
        <v>0-5yrs</v>
      </c>
      <c r="M772" s="8">
        <v>126950</v>
      </c>
      <c r="N772">
        <v>0.1</v>
      </c>
      <c r="O772" s="1" t="s">
        <v>21</v>
      </c>
      <c r="P772" s="1" t="s">
        <v>37</v>
      </c>
      <c r="Q772" s="2"/>
    </row>
    <row r="773" spans="1:17" x14ac:dyDescent="0.25">
      <c r="A773" s="1" t="s">
        <v>1570</v>
      </c>
      <c r="B773" s="1" t="s">
        <v>1571</v>
      </c>
      <c r="C773" s="1" t="s">
        <v>131</v>
      </c>
      <c r="D773" s="1" t="s">
        <v>17</v>
      </c>
      <c r="E773" s="1" t="s">
        <v>26</v>
      </c>
      <c r="F773" s="1" t="s">
        <v>19</v>
      </c>
      <c r="G773" s="1" t="s">
        <v>28</v>
      </c>
      <c r="H773">
        <v>36</v>
      </c>
      <c r="I773" t="str">
        <f>_xlfn.IFS(TBL_Employees3[[#This Row],[Age]]&lt;31,"Less than 30", TBL_Employees3[[#This Row],[Age]]&lt;41, "Less than 40", TBL_Employees3[[#This Row],[Age]]&lt;60, "Middle Age", TBL_Employees3[[#This Row],[Age]]&gt;=60,"Senior")</f>
        <v>Less than 40</v>
      </c>
      <c r="J773" s="2">
        <v>41964</v>
      </c>
      <c r="K773" s="7">
        <f t="shared" si="24"/>
        <v>7</v>
      </c>
      <c r="L773" s="7" t="str">
        <f t="shared" si="25"/>
        <v>06-10yrs</v>
      </c>
      <c r="M773" s="8">
        <v>97500</v>
      </c>
      <c r="N773">
        <v>0</v>
      </c>
      <c r="O773" s="1" t="s">
        <v>21</v>
      </c>
      <c r="P773" s="1" t="s">
        <v>56</v>
      </c>
      <c r="Q773" s="2"/>
    </row>
    <row r="774" spans="1:17" x14ac:dyDescent="0.25">
      <c r="A774" s="1" t="s">
        <v>1572</v>
      </c>
      <c r="B774" s="1" t="s">
        <v>1573</v>
      </c>
      <c r="C774" s="1" t="s">
        <v>119</v>
      </c>
      <c r="D774" s="1" t="s">
        <v>17</v>
      </c>
      <c r="E774" s="1" t="s">
        <v>26</v>
      </c>
      <c r="F774" s="1" t="s">
        <v>27</v>
      </c>
      <c r="G774" s="1" t="s">
        <v>28</v>
      </c>
      <c r="H774">
        <v>25</v>
      </c>
      <c r="I774" t="str">
        <f>_xlfn.IFS(TBL_Employees3[[#This Row],[Age]]&lt;31,"Less than 30", TBL_Employees3[[#This Row],[Age]]&lt;41, "Less than 40", TBL_Employees3[[#This Row],[Age]]&lt;60, "Middle Age", TBL_Employees3[[#This Row],[Age]]&gt;=60,"Senior")</f>
        <v>Less than 30</v>
      </c>
      <c r="J774" s="2">
        <v>44213</v>
      </c>
      <c r="K774" s="7">
        <f t="shared" si="24"/>
        <v>0</v>
      </c>
      <c r="L774" s="7" t="str">
        <f t="shared" si="25"/>
        <v>0-5yrs</v>
      </c>
      <c r="M774" s="8">
        <v>41844</v>
      </c>
      <c r="N774">
        <v>0</v>
      </c>
      <c r="O774" s="1" t="s">
        <v>29</v>
      </c>
      <c r="P774" s="1" t="s">
        <v>30</v>
      </c>
      <c r="Q774" s="2"/>
    </row>
    <row r="775" spans="1:17" x14ac:dyDescent="0.25">
      <c r="A775" s="1" t="s">
        <v>1574</v>
      </c>
      <c r="B775" s="1" t="s">
        <v>1575</v>
      </c>
      <c r="C775" s="1" t="s">
        <v>124</v>
      </c>
      <c r="D775" s="1" t="s">
        <v>59</v>
      </c>
      <c r="E775" s="1" t="s">
        <v>18</v>
      </c>
      <c r="F775" s="1" t="s">
        <v>27</v>
      </c>
      <c r="G775" s="1" t="s">
        <v>28</v>
      </c>
      <c r="H775">
        <v>43</v>
      </c>
      <c r="I775" t="str">
        <f>_xlfn.IFS(TBL_Employees3[[#This Row],[Age]]&lt;31,"Less than 30", TBL_Employees3[[#This Row],[Age]]&lt;41, "Less than 40", TBL_Employees3[[#This Row],[Age]]&lt;60, "Middle Age", TBL_Employees3[[#This Row],[Age]]&gt;=60,"Senior")</f>
        <v>Middle Age</v>
      </c>
      <c r="J775" s="2">
        <v>41680</v>
      </c>
      <c r="K775" s="7">
        <f t="shared" si="24"/>
        <v>7</v>
      </c>
      <c r="L775" s="7" t="str">
        <f t="shared" si="25"/>
        <v>06-10yrs</v>
      </c>
      <c r="M775" s="8">
        <v>58875</v>
      </c>
      <c r="N775">
        <v>0</v>
      </c>
      <c r="O775" s="1" t="s">
        <v>29</v>
      </c>
      <c r="P775" s="1" t="s">
        <v>134</v>
      </c>
      <c r="Q775" s="2"/>
    </row>
    <row r="776" spans="1:17" x14ac:dyDescent="0.25">
      <c r="A776" s="1" t="s">
        <v>1576</v>
      </c>
      <c r="B776" s="1" t="s">
        <v>1577</v>
      </c>
      <c r="C776" s="1" t="s">
        <v>47</v>
      </c>
      <c r="D776" s="1" t="s">
        <v>48</v>
      </c>
      <c r="E776" s="1" t="s">
        <v>26</v>
      </c>
      <c r="F776" s="1" t="s">
        <v>19</v>
      </c>
      <c r="G776" s="1" t="s">
        <v>28</v>
      </c>
      <c r="H776">
        <v>37</v>
      </c>
      <c r="I776" t="str">
        <f>_xlfn.IFS(TBL_Employees3[[#This Row],[Age]]&lt;31,"Less than 30", TBL_Employees3[[#This Row],[Age]]&lt;41, "Less than 40", TBL_Employees3[[#This Row],[Age]]&lt;60, "Middle Age", TBL_Employees3[[#This Row],[Age]]&gt;=60,"Senior")</f>
        <v>Less than 40</v>
      </c>
      <c r="J776" s="2">
        <v>42318</v>
      </c>
      <c r="K776" s="7">
        <f t="shared" si="24"/>
        <v>5</v>
      </c>
      <c r="L776" s="7" t="str">
        <f t="shared" si="25"/>
        <v>0-5yrs</v>
      </c>
      <c r="M776" s="8">
        <v>64204</v>
      </c>
      <c r="N776">
        <v>0</v>
      </c>
      <c r="O776" s="1" t="s">
        <v>21</v>
      </c>
      <c r="P776" s="1" t="s">
        <v>88</v>
      </c>
      <c r="Q776" s="2">
        <v>44306</v>
      </c>
    </row>
    <row r="777" spans="1:17" x14ac:dyDescent="0.25">
      <c r="A777" s="1" t="s">
        <v>1578</v>
      </c>
      <c r="B777" s="1" t="s">
        <v>1579</v>
      </c>
      <c r="C777" s="1" t="s">
        <v>124</v>
      </c>
      <c r="D777" s="1" t="s">
        <v>48</v>
      </c>
      <c r="E777" s="1" t="s">
        <v>49</v>
      </c>
      <c r="F777" s="1" t="s">
        <v>19</v>
      </c>
      <c r="G777" s="1" t="s">
        <v>28</v>
      </c>
      <c r="H777">
        <v>42</v>
      </c>
      <c r="I777" t="str">
        <f>_xlfn.IFS(TBL_Employees3[[#This Row],[Age]]&lt;31,"Less than 30", TBL_Employees3[[#This Row],[Age]]&lt;41, "Less than 40", TBL_Employees3[[#This Row],[Age]]&lt;60, "Middle Age", TBL_Employees3[[#This Row],[Age]]&gt;=60,"Senior")</f>
        <v>Middle Age</v>
      </c>
      <c r="J777" s="2">
        <v>40307</v>
      </c>
      <c r="K777" s="7">
        <f t="shared" si="24"/>
        <v>4</v>
      </c>
      <c r="L777" s="7" t="str">
        <f t="shared" si="25"/>
        <v>0-5yrs</v>
      </c>
      <c r="M777" s="8">
        <v>67743</v>
      </c>
      <c r="N777">
        <v>0</v>
      </c>
      <c r="O777" s="1" t="s">
        <v>29</v>
      </c>
      <c r="P777" s="1" t="s">
        <v>114</v>
      </c>
      <c r="Q777" s="2">
        <v>41998</v>
      </c>
    </row>
    <row r="778" spans="1:17" x14ac:dyDescent="0.25">
      <c r="A778" s="1" t="s">
        <v>1580</v>
      </c>
      <c r="B778" s="1" t="s">
        <v>1581</v>
      </c>
      <c r="C778" s="1" t="s">
        <v>119</v>
      </c>
      <c r="D778" s="1" t="s">
        <v>17</v>
      </c>
      <c r="E778" s="1" t="s">
        <v>35</v>
      </c>
      <c r="F778" s="1" t="s">
        <v>27</v>
      </c>
      <c r="G778" s="1" t="s">
        <v>28</v>
      </c>
      <c r="H778">
        <v>61</v>
      </c>
      <c r="I778" t="str">
        <f>_xlfn.IFS(TBL_Employees3[[#This Row],[Age]]&lt;31,"Less than 30", TBL_Employees3[[#This Row],[Age]]&lt;41, "Less than 40", TBL_Employees3[[#This Row],[Age]]&lt;60, "Middle Age", TBL_Employees3[[#This Row],[Age]]&gt;=60,"Senior")</f>
        <v>Senior</v>
      </c>
      <c r="J778" s="2">
        <v>36793</v>
      </c>
      <c r="K778" s="7">
        <f t="shared" si="24"/>
        <v>21</v>
      </c>
      <c r="L778" s="7" t="str">
        <f t="shared" si="25"/>
        <v>21-25yrs</v>
      </c>
      <c r="M778" s="8">
        <v>40063</v>
      </c>
      <c r="N778">
        <v>0</v>
      </c>
      <c r="O778" s="1" t="s">
        <v>21</v>
      </c>
      <c r="P778" s="1" t="s">
        <v>56</v>
      </c>
      <c r="Q778" s="2"/>
    </row>
    <row r="779" spans="1:17" x14ac:dyDescent="0.25">
      <c r="A779" s="1" t="s">
        <v>1582</v>
      </c>
      <c r="B779" s="1" t="s">
        <v>1583</v>
      </c>
      <c r="C779" s="1" t="s">
        <v>119</v>
      </c>
      <c r="D779" s="1" t="s">
        <v>17</v>
      </c>
      <c r="E779" s="1" t="s">
        <v>26</v>
      </c>
      <c r="F779" s="1" t="s">
        <v>19</v>
      </c>
      <c r="G779" s="1" t="s">
        <v>36</v>
      </c>
      <c r="H779">
        <v>55</v>
      </c>
      <c r="I779" t="str">
        <f>_xlfn.IFS(TBL_Employees3[[#This Row],[Age]]&lt;31,"Less than 30", TBL_Employees3[[#This Row],[Age]]&lt;41, "Less than 40", TBL_Employees3[[#This Row],[Age]]&lt;60, "Middle Age", TBL_Employees3[[#This Row],[Age]]&gt;=60,"Senior")</f>
        <v>Middle Age</v>
      </c>
      <c r="J779" s="2">
        <v>38107</v>
      </c>
      <c r="K779" s="7">
        <f t="shared" si="24"/>
        <v>17</v>
      </c>
      <c r="L779" s="7" t="str">
        <f t="shared" si="25"/>
        <v>16-20yrs</v>
      </c>
      <c r="M779" s="8">
        <v>40124</v>
      </c>
      <c r="N779">
        <v>0</v>
      </c>
      <c r="O779" s="1" t="s">
        <v>21</v>
      </c>
      <c r="P779" s="1" t="s">
        <v>60</v>
      </c>
      <c r="Q779" s="2"/>
    </row>
    <row r="780" spans="1:17" x14ac:dyDescent="0.25">
      <c r="A780" s="1" t="s">
        <v>1584</v>
      </c>
      <c r="B780" s="1" t="s">
        <v>1585</v>
      </c>
      <c r="C780" s="1" t="s">
        <v>178</v>
      </c>
      <c r="D780" s="1" t="s">
        <v>69</v>
      </c>
      <c r="E780" s="1" t="s">
        <v>26</v>
      </c>
      <c r="F780" s="1" t="s">
        <v>27</v>
      </c>
      <c r="G780" s="1" t="s">
        <v>28</v>
      </c>
      <c r="H780">
        <v>57</v>
      </c>
      <c r="I780" t="str">
        <f>_xlfn.IFS(TBL_Employees3[[#This Row],[Age]]&lt;31,"Less than 30", TBL_Employees3[[#This Row],[Age]]&lt;41, "Less than 40", TBL_Employees3[[#This Row],[Age]]&lt;60, "Middle Age", TBL_Employees3[[#This Row],[Age]]&gt;=60,"Senior")</f>
        <v>Middle Age</v>
      </c>
      <c r="J780" s="2">
        <v>43157</v>
      </c>
      <c r="K780" s="7">
        <f t="shared" si="24"/>
        <v>3</v>
      </c>
      <c r="L780" s="7" t="str">
        <f t="shared" si="25"/>
        <v>0-5yrs</v>
      </c>
      <c r="M780" s="8">
        <v>103183</v>
      </c>
      <c r="N780">
        <v>0</v>
      </c>
      <c r="O780" s="1" t="s">
        <v>21</v>
      </c>
      <c r="P780" s="1" t="s">
        <v>60</v>
      </c>
      <c r="Q780" s="2">
        <v>44386</v>
      </c>
    </row>
    <row r="781" spans="1:17" x14ac:dyDescent="0.25">
      <c r="A781" s="1" t="s">
        <v>1586</v>
      </c>
      <c r="B781" s="1" t="s">
        <v>1587</v>
      </c>
      <c r="C781" s="1" t="s">
        <v>298</v>
      </c>
      <c r="D781" s="1" t="s">
        <v>17</v>
      </c>
      <c r="E781" s="1" t="s">
        <v>49</v>
      </c>
      <c r="F781" s="1" t="s">
        <v>27</v>
      </c>
      <c r="G781" s="1" t="s">
        <v>28</v>
      </c>
      <c r="H781">
        <v>54</v>
      </c>
      <c r="I781" t="str">
        <f>_xlfn.IFS(TBL_Employees3[[#This Row],[Age]]&lt;31,"Less than 30", TBL_Employees3[[#This Row],[Age]]&lt;41, "Less than 40", TBL_Employees3[[#This Row],[Age]]&lt;60, "Middle Age", TBL_Employees3[[#This Row],[Age]]&gt;=60,"Senior")</f>
        <v>Middle Age</v>
      </c>
      <c r="J781" s="2">
        <v>35961</v>
      </c>
      <c r="K781" s="7">
        <f t="shared" si="24"/>
        <v>23</v>
      </c>
      <c r="L781" s="7" t="str">
        <f t="shared" si="25"/>
        <v>21-25yrs</v>
      </c>
      <c r="M781" s="8">
        <v>95239</v>
      </c>
      <c r="N781">
        <v>0</v>
      </c>
      <c r="O781" s="1" t="s">
        <v>21</v>
      </c>
      <c r="P781" s="1" t="s">
        <v>44</v>
      </c>
      <c r="Q781" s="2"/>
    </row>
    <row r="782" spans="1:17" x14ac:dyDescent="0.25">
      <c r="A782" s="1" t="s">
        <v>1588</v>
      </c>
      <c r="B782" s="1" t="s">
        <v>1589</v>
      </c>
      <c r="C782" s="1" t="s">
        <v>248</v>
      </c>
      <c r="D782" s="1" t="s">
        <v>17</v>
      </c>
      <c r="E782" s="1" t="s">
        <v>26</v>
      </c>
      <c r="F782" s="1" t="s">
        <v>19</v>
      </c>
      <c r="G782" s="1" t="s">
        <v>28</v>
      </c>
      <c r="H782">
        <v>33</v>
      </c>
      <c r="I782" t="str">
        <f>_xlfn.IFS(TBL_Employees3[[#This Row],[Age]]&lt;31,"Less than 30", TBL_Employees3[[#This Row],[Age]]&lt;41, "Less than 40", TBL_Employees3[[#This Row],[Age]]&lt;60, "Middle Age", TBL_Employees3[[#This Row],[Age]]&gt;=60,"Senior")</f>
        <v>Less than 40</v>
      </c>
      <c r="J782" s="2">
        <v>41819</v>
      </c>
      <c r="K782" s="7">
        <f t="shared" si="24"/>
        <v>7</v>
      </c>
      <c r="L782" s="7" t="str">
        <f t="shared" si="25"/>
        <v>06-10yrs</v>
      </c>
      <c r="M782" s="8">
        <v>96366</v>
      </c>
      <c r="N782">
        <v>0</v>
      </c>
      <c r="O782" s="1" t="s">
        <v>29</v>
      </c>
      <c r="P782" s="1" t="s">
        <v>134</v>
      </c>
      <c r="Q782" s="2"/>
    </row>
    <row r="783" spans="1:17" x14ac:dyDescent="0.25">
      <c r="A783" s="1" t="s">
        <v>1590</v>
      </c>
      <c r="B783" s="1" t="s">
        <v>1591</v>
      </c>
      <c r="C783" s="1" t="s">
        <v>55</v>
      </c>
      <c r="D783" s="1" t="s">
        <v>80</v>
      </c>
      <c r="E783" s="1" t="s">
        <v>49</v>
      </c>
      <c r="F783" s="1" t="s">
        <v>19</v>
      </c>
      <c r="G783" s="1" t="s">
        <v>28</v>
      </c>
      <c r="H783">
        <v>39</v>
      </c>
      <c r="I783" t="str">
        <f>_xlfn.IFS(TBL_Employees3[[#This Row],[Age]]&lt;31,"Less than 30", TBL_Employees3[[#This Row],[Age]]&lt;41, "Less than 40", TBL_Employees3[[#This Row],[Age]]&lt;60, "Middle Age", TBL_Employees3[[#This Row],[Age]]&gt;=60,"Senior")</f>
        <v>Less than 40</v>
      </c>
      <c r="J783" s="2">
        <v>41849</v>
      </c>
      <c r="K783" s="7">
        <f t="shared" si="24"/>
        <v>7</v>
      </c>
      <c r="L783" s="7" t="str">
        <f t="shared" si="25"/>
        <v>06-10yrs</v>
      </c>
      <c r="M783" s="8">
        <v>40897</v>
      </c>
      <c r="N783">
        <v>0</v>
      </c>
      <c r="O783" s="1" t="s">
        <v>21</v>
      </c>
      <c r="P783" s="1" t="s">
        <v>22</v>
      </c>
      <c r="Q783" s="2"/>
    </row>
    <row r="784" spans="1:17" x14ac:dyDescent="0.25">
      <c r="A784" s="1" t="s">
        <v>1592</v>
      </c>
      <c r="B784" s="1" t="s">
        <v>1593</v>
      </c>
      <c r="C784" s="1" t="s">
        <v>52</v>
      </c>
      <c r="D784" s="1" t="s">
        <v>34</v>
      </c>
      <c r="E784" s="1" t="s">
        <v>18</v>
      </c>
      <c r="F784" s="1" t="s">
        <v>19</v>
      </c>
      <c r="G784" s="1" t="s">
        <v>28</v>
      </c>
      <c r="H784">
        <v>37</v>
      </c>
      <c r="I784" t="str">
        <f>_xlfn.IFS(TBL_Employees3[[#This Row],[Age]]&lt;31,"Less than 30", TBL_Employees3[[#This Row],[Age]]&lt;41, "Less than 40", TBL_Employees3[[#This Row],[Age]]&lt;60, "Middle Age", TBL_Employees3[[#This Row],[Age]]&gt;=60,"Senior")</f>
        <v>Less than 40</v>
      </c>
      <c r="J784" s="2">
        <v>42605</v>
      </c>
      <c r="K784" s="7">
        <f t="shared" si="24"/>
        <v>5</v>
      </c>
      <c r="L784" s="7" t="str">
        <f t="shared" si="25"/>
        <v>0-5yrs</v>
      </c>
      <c r="M784" s="8">
        <v>124928</v>
      </c>
      <c r="N784">
        <v>0.06</v>
      </c>
      <c r="O784" s="1" t="s">
        <v>29</v>
      </c>
      <c r="P784" s="1" t="s">
        <v>30</v>
      </c>
      <c r="Q784" s="2"/>
    </row>
    <row r="785" spans="1:17" x14ac:dyDescent="0.25">
      <c r="A785" s="1" t="s">
        <v>1594</v>
      </c>
      <c r="B785" s="1" t="s">
        <v>1595</v>
      </c>
      <c r="C785" s="1" t="s">
        <v>52</v>
      </c>
      <c r="D785" s="1" t="s">
        <v>34</v>
      </c>
      <c r="E785" s="1" t="s">
        <v>35</v>
      </c>
      <c r="F785" s="1" t="s">
        <v>19</v>
      </c>
      <c r="G785" s="1" t="s">
        <v>85</v>
      </c>
      <c r="H785">
        <v>51</v>
      </c>
      <c r="I785" t="str">
        <f>_xlfn.IFS(TBL_Employees3[[#This Row],[Age]]&lt;31,"Less than 30", TBL_Employees3[[#This Row],[Age]]&lt;41, "Less than 40", TBL_Employees3[[#This Row],[Age]]&lt;60, "Middle Age", TBL_Employees3[[#This Row],[Age]]&gt;=60,"Senior")</f>
        <v>Middle Age</v>
      </c>
      <c r="J785" s="2">
        <v>41439</v>
      </c>
      <c r="K785" s="7">
        <f t="shared" si="24"/>
        <v>8</v>
      </c>
      <c r="L785" s="7" t="str">
        <f t="shared" si="25"/>
        <v>06-10yrs</v>
      </c>
      <c r="M785" s="8">
        <v>108221</v>
      </c>
      <c r="N785">
        <v>0.05</v>
      </c>
      <c r="O785" s="1" t="s">
        <v>93</v>
      </c>
      <c r="P785" s="1" t="s">
        <v>94</v>
      </c>
      <c r="Q785" s="2"/>
    </row>
    <row r="786" spans="1:17" x14ac:dyDescent="0.25">
      <c r="A786" s="1" t="s">
        <v>500</v>
      </c>
      <c r="B786" s="1" t="s">
        <v>1596</v>
      </c>
      <c r="C786" s="1" t="s">
        <v>143</v>
      </c>
      <c r="D786" s="1" t="s">
        <v>65</v>
      </c>
      <c r="E786" s="1" t="s">
        <v>49</v>
      </c>
      <c r="F786" s="1" t="s">
        <v>27</v>
      </c>
      <c r="G786" s="1" t="s">
        <v>36</v>
      </c>
      <c r="H786">
        <v>46</v>
      </c>
      <c r="I786" t="str">
        <f>_xlfn.IFS(TBL_Employees3[[#This Row],[Age]]&lt;31,"Less than 30", TBL_Employees3[[#This Row],[Age]]&lt;41, "Less than 40", TBL_Employees3[[#This Row],[Age]]&lt;60, "Middle Age", TBL_Employees3[[#This Row],[Age]]&gt;=60,"Senior")</f>
        <v>Middle Age</v>
      </c>
      <c r="J786" s="2">
        <v>39133</v>
      </c>
      <c r="K786" s="7">
        <f t="shared" si="24"/>
        <v>14</v>
      </c>
      <c r="L786" s="7" t="str">
        <f t="shared" si="25"/>
        <v>11-15yrs</v>
      </c>
      <c r="M786" s="8">
        <v>75579</v>
      </c>
      <c r="N786">
        <v>0</v>
      </c>
      <c r="O786" s="1" t="s">
        <v>21</v>
      </c>
      <c r="P786" s="1" t="s">
        <v>22</v>
      </c>
      <c r="Q786" s="2"/>
    </row>
    <row r="787" spans="1:17" x14ac:dyDescent="0.25">
      <c r="A787" s="1" t="s">
        <v>1597</v>
      </c>
      <c r="B787" s="1" t="s">
        <v>1598</v>
      </c>
      <c r="C787" s="1" t="s">
        <v>16</v>
      </c>
      <c r="D787" s="1" t="s">
        <v>65</v>
      </c>
      <c r="E787" s="1" t="s">
        <v>26</v>
      </c>
      <c r="F787" s="1" t="s">
        <v>27</v>
      </c>
      <c r="G787" s="1" t="s">
        <v>85</v>
      </c>
      <c r="H787">
        <v>41</v>
      </c>
      <c r="I787" t="str">
        <f>_xlfn.IFS(TBL_Employees3[[#This Row],[Age]]&lt;31,"Less than 30", TBL_Employees3[[#This Row],[Age]]&lt;41, "Less than 40", TBL_Employees3[[#This Row],[Age]]&lt;60, "Middle Age", TBL_Employees3[[#This Row],[Age]]&gt;=60,"Senior")</f>
        <v>Middle Age</v>
      </c>
      <c r="J787" s="2">
        <v>42365</v>
      </c>
      <c r="K787" s="7">
        <f t="shared" si="24"/>
        <v>5</v>
      </c>
      <c r="L787" s="7" t="str">
        <f t="shared" si="25"/>
        <v>0-5yrs</v>
      </c>
      <c r="M787" s="8">
        <v>129903</v>
      </c>
      <c r="N787">
        <v>0.13</v>
      </c>
      <c r="O787" s="1" t="s">
        <v>93</v>
      </c>
      <c r="P787" s="1" t="s">
        <v>218</v>
      </c>
      <c r="Q787" s="2"/>
    </row>
    <row r="788" spans="1:17" x14ac:dyDescent="0.25">
      <c r="A788" s="1" t="s">
        <v>1599</v>
      </c>
      <c r="B788" s="1" t="s">
        <v>1600</v>
      </c>
      <c r="C788" s="1" t="s">
        <v>33</v>
      </c>
      <c r="D788" s="1" t="s">
        <v>34</v>
      </c>
      <c r="E788" s="1" t="s">
        <v>18</v>
      </c>
      <c r="F788" s="1" t="s">
        <v>19</v>
      </c>
      <c r="G788" s="1" t="s">
        <v>28</v>
      </c>
      <c r="H788">
        <v>25</v>
      </c>
      <c r="I788" t="str">
        <f>_xlfn.IFS(TBL_Employees3[[#This Row],[Age]]&lt;31,"Less than 30", TBL_Employees3[[#This Row],[Age]]&lt;41, "Less than 40", TBL_Employees3[[#This Row],[Age]]&lt;60, "Middle Age", TBL_Employees3[[#This Row],[Age]]&gt;=60,"Senior")</f>
        <v>Less than 30</v>
      </c>
      <c r="J788" s="2">
        <v>44303</v>
      </c>
      <c r="K788" s="7">
        <f t="shared" si="24"/>
        <v>0</v>
      </c>
      <c r="L788" s="7" t="str">
        <f t="shared" si="25"/>
        <v>0-5yrs</v>
      </c>
      <c r="M788" s="8">
        <v>186870</v>
      </c>
      <c r="N788">
        <v>0.2</v>
      </c>
      <c r="O788" s="1" t="s">
        <v>29</v>
      </c>
      <c r="P788" s="1" t="s">
        <v>74</v>
      </c>
      <c r="Q788" s="2"/>
    </row>
    <row r="789" spans="1:17" x14ac:dyDescent="0.25">
      <c r="A789" s="1" t="s">
        <v>1601</v>
      </c>
      <c r="B789" s="1" t="s">
        <v>1602</v>
      </c>
      <c r="C789" s="1" t="s">
        <v>124</v>
      </c>
      <c r="D789" s="1" t="s">
        <v>48</v>
      </c>
      <c r="E789" s="1" t="s">
        <v>18</v>
      </c>
      <c r="F789" s="1" t="s">
        <v>27</v>
      </c>
      <c r="G789" s="1" t="s">
        <v>36</v>
      </c>
      <c r="H789">
        <v>37</v>
      </c>
      <c r="I789" t="str">
        <f>_xlfn.IFS(TBL_Employees3[[#This Row],[Age]]&lt;31,"Less than 30", TBL_Employees3[[#This Row],[Age]]&lt;41, "Less than 40", TBL_Employees3[[#This Row],[Age]]&lt;60, "Middle Age", TBL_Employees3[[#This Row],[Age]]&gt;=60,"Senior")</f>
        <v>Less than 40</v>
      </c>
      <c r="J789" s="2">
        <v>40291</v>
      </c>
      <c r="K789" s="7">
        <f t="shared" si="24"/>
        <v>11</v>
      </c>
      <c r="L789" s="7" t="str">
        <f t="shared" si="25"/>
        <v>11-15yrs</v>
      </c>
      <c r="M789" s="8">
        <v>57531</v>
      </c>
      <c r="N789">
        <v>0</v>
      </c>
      <c r="O789" s="1" t="s">
        <v>21</v>
      </c>
      <c r="P789" s="1" t="s">
        <v>37</v>
      </c>
      <c r="Q789" s="2"/>
    </row>
    <row r="790" spans="1:17" x14ac:dyDescent="0.25">
      <c r="A790" s="1" t="s">
        <v>1603</v>
      </c>
      <c r="B790" s="1" t="s">
        <v>1604</v>
      </c>
      <c r="C790" s="1" t="s">
        <v>55</v>
      </c>
      <c r="D790" s="1" t="s">
        <v>34</v>
      </c>
      <c r="E790" s="1" t="s">
        <v>18</v>
      </c>
      <c r="F790" s="1" t="s">
        <v>27</v>
      </c>
      <c r="G790" s="1" t="s">
        <v>28</v>
      </c>
      <c r="H790">
        <v>46</v>
      </c>
      <c r="I790" t="str">
        <f>_xlfn.IFS(TBL_Employees3[[#This Row],[Age]]&lt;31,"Less than 30", TBL_Employees3[[#This Row],[Age]]&lt;41, "Less than 40", TBL_Employees3[[#This Row],[Age]]&lt;60, "Middle Age", TBL_Employees3[[#This Row],[Age]]&gt;=60,"Senior")</f>
        <v>Middle Age</v>
      </c>
      <c r="J790" s="2">
        <v>40657</v>
      </c>
      <c r="K790" s="7">
        <f t="shared" si="24"/>
        <v>10</v>
      </c>
      <c r="L790" s="7" t="str">
        <f t="shared" si="25"/>
        <v>06-10yrs</v>
      </c>
      <c r="M790" s="8">
        <v>55894</v>
      </c>
      <c r="N790">
        <v>0</v>
      </c>
      <c r="O790" s="1" t="s">
        <v>21</v>
      </c>
      <c r="P790" s="1" t="s">
        <v>22</v>
      </c>
      <c r="Q790" s="2"/>
    </row>
    <row r="791" spans="1:17" x14ac:dyDescent="0.25">
      <c r="A791" s="1" t="s">
        <v>1605</v>
      </c>
      <c r="B791" s="1" t="s">
        <v>1606</v>
      </c>
      <c r="C791" s="1" t="s">
        <v>175</v>
      </c>
      <c r="D791" s="1" t="s">
        <v>69</v>
      </c>
      <c r="E791" s="1" t="s">
        <v>26</v>
      </c>
      <c r="F791" s="1" t="s">
        <v>19</v>
      </c>
      <c r="G791" s="1" t="s">
        <v>28</v>
      </c>
      <c r="H791">
        <v>42</v>
      </c>
      <c r="I791" t="str">
        <f>_xlfn.IFS(TBL_Employees3[[#This Row],[Age]]&lt;31,"Less than 30", TBL_Employees3[[#This Row],[Age]]&lt;41, "Less than 40", TBL_Employees3[[#This Row],[Age]]&lt;60, "Middle Age", TBL_Employees3[[#This Row],[Age]]&gt;=60,"Senior")</f>
        <v>Middle Age</v>
      </c>
      <c r="J791" s="2">
        <v>41026</v>
      </c>
      <c r="K791" s="7">
        <f t="shared" si="24"/>
        <v>9</v>
      </c>
      <c r="L791" s="7" t="str">
        <f t="shared" si="25"/>
        <v>06-10yrs</v>
      </c>
      <c r="M791" s="8">
        <v>72903</v>
      </c>
      <c r="N791">
        <v>0</v>
      </c>
      <c r="O791" s="1" t="s">
        <v>21</v>
      </c>
      <c r="P791" s="1" t="s">
        <v>44</v>
      </c>
      <c r="Q791" s="2"/>
    </row>
    <row r="792" spans="1:17" x14ac:dyDescent="0.25">
      <c r="A792" s="1" t="s">
        <v>469</v>
      </c>
      <c r="B792" s="1" t="s">
        <v>1607</v>
      </c>
      <c r="C792" s="1" t="s">
        <v>55</v>
      </c>
      <c r="D792" s="1" t="s">
        <v>34</v>
      </c>
      <c r="E792" s="1" t="s">
        <v>49</v>
      </c>
      <c r="F792" s="1" t="s">
        <v>27</v>
      </c>
      <c r="G792" s="1" t="s">
        <v>28</v>
      </c>
      <c r="H792">
        <v>37</v>
      </c>
      <c r="I792" t="str">
        <f>_xlfn.IFS(TBL_Employees3[[#This Row],[Age]]&lt;31,"Less than 30", TBL_Employees3[[#This Row],[Age]]&lt;41, "Less than 40", TBL_Employees3[[#This Row],[Age]]&lt;60, "Middle Age", TBL_Employees3[[#This Row],[Age]]&gt;=60,"Senior")</f>
        <v>Less than 40</v>
      </c>
      <c r="J792" s="2">
        <v>42317</v>
      </c>
      <c r="K792" s="7">
        <f t="shared" si="24"/>
        <v>6</v>
      </c>
      <c r="L792" s="7" t="str">
        <f t="shared" si="25"/>
        <v>06-10yrs</v>
      </c>
      <c r="M792" s="8">
        <v>45369</v>
      </c>
      <c r="N792">
        <v>0</v>
      </c>
      <c r="O792" s="1" t="s">
        <v>29</v>
      </c>
      <c r="P792" s="1" t="s">
        <v>114</v>
      </c>
      <c r="Q792" s="2"/>
    </row>
    <row r="793" spans="1:17" x14ac:dyDescent="0.25">
      <c r="A793" s="1" t="s">
        <v>1608</v>
      </c>
      <c r="B793" s="1" t="s">
        <v>1609</v>
      </c>
      <c r="C793" s="1" t="s">
        <v>52</v>
      </c>
      <c r="D793" s="1" t="s">
        <v>34</v>
      </c>
      <c r="E793" s="1" t="s">
        <v>35</v>
      </c>
      <c r="F793" s="1" t="s">
        <v>27</v>
      </c>
      <c r="G793" s="1" t="s">
        <v>36</v>
      </c>
      <c r="H793">
        <v>60</v>
      </c>
      <c r="I793" t="str">
        <f>_xlfn.IFS(TBL_Employees3[[#This Row],[Age]]&lt;31,"Less than 30", TBL_Employees3[[#This Row],[Age]]&lt;41, "Less than 40", TBL_Employees3[[#This Row],[Age]]&lt;60, "Middle Age", TBL_Employees3[[#This Row],[Age]]&gt;=60,"Senior")</f>
        <v>Senior</v>
      </c>
      <c r="J793" s="2">
        <v>40344</v>
      </c>
      <c r="K793" s="7">
        <f t="shared" si="24"/>
        <v>11</v>
      </c>
      <c r="L793" s="7" t="str">
        <f t="shared" si="25"/>
        <v>11-15yrs</v>
      </c>
      <c r="M793" s="8">
        <v>106578</v>
      </c>
      <c r="N793">
        <v>0.09</v>
      </c>
      <c r="O793" s="1" t="s">
        <v>21</v>
      </c>
      <c r="P793" s="1" t="s">
        <v>56</v>
      </c>
      <c r="Q793" s="2"/>
    </row>
    <row r="794" spans="1:17" x14ac:dyDescent="0.25">
      <c r="A794" s="1" t="s">
        <v>1610</v>
      </c>
      <c r="B794" s="1" t="s">
        <v>1611</v>
      </c>
      <c r="C794" s="1" t="s">
        <v>143</v>
      </c>
      <c r="D794" s="1" t="s">
        <v>65</v>
      </c>
      <c r="E794" s="1" t="s">
        <v>18</v>
      </c>
      <c r="F794" s="1" t="s">
        <v>19</v>
      </c>
      <c r="G794" s="1" t="s">
        <v>85</v>
      </c>
      <c r="H794">
        <v>52</v>
      </c>
      <c r="I794" t="str">
        <f>_xlfn.IFS(TBL_Employees3[[#This Row],[Age]]&lt;31,"Less than 30", TBL_Employees3[[#This Row],[Age]]&lt;41, "Less than 40", TBL_Employees3[[#This Row],[Age]]&lt;60, "Middle Age", TBL_Employees3[[#This Row],[Age]]&gt;=60,"Senior")</f>
        <v>Middle Age</v>
      </c>
      <c r="J794" s="2">
        <v>36416</v>
      </c>
      <c r="K794" s="7">
        <f t="shared" si="24"/>
        <v>22</v>
      </c>
      <c r="L794" s="7" t="str">
        <f t="shared" si="25"/>
        <v>21-25yrs</v>
      </c>
      <c r="M794" s="8">
        <v>92994</v>
      </c>
      <c r="N794">
        <v>0</v>
      </c>
      <c r="O794" s="1" t="s">
        <v>21</v>
      </c>
      <c r="P794" s="1" t="s">
        <v>37</v>
      </c>
      <c r="Q794" s="2"/>
    </row>
    <row r="795" spans="1:17" x14ac:dyDescent="0.25">
      <c r="A795" s="1" t="s">
        <v>1612</v>
      </c>
      <c r="B795" s="1" t="s">
        <v>1613</v>
      </c>
      <c r="C795" s="1" t="s">
        <v>43</v>
      </c>
      <c r="D795" s="1" t="s">
        <v>48</v>
      </c>
      <c r="E795" s="1" t="s">
        <v>35</v>
      </c>
      <c r="F795" s="1" t="s">
        <v>27</v>
      </c>
      <c r="G795" s="1" t="s">
        <v>28</v>
      </c>
      <c r="H795">
        <v>59</v>
      </c>
      <c r="I795" t="str">
        <f>_xlfn.IFS(TBL_Employees3[[#This Row],[Age]]&lt;31,"Less than 30", TBL_Employees3[[#This Row],[Age]]&lt;41, "Less than 40", TBL_Employees3[[#This Row],[Age]]&lt;60, "Middle Age", TBL_Employees3[[#This Row],[Age]]&gt;=60,"Senior")</f>
        <v>Middle Age</v>
      </c>
      <c r="J795" s="2">
        <v>35502</v>
      </c>
      <c r="K795" s="7">
        <f t="shared" si="24"/>
        <v>24</v>
      </c>
      <c r="L795" s="7" t="str">
        <f t="shared" si="25"/>
        <v>21-25yrs</v>
      </c>
      <c r="M795" s="8">
        <v>83685</v>
      </c>
      <c r="N795">
        <v>0</v>
      </c>
      <c r="O795" s="1" t="s">
        <v>29</v>
      </c>
      <c r="P795" s="1" t="s">
        <v>114</v>
      </c>
      <c r="Q795" s="2"/>
    </row>
    <row r="796" spans="1:17" x14ac:dyDescent="0.25">
      <c r="A796" s="1" t="s">
        <v>301</v>
      </c>
      <c r="B796" s="1" t="s">
        <v>1614</v>
      </c>
      <c r="C796" s="1" t="s">
        <v>207</v>
      </c>
      <c r="D796" s="1" t="s">
        <v>17</v>
      </c>
      <c r="E796" s="1" t="s">
        <v>18</v>
      </c>
      <c r="F796" s="1" t="s">
        <v>27</v>
      </c>
      <c r="G796" s="1" t="s">
        <v>36</v>
      </c>
      <c r="H796">
        <v>48</v>
      </c>
      <c r="I796" t="str">
        <f>_xlfn.IFS(TBL_Employees3[[#This Row],[Age]]&lt;31,"Less than 30", TBL_Employees3[[#This Row],[Age]]&lt;41, "Less than 40", TBL_Employees3[[#This Row],[Age]]&lt;60, "Middle Age", TBL_Employees3[[#This Row],[Age]]&gt;=60,"Senior")</f>
        <v>Middle Age</v>
      </c>
      <c r="J796" s="2">
        <v>40435</v>
      </c>
      <c r="K796" s="7">
        <f t="shared" si="24"/>
        <v>11</v>
      </c>
      <c r="L796" s="7" t="str">
        <f t="shared" si="25"/>
        <v>11-15yrs</v>
      </c>
      <c r="M796" s="8">
        <v>99335</v>
      </c>
      <c r="N796">
        <v>0</v>
      </c>
      <c r="O796" s="1" t="s">
        <v>21</v>
      </c>
      <c r="P796" s="1" t="s">
        <v>44</v>
      </c>
      <c r="Q796" s="2"/>
    </row>
    <row r="797" spans="1:17" x14ac:dyDescent="0.25">
      <c r="A797" s="1" t="s">
        <v>1615</v>
      </c>
      <c r="B797" s="1" t="s">
        <v>1616</v>
      </c>
      <c r="C797" s="1" t="s">
        <v>16</v>
      </c>
      <c r="D797" s="1" t="s">
        <v>65</v>
      </c>
      <c r="E797" s="1" t="s">
        <v>26</v>
      </c>
      <c r="F797" s="1" t="s">
        <v>27</v>
      </c>
      <c r="G797" s="1" t="s">
        <v>36</v>
      </c>
      <c r="H797">
        <v>42</v>
      </c>
      <c r="I797" t="str">
        <f>_xlfn.IFS(TBL_Employees3[[#This Row],[Age]]&lt;31,"Less than 30", TBL_Employees3[[#This Row],[Age]]&lt;41, "Less than 40", TBL_Employees3[[#This Row],[Age]]&lt;60, "Middle Age", TBL_Employees3[[#This Row],[Age]]&gt;=60,"Senior")</f>
        <v>Middle Age</v>
      </c>
      <c r="J797" s="2">
        <v>41382</v>
      </c>
      <c r="K797" s="7">
        <f t="shared" si="24"/>
        <v>8</v>
      </c>
      <c r="L797" s="7" t="str">
        <f t="shared" si="25"/>
        <v>06-10yrs</v>
      </c>
      <c r="M797" s="8">
        <v>131179</v>
      </c>
      <c r="N797">
        <v>0.15</v>
      </c>
      <c r="O797" s="1" t="s">
        <v>21</v>
      </c>
      <c r="P797" s="1" t="s">
        <v>88</v>
      </c>
      <c r="Q797" s="2"/>
    </row>
    <row r="798" spans="1:17" x14ac:dyDescent="0.25">
      <c r="A798" s="1" t="s">
        <v>1617</v>
      </c>
      <c r="B798" s="1" t="s">
        <v>1618</v>
      </c>
      <c r="C798" s="1" t="s">
        <v>40</v>
      </c>
      <c r="D798" s="1" t="s">
        <v>17</v>
      </c>
      <c r="E798" s="1" t="s">
        <v>35</v>
      </c>
      <c r="F798" s="1" t="s">
        <v>27</v>
      </c>
      <c r="G798" s="1" t="s">
        <v>28</v>
      </c>
      <c r="H798">
        <v>35</v>
      </c>
      <c r="I798" t="str">
        <f>_xlfn.IFS(TBL_Employees3[[#This Row],[Age]]&lt;31,"Less than 30", TBL_Employees3[[#This Row],[Age]]&lt;41, "Less than 40", TBL_Employees3[[#This Row],[Age]]&lt;60, "Middle Age", TBL_Employees3[[#This Row],[Age]]&gt;=60,"Senior")</f>
        <v>Less than 40</v>
      </c>
      <c r="J798" s="2">
        <v>42493</v>
      </c>
      <c r="K798" s="7">
        <f t="shared" si="24"/>
        <v>5</v>
      </c>
      <c r="L798" s="7" t="str">
        <f t="shared" si="25"/>
        <v>0-5yrs</v>
      </c>
      <c r="M798" s="8">
        <v>73899</v>
      </c>
      <c r="N798">
        <v>0.05</v>
      </c>
      <c r="O798" s="1" t="s">
        <v>29</v>
      </c>
      <c r="P798" s="1" t="s">
        <v>134</v>
      </c>
      <c r="Q798" s="2"/>
    </row>
    <row r="799" spans="1:17" x14ac:dyDescent="0.25">
      <c r="A799" s="1" t="s">
        <v>1619</v>
      </c>
      <c r="B799" s="1" t="s">
        <v>1620</v>
      </c>
      <c r="C799" s="1" t="s">
        <v>79</v>
      </c>
      <c r="D799" s="1" t="s">
        <v>59</v>
      </c>
      <c r="E799" s="1" t="s">
        <v>26</v>
      </c>
      <c r="F799" s="1" t="s">
        <v>27</v>
      </c>
      <c r="G799" s="1" t="s">
        <v>28</v>
      </c>
      <c r="H799">
        <v>64</v>
      </c>
      <c r="I799" t="str">
        <f>_xlfn.IFS(TBL_Employees3[[#This Row],[Age]]&lt;31,"Less than 30", TBL_Employees3[[#This Row],[Age]]&lt;41, "Less than 40", TBL_Employees3[[#This Row],[Age]]&lt;60, "Middle Age", TBL_Employees3[[#This Row],[Age]]&gt;=60,"Senior")</f>
        <v>Senior</v>
      </c>
      <c r="J799" s="2">
        <v>41362</v>
      </c>
      <c r="K799" s="7">
        <f t="shared" si="24"/>
        <v>8</v>
      </c>
      <c r="L799" s="7" t="str">
        <f t="shared" si="25"/>
        <v>06-10yrs</v>
      </c>
      <c r="M799" s="8">
        <v>252325</v>
      </c>
      <c r="N799">
        <v>0.4</v>
      </c>
      <c r="O799" s="1" t="s">
        <v>21</v>
      </c>
      <c r="P799" s="1" t="s">
        <v>88</v>
      </c>
      <c r="Q799" s="2"/>
    </row>
    <row r="800" spans="1:17" x14ac:dyDescent="0.25">
      <c r="A800" s="1" t="s">
        <v>1621</v>
      </c>
      <c r="B800" s="1" t="s">
        <v>1622</v>
      </c>
      <c r="C800" s="1" t="s">
        <v>124</v>
      </c>
      <c r="D800" s="1" t="s">
        <v>34</v>
      </c>
      <c r="E800" s="1" t="s">
        <v>18</v>
      </c>
      <c r="F800" s="1" t="s">
        <v>19</v>
      </c>
      <c r="G800" s="1" t="s">
        <v>36</v>
      </c>
      <c r="H800">
        <v>30</v>
      </c>
      <c r="I800" t="str">
        <f>_xlfn.IFS(TBL_Employees3[[#This Row],[Age]]&lt;31,"Less than 30", TBL_Employees3[[#This Row],[Age]]&lt;41, "Less than 40", TBL_Employees3[[#This Row],[Age]]&lt;60, "Middle Age", TBL_Employees3[[#This Row],[Age]]&gt;=60,"Senior")</f>
        <v>Less than 30</v>
      </c>
      <c r="J800" s="2">
        <v>42068</v>
      </c>
      <c r="K800" s="7">
        <f t="shared" si="24"/>
        <v>6</v>
      </c>
      <c r="L800" s="7" t="str">
        <f t="shared" si="25"/>
        <v>06-10yrs</v>
      </c>
      <c r="M800" s="8">
        <v>52697</v>
      </c>
      <c r="N800">
        <v>0</v>
      </c>
      <c r="O800" s="1" t="s">
        <v>21</v>
      </c>
      <c r="P800" s="1" t="s">
        <v>22</v>
      </c>
      <c r="Q800" s="2"/>
    </row>
    <row r="801" spans="1:17" x14ac:dyDescent="0.25">
      <c r="A801" s="1" t="s">
        <v>1545</v>
      </c>
      <c r="B801" s="1" t="s">
        <v>1623</v>
      </c>
      <c r="C801" s="1" t="s">
        <v>181</v>
      </c>
      <c r="D801" s="1" t="s">
        <v>69</v>
      </c>
      <c r="E801" s="1" t="s">
        <v>35</v>
      </c>
      <c r="F801" s="1" t="s">
        <v>19</v>
      </c>
      <c r="G801" s="1" t="s">
        <v>85</v>
      </c>
      <c r="H801">
        <v>29</v>
      </c>
      <c r="I801" t="str">
        <f>_xlfn.IFS(TBL_Employees3[[#This Row],[Age]]&lt;31,"Less than 30", TBL_Employees3[[#This Row],[Age]]&lt;41, "Less than 40", TBL_Employees3[[#This Row],[Age]]&lt;60, "Middle Age", TBL_Employees3[[#This Row],[Age]]&gt;=60,"Senior")</f>
        <v>Less than 30</v>
      </c>
      <c r="J801" s="2">
        <v>44099</v>
      </c>
      <c r="K801" s="7">
        <f t="shared" si="24"/>
        <v>1</v>
      </c>
      <c r="L801" s="7" t="str">
        <f t="shared" si="25"/>
        <v>0-5yrs</v>
      </c>
      <c r="M801" s="8">
        <v>123588</v>
      </c>
      <c r="N801">
        <v>0</v>
      </c>
      <c r="O801" s="1" t="s">
        <v>93</v>
      </c>
      <c r="P801" s="1" t="s">
        <v>218</v>
      </c>
      <c r="Q801" s="2"/>
    </row>
    <row r="802" spans="1:17" x14ac:dyDescent="0.25">
      <c r="A802" s="1" t="s">
        <v>1624</v>
      </c>
      <c r="B802" s="1" t="s">
        <v>1625</v>
      </c>
      <c r="C802" s="1" t="s">
        <v>79</v>
      </c>
      <c r="D802" s="1" t="s">
        <v>59</v>
      </c>
      <c r="E802" s="1" t="s">
        <v>49</v>
      </c>
      <c r="F802" s="1" t="s">
        <v>19</v>
      </c>
      <c r="G802" s="1" t="s">
        <v>28</v>
      </c>
      <c r="H802">
        <v>47</v>
      </c>
      <c r="I802" t="str">
        <f>_xlfn.IFS(TBL_Employees3[[#This Row],[Age]]&lt;31,"Less than 30", TBL_Employees3[[#This Row],[Age]]&lt;41, "Less than 40", TBL_Employees3[[#This Row],[Age]]&lt;60, "Middle Age", TBL_Employees3[[#This Row],[Age]]&gt;=60,"Senior")</f>
        <v>Middle Age</v>
      </c>
      <c r="J802" s="2">
        <v>44556</v>
      </c>
      <c r="K802" s="7">
        <f t="shared" si="24"/>
        <v>0</v>
      </c>
      <c r="L802" s="7" t="str">
        <f t="shared" si="25"/>
        <v>0-5yrs</v>
      </c>
      <c r="M802" s="8">
        <v>243568</v>
      </c>
      <c r="N802">
        <v>0.33</v>
      </c>
      <c r="O802" s="1" t="s">
        <v>21</v>
      </c>
      <c r="P802" s="1" t="s">
        <v>60</v>
      </c>
      <c r="Q802" s="2"/>
    </row>
    <row r="803" spans="1:17" x14ac:dyDescent="0.25">
      <c r="A803" s="1" t="s">
        <v>1220</v>
      </c>
      <c r="B803" s="1" t="s">
        <v>1626</v>
      </c>
      <c r="C803" s="1" t="s">
        <v>33</v>
      </c>
      <c r="D803" s="1" t="s">
        <v>48</v>
      </c>
      <c r="E803" s="1" t="s">
        <v>18</v>
      </c>
      <c r="F803" s="1" t="s">
        <v>27</v>
      </c>
      <c r="G803" s="1" t="s">
        <v>28</v>
      </c>
      <c r="H803">
        <v>49</v>
      </c>
      <c r="I803" t="str">
        <f>_xlfn.IFS(TBL_Employees3[[#This Row],[Age]]&lt;31,"Less than 30", TBL_Employees3[[#This Row],[Age]]&lt;41, "Less than 40", TBL_Employees3[[#This Row],[Age]]&lt;60, "Middle Age", TBL_Employees3[[#This Row],[Age]]&gt;=60,"Senior")</f>
        <v>Middle Age</v>
      </c>
      <c r="J803" s="2">
        <v>37092</v>
      </c>
      <c r="K803" s="7">
        <f t="shared" si="24"/>
        <v>20</v>
      </c>
      <c r="L803" s="7" t="str">
        <f t="shared" si="25"/>
        <v>16-20yrs</v>
      </c>
      <c r="M803" s="8">
        <v>199176</v>
      </c>
      <c r="N803">
        <v>0.24</v>
      </c>
      <c r="O803" s="1" t="s">
        <v>21</v>
      </c>
      <c r="P803" s="1" t="s">
        <v>44</v>
      </c>
      <c r="Q803" s="2"/>
    </row>
    <row r="804" spans="1:17" x14ac:dyDescent="0.25">
      <c r="A804" s="1" t="s">
        <v>156</v>
      </c>
      <c r="B804" s="1" t="s">
        <v>1627</v>
      </c>
      <c r="C804" s="1" t="s">
        <v>25</v>
      </c>
      <c r="D804" s="1" t="s">
        <v>17</v>
      </c>
      <c r="E804" s="1" t="s">
        <v>35</v>
      </c>
      <c r="F804" s="1" t="s">
        <v>19</v>
      </c>
      <c r="G804" s="1" t="s">
        <v>28</v>
      </c>
      <c r="H804">
        <v>56</v>
      </c>
      <c r="I804" t="str">
        <f>_xlfn.IFS(TBL_Employees3[[#This Row],[Age]]&lt;31,"Less than 30", TBL_Employees3[[#This Row],[Age]]&lt;41, "Less than 40", TBL_Employees3[[#This Row],[Age]]&lt;60, "Middle Age", TBL_Employees3[[#This Row],[Age]]&gt;=60,"Senior")</f>
        <v>Middle Age</v>
      </c>
      <c r="J804" s="2">
        <v>35238</v>
      </c>
      <c r="K804" s="7">
        <f t="shared" si="24"/>
        <v>25</v>
      </c>
      <c r="L804" s="7" t="str">
        <f t="shared" si="25"/>
        <v>21-25yrs</v>
      </c>
      <c r="M804" s="8">
        <v>82806</v>
      </c>
      <c r="N804">
        <v>0</v>
      </c>
      <c r="O804" s="1" t="s">
        <v>21</v>
      </c>
      <c r="P804" s="1" t="s">
        <v>22</v>
      </c>
      <c r="Q804" s="2"/>
    </row>
    <row r="805" spans="1:17" x14ac:dyDescent="0.25">
      <c r="A805" s="1" t="s">
        <v>1628</v>
      </c>
      <c r="B805" s="1" t="s">
        <v>1629</v>
      </c>
      <c r="C805" s="1" t="s">
        <v>33</v>
      </c>
      <c r="D805" s="1" t="s">
        <v>80</v>
      </c>
      <c r="E805" s="1" t="s">
        <v>35</v>
      </c>
      <c r="F805" s="1" t="s">
        <v>19</v>
      </c>
      <c r="G805" s="1" t="s">
        <v>28</v>
      </c>
      <c r="H805">
        <v>53</v>
      </c>
      <c r="I805" t="str">
        <f>_xlfn.IFS(TBL_Employees3[[#This Row],[Age]]&lt;31,"Less than 30", TBL_Employees3[[#This Row],[Age]]&lt;41, "Less than 40", TBL_Employees3[[#This Row],[Age]]&lt;60, "Middle Age", TBL_Employees3[[#This Row],[Age]]&gt;=60,"Senior")</f>
        <v>Middle Age</v>
      </c>
      <c r="J805" s="2">
        <v>35601</v>
      </c>
      <c r="K805" s="7">
        <f t="shared" si="24"/>
        <v>24</v>
      </c>
      <c r="L805" s="7" t="str">
        <f t="shared" si="25"/>
        <v>21-25yrs</v>
      </c>
      <c r="M805" s="8">
        <v>164399</v>
      </c>
      <c r="N805">
        <v>0.25</v>
      </c>
      <c r="O805" s="1" t="s">
        <v>21</v>
      </c>
      <c r="P805" s="1" t="s">
        <v>22</v>
      </c>
      <c r="Q805" s="2"/>
    </row>
    <row r="806" spans="1:17" x14ac:dyDescent="0.25">
      <c r="A806" s="1" t="s">
        <v>1630</v>
      </c>
      <c r="B806" s="1" t="s">
        <v>1631</v>
      </c>
      <c r="C806" s="1" t="s">
        <v>16</v>
      </c>
      <c r="D806" s="1" t="s">
        <v>65</v>
      </c>
      <c r="E806" s="1" t="s">
        <v>26</v>
      </c>
      <c r="F806" s="1" t="s">
        <v>19</v>
      </c>
      <c r="G806" s="1" t="s">
        <v>28</v>
      </c>
      <c r="H806">
        <v>32</v>
      </c>
      <c r="I806" t="str">
        <f>_xlfn.IFS(TBL_Employees3[[#This Row],[Age]]&lt;31,"Less than 30", TBL_Employees3[[#This Row],[Age]]&lt;41, "Less than 40", TBL_Employees3[[#This Row],[Age]]&lt;60, "Middle Age", TBL_Employees3[[#This Row],[Age]]&gt;=60,"Senior")</f>
        <v>Less than 40</v>
      </c>
      <c r="J806" s="2">
        <v>42839</v>
      </c>
      <c r="K806" s="7">
        <f t="shared" si="24"/>
        <v>4</v>
      </c>
      <c r="L806" s="7" t="str">
        <f t="shared" si="25"/>
        <v>0-5yrs</v>
      </c>
      <c r="M806" s="8">
        <v>154956</v>
      </c>
      <c r="N806">
        <v>0.13</v>
      </c>
      <c r="O806" s="1" t="s">
        <v>21</v>
      </c>
      <c r="P806" s="1" t="s">
        <v>44</v>
      </c>
      <c r="Q806" s="2"/>
    </row>
    <row r="807" spans="1:17" x14ac:dyDescent="0.25">
      <c r="A807" s="1" t="s">
        <v>1632</v>
      </c>
      <c r="B807" s="1" t="s">
        <v>1633</v>
      </c>
      <c r="C807" s="1" t="s">
        <v>16</v>
      </c>
      <c r="D807" s="1" t="s">
        <v>80</v>
      </c>
      <c r="E807" s="1" t="s">
        <v>26</v>
      </c>
      <c r="F807" s="1" t="s">
        <v>27</v>
      </c>
      <c r="G807" s="1" t="s">
        <v>28</v>
      </c>
      <c r="H807">
        <v>32</v>
      </c>
      <c r="I807" t="str">
        <f>_xlfn.IFS(TBL_Employees3[[#This Row],[Age]]&lt;31,"Less than 30", TBL_Employees3[[#This Row],[Age]]&lt;41, "Less than 40", TBL_Employees3[[#This Row],[Age]]&lt;60, "Middle Age", TBL_Employees3[[#This Row],[Age]]&gt;=60,"Senior")</f>
        <v>Less than 40</v>
      </c>
      <c r="J807" s="2">
        <v>42764</v>
      </c>
      <c r="K807" s="7">
        <f t="shared" si="24"/>
        <v>0</v>
      </c>
      <c r="L807" s="7" t="str">
        <f t="shared" si="25"/>
        <v>0-5yrs</v>
      </c>
      <c r="M807" s="8">
        <v>143970</v>
      </c>
      <c r="N807">
        <v>0.12</v>
      </c>
      <c r="O807" s="1" t="s">
        <v>21</v>
      </c>
      <c r="P807" s="1" t="s">
        <v>22</v>
      </c>
      <c r="Q807" s="2">
        <v>43078</v>
      </c>
    </row>
    <row r="808" spans="1:17" x14ac:dyDescent="0.25">
      <c r="A808" s="1" t="s">
        <v>1634</v>
      </c>
      <c r="B808" s="1" t="s">
        <v>1635</v>
      </c>
      <c r="C808" s="1" t="s">
        <v>33</v>
      </c>
      <c r="D808" s="1" t="s">
        <v>48</v>
      </c>
      <c r="E808" s="1" t="s">
        <v>49</v>
      </c>
      <c r="F808" s="1" t="s">
        <v>27</v>
      </c>
      <c r="G808" s="1" t="s">
        <v>85</v>
      </c>
      <c r="H808">
        <v>52</v>
      </c>
      <c r="I808" t="str">
        <f>_xlfn.IFS(TBL_Employees3[[#This Row],[Age]]&lt;31,"Less than 30", TBL_Employees3[[#This Row],[Age]]&lt;41, "Less than 40", TBL_Employees3[[#This Row],[Age]]&lt;60, "Middle Age", TBL_Employees3[[#This Row],[Age]]&gt;=60,"Senior")</f>
        <v>Middle Age</v>
      </c>
      <c r="J808" s="2">
        <v>44099</v>
      </c>
      <c r="K808" s="7">
        <f t="shared" si="24"/>
        <v>1</v>
      </c>
      <c r="L808" s="7" t="str">
        <f t="shared" si="25"/>
        <v>0-5yrs</v>
      </c>
      <c r="M808" s="8">
        <v>163143</v>
      </c>
      <c r="N808">
        <v>0.28000000000000003</v>
      </c>
      <c r="O808" s="1" t="s">
        <v>93</v>
      </c>
      <c r="P808" s="1" t="s">
        <v>218</v>
      </c>
      <c r="Q808" s="2"/>
    </row>
    <row r="809" spans="1:17" x14ac:dyDescent="0.25">
      <c r="A809" s="1" t="s">
        <v>1636</v>
      </c>
      <c r="B809" s="1" t="s">
        <v>1637</v>
      </c>
      <c r="C809" s="1" t="s">
        <v>43</v>
      </c>
      <c r="D809" s="1" t="s">
        <v>59</v>
      </c>
      <c r="E809" s="1" t="s">
        <v>35</v>
      </c>
      <c r="F809" s="1" t="s">
        <v>19</v>
      </c>
      <c r="G809" s="1" t="s">
        <v>36</v>
      </c>
      <c r="H809">
        <v>38</v>
      </c>
      <c r="I809" t="str">
        <f>_xlfn.IFS(TBL_Employees3[[#This Row],[Age]]&lt;31,"Less than 30", TBL_Employees3[[#This Row],[Age]]&lt;41, "Less than 40", TBL_Employees3[[#This Row],[Age]]&lt;60, "Middle Age", TBL_Employees3[[#This Row],[Age]]&gt;=60,"Senior")</f>
        <v>Less than 40</v>
      </c>
      <c r="J809" s="2">
        <v>44036</v>
      </c>
      <c r="K809" s="7">
        <f t="shared" si="24"/>
        <v>1</v>
      </c>
      <c r="L809" s="7" t="str">
        <f t="shared" si="25"/>
        <v>0-5yrs</v>
      </c>
      <c r="M809" s="8">
        <v>89390</v>
      </c>
      <c r="N809">
        <v>0</v>
      </c>
      <c r="O809" s="1" t="s">
        <v>21</v>
      </c>
      <c r="P809" s="1" t="s">
        <v>22</v>
      </c>
      <c r="Q809" s="2"/>
    </row>
    <row r="810" spans="1:17" x14ac:dyDescent="0.25">
      <c r="A810" s="1" t="s">
        <v>1638</v>
      </c>
      <c r="B810" s="1" t="s">
        <v>1639</v>
      </c>
      <c r="C810" s="1" t="s">
        <v>248</v>
      </c>
      <c r="D810" s="1" t="s">
        <v>17</v>
      </c>
      <c r="E810" s="1" t="s">
        <v>26</v>
      </c>
      <c r="F810" s="1" t="s">
        <v>27</v>
      </c>
      <c r="G810" s="1" t="s">
        <v>36</v>
      </c>
      <c r="H810">
        <v>41</v>
      </c>
      <c r="I810" t="str">
        <f>_xlfn.IFS(TBL_Employees3[[#This Row],[Age]]&lt;31,"Less than 30", TBL_Employees3[[#This Row],[Age]]&lt;41, "Less than 40", TBL_Employees3[[#This Row],[Age]]&lt;60, "Middle Age", TBL_Employees3[[#This Row],[Age]]&gt;=60,"Senior")</f>
        <v>Middle Age</v>
      </c>
      <c r="J810" s="2">
        <v>43013</v>
      </c>
      <c r="K810" s="7">
        <f t="shared" si="24"/>
        <v>4</v>
      </c>
      <c r="L810" s="7" t="str">
        <f t="shared" si="25"/>
        <v>0-5yrs</v>
      </c>
      <c r="M810" s="8">
        <v>67468</v>
      </c>
      <c r="N810">
        <v>0</v>
      </c>
      <c r="O810" s="1" t="s">
        <v>21</v>
      </c>
      <c r="P810" s="1" t="s">
        <v>56</v>
      </c>
      <c r="Q810" s="2"/>
    </row>
    <row r="811" spans="1:17" x14ac:dyDescent="0.25">
      <c r="A811" s="1" t="s">
        <v>1640</v>
      </c>
      <c r="B811" s="1" t="s">
        <v>1641</v>
      </c>
      <c r="C811" s="1" t="s">
        <v>113</v>
      </c>
      <c r="D811" s="1" t="s">
        <v>69</v>
      </c>
      <c r="E811" s="1" t="s">
        <v>26</v>
      </c>
      <c r="F811" s="1" t="s">
        <v>19</v>
      </c>
      <c r="G811" s="1" t="s">
        <v>85</v>
      </c>
      <c r="H811">
        <v>49</v>
      </c>
      <c r="I811" t="str">
        <f>_xlfn.IFS(TBL_Employees3[[#This Row],[Age]]&lt;31,"Less than 30", TBL_Employees3[[#This Row],[Age]]&lt;41, "Less than 40", TBL_Employees3[[#This Row],[Age]]&lt;60, "Middle Age", TBL_Employees3[[#This Row],[Age]]&gt;=60,"Senior")</f>
        <v>Middle Age</v>
      </c>
      <c r="J811" s="2">
        <v>42441</v>
      </c>
      <c r="K811" s="7">
        <f t="shared" si="24"/>
        <v>5</v>
      </c>
      <c r="L811" s="7" t="str">
        <f t="shared" si="25"/>
        <v>0-5yrs</v>
      </c>
      <c r="M811" s="8">
        <v>100810</v>
      </c>
      <c r="N811">
        <v>0.12</v>
      </c>
      <c r="O811" s="1" t="s">
        <v>93</v>
      </c>
      <c r="P811" s="1" t="s">
        <v>99</v>
      </c>
      <c r="Q811" s="2"/>
    </row>
    <row r="812" spans="1:17" x14ac:dyDescent="0.25">
      <c r="A812" s="1" t="s">
        <v>1642</v>
      </c>
      <c r="B812" s="1" t="s">
        <v>1643</v>
      </c>
      <c r="C812" s="1" t="s">
        <v>43</v>
      </c>
      <c r="D812" s="1" t="s">
        <v>34</v>
      </c>
      <c r="E812" s="1" t="s">
        <v>26</v>
      </c>
      <c r="F812" s="1" t="s">
        <v>19</v>
      </c>
      <c r="G812" s="1" t="s">
        <v>28</v>
      </c>
      <c r="H812">
        <v>35</v>
      </c>
      <c r="I812" t="str">
        <f>_xlfn.IFS(TBL_Employees3[[#This Row],[Age]]&lt;31,"Less than 30", TBL_Employees3[[#This Row],[Age]]&lt;41, "Less than 40", TBL_Employees3[[#This Row],[Age]]&lt;60, "Middle Age", TBL_Employees3[[#This Row],[Age]]&gt;=60,"Senior")</f>
        <v>Less than 40</v>
      </c>
      <c r="J812" s="2">
        <v>43542</v>
      </c>
      <c r="K812" s="7">
        <f t="shared" si="24"/>
        <v>2</v>
      </c>
      <c r="L812" s="7" t="str">
        <f t="shared" si="25"/>
        <v>0-5yrs</v>
      </c>
      <c r="M812" s="8">
        <v>74779</v>
      </c>
      <c r="N812">
        <v>0</v>
      </c>
      <c r="O812" s="1" t="s">
        <v>21</v>
      </c>
      <c r="P812" s="1" t="s">
        <v>44</v>
      </c>
      <c r="Q812" s="2"/>
    </row>
    <row r="813" spans="1:17" x14ac:dyDescent="0.25">
      <c r="A813" s="1" t="s">
        <v>645</v>
      </c>
      <c r="B813" s="1" t="s">
        <v>1644</v>
      </c>
      <c r="C813" s="1" t="s">
        <v>251</v>
      </c>
      <c r="D813" s="1" t="s">
        <v>17</v>
      </c>
      <c r="E813" s="1" t="s">
        <v>49</v>
      </c>
      <c r="F813" s="1" t="s">
        <v>19</v>
      </c>
      <c r="G813" s="1" t="s">
        <v>28</v>
      </c>
      <c r="H813">
        <v>29</v>
      </c>
      <c r="I813" t="str">
        <f>_xlfn.IFS(TBL_Employees3[[#This Row],[Age]]&lt;31,"Less than 30", TBL_Employees3[[#This Row],[Age]]&lt;41, "Less than 40", TBL_Employees3[[#This Row],[Age]]&lt;60, "Middle Age", TBL_Employees3[[#This Row],[Age]]&gt;=60,"Senior")</f>
        <v>Less than 30</v>
      </c>
      <c r="J813" s="2">
        <v>43048</v>
      </c>
      <c r="K813" s="7">
        <f t="shared" si="24"/>
        <v>4</v>
      </c>
      <c r="L813" s="7" t="str">
        <f t="shared" si="25"/>
        <v>0-5yrs</v>
      </c>
      <c r="M813" s="8">
        <v>63985</v>
      </c>
      <c r="N813">
        <v>0</v>
      </c>
      <c r="O813" s="1" t="s">
        <v>21</v>
      </c>
      <c r="P813" s="1" t="s">
        <v>56</v>
      </c>
      <c r="Q813" s="2"/>
    </row>
    <row r="814" spans="1:17" x14ac:dyDescent="0.25">
      <c r="A814" s="1" t="s">
        <v>1645</v>
      </c>
      <c r="B814" s="1" t="s">
        <v>1646</v>
      </c>
      <c r="C814" s="1" t="s">
        <v>371</v>
      </c>
      <c r="D814" s="1" t="s">
        <v>17</v>
      </c>
      <c r="E814" s="1" t="s">
        <v>26</v>
      </c>
      <c r="F814" s="1" t="s">
        <v>19</v>
      </c>
      <c r="G814" s="1" t="s">
        <v>36</v>
      </c>
      <c r="H814">
        <v>64</v>
      </c>
      <c r="I814" t="str">
        <f>_xlfn.IFS(TBL_Employees3[[#This Row],[Age]]&lt;31,"Less than 30", TBL_Employees3[[#This Row],[Age]]&lt;41, "Less than 40", TBL_Employees3[[#This Row],[Age]]&lt;60, "Middle Age", TBL_Employees3[[#This Row],[Age]]&gt;=60,"Senior")</f>
        <v>Senior</v>
      </c>
      <c r="J814" s="2">
        <v>38176</v>
      </c>
      <c r="K814" s="7">
        <f t="shared" si="24"/>
        <v>17</v>
      </c>
      <c r="L814" s="7" t="str">
        <f t="shared" si="25"/>
        <v>16-20yrs</v>
      </c>
      <c r="M814" s="8">
        <v>77903</v>
      </c>
      <c r="N814">
        <v>0</v>
      </c>
      <c r="O814" s="1" t="s">
        <v>21</v>
      </c>
      <c r="P814" s="1" t="s">
        <v>22</v>
      </c>
      <c r="Q814" s="2"/>
    </row>
    <row r="815" spans="1:17" x14ac:dyDescent="0.25">
      <c r="A815" s="1" t="s">
        <v>1647</v>
      </c>
      <c r="B815" s="1" t="s">
        <v>1648</v>
      </c>
      <c r="C815" s="1" t="s">
        <v>33</v>
      </c>
      <c r="D815" s="1" t="s">
        <v>80</v>
      </c>
      <c r="E815" s="1" t="s">
        <v>49</v>
      </c>
      <c r="F815" s="1" t="s">
        <v>27</v>
      </c>
      <c r="G815" s="1" t="s">
        <v>36</v>
      </c>
      <c r="H815">
        <v>33</v>
      </c>
      <c r="I815" t="str">
        <f>_xlfn.IFS(TBL_Employees3[[#This Row],[Age]]&lt;31,"Less than 30", TBL_Employees3[[#This Row],[Age]]&lt;41, "Less than 40", TBL_Employees3[[#This Row],[Age]]&lt;60, "Middle Age", TBL_Employees3[[#This Row],[Age]]&gt;=60,"Senior")</f>
        <v>Less than 40</v>
      </c>
      <c r="J815" s="2">
        <v>42898</v>
      </c>
      <c r="K815" s="7">
        <f t="shared" si="24"/>
        <v>4</v>
      </c>
      <c r="L815" s="7" t="str">
        <f t="shared" si="25"/>
        <v>0-5yrs</v>
      </c>
      <c r="M815" s="8">
        <v>164396</v>
      </c>
      <c r="N815">
        <v>0.28999999999999998</v>
      </c>
      <c r="O815" s="1" t="s">
        <v>21</v>
      </c>
      <c r="P815" s="1" t="s">
        <v>88</v>
      </c>
      <c r="Q815" s="2"/>
    </row>
    <row r="816" spans="1:17" x14ac:dyDescent="0.25">
      <c r="A816" s="1" t="s">
        <v>1649</v>
      </c>
      <c r="B816" s="1" t="s">
        <v>1650</v>
      </c>
      <c r="C816" s="1" t="s">
        <v>440</v>
      </c>
      <c r="D816" s="1" t="s">
        <v>17</v>
      </c>
      <c r="E816" s="1" t="s">
        <v>49</v>
      </c>
      <c r="F816" s="1" t="s">
        <v>27</v>
      </c>
      <c r="G816" s="1" t="s">
        <v>28</v>
      </c>
      <c r="H816">
        <v>29</v>
      </c>
      <c r="I816" t="str">
        <f>_xlfn.IFS(TBL_Employees3[[#This Row],[Age]]&lt;31,"Less than 30", TBL_Employees3[[#This Row],[Age]]&lt;41, "Less than 40", TBL_Employees3[[#This Row],[Age]]&lt;60, "Middle Age", TBL_Employees3[[#This Row],[Age]]&gt;=60,"Senior")</f>
        <v>Less than 30</v>
      </c>
      <c r="J816" s="2">
        <v>44375</v>
      </c>
      <c r="K816" s="7">
        <f t="shared" si="24"/>
        <v>0</v>
      </c>
      <c r="L816" s="7" t="str">
        <f t="shared" si="25"/>
        <v>0-5yrs</v>
      </c>
      <c r="M816" s="8">
        <v>71234</v>
      </c>
      <c r="N816">
        <v>0</v>
      </c>
      <c r="O816" s="1" t="s">
        <v>21</v>
      </c>
      <c r="P816" s="1" t="s">
        <v>22</v>
      </c>
      <c r="Q816" s="2"/>
    </row>
    <row r="817" spans="1:17" x14ac:dyDescent="0.25">
      <c r="A817" s="1" t="s">
        <v>1651</v>
      </c>
      <c r="B817" s="1" t="s">
        <v>1652</v>
      </c>
      <c r="C817" s="1" t="s">
        <v>52</v>
      </c>
      <c r="D817" s="1" t="s">
        <v>34</v>
      </c>
      <c r="E817" s="1" t="s">
        <v>49</v>
      </c>
      <c r="F817" s="1" t="s">
        <v>27</v>
      </c>
      <c r="G817" s="1" t="s">
        <v>28</v>
      </c>
      <c r="H817">
        <v>63</v>
      </c>
      <c r="I817" t="str">
        <f>_xlfn.IFS(TBL_Employees3[[#This Row],[Age]]&lt;31,"Less than 30", TBL_Employees3[[#This Row],[Age]]&lt;41, "Less than 40", TBL_Employees3[[#This Row],[Age]]&lt;60, "Middle Age", TBL_Employees3[[#This Row],[Age]]&gt;=60,"Senior")</f>
        <v>Senior</v>
      </c>
      <c r="J817" s="2">
        <v>38096</v>
      </c>
      <c r="K817" s="7">
        <f t="shared" si="24"/>
        <v>17</v>
      </c>
      <c r="L817" s="7" t="str">
        <f t="shared" si="25"/>
        <v>16-20yrs</v>
      </c>
      <c r="M817" s="8">
        <v>122487</v>
      </c>
      <c r="N817">
        <v>0.08</v>
      </c>
      <c r="O817" s="1" t="s">
        <v>29</v>
      </c>
      <c r="P817" s="1" t="s">
        <v>74</v>
      </c>
      <c r="Q817" s="2"/>
    </row>
    <row r="818" spans="1:17" x14ac:dyDescent="0.25">
      <c r="A818" s="1" t="s">
        <v>1653</v>
      </c>
      <c r="B818" s="1" t="s">
        <v>1654</v>
      </c>
      <c r="C818" s="1" t="s">
        <v>52</v>
      </c>
      <c r="D818" s="1" t="s">
        <v>65</v>
      </c>
      <c r="E818" s="1" t="s">
        <v>35</v>
      </c>
      <c r="F818" s="1" t="s">
        <v>19</v>
      </c>
      <c r="G818" s="1" t="s">
        <v>28</v>
      </c>
      <c r="H818">
        <v>32</v>
      </c>
      <c r="I818" t="str">
        <f>_xlfn.IFS(TBL_Employees3[[#This Row],[Age]]&lt;31,"Less than 30", TBL_Employees3[[#This Row],[Age]]&lt;41, "Less than 40", TBL_Employees3[[#This Row],[Age]]&lt;60, "Middle Age", TBL_Employees3[[#This Row],[Age]]&gt;=60,"Senior")</f>
        <v>Less than 40</v>
      </c>
      <c r="J818" s="2">
        <v>42738</v>
      </c>
      <c r="K818" s="7">
        <f t="shared" si="24"/>
        <v>4</v>
      </c>
      <c r="L818" s="7" t="str">
        <f t="shared" si="25"/>
        <v>0-5yrs</v>
      </c>
      <c r="M818" s="8">
        <v>101870</v>
      </c>
      <c r="N818">
        <v>0.1</v>
      </c>
      <c r="O818" s="1" t="s">
        <v>21</v>
      </c>
      <c r="P818" s="1" t="s">
        <v>44</v>
      </c>
      <c r="Q818" s="2"/>
    </row>
    <row r="819" spans="1:17" x14ac:dyDescent="0.25">
      <c r="A819" s="1" t="s">
        <v>1655</v>
      </c>
      <c r="B819" s="1" t="s">
        <v>1656</v>
      </c>
      <c r="C819" s="1" t="s">
        <v>329</v>
      </c>
      <c r="D819" s="1" t="s">
        <v>17</v>
      </c>
      <c r="E819" s="1" t="s">
        <v>18</v>
      </c>
      <c r="F819" s="1" t="s">
        <v>27</v>
      </c>
      <c r="G819" s="1" t="s">
        <v>85</v>
      </c>
      <c r="H819">
        <v>64</v>
      </c>
      <c r="I819" t="str">
        <f>_xlfn.IFS(TBL_Employees3[[#This Row],[Age]]&lt;31,"Less than 30", TBL_Employees3[[#This Row],[Age]]&lt;41, "Less than 40", TBL_Employees3[[#This Row],[Age]]&lt;60, "Middle Age", TBL_Employees3[[#This Row],[Age]]&gt;=60,"Senior")</f>
        <v>Senior</v>
      </c>
      <c r="J819" s="2">
        <v>44009</v>
      </c>
      <c r="K819" s="7">
        <f t="shared" si="24"/>
        <v>1</v>
      </c>
      <c r="L819" s="7" t="str">
        <f t="shared" si="25"/>
        <v>0-5yrs</v>
      </c>
      <c r="M819" s="8">
        <v>40316</v>
      </c>
      <c r="N819">
        <v>0</v>
      </c>
      <c r="O819" s="1" t="s">
        <v>93</v>
      </c>
      <c r="P819" s="1" t="s">
        <v>94</v>
      </c>
      <c r="Q819" s="2"/>
    </row>
    <row r="820" spans="1:17" x14ac:dyDescent="0.25">
      <c r="A820" s="1" t="s">
        <v>1657</v>
      </c>
      <c r="B820" s="1" t="s">
        <v>1658</v>
      </c>
      <c r="C820" s="1" t="s">
        <v>52</v>
      </c>
      <c r="D820" s="1" t="s">
        <v>17</v>
      </c>
      <c r="E820" s="1" t="s">
        <v>18</v>
      </c>
      <c r="F820" s="1" t="s">
        <v>19</v>
      </c>
      <c r="G820" s="1" t="s">
        <v>28</v>
      </c>
      <c r="H820">
        <v>55</v>
      </c>
      <c r="I820" t="str">
        <f>_xlfn.IFS(TBL_Employees3[[#This Row],[Age]]&lt;31,"Less than 30", TBL_Employees3[[#This Row],[Age]]&lt;41, "Less than 40", TBL_Employees3[[#This Row],[Age]]&lt;60, "Middle Age", TBL_Employees3[[#This Row],[Age]]&gt;=60,"Senior")</f>
        <v>Middle Age</v>
      </c>
      <c r="J820" s="2">
        <v>38391</v>
      </c>
      <c r="K820" s="7">
        <f t="shared" si="24"/>
        <v>16</v>
      </c>
      <c r="L820" s="7" t="str">
        <f t="shared" si="25"/>
        <v>16-20yrs</v>
      </c>
      <c r="M820" s="8">
        <v>115145</v>
      </c>
      <c r="N820">
        <v>0.05</v>
      </c>
      <c r="O820" s="1" t="s">
        <v>29</v>
      </c>
      <c r="P820" s="1" t="s">
        <v>30</v>
      </c>
      <c r="Q820" s="2"/>
    </row>
    <row r="821" spans="1:17" x14ac:dyDescent="0.25">
      <c r="A821" s="1" t="s">
        <v>1659</v>
      </c>
      <c r="B821" s="1" t="s">
        <v>1660</v>
      </c>
      <c r="C821" s="1" t="s">
        <v>207</v>
      </c>
      <c r="D821" s="1" t="s">
        <v>17</v>
      </c>
      <c r="E821" s="1" t="s">
        <v>26</v>
      </c>
      <c r="F821" s="1" t="s">
        <v>19</v>
      </c>
      <c r="G821" s="1" t="s">
        <v>85</v>
      </c>
      <c r="H821">
        <v>43</v>
      </c>
      <c r="I821" t="str">
        <f>_xlfn.IFS(TBL_Employees3[[#This Row],[Age]]&lt;31,"Less than 30", TBL_Employees3[[#This Row],[Age]]&lt;41, "Less than 40", TBL_Employees3[[#This Row],[Age]]&lt;60, "Middle Age", TBL_Employees3[[#This Row],[Age]]&gt;=60,"Senior")</f>
        <v>Middle Age</v>
      </c>
      <c r="J821" s="2">
        <v>39885</v>
      </c>
      <c r="K821" s="7">
        <f t="shared" si="24"/>
        <v>12</v>
      </c>
      <c r="L821" s="7" t="str">
        <f t="shared" si="25"/>
        <v>11-15yrs</v>
      </c>
      <c r="M821" s="8">
        <v>62335</v>
      </c>
      <c r="N821">
        <v>0</v>
      </c>
      <c r="O821" s="1" t="s">
        <v>93</v>
      </c>
      <c r="P821" s="1" t="s">
        <v>94</v>
      </c>
      <c r="Q821" s="2"/>
    </row>
    <row r="822" spans="1:17" x14ac:dyDescent="0.25">
      <c r="A822" s="1" t="s">
        <v>1661</v>
      </c>
      <c r="B822" s="1" t="s">
        <v>1662</v>
      </c>
      <c r="C822" s="1" t="s">
        <v>55</v>
      </c>
      <c r="D822" s="1" t="s">
        <v>34</v>
      </c>
      <c r="E822" s="1" t="s">
        <v>26</v>
      </c>
      <c r="F822" s="1" t="s">
        <v>27</v>
      </c>
      <c r="G822" s="1" t="s">
        <v>28</v>
      </c>
      <c r="H822">
        <v>56</v>
      </c>
      <c r="I822" t="str">
        <f>_xlfn.IFS(TBL_Employees3[[#This Row],[Age]]&lt;31,"Less than 30", TBL_Employees3[[#This Row],[Age]]&lt;41, "Less than 40", TBL_Employees3[[#This Row],[Age]]&lt;60, "Middle Age", TBL_Employees3[[#This Row],[Age]]&gt;=60,"Senior")</f>
        <v>Middle Age</v>
      </c>
      <c r="J822" s="2">
        <v>38847</v>
      </c>
      <c r="K822" s="7">
        <f t="shared" si="24"/>
        <v>15</v>
      </c>
      <c r="L822" s="7" t="str">
        <f t="shared" si="25"/>
        <v>11-15yrs</v>
      </c>
      <c r="M822" s="8">
        <v>41561</v>
      </c>
      <c r="N822">
        <v>0</v>
      </c>
      <c r="O822" s="1" t="s">
        <v>21</v>
      </c>
      <c r="P822" s="1" t="s">
        <v>60</v>
      </c>
      <c r="Q822" s="2"/>
    </row>
    <row r="823" spans="1:17" x14ac:dyDescent="0.25">
      <c r="A823" s="1" t="s">
        <v>1663</v>
      </c>
      <c r="B823" s="1" t="s">
        <v>1664</v>
      </c>
      <c r="C823" s="1" t="s">
        <v>16</v>
      </c>
      <c r="D823" s="1" t="s">
        <v>34</v>
      </c>
      <c r="E823" s="1" t="s">
        <v>35</v>
      </c>
      <c r="F823" s="1" t="s">
        <v>19</v>
      </c>
      <c r="G823" s="1" t="s">
        <v>28</v>
      </c>
      <c r="H823">
        <v>37</v>
      </c>
      <c r="I823" t="str">
        <f>_xlfn.IFS(TBL_Employees3[[#This Row],[Age]]&lt;31,"Less than 30", TBL_Employees3[[#This Row],[Age]]&lt;41, "Less than 40", TBL_Employees3[[#This Row],[Age]]&lt;60, "Middle Age", TBL_Employees3[[#This Row],[Age]]&gt;=60,"Senior")</f>
        <v>Less than 40</v>
      </c>
      <c r="J823" s="2">
        <v>40657</v>
      </c>
      <c r="K823" s="7">
        <f t="shared" si="24"/>
        <v>4</v>
      </c>
      <c r="L823" s="7" t="str">
        <f t="shared" si="25"/>
        <v>0-5yrs</v>
      </c>
      <c r="M823" s="8">
        <v>131183</v>
      </c>
      <c r="N823">
        <v>0.14000000000000001</v>
      </c>
      <c r="O823" s="1" t="s">
        <v>29</v>
      </c>
      <c r="P823" s="1" t="s">
        <v>74</v>
      </c>
      <c r="Q823" s="2">
        <v>42445</v>
      </c>
    </row>
    <row r="824" spans="1:17" x14ac:dyDescent="0.25">
      <c r="A824" s="1" t="s">
        <v>945</v>
      </c>
      <c r="B824" s="1" t="s">
        <v>1665</v>
      </c>
      <c r="C824" s="1" t="s">
        <v>25</v>
      </c>
      <c r="D824" s="1" t="s">
        <v>17</v>
      </c>
      <c r="E824" s="1" t="s">
        <v>26</v>
      </c>
      <c r="F824" s="1" t="s">
        <v>19</v>
      </c>
      <c r="G824" s="1" t="s">
        <v>28</v>
      </c>
      <c r="H824">
        <v>45</v>
      </c>
      <c r="I824" t="str">
        <f>_xlfn.IFS(TBL_Employees3[[#This Row],[Age]]&lt;31,"Less than 30", TBL_Employees3[[#This Row],[Age]]&lt;41, "Less than 40", TBL_Employees3[[#This Row],[Age]]&lt;60, "Middle Age", TBL_Employees3[[#This Row],[Age]]&gt;=60,"Senior")</f>
        <v>Middle Age</v>
      </c>
      <c r="J824" s="2">
        <v>37445</v>
      </c>
      <c r="K824" s="7">
        <f t="shared" si="24"/>
        <v>19</v>
      </c>
      <c r="L824" s="7" t="str">
        <f t="shared" si="25"/>
        <v>16-20yrs</v>
      </c>
      <c r="M824" s="8">
        <v>92655</v>
      </c>
      <c r="N824">
        <v>0</v>
      </c>
      <c r="O824" s="1" t="s">
        <v>29</v>
      </c>
      <c r="P824" s="1" t="s">
        <v>134</v>
      </c>
      <c r="Q824" s="2"/>
    </row>
    <row r="825" spans="1:17" x14ac:dyDescent="0.25">
      <c r="A825" s="1" t="s">
        <v>1505</v>
      </c>
      <c r="B825" s="1" t="s">
        <v>1666</v>
      </c>
      <c r="C825" s="1" t="s">
        <v>16</v>
      </c>
      <c r="D825" s="1" t="s">
        <v>48</v>
      </c>
      <c r="E825" s="1" t="s">
        <v>26</v>
      </c>
      <c r="F825" s="1" t="s">
        <v>19</v>
      </c>
      <c r="G825" s="1" t="s">
        <v>85</v>
      </c>
      <c r="H825">
        <v>49</v>
      </c>
      <c r="I825" t="str">
        <f>_xlfn.IFS(TBL_Employees3[[#This Row],[Age]]&lt;31,"Less than 30", TBL_Employees3[[#This Row],[Age]]&lt;41, "Less than 40", TBL_Employees3[[#This Row],[Age]]&lt;60, "Middle Age", TBL_Employees3[[#This Row],[Age]]&gt;=60,"Senior")</f>
        <v>Middle Age</v>
      </c>
      <c r="J825" s="2">
        <v>35157</v>
      </c>
      <c r="K825" s="7">
        <f t="shared" si="24"/>
        <v>25</v>
      </c>
      <c r="L825" s="7" t="str">
        <f t="shared" si="25"/>
        <v>21-25yrs</v>
      </c>
      <c r="M825" s="8">
        <v>157057</v>
      </c>
      <c r="N825">
        <v>0.12</v>
      </c>
      <c r="O825" s="1" t="s">
        <v>21</v>
      </c>
      <c r="P825" s="1" t="s">
        <v>56</v>
      </c>
      <c r="Q825" s="2"/>
    </row>
    <row r="826" spans="1:17" x14ac:dyDescent="0.25">
      <c r="A826" s="1" t="s">
        <v>1667</v>
      </c>
      <c r="B826" s="1" t="s">
        <v>1668</v>
      </c>
      <c r="C826" s="1" t="s">
        <v>131</v>
      </c>
      <c r="D826" s="1" t="s">
        <v>17</v>
      </c>
      <c r="E826" s="1" t="s">
        <v>35</v>
      </c>
      <c r="F826" s="1" t="s">
        <v>19</v>
      </c>
      <c r="G826" s="1" t="s">
        <v>36</v>
      </c>
      <c r="H826">
        <v>61</v>
      </c>
      <c r="I826" t="str">
        <f>_xlfn.IFS(TBL_Employees3[[#This Row],[Age]]&lt;31,"Less than 30", TBL_Employees3[[#This Row],[Age]]&lt;41, "Less than 40", TBL_Employees3[[#This Row],[Age]]&lt;60, "Middle Age", TBL_Employees3[[#This Row],[Age]]&gt;=60,"Senior")</f>
        <v>Senior</v>
      </c>
      <c r="J826" s="2">
        <v>38392</v>
      </c>
      <c r="K826" s="7">
        <f t="shared" si="24"/>
        <v>16</v>
      </c>
      <c r="L826" s="7" t="str">
        <f t="shared" si="25"/>
        <v>16-20yrs</v>
      </c>
      <c r="M826" s="8">
        <v>64462</v>
      </c>
      <c r="N826">
        <v>0</v>
      </c>
      <c r="O826" s="1" t="s">
        <v>21</v>
      </c>
      <c r="P826" s="1" t="s">
        <v>37</v>
      </c>
      <c r="Q826" s="2"/>
    </row>
    <row r="827" spans="1:17" x14ac:dyDescent="0.25">
      <c r="A827" s="1" t="s">
        <v>1669</v>
      </c>
      <c r="B827" s="1" t="s">
        <v>1670</v>
      </c>
      <c r="C827" s="1" t="s">
        <v>108</v>
      </c>
      <c r="D827" s="1" t="s">
        <v>69</v>
      </c>
      <c r="E827" s="1" t="s">
        <v>49</v>
      </c>
      <c r="F827" s="1" t="s">
        <v>19</v>
      </c>
      <c r="G827" s="1" t="s">
        <v>36</v>
      </c>
      <c r="H827">
        <v>41</v>
      </c>
      <c r="I827" t="str">
        <f>_xlfn.IFS(TBL_Employees3[[#This Row],[Age]]&lt;31,"Less than 30", TBL_Employees3[[#This Row],[Age]]&lt;41, "Less than 40", TBL_Employees3[[#This Row],[Age]]&lt;60, "Middle Age", TBL_Employees3[[#This Row],[Age]]&gt;=60,"Senior")</f>
        <v>Middle Age</v>
      </c>
      <c r="J827" s="2">
        <v>38632</v>
      </c>
      <c r="K827" s="7">
        <f t="shared" si="24"/>
        <v>16</v>
      </c>
      <c r="L827" s="7" t="str">
        <f t="shared" si="25"/>
        <v>16-20yrs</v>
      </c>
      <c r="M827" s="8">
        <v>79352</v>
      </c>
      <c r="N827">
        <v>0</v>
      </c>
      <c r="O827" s="1" t="s">
        <v>21</v>
      </c>
      <c r="P827" s="1" t="s">
        <v>22</v>
      </c>
      <c r="Q827" s="2"/>
    </row>
    <row r="828" spans="1:17" x14ac:dyDescent="0.25">
      <c r="A828" s="1" t="s">
        <v>1671</v>
      </c>
      <c r="B828" s="1" t="s">
        <v>1672</v>
      </c>
      <c r="C828" s="1" t="s">
        <v>16</v>
      </c>
      <c r="D828" s="1" t="s">
        <v>80</v>
      </c>
      <c r="E828" s="1" t="s">
        <v>35</v>
      </c>
      <c r="F828" s="1" t="s">
        <v>19</v>
      </c>
      <c r="G828" s="1" t="s">
        <v>36</v>
      </c>
      <c r="H828">
        <v>55</v>
      </c>
      <c r="I828" t="str">
        <f>_xlfn.IFS(TBL_Employees3[[#This Row],[Age]]&lt;31,"Less than 30", TBL_Employees3[[#This Row],[Age]]&lt;41, "Less than 40", TBL_Employees3[[#This Row],[Age]]&lt;60, "Middle Age", TBL_Employees3[[#This Row],[Age]]&gt;=60,"Senior")</f>
        <v>Middle Age</v>
      </c>
      <c r="J828" s="2">
        <v>36977</v>
      </c>
      <c r="K828" s="7">
        <f t="shared" si="24"/>
        <v>20</v>
      </c>
      <c r="L828" s="7" t="str">
        <f t="shared" si="25"/>
        <v>16-20yrs</v>
      </c>
      <c r="M828" s="8">
        <v>157812</v>
      </c>
      <c r="N828">
        <v>0.11</v>
      </c>
      <c r="O828" s="1" t="s">
        <v>21</v>
      </c>
      <c r="P828" s="1" t="s">
        <v>56</v>
      </c>
      <c r="Q828" s="2"/>
    </row>
    <row r="829" spans="1:17" x14ac:dyDescent="0.25">
      <c r="A829" s="1" t="s">
        <v>1673</v>
      </c>
      <c r="B829" s="1" t="s">
        <v>1674</v>
      </c>
      <c r="C829" s="1" t="s">
        <v>108</v>
      </c>
      <c r="D829" s="1" t="s">
        <v>69</v>
      </c>
      <c r="E829" s="1" t="s">
        <v>49</v>
      </c>
      <c r="F829" s="1" t="s">
        <v>27</v>
      </c>
      <c r="G829" s="1" t="s">
        <v>36</v>
      </c>
      <c r="H829">
        <v>27</v>
      </c>
      <c r="I829" t="str">
        <f>_xlfn.IFS(TBL_Employees3[[#This Row],[Age]]&lt;31,"Less than 30", TBL_Employees3[[#This Row],[Age]]&lt;41, "Less than 40", TBL_Employees3[[#This Row],[Age]]&lt;60, "Middle Age", TBL_Employees3[[#This Row],[Age]]&gt;=60,"Senior")</f>
        <v>Less than 30</v>
      </c>
      <c r="J829" s="2">
        <v>43354</v>
      </c>
      <c r="K829" s="7">
        <f t="shared" si="24"/>
        <v>3</v>
      </c>
      <c r="L829" s="7" t="str">
        <f t="shared" si="25"/>
        <v>0-5yrs</v>
      </c>
      <c r="M829" s="8">
        <v>80745</v>
      </c>
      <c r="N829">
        <v>0</v>
      </c>
      <c r="O829" s="1" t="s">
        <v>21</v>
      </c>
      <c r="P829" s="1" t="s">
        <v>37</v>
      </c>
      <c r="Q829" s="2"/>
    </row>
    <row r="830" spans="1:17" x14ac:dyDescent="0.25">
      <c r="A830" s="1" t="s">
        <v>1675</v>
      </c>
      <c r="B830" s="1" t="s">
        <v>1676</v>
      </c>
      <c r="C830" s="1" t="s">
        <v>298</v>
      </c>
      <c r="D830" s="1" t="s">
        <v>17</v>
      </c>
      <c r="E830" s="1" t="s">
        <v>26</v>
      </c>
      <c r="F830" s="1" t="s">
        <v>19</v>
      </c>
      <c r="G830" s="1" t="s">
        <v>36</v>
      </c>
      <c r="H830">
        <v>57</v>
      </c>
      <c r="I830" t="str">
        <f>_xlfn.IFS(TBL_Employees3[[#This Row],[Age]]&lt;31,"Less than 30", TBL_Employees3[[#This Row],[Age]]&lt;41, "Less than 40", TBL_Employees3[[#This Row],[Age]]&lt;60, "Middle Age", TBL_Employees3[[#This Row],[Age]]&gt;=60,"Senior")</f>
        <v>Middle Age</v>
      </c>
      <c r="J830" s="2">
        <v>35113</v>
      </c>
      <c r="K830" s="7">
        <f t="shared" si="24"/>
        <v>0</v>
      </c>
      <c r="L830" s="7" t="str">
        <f t="shared" si="25"/>
        <v>0-5yrs</v>
      </c>
      <c r="M830" s="8">
        <v>75354</v>
      </c>
      <c r="N830">
        <v>0</v>
      </c>
      <c r="O830" s="1" t="s">
        <v>21</v>
      </c>
      <c r="P830" s="1" t="s">
        <v>60</v>
      </c>
      <c r="Q830" s="2">
        <v>35413</v>
      </c>
    </row>
    <row r="831" spans="1:17" x14ac:dyDescent="0.25">
      <c r="A831" s="1" t="s">
        <v>1677</v>
      </c>
      <c r="B831" s="1" t="s">
        <v>1678</v>
      </c>
      <c r="C831" s="1" t="s">
        <v>113</v>
      </c>
      <c r="D831" s="1" t="s">
        <v>69</v>
      </c>
      <c r="E831" s="1" t="s">
        <v>18</v>
      </c>
      <c r="F831" s="1" t="s">
        <v>27</v>
      </c>
      <c r="G831" s="1" t="s">
        <v>85</v>
      </c>
      <c r="H831">
        <v>56</v>
      </c>
      <c r="I831" t="str">
        <f>_xlfn.IFS(TBL_Employees3[[#This Row],[Age]]&lt;31,"Less than 30", TBL_Employees3[[#This Row],[Age]]&lt;41, "Less than 40", TBL_Employees3[[#This Row],[Age]]&lt;60, "Middle Age", TBL_Employees3[[#This Row],[Age]]&gt;=60,"Senior")</f>
        <v>Middle Age</v>
      </c>
      <c r="J831" s="2">
        <v>43363</v>
      </c>
      <c r="K831" s="7">
        <f t="shared" si="24"/>
        <v>3</v>
      </c>
      <c r="L831" s="7" t="str">
        <f t="shared" si="25"/>
        <v>0-5yrs</v>
      </c>
      <c r="M831" s="8">
        <v>78938</v>
      </c>
      <c r="N831">
        <v>0.14000000000000001</v>
      </c>
      <c r="O831" s="1" t="s">
        <v>21</v>
      </c>
      <c r="P831" s="1" t="s">
        <v>44</v>
      </c>
      <c r="Q831" s="2"/>
    </row>
    <row r="832" spans="1:17" x14ac:dyDescent="0.25">
      <c r="A832" s="1" t="s">
        <v>1679</v>
      </c>
      <c r="B832" s="1" t="s">
        <v>1680</v>
      </c>
      <c r="C832" s="1" t="s">
        <v>181</v>
      </c>
      <c r="D832" s="1" t="s">
        <v>69</v>
      </c>
      <c r="E832" s="1" t="s">
        <v>49</v>
      </c>
      <c r="F832" s="1" t="s">
        <v>27</v>
      </c>
      <c r="G832" s="1" t="s">
        <v>85</v>
      </c>
      <c r="H832">
        <v>59</v>
      </c>
      <c r="I832" t="str">
        <f>_xlfn.IFS(TBL_Employees3[[#This Row],[Age]]&lt;31,"Less than 30", TBL_Employees3[[#This Row],[Age]]&lt;41, "Less than 40", TBL_Employees3[[#This Row],[Age]]&lt;60, "Middle Age", TBL_Employees3[[#This Row],[Age]]&gt;=60,"Senior")</f>
        <v>Middle Age</v>
      </c>
      <c r="J832" s="2">
        <v>39701</v>
      </c>
      <c r="K832" s="7">
        <f t="shared" si="24"/>
        <v>13</v>
      </c>
      <c r="L832" s="7" t="str">
        <f t="shared" si="25"/>
        <v>11-15yrs</v>
      </c>
      <c r="M832" s="8">
        <v>96313</v>
      </c>
      <c r="N832">
        <v>0</v>
      </c>
      <c r="O832" s="1" t="s">
        <v>21</v>
      </c>
      <c r="P832" s="1" t="s">
        <v>60</v>
      </c>
      <c r="Q832" s="2"/>
    </row>
    <row r="833" spans="1:17" x14ac:dyDescent="0.25">
      <c r="A833" s="1" t="s">
        <v>1681</v>
      </c>
      <c r="B833" s="1" t="s">
        <v>1682</v>
      </c>
      <c r="C833" s="1" t="s">
        <v>33</v>
      </c>
      <c r="D833" s="1" t="s">
        <v>69</v>
      </c>
      <c r="E833" s="1" t="s">
        <v>35</v>
      </c>
      <c r="F833" s="1" t="s">
        <v>27</v>
      </c>
      <c r="G833" s="1" t="s">
        <v>36</v>
      </c>
      <c r="H833">
        <v>45</v>
      </c>
      <c r="I833" t="str">
        <f>_xlfn.IFS(TBL_Employees3[[#This Row],[Age]]&lt;31,"Less than 30", TBL_Employees3[[#This Row],[Age]]&lt;41, "Less than 40", TBL_Employees3[[#This Row],[Age]]&lt;60, "Middle Age", TBL_Employees3[[#This Row],[Age]]&gt;=60,"Senior")</f>
        <v>Middle Age</v>
      </c>
      <c r="J833" s="2">
        <v>40511</v>
      </c>
      <c r="K833" s="7">
        <f t="shared" si="24"/>
        <v>11</v>
      </c>
      <c r="L833" s="7" t="str">
        <f t="shared" si="25"/>
        <v>11-15yrs</v>
      </c>
      <c r="M833" s="8">
        <v>153767</v>
      </c>
      <c r="N833">
        <v>0.27</v>
      </c>
      <c r="O833" s="1" t="s">
        <v>21</v>
      </c>
      <c r="P833" s="1" t="s">
        <v>44</v>
      </c>
      <c r="Q833" s="2"/>
    </row>
    <row r="834" spans="1:17" x14ac:dyDescent="0.25">
      <c r="A834" s="1" t="s">
        <v>1340</v>
      </c>
      <c r="B834" s="1" t="s">
        <v>1683</v>
      </c>
      <c r="C834" s="1" t="s">
        <v>52</v>
      </c>
      <c r="D834" s="1" t="s">
        <v>80</v>
      </c>
      <c r="E834" s="1" t="s">
        <v>18</v>
      </c>
      <c r="F834" s="1" t="s">
        <v>19</v>
      </c>
      <c r="G834" s="1" t="s">
        <v>20</v>
      </c>
      <c r="H834">
        <v>42</v>
      </c>
      <c r="I834" t="str">
        <f>_xlfn.IFS(TBL_Employees3[[#This Row],[Age]]&lt;31,"Less than 30", TBL_Employees3[[#This Row],[Age]]&lt;41, "Less than 40", TBL_Employees3[[#This Row],[Age]]&lt;60, "Middle Age", TBL_Employees3[[#This Row],[Age]]&gt;=60,"Senior")</f>
        <v>Middle Age</v>
      </c>
      <c r="J834" s="2">
        <v>42266</v>
      </c>
      <c r="K834" s="7">
        <f t="shared" ref="K834:K897" si="26">IF(ISBLANK(Q834),DATEDIF(J834,$R$2,"y"),DATEDIF(J834,Q834,"y"))</f>
        <v>6</v>
      </c>
      <c r="L834" s="7" t="str">
        <f t="shared" ref="L834:L897" si="27">_xlfn.IFS(K834&lt;6,"0-5yrs",K834&lt;11,"06-10yrs",K834&lt;16,"11-15yrs",K834&lt;21,"16-20yrs",K834&lt;26,"21-25yrs",K834&gt;=26,"26yrs &amp; Above")</f>
        <v>06-10yrs</v>
      </c>
      <c r="M834" s="8">
        <v>103423</v>
      </c>
      <c r="N834">
        <v>0.06</v>
      </c>
      <c r="O834" s="1" t="s">
        <v>21</v>
      </c>
      <c r="P834" s="1" t="s">
        <v>88</v>
      </c>
      <c r="Q834" s="2"/>
    </row>
    <row r="835" spans="1:17" x14ac:dyDescent="0.25">
      <c r="A835" s="1" t="s">
        <v>1684</v>
      </c>
      <c r="B835" s="1" t="s">
        <v>1685</v>
      </c>
      <c r="C835" s="1" t="s">
        <v>68</v>
      </c>
      <c r="D835" s="1" t="s">
        <v>69</v>
      </c>
      <c r="E835" s="1" t="s">
        <v>49</v>
      </c>
      <c r="F835" s="1" t="s">
        <v>19</v>
      </c>
      <c r="G835" s="1" t="s">
        <v>28</v>
      </c>
      <c r="H835">
        <v>25</v>
      </c>
      <c r="I835" t="str">
        <f>_xlfn.IFS(TBL_Employees3[[#This Row],[Age]]&lt;31,"Less than 30", TBL_Employees3[[#This Row],[Age]]&lt;41, "Less than 40", TBL_Employees3[[#This Row],[Age]]&lt;60, "Middle Age", TBL_Employees3[[#This Row],[Age]]&gt;=60,"Senior")</f>
        <v>Less than 30</v>
      </c>
      <c r="J835" s="2">
        <v>44370</v>
      </c>
      <c r="K835" s="7">
        <f t="shared" si="26"/>
        <v>0</v>
      </c>
      <c r="L835" s="7" t="str">
        <f t="shared" si="27"/>
        <v>0-5yrs</v>
      </c>
      <c r="M835" s="8">
        <v>86464</v>
      </c>
      <c r="N835">
        <v>0</v>
      </c>
      <c r="O835" s="1" t="s">
        <v>29</v>
      </c>
      <c r="P835" s="1" t="s">
        <v>74</v>
      </c>
      <c r="Q835" s="2"/>
    </row>
    <row r="836" spans="1:17" x14ac:dyDescent="0.25">
      <c r="A836" s="1" t="s">
        <v>1686</v>
      </c>
      <c r="B836" s="1" t="s">
        <v>1687</v>
      </c>
      <c r="C836" s="1" t="s">
        <v>68</v>
      </c>
      <c r="D836" s="1" t="s">
        <v>69</v>
      </c>
      <c r="E836" s="1" t="s">
        <v>49</v>
      </c>
      <c r="F836" s="1" t="s">
        <v>19</v>
      </c>
      <c r="G836" s="1" t="s">
        <v>85</v>
      </c>
      <c r="H836">
        <v>29</v>
      </c>
      <c r="I836" t="str">
        <f>_xlfn.IFS(TBL_Employees3[[#This Row],[Age]]&lt;31,"Less than 30", TBL_Employees3[[#This Row],[Age]]&lt;41, "Less than 40", TBL_Employees3[[#This Row],[Age]]&lt;60, "Middle Age", TBL_Employees3[[#This Row],[Age]]&gt;=60,"Senior")</f>
        <v>Less than 30</v>
      </c>
      <c r="J836" s="2">
        <v>43114</v>
      </c>
      <c r="K836" s="7">
        <f t="shared" si="26"/>
        <v>3</v>
      </c>
      <c r="L836" s="7" t="str">
        <f t="shared" si="27"/>
        <v>0-5yrs</v>
      </c>
      <c r="M836" s="8">
        <v>80516</v>
      </c>
      <c r="N836">
        <v>0</v>
      </c>
      <c r="O836" s="1" t="s">
        <v>93</v>
      </c>
      <c r="P836" s="1" t="s">
        <v>218</v>
      </c>
      <c r="Q836" s="2"/>
    </row>
    <row r="837" spans="1:17" x14ac:dyDescent="0.25">
      <c r="A837" s="1" t="s">
        <v>1688</v>
      </c>
      <c r="B837" s="1" t="s">
        <v>1689</v>
      </c>
      <c r="C837" s="1" t="s">
        <v>52</v>
      </c>
      <c r="D837" s="1" t="s">
        <v>65</v>
      </c>
      <c r="E837" s="1" t="s">
        <v>35</v>
      </c>
      <c r="F837" s="1" t="s">
        <v>19</v>
      </c>
      <c r="G837" s="1" t="s">
        <v>20</v>
      </c>
      <c r="H837">
        <v>33</v>
      </c>
      <c r="I837" t="str">
        <f>_xlfn.IFS(TBL_Employees3[[#This Row],[Age]]&lt;31,"Less than 30", TBL_Employees3[[#This Row],[Age]]&lt;41, "Less than 40", TBL_Employees3[[#This Row],[Age]]&lt;60, "Middle Age", TBL_Employees3[[#This Row],[Age]]&gt;=60,"Senior")</f>
        <v>Less than 40</v>
      </c>
      <c r="J837" s="2">
        <v>41507</v>
      </c>
      <c r="K837" s="7">
        <f t="shared" si="26"/>
        <v>8</v>
      </c>
      <c r="L837" s="7" t="str">
        <f t="shared" si="27"/>
        <v>06-10yrs</v>
      </c>
      <c r="M837" s="8">
        <v>105390</v>
      </c>
      <c r="N837">
        <v>0.06</v>
      </c>
      <c r="O837" s="1" t="s">
        <v>21</v>
      </c>
      <c r="P837" s="1" t="s">
        <v>88</v>
      </c>
      <c r="Q837" s="2"/>
    </row>
    <row r="838" spans="1:17" x14ac:dyDescent="0.25">
      <c r="A838" s="1" t="s">
        <v>1690</v>
      </c>
      <c r="B838" s="1" t="s">
        <v>1691</v>
      </c>
      <c r="C838" s="1" t="s">
        <v>207</v>
      </c>
      <c r="D838" s="1" t="s">
        <v>17</v>
      </c>
      <c r="E838" s="1" t="s">
        <v>26</v>
      </c>
      <c r="F838" s="1" t="s">
        <v>19</v>
      </c>
      <c r="G838" s="1" t="s">
        <v>28</v>
      </c>
      <c r="H838">
        <v>50</v>
      </c>
      <c r="I838" t="str">
        <f>_xlfn.IFS(TBL_Employees3[[#This Row],[Age]]&lt;31,"Less than 30", TBL_Employees3[[#This Row],[Age]]&lt;41, "Less than 40", TBL_Employees3[[#This Row],[Age]]&lt;60, "Middle Age", TBL_Employees3[[#This Row],[Age]]&gt;=60,"Senior")</f>
        <v>Middle Age</v>
      </c>
      <c r="J838" s="2">
        <v>44445</v>
      </c>
      <c r="K838" s="7">
        <f t="shared" si="26"/>
        <v>0</v>
      </c>
      <c r="L838" s="7" t="str">
        <f t="shared" si="27"/>
        <v>0-5yrs</v>
      </c>
      <c r="M838" s="8">
        <v>83418</v>
      </c>
      <c r="N838">
        <v>0</v>
      </c>
      <c r="O838" s="1" t="s">
        <v>29</v>
      </c>
      <c r="P838" s="1" t="s">
        <v>74</v>
      </c>
      <c r="Q838" s="2"/>
    </row>
    <row r="839" spans="1:17" x14ac:dyDescent="0.25">
      <c r="A839" s="1" t="s">
        <v>1692</v>
      </c>
      <c r="B839" s="1" t="s">
        <v>1693</v>
      </c>
      <c r="C839" s="1" t="s">
        <v>371</v>
      </c>
      <c r="D839" s="1" t="s">
        <v>17</v>
      </c>
      <c r="E839" s="1" t="s">
        <v>35</v>
      </c>
      <c r="F839" s="1" t="s">
        <v>19</v>
      </c>
      <c r="G839" s="1" t="s">
        <v>36</v>
      </c>
      <c r="H839">
        <v>45</v>
      </c>
      <c r="I839" t="str">
        <f>_xlfn.IFS(TBL_Employees3[[#This Row],[Age]]&lt;31,"Less than 30", TBL_Employees3[[#This Row],[Age]]&lt;41, "Less than 40", TBL_Employees3[[#This Row],[Age]]&lt;60, "Middle Age", TBL_Employees3[[#This Row],[Age]]&gt;=60,"Senior")</f>
        <v>Middle Age</v>
      </c>
      <c r="J839" s="2">
        <v>43042</v>
      </c>
      <c r="K839" s="7">
        <f t="shared" si="26"/>
        <v>4</v>
      </c>
      <c r="L839" s="7" t="str">
        <f t="shared" si="27"/>
        <v>0-5yrs</v>
      </c>
      <c r="M839" s="8">
        <v>66660</v>
      </c>
      <c r="N839">
        <v>0</v>
      </c>
      <c r="O839" s="1" t="s">
        <v>21</v>
      </c>
      <c r="P839" s="1" t="s">
        <v>60</v>
      </c>
      <c r="Q839" s="2"/>
    </row>
    <row r="840" spans="1:17" x14ac:dyDescent="0.25">
      <c r="A840" s="1" t="s">
        <v>1266</v>
      </c>
      <c r="B840" s="1" t="s">
        <v>1694</v>
      </c>
      <c r="C840" s="1" t="s">
        <v>52</v>
      </c>
      <c r="D840" s="1" t="s">
        <v>65</v>
      </c>
      <c r="E840" s="1" t="s">
        <v>35</v>
      </c>
      <c r="F840" s="1" t="s">
        <v>27</v>
      </c>
      <c r="G840" s="1" t="s">
        <v>85</v>
      </c>
      <c r="H840">
        <v>59</v>
      </c>
      <c r="I840" t="str">
        <f>_xlfn.IFS(TBL_Employees3[[#This Row],[Age]]&lt;31,"Less than 30", TBL_Employees3[[#This Row],[Age]]&lt;41, "Less than 40", TBL_Employees3[[#This Row],[Age]]&lt;60, "Middle Age", TBL_Employees3[[#This Row],[Age]]&gt;=60,"Senior")</f>
        <v>Middle Age</v>
      </c>
      <c r="J840" s="2">
        <v>42165</v>
      </c>
      <c r="K840" s="7">
        <f t="shared" si="26"/>
        <v>6</v>
      </c>
      <c r="L840" s="7" t="str">
        <f t="shared" si="27"/>
        <v>06-10yrs</v>
      </c>
      <c r="M840" s="8">
        <v>101985</v>
      </c>
      <c r="N840">
        <v>7.0000000000000007E-2</v>
      </c>
      <c r="O840" s="1" t="s">
        <v>21</v>
      </c>
      <c r="P840" s="1" t="s">
        <v>56</v>
      </c>
      <c r="Q840" s="2"/>
    </row>
    <row r="841" spans="1:17" x14ac:dyDescent="0.25">
      <c r="A841" s="1" t="s">
        <v>1695</v>
      </c>
      <c r="B841" s="1" t="s">
        <v>1696</v>
      </c>
      <c r="C841" s="1" t="s">
        <v>79</v>
      </c>
      <c r="D841" s="1" t="s">
        <v>34</v>
      </c>
      <c r="E841" s="1" t="s">
        <v>49</v>
      </c>
      <c r="F841" s="1" t="s">
        <v>27</v>
      </c>
      <c r="G841" s="1" t="s">
        <v>85</v>
      </c>
      <c r="H841">
        <v>29</v>
      </c>
      <c r="I841" t="str">
        <f>_xlfn.IFS(TBL_Employees3[[#This Row],[Age]]&lt;31,"Less than 30", TBL_Employees3[[#This Row],[Age]]&lt;41, "Less than 40", TBL_Employees3[[#This Row],[Age]]&lt;60, "Middle Age", TBL_Employees3[[#This Row],[Age]]&gt;=60,"Senior")</f>
        <v>Less than 30</v>
      </c>
      <c r="J841" s="2">
        <v>43439</v>
      </c>
      <c r="K841" s="7">
        <f t="shared" si="26"/>
        <v>3</v>
      </c>
      <c r="L841" s="7" t="str">
        <f t="shared" si="27"/>
        <v>0-5yrs</v>
      </c>
      <c r="M841" s="8">
        <v>199504</v>
      </c>
      <c r="N841">
        <v>0.3</v>
      </c>
      <c r="O841" s="1" t="s">
        <v>21</v>
      </c>
      <c r="P841" s="1" t="s">
        <v>60</v>
      </c>
      <c r="Q841" s="2"/>
    </row>
    <row r="842" spans="1:17" x14ac:dyDescent="0.25">
      <c r="A842" s="1" t="s">
        <v>1697</v>
      </c>
      <c r="B842" s="1" t="s">
        <v>1698</v>
      </c>
      <c r="C842" s="1" t="s">
        <v>16</v>
      </c>
      <c r="D842" s="1" t="s">
        <v>48</v>
      </c>
      <c r="E842" s="1" t="s">
        <v>49</v>
      </c>
      <c r="F842" s="1" t="s">
        <v>19</v>
      </c>
      <c r="G842" s="1" t="s">
        <v>85</v>
      </c>
      <c r="H842">
        <v>52</v>
      </c>
      <c r="I842" t="str">
        <f>_xlfn.IFS(TBL_Employees3[[#This Row],[Age]]&lt;31,"Less than 30", TBL_Employees3[[#This Row],[Age]]&lt;41, "Less than 40", TBL_Employees3[[#This Row],[Age]]&lt;60, "Middle Age", TBL_Employees3[[#This Row],[Age]]&gt;=60,"Senior")</f>
        <v>Middle Age</v>
      </c>
      <c r="J842" s="2">
        <v>38995</v>
      </c>
      <c r="K842" s="7">
        <f t="shared" si="26"/>
        <v>12</v>
      </c>
      <c r="L842" s="7" t="str">
        <f t="shared" si="27"/>
        <v>11-15yrs</v>
      </c>
      <c r="M842" s="8">
        <v>147966</v>
      </c>
      <c r="N842">
        <v>0.11</v>
      </c>
      <c r="O842" s="1" t="s">
        <v>93</v>
      </c>
      <c r="P842" s="1" t="s">
        <v>99</v>
      </c>
      <c r="Q842" s="2">
        <v>43608</v>
      </c>
    </row>
    <row r="843" spans="1:17" x14ac:dyDescent="0.25">
      <c r="A843" s="1" t="s">
        <v>283</v>
      </c>
      <c r="B843" s="1" t="s">
        <v>1699</v>
      </c>
      <c r="C843" s="1" t="s">
        <v>184</v>
      </c>
      <c r="D843" s="1" t="s">
        <v>65</v>
      </c>
      <c r="E843" s="1" t="s">
        <v>35</v>
      </c>
      <c r="F843" s="1" t="s">
        <v>27</v>
      </c>
      <c r="G843" s="1" t="s">
        <v>28</v>
      </c>
      <c r="H843">
        <v>58</v>
      </c>
      <c r="I843" t="str">
        <f>_xlfn.IFS(TBL_Employees3[[#This Row],[Age]]&lt;31,"Less than 30", TBL_Employees3[[#This Row],[Age]]&lt;41, "Less than 40", TBL_Employees3[[#This Row],[Age]]&lt;60, "Middle Age", TBL_Employees3[[#This Row],[Age]]&gt;=60,"Senior")</f>
        <v>Middle Age</v>
      </c>
      <c r="J843" s="2">
        <v>41810</v>
      </c>
      <c r="K843" s="7">
        <f t="shared" si="26"/>
        <v>7</v>
      </c>
      <c r="L843" s="7" t="str">
        <f t="shared" si="27"/>
        <v>06-10yrs</v>
      </c>
      <c r="M843" s="8">
        <v>41728</v>
      </c>
      <c r="N843">
        <v>0</v>
      </c>
      <c r="O843" s="1" t="s">
        <v>29</v>
      </c>
      <c r="P843" s="1" t="s">
        <v>30</v>
      </c>
      <c r="Q843" s="2"/>
    </row>
    <row r="844" spans="1:17" x14ac:dyDescent="0.25">
      <c r="A844" s="1" t="s">
        <v>1449</v>
      </c>
      <c r="B844" s="1" t="s">
        <v>1700</v>
      </c>
      <c r="C844" s="1" t="s">
        <v>43</v>
      </c>
      <c r="D844" s="1" t="s">
        <v>59</v>
      </c>
      <c r="E844" s="1" t="s">
        <v>35</v>
      </c>
      <c r="F844" s="1" t="s">
        <v>27</v>
      </c>
      <c r="G844" s="1" t="s">
        <v>85</v>
      </c>
      <c r="H844">
        <v>62</v>
      </c>
      <c r="I844" t="str">
        <f>_xlfn.IFS(TBL_Employees3[[#This Row],[Age]]&lt;31,"Less than 30", TBL_Employees3[[#This Row],[Age]]&lt;41, "Less than 40", TBL_Employees3[[#This Row],[Age]]&lt;60, "Middle Age", TBL_Employees3[[#This Row],[Age]]&gt;=60,"Senior")</f>
        <v>Senior</v>
      </c>
      <c r="J844" s="2">
        <v>40591</v>
      </c>
      <c r="K844" s="7">
        <f t="shared" si="26"/>
        <v>10</v>
      </c>
      <c r="L844" s="7" t="str">
        <f t="shared" si="27"/>
        <v>06-10yrs</v>
      </c>
      <c r="M844" s="8">
        <v>94422</v>
      </c>
      <c r="N844">
        <v>0</v>
      </c>
      <c r="O844" s="1" t="s">
        <v>21</v>
      </c>
      <c r="P844" s="1" t="s">
        <v>44</v>
      </c>
      <c r="Q844" s="2"/>
    </row>
    <row r="845" spans="1:17" x14ac:dyDescent="0.25">
      <c r="A845" s="1" t="s">
        <v>1701</v>
      </c>
      <c r="B845" s="1" t="s">
        <v>1702</v>
      </c>
      <c r="C845" s="1" t="s">
        <v>33</v>
      </c>
      <c r="D845" s="1" t="s">
        <v>48</v>
      </c>
      <c r="E845" s="1" t="s">
        <v>49</v>
      </c>
      <c r="F845" s="1" t="s">
        <v>27</v>
      </c>
      <c r="G845" s="1" t="s">
        <v>28</v>
      </c>
      <c r="H845">
        <v>31</v>
      </c>
      <c r="I845" t="str">
        <f>_xlfn.IFS(TBL_Employees3[[#This Row],[Age]]&lt;31,"Less than 30", TBL_Employees3[[#This Row],[Age]]&lt;41, "Less than 40", TBL_Employees3[[#This Row],[Age]]&lt;60, "Middle Age", TBL_Employees3[[#This Row],[Age]]&gt;=60,"Senior")</f>
        <v>Less than 40</v>
      </c>
      <c r="J845" s="2">
        <v>42184</v>
      </c>
      <c r="K845" s="7">
        <f t="shared" si="26"/>
        <v>6</v>
      </c>
      <c r="L845" s="7" t="str">
        <f t="shared" si="27"/>
        <v>06-10yrs</v>
      </c>
      <c r="M845" s="8">
        <v>191026</v>
      </c>
      <c r="N845">
        <v>0.16</v>
      </c>
      <c r="O845" s="1" t="s">
        <v>21</v>
      </c>
      <c r="P845" s="1" t="s">
        <v>88</v>
      </c>
      <c r="Q845" s="2"/>
    </row>
    <row r="846" spans="1:17" x14ac:dyDescent="0.25">
      <c r="A846" s="1" t="s">
        <v>1703</v>
      </c>
      <c r="B846" s="1" t="s">
        <v>1704</v>
      </c>
      <c r="C846" s="1" t="s">
        <v>79</v>
      </c>
      <c r="D846" s="1" t="s">
        <v>17</v>
      </c>
      <c r="E846" s="1" t="s">
        <v>18</v>
      </c>
      <c r="F846" s="1" t="s">
        <v>27</v>
      </c>
      <c r="G846" s="1" t="s">
        <v>85</v>
      </c>
      <c r="H846">
        <v>42</v>
      </c>
      <c r="I846" t="str">
        <f>_xlfn.IFS(TBL_Employees3[[#This Row],[Age]]&lt;31,"Less than 30", TBL_Employees3[[#This Row],[Age]]&lt;41, "Less than 40", TBL_Employees3[[#This Row],[Age]]&lt;60, "Middle Age", TBL_Employees3[[#This Row],[Age]]&gt;=60,"Senior")</f>
        <v>Middle Age</v>
      </c>
      <c r="J846" s="2">
        <v>40511</v>
      </c>
      <c r="K846" s="7">
        <f t="shared" si="26"/>
        <v>11</v>
      </c>
      <c r="L846" s="7" t="str">
        <f t="shared" si="27"/>
        <v>11-15yrs</v>
      </c>
      <c r="M846" s="8">
        <v>186725</v>
      </c>
      <c r="N846">
        <v>0.32</v>
      </c>
      <c r="O846" s="1" t="s">
        <v>93</v>
      </c>
      <c r="P846" s="1" t="s">
        <v>94</v>
      </c>
      <c r="Q846" s="2"/>
    </row>
    <row r="847" spans="1:17" x14ac:dyDescent="0.25">
      <c r="A847" s="1" t="s">
        <v>1705</v>
      </c>
      <c r="B847" s="1" t="s">
        <v>1706</v>
      </c>
      <c r="C847" s="1" t="s">
        <v>184</v>
      </c>
      <c r="D847" s="1" t="s">
        <v>65</v>
      </c>
      <c r="E847" s="1" t="s">
        <v>18</v>
      </c>
      <c r="F847" s="1" t="s">
        <v>19</v>
      </c>
      <c r="G847" s="1" t="s">
        <v>36</v>
      </c>
      <c r="H847">
        <v>56</v>
      </c>
      <c r="I847" t="str">
        <f>_xlfn.IFS(TBL_Employees3[[#This Row],[Age]]&lt;31,"Less than 30", TBL_Employees3[[#This Row],[Age]]&lt;41, "Less than 40", TBL_Employees3[[#This Row],[Age]]&lt;60, "Middle Age", TBL_Employees3[[#This Row],[Age]]&gt;=60,"Senior")</f>
        <v>Middle Age</v>
      </c>
      <c r="J847" s="2">
        <v>40045</v>
      </c>
      <c r="K847" s="7">
        <f t="shared" si="26"/>
        <v>12</v>
      </c>
      <c r="L847" s="7" t="str">
        <f t="shared" si="27"/>
        <v>11-15yrs</v>
      </c>
      <c r="M847" s="8">
        <v>52800</v>
      </c>
      <c r="N847">
        <v>0</v>
      </c>
      <c r="O847" s="1" t="s">
        <v>21</v>
      </c>
      <c r="P847" s="1" t="s">
        <v>44</v>
      </c>
      <c r="Q847" s="2"/>
    </row>
    <row r="848" spans="1:17" x14ac:dyDescent="0.25">
      <c r="A848" s="1" t="s">
        <v>1707</v>
      </c>
      <c r="B848" s="1" t="s">
        <v>1708</v>
      </c>
      <c r="C848" s="1" t="s">
        <v>181</v>
      </c>
      <c r="D848" s="1" t="s">
        <v>69</v>
      </c>
      <c r="E848" s="1" t="s">
        <v>35</v>
      </c>
      <c r="F848" s="1" t="s">
        <v>27</v>
      </c>
      <c r="G848" s="1" t="s">
        <v>36</v>
      </c>
      <c r="H848">
        <v>54</v>
      </c>
      <c r="I848" t="str">
        <f>_xlfn.IFS(TBL_Employees3[[#This Row],[Age]]&lt;31,"Less than 30", TBL_Employees3[[#This Row],[Age]]&lt;41, "Less than 40", TBL_Employees3[[#This Row],[Age]]&lt;60, "Middle Age", TBL_Employees3[[#This Row],[Age]]&gt;=60,"Senior")</f>
        <v>Middle Age</v>
      </c>
      <c r="J848" s="2">
        <v>40517</v>
      </c>
      <c r="K848" s="7">
        <f t="shared" si="26"/>
        <v>11</v>
      </c>
      <c r="L848" s="7" t="str">
        <f t="shared" si="27"/>
        <v>11-15yrs</v>
      </c>
      <c r="M848" s="8">
        <v>113982</v>
      </c>
      <c r="N848">
        <v>0</v>
      </c>
      <c r="O848" s="1" t="s">
        <v>21</v>
      </c>
      <c r="P848" s="1" t="s">
        <v>22</v>
      </c>
      <c r="Q848" s="2"/>
    </row>
    <row r="849" spans="1:17" x14ac:dyDescent="0.25">
      <c r="A849" s="1" t="s">
        <v>1709</v>
      </c>
      <c r="B849" s="1" t="s">
        <v>1710</v>
      </c>
      <c r="C849" s="1" t="s">
        <v>47</v>
      </c>
      <c r="D849" s="1" t="s">
        <v>48</v>
      </c>
      <c r="E849" s="1" t="s">
        <v>18</v>
      </c>
      <c r="F849" s="1" t="s">
        <v>19</v>
      </c>
      <c r="G849" s="1" t="s">
        <v>28</v>
      </c>
      <c r="H849">
        <v>54</v>
      </c>
      <c r="I849" t="str">
        <f>_xlfn.IFS(TBL_Employees3[[#This Row],[Age]]&lt;31,"Less than 30", TBL_Employees3[[#This Row],[Age]]&lt;41, "Less than 40", TBL_Employees3[[#This Row],[Age]]&lt;60, "Middle Age", TBL_Employees3[[#This Row],[Age]]&gt;=60,"Senior")</f>
        <v>Middle Age</v>
      </c>
      <c r="J849" s="2">
        <v>44271</v>
      </c>
      <c r="K849" s="7">
        <f t="shared" si="26"/>
        <v>0</v>
      </c>
      <c r="L849" s="7" t="str">
        <f t="shared" si="27"/>
        <v>0-5yrs</v>
      </c>
      <c r="M849" s="8">
        <v>56239</v>
      </c>
      <c r="N849">
        <v>0</v>
      </c>
      <c r="O849" s="1" t="s">
        <v>29</v>
      </c>
      <c r="P849" s="1" t="s">
        <v>30</v>
      </c>
      <c r="Q849" s="2"/>
    </row>
    <row r="850" spans="1:17" x14ac:dyDescent="0.25">
      <c r="A850" s="1" t="s">
        <v>416</v>
      </c>
      <c r="B850" s="1" t="s">
        <v>1711</v>
      </c>
      <c r="C850" s="1" t="s">
        <v>55</v>
      </c>
      <c r="D850" s="1" t="s">
        <v>48</v>
      </c>
      <c r="E850" s="1" t="s">
        <v>26</v>
      </c>
      <c r="F850" s="1" t="s">
        <v>27</v>
      </c>
      <c r="G850" s="1" t="s">
        <v>85</v>
      </c>
      <c r="H850">
        <v>26</v>
      </c>
      <c r="I850" t="str">
        <f>_xlfn.IFS(TBL_Employees3[[#This Row],[Age]]&lt;31,"Less than 30", TBL_Employees3[[#This Row],[Age]]&lt;41, "Less than 40", TBL_Employees3[[#This Row],[Age]]&lt;60, "Middle Age", TBL_Employees3[[#This Row],[Age]]&gt;=60,"Senior")</f>
        <v>Less than 30</v>
      </c>
      <c r="J850" s="2">
        <v>44257</v>
      </c>
      <c r="K850" s="7">
        <f t="shared" si="26"/>
        <v>0</v>
      </c>
      <c r="L850" s="7" t="str">
        <f t="shared" si="27"/>
        <v>0-5yrs</v>
      </c>
      <c r="M850" s="8">
        <v>44732</v>
      </c>
      <c r="N850">
        <v>0</v>
      </c>
      <c r="O850" s="1" t="s">
        <v>93</v>
      </c>
      <c r="P850" s="1" t="s">
        <v>99</v>
      </c>
      <c r="Q850" s="2"/>
    </row>
    <row r="851" spans="1:17" x14ac:dyDescent="0.25">
      <c r="A851" s="1" t="s">
        <v>1712</v>
      </c>
      <c r="B851" s="1" t="s">
        <v>1713</v>
      </c>
      <c r="C851" s="1" t="s">
        <v>33</v>
      </c>
      <c r="D851" s="1" t="s">
        <v>80</v>
      </c>
      <c r="E851" s="1" t="s">
        <v>49</v>
      </c>
      <c r="F851" s="1" t="s">
        <v>27</v>
      </c>
      <c r="G851" s="1" t="s">
        <v>28</v>
      </c>
      <c r="H851">
        <v>49</v>
      </c>
      <c r="I851" t="str">
        <f>_xlfn.IFS(TBL_Employees3[[#This Row],[Age]]&lt;31,"Less than 30", TBL_Employees3[[#This Row],[Age]]&lt;41, "Less than 40", TBL_Employees3[[#This Row],[Age]]&lt;60, "Middle Age", TBL_Employees3[[#This Row],[Age]]&gt;=60,"Senior")</f>
        <v>Middle Age</v>
      </c>
      <c r="J851" s="2">
        <v>41816</v>
      </c>
      <c r="K851" s="7">
        <f t="shared" si="26"/>
        <v>7</v>
      </c>
      <c r="L851" s="7" t="str">
        <f t="shared" si="27"/>
        <v>06-10yrs</v>
      </c>
      <c r="M851" s="8">
        <v>153961</v>
      </c>
      <c r="N851">
        <v>0.25</v>
      </c>
      <c r="O851" s="1" t="s">
        <v>29</v>
      </c>
      <c r="P851" s="1" t="s">
        <v>74</v>
      </c>
      <c r="Q851" s="2"/>
    </row>
    <row r="852" spans="1:17" x14ac:dyDescent="0.25">
      <c r="A852" s="1" t="s">
        <v>1204</v>
      </c>
      <c r="B852" s="1" t="s">
        <v>1714</v>
      </c>
      <c r="C852" s="1" t="s">
        <v>248</v>
      </c>
      <c r="D852" s="1" t="s">
        <v>17</v>
      </c>
      <c r="E852" s="1" t="s">
        <v>35</v>
      </c>
      <c r="F852" s="1" t="s">
        <v>19</v>
      </c>
      <c r="G852" s="1" t="s">
        <v>28</v>
      </c>
      <c r="H852">
        <v>45</v>
      </c>
      <c r="I852" t="str">
        <f>_xlfn.IFS(TBL_Employees3[[#This Row],[Age]]&lt;31,"Less than 30", TBL_Employees3[[#This Row],[Age]]&lt;41, "Less than 40", TBL_Employees3[[#This Row],[Age]]&lt;60, "Middle Age", TBL_Employees3[[#This Row],[Age]]&gt;=60,"Senior")</f>
        <v>Middle Age</v>
      </c>
      <c r="J852" s="2">
        <v>39069</v>
      </c>
      <c r="K852" s="7">
        <f t="shared" si="26"/>
        <v>15</v>
      </c>
      <c r="L852" s="7" t="str">
        <f t="shared" si="27"/>
        <v>11-15yrs</v>
      </c>
      <c r="M852" s="8">
        <v>68337</v>
      </c>
      <c r="N852">
        <v>0</v>
      </c>
      <c r="O852" s="1" t="s">
        <v>29</v>
      </c>
      <c r="P852" s="1" t="s">
        <v>30</v>
      </c>
      <c r="Q852" s="2"/>
    </row>
    <row r="853" spans="1:17" x14ac:dyDescent="0.25">
      <c r="A853" s="1" t="s">
        <v>1715</v>
      </c>
      <c r="B853" s="1" t="s">
        <v>1716</v>
      </c>
      <c r="C853" s="1" t="s">
        <v>16</v>
      </c>
      <c r="D853" s="1" t="s">
        <v>65</v>
      </c>
      <c r="E853" s="1" t="s">
        <v>49</v>
      </c>
      <c r="F853" s="1" t="s">
        <v>27</v>
      </c>
      <c r="G853" s="1" t="s">
        <v>28</v>
      </c>
      <c r="H853">
        <v>45</v>
      </c>
      <c r="I853" t="str">
        <f>_xlfn.IFS(TBL_Employees3[[#This Row],[Age]]&lt;31,"Less than 30", TBL_Employees3[[#This Row],[Age]]&lt;41, "Less than 40", TBL_Employees3[[#This Row],[Age]]&lt;60, "Middle Age", TBL_Employees3[[#This Row],[Age]]&gt;=60,"Senior")</f>
        <v>Middle Age</v>
      </c>
      <c r="J853" s="2">
        <v>40305</v>
      </c>
      <c r="K853" s="7">
        <f t="shared" si="26"/>
        <v>11</v>
      </c>
      <c r="L853" s="7" t="str">
        <f t="shared" si="27"/>
        <v>11-15yrs</v>
      </c>
      <c r="M853" s="8">
        <v>145093</v>
      </c>
      <c r="N853">
        <v>0.12</v>
      </c>
      <c r="O853" s="1" t="s">
        <v>21</v>
      </c>
      <c r="P853" s="1" t="s">
        <v>37</v>
      </c>
      <c r="Q853" s="2"/>
    </row>
    <row r="854" spans="1:17" x14ac:dyDescent="0.25">
      <c r="A854" s="1" t="s">
        <v>1717</v>
      </c>
      <c r="B854" s="1" t="s">
        <v>1718</v>
      </c>
      <c r="C854" s="1" t="s">
        <v>440</v>
      </c>
      <c r="D854" s="1" t="s">
        <v>17</v>
      </c>
      <c r="E854" s="1" t="s">
        <v>35</v>
      </c>
      <c r="F854" s="1" t="s">
        <v>19</v>
      </c>
      <c r="G854" s="1" t="s">
        <v>36</v>
      </c>
      <c r="H854">
        <v>26</v>
      </c>
      <c r="I854" t="str">
        <f>_xlfn.IFS(TBL_Employees3[[#This Row],[Age]]&lt;31,"Less than 30", TBL_Employees3[[#This Row],[Age]]&lt;41, "Less than 40", TBL_Employees3[[#This Row],[Age]]&lt;60, "Middle Age", TBL_Employees3[[#This Row],[Age]]&gt;=60,"Senior")</f>
        <v>Less than 30</v>
      </c>
      <c r="J854" s="2">
        <v>44266</v>
      </c>
      <c r="K854" s="7">
        <f t="shared" si="26"/>
        <v>0</v>
      </c>
      <c r="L854" s="7" t="str">
        <f t="shared" si="27"/>
        <v>0-5yrs</v>
      </c>
      <c r="M854" s="8">
        <v>74170</v>
      </c>
      <c r="N854">
        <v>0</v>
      </c>
      <c r="O854" s="1" t="s">
        <v>21</v>
      </c>
      <c r="P854" s="1" t="s">
        <v>60</v>
      </c>
      <c r="Q854" s="2"/>
    </row>
    <row r="855" spans="1:17" x14ac:dyDescent="0.25">
      <c r="A855" s="1" t="s">
        <v>1719</v>
      </c>
      <c r="B855" s="1" t="s">
        <v>1720</v>
      </c>
      <c r="C855" s="1" t="s">
        <v>175</v>
      </c>
      <c r="D855" s="1" t="s">
        <v>69</v>
      </c>
      <c r="E855" s="1" t="s">
        <v>18</v>
      </c>
      <c r="F855" s="1" t="s">
        <v>27</v>
      </c>
      <c r="G855" s="1" t="s">
        <v>36</v>
      </c>
      <c r="H855">
        <v>59</v>
      </c>
      <c r="I855" t="str">
        <f>_xlfn.IFS(TBL_Employees3[[#This Row],[Age]]&lt;31,"Less than 30", TBL_Employees3[[#This Row],[Age]]&lt;41, "Less than 40", TBL_Employees3[[#This Row],[Age]]&lt;60, "Middle Age", TBL_Employees3[[#This Row],[Age]]&gt;=60,"Senior")</f>
        <v>Middle Age</v>
      </c>
      <c r="J855" s="2">
        <v>35153</v>
      </c>
      <c r="K855" s="7">
        <f t="shared" si="26"/>
        <v>25</v>
      </c>
      <c r="L855" s="7" t="str">
        <f t="shared" si="27"/>
        <v>21-25yrs</v>
      </c>
      <c r="M855" s="8">
        <v>62605</v>
      </c>
      <c r="N855">
        <v>0</v>
      </c>
      <c r="O855" s="1" t="s">
        <v>21</v>
      </c>
      <c r="P855" s="1" t="s">
        <v>60</v>
      </c>
      <c r="Q855" s="2"/>
    </row>
    <row r="856" spans="1:17" x14ac:dyDescent="0.25">
      <c r="A856" s="1" t="s">
        <v>1721</v>
      </c>
      <c r="B856" s="1" t="s">
        <v>1722</v>
      </c>
      <c r="C856" s="1" t="s">
        <v>52</v>
      </c>
      <c r="D856" s="1" t="s">
        <v>17</v>
      </c>
      <c r="E856" s="1" t="s">
        <v>35</v>
      </c>
      <c r="F856" s="1" t="s">
        <v>19</v>
      </c>
      <c r="G856" s="1" t="s">
        <v>36</v>
      </c>
      <c r="H856">
        <v>51</v>
      </c>
      <c r="I856" t="str">
        <f>_xlfn.IFS(TBL_Employees3[[#This Row],[Age]]&lt;31,"Less than 30", TBL_Employees3[[#This Row],[Age]]&lt;41, "Less than 40", TBL_Employees3[[#This Row],[Age]]&lt;60, "Middle Age", TBL_Employees3[[#This Row],[Age]]&gt;=60,"Senior")</f>
        <v>Middle Age</v>
      </c>
      <c r="J856" s="2">
        <v>43903</v>
      </c>
      <c r="K856" s="7">
        <f t="shared" si="26"/>
        <v>1</v>
      </c>
      <c r="L856" s="7" t="str">
        <f t="shared" si="27"/>
        <v>0-5yrs</v>
      </c>
      <c r="M856" s="8">
        <v>107195</v>
      </c>
      <c r="N856">
        <v>0.09</v>
      </c>
      <c r="O856" s="1" t="s">
        <v>21</v>
      </c>
      <c r="P856" s="1" t="s">
        <v>60</v>
      </c>
      <c r="Q856" s="2"/>
    </row>
    <row r="857" spans="1:17" x14ac:dyDescent="0.25">
      <c r="A857" s="1" t="s">
        <v>1636</v>
      </c>
      <c r="B857" s="1" t="s">
        <v>1723</v>
      </c>
      <c r="C857" s="1" t="s">
        <v>16</v>
      </c>
      <c r="D857" s="1" t="s">
        <v>80</v>
      </c>
      <c r="E857" s="1" t="s">
        <v>35</v>
      </c>
      <c r="F857" s="1" t="s">
        <v>27</v>
      </c>
      <c r="G857" s="1" t="s">
        <v>36</v>
      </c>
      <c r="H857">
        <v>45</v>
      </c>
      <c r="I857" t="str">
        <f>_xlfn.IFS(TBL_Employees3[[#This Row],[Age]]&lt;31,"Less than 30", TBL_Employees3[[#This Row],[Age]]&lt;41, "Less than 40", TBL_Employees3[[#This Row],[Age]]&lt;60, "Middle Age", TBL_Employees3[[#This Row],[Age]]&gt;=60,"Senior")</f>
        <v>Middle Age</v>
      </c>
      <c r="J857" s="2">
        <v>43111</v>
      </c>
      <c r="K857" s="7">
        <f t="shared" si="26"/>
        <v>3</v>
      </c>
      <c r="L857" s="7" t="str">
        <f t="shared" si="27"/>
        <v>0-5yrs</v>
      </c>
      <c r="M857" s="8">
        <v>127422</v>
      </c>
      <c r="N857">
        <v>0.15</v>
      </c>
      <c r="O857" s="1" t="s">
        <v>21</v>
      </c>
      <c r="P857" s="1" t="s">
        <v>88</v>
      </c>
      <c r="Q857" s="2"/>
    </row>
    <row r="858" spans="1:17" x14ac:dyDescent="0.25">
      <c r="A858" s="1" t="s">
        <v>1724</v>
      </c>
      <c r="B858" s="1" t="s">
        <v>1725</v>
      </c>
      <c r="C858" s="1" t="s">
        <v>33</v>
      </c>
      <c r="D858" s="1" t="s">
        <v>59</v>
      </c>
      <c r="E858" s="1" t="s">
        <v>18</v>
      </c>
      <c r="F858" s="1" t="s">
        <v>19</v>
      </c>
      <c r="G858" s="1" t="s">
        <v>36</v>
      </c>
      <c r="H858">
        <v>35</v>
      </c>
      <c r="I858" t="str">
        <f>_xlfn.IFS(TBL_Employees3[[#This Row],[Age]]&lt;31,"Less than 30", TBL_Employees3[[#This Row],[Age]]&lt;41, "Less than 40", TBL_Employees3[[#This Row],[Age]]&lt;60, "Middle Age", TBL_Employees3[[#This Row],[Age]]&gt;=60,"Senior")</f>
        <v>Less than 40</v>
      </c>
      <c r="J858" s="2">
        <v>42912</v>
      </c>
      <c r="K858" s="7">
        <f t="shared" si="26"/>
        <v>4</v>
      </c>
      <c r="L858" s="7" t="str">
        <f t="shared" si="27"/>
        <v>0-5yrs</v>
      </c>
      <c r="M858" s="8">
        <v>161269</v>
      </c>
      <c r="N858">
        <v>0.27</v>
      </c>
      <c r="O858" s="1" t="s">
        <v>21</v>
      </c>
      <c r="P858" s="1" t="s">
        <v>56</v>
      </c>
      <c r="Q858" s="2"/>
    </row>
    <row r="859" spans="1:17" x14ac:dyDescent="0.25">
      <c r="A859" s="1" t="s">
        <v>1726</v>
      </c>
      <c r="B859" s="1" t="s">
        <v>1727</v>
      </c>
      <c r="C859" s="1" t="s">
        <v>79</v>
      </c>
      <c r="D859" s="1" t="s">
        <v>80</v>
      </c>
      <c r="E859" s="1" t="s">
        <v>49</v>
      </c>
      <c r="F859" s="1" t="s">
        <v>19</v>
      </c>
      <c r="G859" s="1" t="s">
        <v>85</v>
      </c>
      <c r="H859">
        <v>32</v>
      </c>
      <c r="I859" t="str">
        <f>_xlfn.IFS(TBL_Employees3[[#This Row],[Age]]&lt;31,"Less than 30", TBL_Employees3[[#This Row],[Age]]&lt;41, "Less than 40", TBL_Employees3[[#This Row],[Age]]&lt;60, "Middle Age", TBL_Employees3[[#This Row],[Age]]&gt;=60,"Senior")</f>
        <v>Less than 40</v>
      </c>
      <c r="J859" s="2">
        <v>41675</v>
      </c>
      <c r="K859" s="7">
        <f t="shared" si="26"/>
        <v>7</v>
      </c>
      <c r="L859" s="7" t="str">
        <f t="shared" si="27"/>
        <v>06-10yrs</v>
      </c>
      <c r="M859" s="8">
        <v>203445</v>
      </c>
      <c r="N859">
        <v>0.34</v>
      </c>
      <c r="O859" s="1" t="s">
        <v>93</v>
      </c>
      <c r="P859" s="1" t="s">
        <v>94</v>
      </c>
      <c r="Q859" s="2"/>
    </row>
    <row r="860" spans="1:17" x14ac:dyDescent="0.25">
      <c r="A860" s="1" t="s">
        <v>1728</v>
      </c>
      <c r="B860" s="1" t="s">
        <v>1729</v>
      </c>
      <c r="C860" s="1" t="s">
        <v>16</v>
      </c>
      <c r="D860" s="1" t="s">
        <v>65</v>
      </c>
      <c r="E860" s="1" t="s">
        <v>18</v>
      </c>
      <c r="F860" s="1" t="s">
        <v>19</v>
      </c>
      <c r="G860" s="1" t="s">
        <v>28</v>
      </c>
      <c r="H860">
        <v>37</v>
      </c>
      <c r="I860" t="str">
        <f>_xlfn.IFS(TBL_Employees3[[#This Row],[Age]]&lt;31,"Less than 30", TBL_Employees3[[#This Row],[Age]]&lt;41, "Less than 40", TBL_Employees3[[#This Row],[Age]]&lt;60, "Middle Age", TBL_Employees3[[#This Row],[Age]]&gt;=60,"Senior")</f>
        <v>Less than 40</v>
      </c>
      <c r="J860" s="2">
        <v>40560</v>
      </c>
      <c r="K860" s="7">
        <f t="shared" si="26"/>
        <v>10</v>
      </c>
      <c r="L860" s="7" t="str">
        <f t="shared" si="27"/>
        <v>06-10yrs</v>
      </c>
      <c r="M860" s="8">
        <v>131353</v>
      </c>
      <c r="N860">
        <v>0.11</v>
      </c>
      <c r="O860" s="1" t="s">
        <v>29</v>
      </c>
      <c r="P860" s="1" t="s">
        <v>74</v>
      </c>
      <c r="Q860" s="2"/>
    </row>
    <row r="861" spans="1:17" x14ac:dyDescent="0.25">
      <c r="A861" s="1" t="s">
        <v>1730</v>
      </c>
      <c r="B861" s="1" t="s">
        <v>1731</v>
      </c>
      <c r="C861" s="1" t="s">
        <v>460</v>
      </c>
      <c r="D861" s="1" t="s">
        <v>17</v>
      </c>
      <c r="E861" s="1" t="s">
        <v>26</v>
      </c>
      <c r="F861" s="1" t="s">
        <v>27</v>
      </c>
      <c r="G861" s="1" t="s">
        <v>28</v>
      </c>
      <c r="H861">
        <v>45</v>
      </c>
      <c r="I861" t="str">
        <f>_xlfn.IFS(TBL_Employees3[[#This Row],[Age]]&lt;31,"Less than 30", TBL_Employees3[[#This Row],[Age]]&lt;41, "Less than 40", TBL_Employees3[[#This Row],[Age]]&lt;60, "Middle Age", TBL_Employees3[[#This Row],[Age]]&gt;=60,"Senior")</f>
        <v>Middle Age</v>
      </c>
      <c r="J861" s="2">
        <v>40253</v>
      </c>
      <c r="K861" s="7">
        <f t="shared" si="26"/>
        <v>11</v>
      </c>
      <c r="L861" s="7" t="str">
        <f t="shared" si="27"/>
        <v>11-15yrs</v>
      </c>
      <c r="M861" s="8">
        <v>88182</v>
      </c>
      <c r="N861">
        <v>0</v>
      </c>
      <c r="O861" s="1" t="s">
        <v>29</v>
      </c>
      <c r="P861" s="1" t="s">
        <v>134</v>
      </c>
      <c r="Q861" s="2"/>
    </row>
    <row r="862" spans="1:17" x14ac:dyDescent="0.25">
      <c r="A862" s="1" t="s">
        <v>1732</v>
      </c>
      <c r="B862" s="1" t="s">
        <v>1733</v>
      </c>
      <c r="C862" s="1" t="s">
        <v>131</v>
      </c>
      <c r="D862" s="1" t="s">
        <v>17</v>
      </c>
      <c r="E862" s="1" t="s">
        <v>35</v>
      </c>
      <c r="F862" s="1" t="s">
        <v>27</v>
      </c>
      <c r="G862" s="1" t="s">
        <v>36</v>
      </c>
      <c r="H862">
        <v>61</v>
      </c>
      <c r="I862" t="str">
        <f>_xlfn.IFS(TBL_Employees3[[#This Row],[Age]]&lt;31,"Less than 30", TBL_Employees3[[#This Row],[Age]]&lt;41, "Less than 40", TBL_Employees3[[#This Row],[Age]]&lt;60, "Middle Age", TBL_Employees3[[#This Row],[Age]]&gt;=60,"Senior")</f>
        <v>Senior</v>
      </c>
      <c r="J862" s="2">
        <v>43703</v>
      </c>
      <c r="K862" s="7">
        <f t="shared" si="26"/>
        <v>2</v>
      </c>
      <c r="L862" s="7" t="str">
        <f t="shared" si="27"/>
        <v>0-5yrs</v>
      </c>
      <c r="M862" s="8">
        <v>75780</v>
      </c>
      <c r="N862">
        <v>0</v>
      </c>
      <c r="O862" s="1" t="s">
        <v>21</v>
      </c>
      <c r="P862" s="1" t="s">
        <v>22</v>
      </c>
      <c r="Q862" s="2"/>
    </row>
    <row r="863" spans="1:17" x14ac:dyDescent="0.25">
      <c r="A863" s="1" t="s">
        <v>1734</v>
      </c>
      <c r="B863" s="1" t="s">
        <v>1735</v>
      </c>
      <c r="C863" s="1" t="s">
        <v>124</v>
      </c>
      <c r="D863" s="1" t="s">
        <v>48</v>
      </c>
      <c r="E863" s="1" t="s">
        <v>18</v>
      </c>
      <c r="F863" s="1" t="s">
        <v>19</v>
      </c>
      <c r="G863" s="1" t="s">
        <v>28</v>
      </c>
      <c r="H863">
        <v>45</v>
      </c>
      <c r="I863" t="str">
        <f>_xlfn.IFS(TBL_Employees3[[#This Row],[Age]]&lt;31,"Less than 30", TBL_Employees3[[#This Row],[Age]]&lt;41, "Less than 40", TBL_Employees3[[#This Row],[Age]]&lt;60, "Middle Age", TBL_Employees3[[#This Row],[Age]]&gt;=60,"Senior")</f>
        <v>Middle Age</v>
      </c>
      <c r="J863" s="2">
        <v>43557</v>
      </c>
      <c r="K863" s="7">
        <f t="shared" si="26"/>
        <v>2</v>
      </c>
      <c r="L863" s="7" t="str">
        <f t="shared" si="27"/>
        <v>0-5yrs</v>
      </c>
      <c r="M863" s="8">
        <v>52621</v>
      </c>
      <c r="N863">
        <v>0</v>
      </c>
      <c r="O863" s="1" t="s">
        <v>29</v>
      </c>
      <c r="P863" s="1" t="s">
        <v>114</v>
      </c>
      <c r="Q863" s="2"/>
    </row>
    <row r="864" spans="1:17" x14ac:dyDescent="0.25">
      <c r="A864" s="1" t="s">
        <v>1736</v>
      </c>
      <c r="B864" s="1" t="s">
        <v>1737</v>
      </c>
      <c r="C864" s="1" t="s">
        <v>113</v>
      </c>
      <c r="D864" s="1" t="s">
        <v>69</v>
      </c>
      <c r="E864" s="1" t="s">
        <v>18</v>
      </c>
      <c r="F864" s="1" t="s">
        <v>27</v>
      </c>
      <c r="G864" s="1" t="s">
        <v>28</v>
      </c>
      <c r="H864">
        <v>60</v>
      </c>
      <c r="I864" t="str">
        <f>_xlfn.IFS(TBL_Employees3[[#This Row],[Age]]&lt;31,"Less than 30", TBL_Employees3[[#This Row],[Age]]&lt;41, "Less than 40", TBL_Employees3[[#This Row],[Age]]&lt;60, "Middle Age", TBL_Employees3[[#This Row],[Age]]&gt;=60,"Senior")</f>
        <v>Senior</v>
      </c>
      <c r="J864" s="2">
        <v>43146</v>
      </c>
      <c r="K864" s="7">
        <f t="shared" si="26"/>
        <v>3</v>
      </c>
      <c r="L864" s="7" t="str">
        <f t="shared" si="27"/>
        <v>0-5yrs</v>
      </c>
      <c r="M864" s="8">
        <v>106079</v>
      </c>
      <c r="N864">
        <v>0.14000000000000001</v>
      </c>
      <c r="O864" s="1" t="s">
        <v>21</v>
      </c>
      <c r="P864" s="1" t="s">
        <v>60</v>
      </c>
      <c r="Q864" s="2">
        <v>44295</v>
      </c>
    </row>
    <row r="865" spans="1:17" x14ac:dyDescent="0.25">
      <c r="A865" s="1" t="s">
        <v>1738</v>
      </c>
      <c r="B865" s="1" t="s">
        <v>1739</v>
      </c>
      <c r="C865" s="1" t="s">
        <v>207</v>
      </c>
      <c r="D865" s="1" t="s">
        <v>17</v>
      </c>
      <c r="E865" s="1" t="s">
        <v>49</v>
      </c>
      <c r="F865" s="1" t="s">
        <v>27</v>
      </c>
      <c r="G865" s="1" t="s">
        <v>85</v>
      </c>
      <c r="H865">
        <v>30</v>
      </c>
      <c r="I865" t="str">
        <f>_xlfn.IFS(TBL_Employees3[[#This Row],[Age]]&lt;31,"Less than 30", TBL_Employees3[[#This Row],[Age]]&lt;41, "Less than 40", TBL_Employees3[[#This Row],[Age]]&lt;60, "Middle Age", TBL_Employees3[[#This Row],[Age]]&gt;=60,"Senior")</f>
        <v>Less than 30</v>
      </c>
      <c r="J865" s="2">
        <v>42777</v>
      </c>
      <c r="K865" s="7">
        <f t="shared" si="26"/>
        <v>4</v>
      </c>
      <c r="L865" s="7" t="str">
        <f t="shared" si="27"/>
        <v>0-5yrs</v>
      </c>
      <c r="M865" s="8">
        <v>92058</v>
      </c>
      <c r="N865">
        <v>0</v>
      </c>
      <c r="O865" s="1" t="s">
        <v>21</v>
      </c>
      <c r="P865" s="1" t="s">
        <v>60</v>
      </c>
      <c r="Q865" s="2"/>
    </row>
    <row r="866" spans="1:17" x14ac:dyDescent="0.25">
      <c r="A866" s="1" t="s">
        <v>1740</v>
      </c>
      <c r="B866" s="1" t="s">
        <v>1741</v>
      </c>
      <c r="C866" s="1" t="s">
        <v>175</v>
      </c>
      <c r="D866" s="1" t="s">
        <v>69</v>
      </c>
      <c r="E866" s="1" t="s">
        <v>26</v>
      </c>
      <c r="F866" s="1" t="s">
        <v>27</v>
      </c>
      <c r="G866" s="1" t="s">
        <v>28</v>
      </c>
      <c r="H866">
        <v>64</v>
      </c>
      <c r="I866" t="str">
        <f>_xlfn.IFS(TBL_Employees3[[#This Row],[Age]]&lt;31,"Less than 30", TBL_Employees3[[#This Row],[Age]]&lt;41, "Less than 40", TBL_Employees3[[#This Row],[Age]]&lt;60, "Middle Age", TBL_Employees3[[#This Row],[Age]]&gt;=60,"Senior")</f>
        <v>Senior</v>
      </c>
      <c r="J866" s="2">
        <v>43527</v>
      </c>
      <c r="K866" s="7">
        <f t="shared" si="26"/>
        <v>2</v>
      </c>
      <c r="L866" s="7" t="str">
        <f t="shared" si="27"/>
        <v>0-5yrs</v>
      </c>
      <c r="M866" s="8">
        <v>67114</v>
      </c>
      <c r="N866">
        <v>0</v>
      </c>
      <c r="O866" s="1" t="s">
        <v>21</v>
      </c>
      <c r="P866" s="1" t="s">
        <v>44</v>
      </c>
      <c r="Q866" s="2"/>
    </row>
    <row r="867" spans="1:17" x14ac:dyDescent="0.25">
      <c r="A867" s="1" t="s">
        <v>1742</v>
      </c>
      <c r="B867" s="1" t="s">
        <v>1743</v>
      </c>
      <c r="C867" s="1" t="s">
        <v>124</v>
      </c>
      <c r="D867" s="1" t="s">
        <v>34</v>
      </c>
      <c r="E867" s="1" t="s">
        <v>18</v>
      </c>
      <c r="F867" s="1" t="s">
        <v>19</v>
      </c>
      <c r="G867" s="1" t="s">
        <v>85</v>
      </c>
      <c r="H867">
        <v>25</v>
      </c>
      <c r="I867" t="str">
        <f>_xlfn.IFS(TBL_Employees3[[#This Row],[Age]]&lt;31,"Less than 30", TBL_Employees3[[#This Row],[Age]]&lt;41, "Less than 40", TBL_Employees3[[#This Row],[Age]]&lt;60, "Middle Age", TBL_Employees3[[#This Row],[Age]]&gt;=60,"Senior")</f>
        <v>Less than 30</v>
      </c>
      <c r="J867" s="2">
        <v>44024</v>
      </c>
      <c r="K867" s="7">
        <f t="shared" si="26"/>
        <v>1</v>
      </c>
      <c r="L867" s="7" t="str">
        <f t="shared" si="27"/>
        <v>0-5yrs</v>
      </c>
      <c r="M867" s="8">
        <v>56565</v>
      </c>
      <c r="N867">
        <v>0</v>
      </c>
      <c r="O867" s="1" t="s">
        <v>93</v>
      </c>
      <c r="P867" s="1" t="s">
        <v>218</v>
      </c>
      <c r="Q867" s="2"/>
    </row>
    <row r="868" spans="1:17" x14ac:dyDescent="0.25">
      <c r="A868" s="1" t="s">
        <v>1744</v>
      </c>
      <c r="B868" s="1" t="s">
        <v>1745</v>
      </c>
      <c r="C868" s="1" t="s">
        <v>164</v>
      </c>
      <c r="D868" s="1" t="s">
        <v>65</v>
      </c>
      <c r="E868" s="1" t="s">
        <v>26</v>
      </c>
      <c r="F868" s="1" t="s">
        <v>19</v>
      </c>
      <c r="G868" s="1" t="s">
        <v>36</v>
      </c>
      <c r="H868">
        <v>61</v>
      </c>
      <c r="I868" t="str">
        <f>_xlfn.IFS(TBL_Employees3[[#This Row],[Age]]&lt;31,"Less than 30", TBL_Employees3[[#This Row],[Age]]&lt;41, "Less than 40", TBL_Employees3[[#This Row],[Age]]&lt;60, "Middle Age", TBL_Employees3[[#This Row],[Age]]&gt;=60,"Senior")</f>
        <v>Senior</v>
      </c>
      <c r="J868" s="2">
        <v>40683</v>
      </c>
      <c r="K868" s="7">
        <f t="shared" si="26"/>
        <v>10</v>
      </c>
      <c r="L868" s="7" t="str">
        <f t="shared" si="27"/>
        <v>06-10yrs</v>
      </c>
      <c r="M868" s="8">
        <v>64937</v>
      </c>
      <c r="N868">
        <v>0</v>
      </c>
      <c r="O868" s="1" t="s">
        <v>21</v>
      </c>
      <c r="P868" s="1" t="s">
        <v>44</v>
      </c>
      <c r="Q868" s="2"/>
    </row>
    <row r="869" spans="1:17" x14ac:dyDescent="0.25">
      <c r="A869" s="1" t="s">
        <v>1746</v>
      </c>
      <c r="B869" s="1" t="s">
        <v>1747</v>
      </c>
      <c r="C869" s="1" t="s">
        <v>52</v>
      </c>
      <c r="D869" s="1" t="s">
        <v>80</v>
      </c>
      <c r="E869" s="1" t="s">
        <v>26</v>
      </c>
      <c r="F869" s="1" t="s">
        <v>19</v>
      </c>
      <c r="G869" s="1" t="s">
        <v>85</v>
      </c>
      <c r="H869">
        <v>65</v>
      </c>
      <c r="I869" t="str">
        <f>_xlfn.IFS(TBL_Employees3[[#This Row],[Age]]&lt;31,"Less than 30", TBL_Employees3[[#This Row],[Age]]&lt;41, "Less than 40", TBL_Employees3[[#This Row],[Age]]&lt;60, "Middle Age", TBL_Employees3[[#This Row],[Age]]&gt;=60,"Senior")</f>
        <v>Senior</v>
      </c>
      <c r="J869" s="2">
        <v>38967</v>
      </c>
      <c r="K869" s="7">
        <f t="shared" si="26"/>
        <v>15</v>
      </c>
      <c r="L869" s="7" t="str">
        <f t="shared" si="27"/>
        <v>11-15yrs</v>
      </c>
      <c r="M869" s="8">
        <v>127626</v>
      </c>
      <c r="N869">
        <v>0.1</v>
      </c>
      <c r="O869" s="1" t="s">
        <v>21</v>
      </c>
      <c r="P869" s="1" t="s">
        <v>56</v>
      </c>
      <c r="Q869" s="2"/>
    </row>
    <row r="870" spans="1:17" x14ac:dyDescent="0.25">
      <c r="A870" s="1" t="s">
        <v>1748</v>
      </c>
      <c r="B870" s="1" t="s">
        <v>1749</v>
      </c>
      <c r="C870" s="1" t="s">
        <v>248</v>
      </c>
      <c r="D870" s="1" t="s">
        <v>17</v>
      </c>
      <c r="E870" s="1" t="s">
        <v>49</v>
      </c>
      <c r="F870" s="1" t="s">
        <v>27</v>
      </c>
      <c r="G870" s="1" t="s">
        <v>20</v>
      </c>
      <c r="H870">
        <v>61</v>
      </c>
      <c r="I870" t="str">
        <f>_xlfn.IFS(TBL_Employees3[[#This Row],[Age]]&lt;31,"Less than 30", TBL_Employees3[[#This Row],[Age]]&lt;41, "Less than 40", TBL_Employees3[[#This Row],[Age]]&lt;60, "Middle Age", TBL_Employees3[[#This Row],[Age]]&gt;=60,"Senior")</f>
        <v>Senior</v>
      </c>
      <c r="J870" s="2">
        <v>38013</v>
      </c>
      <c r="K870" s="7">
        <f t="shared" si="26"/>
        <v>17</v>
      </c>
      <c r="L870" s="7" t="str">
        <f t="shared" si="27"/>
        <v>16-20yrs</v>
      </c>
      <c r="M870" s="8">
        <v>88478</v>
      </c>
      <c r="N870">
        <v>0</v>
      </c>
      <c r="O870" s="1" t="s">
        <v>21</v>
      </c>
      <c r="P870" s="1" t="s">
        <v>60</v>
      </c>
      <c r="Q870" s="2"/>
    </row>
    <row r="871" spans="1:17" x14ac:dyDescent="0.25">
      <c r="A871" s="1" t="s">
        <v>1750</v>
      </c>
      <c r="B871" s="1" t="s">
        <v>1751</v>
      </c>
      <c r="C871" s="1" t="s">
        <v>40</v>
      </c>
      <c r="D871" s="1" t="s">
        <v>17</v>
      </c>
      <c r="E871" s="1" t="s">
        <v>35</v>
      </c>
      <c r="F871" s="1" t="s">
        <v>19</v>
      </c>
      <c r="G871" s="1" t="s">
        <v>28</v>
      </c>
      <c r="H871">
        <v>48</v>
      </c>
      <c r="I871" t="str">
        <f>_xlfn.IFS(TBL_Employees3[[#This Row],[Age]]&lt;31,"Less than 30", TBL_Employees3[[#This Row],[Age]]&lt;41, "Less than 40", TBL_Employees3[[#This Row],[Age]]&lt;60, "Middle Age", TBL_Employees3[[#This Row],[Age]]&gt;=60,"Senior")</f>
        <v>Middle Age</v>
      </c>
      <c r="J871" s="2">
        <v>41749</v>
      </c>
      <c r="K871" s="7">
        <f t="shared" si="26"/>
        <v>7</v>
      </c>
      <c r="L871" s="7" t="str">
        <f t="shared" si="27"/>
        <v>06-10yrs</v>
      </c>
      <c r="M871" s="8">
        <v>91679</v>
      </c>
      <c r="N871">
        <v>7.0000000000000007E-2</v>
      </c>
      <c r="O871" s="1" t="s">
        <v>29</v>
      </c>
      <c r="P871" s="1" t="s">
        <v>30</v>
      </c>
      <c r="Q871" s="2"/>
    </row>
    <row r="872" spans="1:17" x14ac:dyDescent="0.25">
      <c r="A872" s="1" t="s">
        <v>1752</v>
      </c>
      <c r="B872" s="1" t="s">
        <v>1753</v>
      </c>
      <c r="C872" s="1" t="s">
        <v>33</v>
      </c>
      <c r="D872" s="1" t="s">
        <v>48</v>
      </c>
      <c r="E872" s="1" t="s">
        <v>49</v>
      </c>
      <c r="F872" s="1" t="s">
        <v>27</v>
      </c>
      <c r="G872" s="1" t="s">
        <v>28</v>
      </c>
      <c r="H872">
        <v>58</v>
      </c>
      <c r="I872" t="str">
        <f>_xlfn.IFS(TBL_Employees3[[#This Row],[Age]]&lt;31,"Less than 30", TBL_Employees3[[#This Row],[Age]]&lt;41, "Less than 40", TBL_Employees3[[#This Row],[Age]]&lt;60, "Middle Age", TBL_Employees3[[#This Row],[Age]]&gt;=60,"Senior")</f>
        <v>Middle Age</v>
      </c>
      <c r="J872" s="2">
        <v>33682</v>
      </c>
      <c r="K872" s="7">
        <f t="shared" si="26"/>
        <v>29</v>
      </c>
      <c r="L872" s="7" t="str">
        <f t="shared" si="27"/>
        <v>26yrs &amp; Above</v>
      </c>
      <c r="M872" s="8">
        <v>199848</v>
      </c>
      <c r="N872">
        <v>0.16</v>
      </c>
      <c r="O872" s="1" t="s">
        <v>29</v>
      </c>
      <c r="P872" s="1" t="s">
        <v>30</v>
      </c>
      <c r="Q872" s="2"/>
    </row>
    <row r="873" spans="1:17" x14ac:dyDescent="0.25">
      <c r="A873" s="1" t="s">
        <v>1754</v>
      </c>
      <c r="B873" s="1" t="s">
        <v>1755</v>
      </c>
      <c r="C873" s="1" t="s">
        <v>251</v>
      </c>
      <c r="D873" s="1" t="s">
        <v>17</v>
      </c>
      <c r="E873" s="1" t="s">
        <v>26</v>
      </c>
      <c r="F873" s="1" t="s">
        <v>27</v>
      </c>
      <c r="G873" s="1" t="s">
        <v>28</v>
      </c>
      <c r="H873">
        <v>34</v>
      </c>
      <c r="I873" t="str">
        <f>_xlfn.IFS(TBL_Employees3[[#This Row],[Age]]&lt;31,"Less than 30", TBL_Employees3[[#This Row],[Age]]&lt;41, "Less than 40", TBL_Employees3[[#This Row],[Age]]&lt;60, "Middle Age", TBL_Employees3[[#This Row],[Age]]&gt;=60,"Senior")</f>
        <v>Less than 40</v>
      </c>
      <c r="J873" s="2">
        <v>43414</v>
      </c>
      <c r="K873" s="7">
        <f t="shared" si="26"/>
        <v>3</v>
      </c>
      <c r="L873" s="7" t="str">
        <f t="shared" si="27"/>
        <v>0-5yrs</v>
      </c>
      <c r="M873" s="8">
        <v>61944</v>
      </c>
      <c r="N873">
        <v>0</v>
      </c>
      <c r="O873" s="1" t="s">
        <v>29</v>
      </c>
      <c r="P873" s="1" t="s">
        <v>74</v>
      </c>
      <c r="Q873" s="2"/>
    </row>
    <row r="874" spans="1:17" x14ac:dyDescent="0.25">
      <c r="A874" s="1" t="s">
        <v>1756</v>
      </c>
      <c r="B874" s="1" t="s">
        <v>1757</v>
      </c>
      <c r="C874" s="1" t="s">
        <v>16</v>
      </c>
      <c r="D874" s="1" t="s">
        <v>48</v>
      </c>
      <c r="E874" s="1" t="s">
        <v>35</v>
      </c>
      <c r="F874" s="1" t="s">
        <v>19</v>
      </c>
      <c r="G874" s="1" t="s">
        <v>20</v>
      </c>
      <c r="H874">
        <v>30</v>
      </c>
      <c r="I874" t="str">
        <f>_xlfn.IFS(TBL_Employees3[[#This Row],[Age]]&lt;31,"Less than 30", TBL_Employees3[[#This Row],[Age]]&lt;41, "Less than 40", TBL_Employees3[[#This Row],[Age]]&lt;60, "Middle Age", TBL_Employees3[[#This Row],[Age]]&gt;=60,"Senior")</f>
        <v>Less than 30</v>
      </c>
      <c r="J874" s="2">
        <v>42960</v>
      </c>
      <c r="K874" s="7">
        <f t="shared" si="26"/>
        <v>4</v>
      </c>
      <c r="L874" s="7" t="str">
        <f t="shared" si="27"/>
        <v>0-5yrs</v>
      </c>
      <c r="M874" s="8">
        <v>154624</v>
      </c>
      <c r="N874">
        <v>0.15</v>
      </c>
      <c r="O874" s="1" t="s">
        <v>21</v>
      </c>
      <c r="P874" s="1" t="s">
        <v>60</v>
      </c>
      <c r="Q874" s="2"/>
    </row>
    <row r="875" spans="1:17" x14ac:dyDescent="0.25">
      <c r="A875" s="1" t="s">
        <v>1758</v>
      </c>
      <c r="B875" s="1" t="s">
        <v>1759</v>
      </c>
      <c r="C875" s="1" t="s">
        <v>43</v>
      </c>
      <c r="D875" s="1" t="s">
        <v>59</v>
      </c>
      <c r="E875" s="1" t="s">
        <v>18</v>
      </c>
      <c r="F875" s="1" t="s">
        <v>27</v>
      </c>
      <c r="G875" s="1" t="s">
        <v>28</v>
      </c>
      <c r="H875">
        <v>50</v>
      </c>
      <c r="I875" t="str">
        <f>_xlfn.IFS(TBL_Employees3[[#This Row],[Age]]&lt;31,"Less than 30", TBL_Employees3[[#This Row],[Age]]&lt;41, "Less than 40", TBL_Employees3[[#This Row],[Age]]&lt;60, "Middle Age", TBL_Employees3[[#This Row],[Age]]&gt;=60,"Senior")</f>
        <v>Middle Age</v>
      </c>
      <c r="J875" s="2">
        <v>40109</v>
      </c>
      <c r="K875" s="7">
        <f t="shared" si="26"/>
        <v>12</v>
      </c>
      <c r="L875" s="7" t="str">
        <f t="shared" si="27"/>
        <v>11-15yrs</v>
      </c>
      <c r="M875" s="8">
        <v>79447</v>
      </c>
      <c r="N875">
        <v>0</v>
      </c>
      <c r="O875" s="1" t="s">
        <v>29</v>
      </c>
      <c r="P875" s="1" t="s">
        <v>74</v>
      </c>
      <c r="Q875" s="2"/>
    </row>
    <row r="876" spans="1:17" x14ac:dyDescent="0.25">
      <c r="A876" s="1" t="s">
        <v>1760</v>
      </c>
      <c r="B876" s="1" t="s">
        <v>1761</v>
      </c>
      <c r="C876" s="1" t="s">
        <v>43</v>
      </c>
      <c r="D876" s="1" t="s">
        <v>48</v>
      </c>
      <c r="E876" s="1" t="s">
        <v>26</v>
      </c>
      <c r="F876" s="1" t="s">
        <v>27</v>
      </c>
      <c r="G876" s="1" t="s">
        <v>85</v>
      </c>
      <c r="H876">
        <v>51</v>
      </c>
      <c r="I876" t="str">
        <f>_xlfn.IFS(TBL_Employees3[[#This Row],[Age]]&lt;31,"Less than 30", TBL_Employees3[[#This Row],[Age]]&lt;41, "Less than 40", TBL_Employees3[[#This Row],[Age]]&lt;60, "Middle Age", TBL_Employees3[[#This Row],[Age]]&gt;=60,"Senior")</f>
        <v>Middle Age</v>
      </c>
      <c r="J876" s="2">
        <v>35852</v>
      </c>
      <c r="K876" s="7">
        <f t="shared" si="26"/>
        <v>23</v>
      </c>
      <c r="L876" s="7" t="str">
        <f t="shared" si="27"/>
        <v>21-25yrs</v>
      </c>
      <c r="M876" s="8">
        <v>71111</v>
      </c>
      <c r="N876">
        <v>0</v>
      </c>
      <c r="O876" s="1" t="s">
        <v>93</v>
      </c>
      <c r="P876" s="1" t="s">
        <v>99</v>
      </c>
      <c r="Q876" s="2"/>
    </row>
    <row r="877" spans="1:17" x14ac:dyDescent="0.25">
      <c r="A877" s="1" t="s">
        <v>1762</v>
      </c>
      <c r="B877" s="1" t="s">
        <v>1763</v>
      </c>
      <c r="C877" s="1" t="s">
        <v>16</v>
      </c>
      <c r="D877" s="1" t="s">
        <v>48</v>
      </c>
      <c r="E877" s="1" t="s">
        <v>18</v>
      </c>
      <c r="F877" s="1" t="s">
        <v>27</v>
      </c>
      <c r="G877" s="1" t="s">
        <v>36</v>
      </c>
      <c r="H877">
        <v>53</v>
      </c>
      <c r="I877" t="str">
        <f>_xlfn.IFS(TBL_Employees3[[#This Row],[Age]]&lt;31,"Less than 30", TBL_Employees3[[#This Row],[Age]]&lt;41, "Less than 40", TBL_Employees3[[#This Row],[Age]]&lt;60, "Middle Age", TBL_Employees3[[#This Row],[Age]]&gt;=60,"Senior")</f>
        <v>Middle Age</v>
      </c>
      <c r="J877" s="2">
        <v>41931</v>
      </c>
      <c r="K877" s="7">
        <f t="shared" si="26"/>
        <v>7</v>
      </c>
      <c r="L877" s="7" t="str">
        <f t="shared" si="27"/>
        <v>06-10yrs</v>
      </c>
      <c r="M877" s="8">
        <v>159538</v>
      </c>
      <c r="N877">
        <v>0.11</v>
      </c>
      <c r="O877" s="1" t="s">
        <v>21</v>
      </c>
      <c r="P877" s="1" t="s">
        <v>56</v>
      </c>
      <c r="Q877" s="2"/>
    </row>
    <row r="878" spans="1:17" x14ac:dyDescent="0.25">
      <c r="A878" s="1" t="s">
        <v>1376</v>
      </c>
      <c r="B878" s="1" t="s">
        <v>1764</v>
      </c>
      <c r="C878" s="1" t="s">
        <v>68</v>
      </c>
      <c r="D878" s="1" t="s">
        <v>69</v>
      </c>
      <c r="E878" s="1" t="s">
        <v>49</v>
      </c>
      <c r="F878" s="1" t="s">
        <v>19</v>
      </c>
      <c r="G878" s="1" t="s">
        <v>85</v>
      </c>
      <c r="H878">
        <v>47</v>
      </c>
      <c r="I878" t="str">
        <f>_xlfn.IFS(TBL_Employees3[[#This Row],[Age]]&lt;31,"Less than 30", TBL_Employees3[[#This Row],[Age]]&lt;41, "Less than 40", TBL_Employees3[[#This Row],[Age]]&lt;60, "Middle Age", TBL_Employees3[[#This Row],[Age]]&gt;=60,"Senior")</f>
        <v>Middle Age</v>
      </c>
      <c r="J878" s="2">
        <v>43375</v>
      </c>
      <c r="K878" s="7">
        <f t="shared" si="26"/>
        <v>3</v>
      </c>
      <c r="L878" s="7" t="str">
        <f t="shared" si="27"/>
        <v>0-5yrs</v>
      </c>
      <c r="M878" s="8">
        <v>111404</v>
      </c>
      <c r="N878">
        <v>0</v>
      </c>
      <c r="O878" s="1" t="s">
        <v>93</v>
      </c>
      <c r="P878" s="1" t="s">
        <v>99</v>
      </c>
      <c r="Q878" s="2"/>
    </row>
    <row r="879" spans="1:17" x14ac:dyDescent="0.25">
      <c r="A879" s="1" t="s">
        <v>1765</v>
      </c>
      <c r="B879" s="1" t="s">
        <v>1766</v>
      </c>
      <c r="C879" s="1" t="s">
        <v>33</v>
      </c>
      <c r="D879" s="1" t="s">
        <v>80</v>
      </c>
      <c r="E879" s="1" t="s">
        <v>35</v>
      </c>
      <c r="F879" s="1" t="s">
        <v>27</v>
      </c>
      <c r="G879" s="1" t="s">
        <v>36</v>
      </c>
      <c r="H879">
        <v>25</v>
      </c>
      <c r="I879" t="str">
        <f>_xlfn.IFS(TBL_Employees3[[#This Row],[Age]]&lt;31,"Less than 30", TBL_Employees3[[#This Row],[Age]]&lt;41, "Less than 40", TBL_Employees3[[#This Row],[Age]]&lt;60, "Middle Age", TBL_Employees3[[#This Row],[Age]]&gt;=60,"Senior")</f>
        <v>Less than 30</v>
      </c>
      <c r="J879" s="2">
        <v>44058</v>
      </c>
      <c r="K879" s="7">
        <f t="shared" si="26"/>
        <v>1</v>
      </c>
      <c r="L879" s="7" t="str">
        <f t="shared" si="27"/>
        <v>0-5yrs</v>
      </c>
      <c r="M879" s="8">
        <v>172007</v>
      </c>
      <c r="N879">
        <v>0.26</v>
      </c>
      <c r="O879" s="1" t="s">
        <v>21</v>
      </c>
      <c r="P879" s="1" t="s">
        <v>56</v>
      </c>
      <c r="Q879" s="2"/>
    </row>
    <row r="880" spans="1:17" x14ac:dyDescent="0.25">
      <c r="A880" s="1" t="s">
        <v>1767</v>
      </c>
      <c r="B880" s="1" t="s">
        <v>1768</v>
      </c>
      <c r="C880" s="1" t="s">
        <v>79</v>
      </c>
      <c r="D880" s="1" t="s">
        <v>80</v>
      </c>
      <c r="E880" s="1" t="s">
        <v>26</v>
      </c>
      <c r="F880" s="1" t="s">
        <v>19</v>
      </c>
      <c r="G880" s="1" t="s">
        <v>85</v>
      </c>
      <c r="H880">
        <v>37</v>
      </c>
      <c r="I880" t="str">
        <f>_xlfn.IFS(TBL_Employees3[[#This Row],[Age]]&lt;31,"Less than 30", TBL_Employees3[[#This Row],[Age]]&lt;41, "Less than 40", TBL_Employees3[[#This Row],[Age]]&lt;60, "Middle Age", TBL_Employees3[[#This Row],[Age]]&gt;=60,"Senior")</f>
        <v>Less than 40</v>
      </c>
      <c r="J880" s="2">
        <v>40745</v>
      </c>
      <c r="K880" s="7">
        <f t="shared" si="26"/>
        <v>10</v>
      </c>
      <c r="L880" s="7" t="str">
        <f t="shared" si="27"/>
        <v>06-10yrs</v>
      </c>
      <c r="M880" s="8">
        <v>219474</v>
      </c>
      <c r="N880">
        <v>0.36</v>
      </c>
      <c r="O880" s="1" t="s">
        <v>93</v>
      </c>
      <c r="P880" s="1" t="s">
        <v>94</v>
      </c>
      <c r="Q880" s="2"/>
    </row>
    <row r="881" spans="1:17" x14ac:dyDescent="0.25">
      <c r="A881" s="1" t="s">
        <v>1769</v>
      </c>
      <c r="B881" s="1" t="s">
        <v>1770</v>
      </c>
      <c r="C881" s="1" t="s">
        <v>33</v>
      </c>
      <c r="D881" s="1" t="s">
        <v>34</v>
      </c>
      <c r="E881" s="1" t="s">
        <v>49</v>
      </c>
      <c r="F881" s="1" t="s">
        <v>27</v>
      </c>
      <c r="G881" s="1" t="s">
        <v>36</v>
      </c>
      <c r="H881">
        <v>41</v>
      </c>
      <c r="I881" t="str">
        <f>_xlfn.IFS(TBL_Employees3[[#This Row],[Age]]&lt;31,"Less than 30", TBL_Employees3[[#This Row],[Age]]&lt;41, "Less than 40", TBL_Employees3[[#This Row],[Age]]&lt;60, "Middle Age", TBL_Employees3[[#This Row],[Age]]&gt;=60,"Senior")</f>
        <v>Middle Age</v>
      </c>
      <c r="J881" s="2">
        <v>43600</v>
      </c>
      <c r="K881" s="7">
        <f t="shared" si="26"/>
        <v>2</v>
      </c>
      <c r="L881" s="7" t="str">
        <f t="shared" si="27"/>
        <v>0-5yrs</v>
      </c>
      <c r="M881" s="8">
        <v>174415</v>
      </c>
      <c r="N881">
        <v>0.23</v>
      </c>
      <c r="O881" s="1" t="s">
        <v>21</v>
      </c>
      <c r="P881" s="1" t="s">
        <v>56</v>
      </c>
      <c r="Q881" s="2"/>
    </row>
    <row r="882" spans="1:17" x14ac:dyDescent="0.25">
      <c r="A882" s="1" t="s">
        <v>1771</v>
      </c>
      <c r="B882" s="1" t="s">
        <v>1772</v>
      </c>
      <c r="C882" s="1" t="s">
        <v>248</v>
      </c>
      <c r="D882" s="1" t="s">
        <v>17</v>
      </c>
      <c r="E882" s="1" t="s">
        <v>35</v>
      </c>
      <c r="F882" s="1" t="s">
        <v>19</v>
      </c>
      <c r="G882" s="1" t="s">
        <v>85</v>
      </c>
      <c r="H882">
        <v>36</v>
      </c>
      <c r="I882" t="str">
        <f>_xlfn.IFS(TBL_Employees3[[#This Row],[Age]]&lt;31,"Less than 30", TBL_Employees3[[#This Row],[Age]]&lt;41, "Less than 40", TBL_Employees3[[#This Row],[Age]]&lt;60, "Middle Age", TBL_Employees3[[#This Row],[Age]]&gt;=60,"Senior")</f>
        <v>Less than 40</v>
      </c>
      <c r="J882" s="2">
        <v>44217</v>
      </c>
      <c r="K882" s="7">
        <f t="shared" si="26"/>
        <v>0</v>
      </c>
      <c r="L882" s="7" t="str">
        <f t="shared" si="27"/>
        <v>0-5yrs</v>
      </c>
      <c r="M882" s="8">
        <v>90333</v>
      </c>
      <c r="N882">
        <v>0</v>
      </c>
      <c r="O882" s="1" t="s">
        <v>93</v>
      </c>
      <c r="P882" s="1" t="s">
        <v>99</v>
      </c>
      <c r="Q882" s="2"/>
    </row>
    <row r="883" spans="1:17" x14ac:dyDescent="0.25">
      <c r="A883" s="1" t="s">
        <v>1773</v>
      </c>
      <c r="B883" s="1" t="s">
        <v>1774</v>
      </c>
      <c r="C883" s="1" t="s">
        <v>164</v>
      </c>
      <c r="D883" s="1" t="s">
        <v>65</v>
      </c>
      <c r="E883" s="1" t="s">
        <v>35</v>
      </c>
      <c r="F883" s="1" t="s">
        <v>27</v>
      </c>
      <c r="G883" s="1" t="s">
        <v>28</v>
      </c>
      <c r="H883">
        <v>25</v>
      </c>
      <c r="I883" t="str">
        <f>_xlfn.IFS(TBL_Employees3[[#This Row],[Age]]&lt;31,"Less than 30", TBL_Employees3[[#This Row],[Age]]&lt;41, "Less than 40", TBL_Employees3[[#This Row],[Age]]&lt;60, "Middle Age", TBL_Employees3[[#This Row],[Age]]&gt;=60,"Senior")</f>
        <v>Less than 30</v>
      </c>
      <c r="J883" s="2">
        <v>44217</v>
      </c>
      <c r="K883" s="7">
        <f t="shared" si="26"/>
        <v>0</v>
      </c>
      <c r="L883" s="7" t="str">
        <f t="shared" si="27"/>
        <v>0-5yrs</v>
      </c>
      <c r="M883" s="8">
        <v>67299</v>
      </c>
      <c r="N883">
        <v>0</v>
      </c>
      <c r="O883" s="1" t="s">
        <v>21</v>
      </c>
      <c r="P883" s="1" t="s">
        <v>44</v>
      </c>
      <c r="Q883" s="2"/>
    </row>
    <row r="884" spans="1:17" x14ac:dyDescent="0.25">
      <c r="A884" s="1" t="s">
        <v>1775</v>
      </c>
      <c r="B884" s="1" t="s">
        <v>1776</v>
      </c>
      <c r="C884" s="1" t="s">
        <v>329</v>
      </c>
      <c r="D884" s="1" t="s">
        <v>17</v>
      </c>
      <c r="E884" s="1" t="s">
        <v>18</v>
      </c>
      <c r="F884" s="1" t="s">
        <v>19</v>
      </c>
      <c r="G884" s="1" t="s">
        <v>36</v>
      </c>
      <c r="H884">
        <v>52</v>
      </c>
      <c r="I884" t="str">
        <f>_xlfn.IFS(TBL_Employees3[[#This Row],[Age]]&lt;31,"Less than 30", TBL_Employees3[[#This Row],[Age]]&lt;41, "Less than 40", TBL_Employees3[[#This Row],[Age]]&lt;60, "Middle Age", TBL_Employees3[[#This Row],[Age]]&gt;=60,"Senior")</f>
        <v>Middle Age</v>
      </c>
      <c r="J884" s="2">
        <v>38406</v>
      </c>
      <c r="K884" s="7">
        <f t="shared" si="26"/>
        <v>16</v>
      </c>
      <c r="L884" s="7" t="str">
        <f t="shared" si="27"/>
        <v>16-20yrs</v>
      </c>
      <c r="M884" s="8">
        <v>45286</v>
      </c>
      <c r="N884">
        <v>0</v>
      </c>
      <c r="O884" s="1" t="s">
        <v>21</v>
      </c>
      <c r="P884" s="1" t="s">
        <v>37</v>
      </c>
      <c r="Q884" s="2"/>
    </row>
    <row r="885" spans="1:17" x14ac:dyDescent="0.25">
      <c r="A885" s="1" t="s">
        <v>1155</v>
      </c>
      <c r="B885" s="1" t="s">
        <v>1777</v>
      </c>
      <c r="C885" s="1" t="s">
        <v>33</v>
      </c>
      <c r="D885" s="1" t="s">
        <v>80</v>
      </c>
      <c r="E885" s="1" t="s">
        <v>18</v>
      </c>
      <c r="F885" s="1" t="s">
        <v>27</v>
      </c>
      <c r="G885" s="1" t="s">
        <v>36</v>
      </c>
      <c r="H885">
        <v>48</v>
      </c>
      <c r="I885" t="str">
        <f>_xlfn.IFS(TBL_Employees3[[#This Row],[Age]]&lt;31,"Less than 30", TBL_Employees3[[#This Row],[Age]]&lt;41, "Less than 40", TBL_Employees3[[#This Row],[Age]]&lt;60, "Middle Age", TBL_Employees3[[#This Row],[Age]]&gt;=60,"Senior")</f>
        <v>Middle Age</v>
      </c>
      <c r="J885" s="2">
        <v>39302</v>
      </c>
      <c r="K885" s="7">
        <f t="shared" si="26"/>
        <v>14</v>
      </c>
      <c r="L885" s="7" t="str">
        <f t="shared" si="27"/>
        <v>11-15yrs</v>
      </c>
      <c r="M885" s="8">
        <v>194723</v>
      </c>
      <c r="N885">
        <v>0.25</v>
      </c>
      <c r="O885" s="1" t="s">
        <v>21</v>
      </c>
      <c r="P885" s="1" t="s">
        <v>44</v>
      </c>
      <c r="Q885" s="2"/>
    </row>
    <row r="886" spans="1:17" x14ac:dyDescent="0.25">
      <c r="A886" s="1" t="s">
        <v>1778</v>
      </c>
      <c r="B886" s="1" t="s">
        <v>1779</v>
      </c>
      <c r="C886" s="1" t="s">
        <v>52</v>
      </c>
      <c r="D886" s="1" t="s">
        <v>48</v>
      </c>
      <c r="E886" s="1" t="s">
        <v>18</v>
      </c>
      <c r="F886" s="1" t="s">
        <v>27</v>
      </c>
      <c r="G886" s="1" t="s">
        <v>28</v>
      </c>
      <c r="H886">
        <v>49</v>
      </c>
      <c r="I886" t="str">
        <f>_xlfn.IFS(TBL_Employees3[[#This Row],[Age]]&lt;31,"Less than 30", TBL_Employees3[[#This Row],[Age]]&lt;41, "Less than 40", TBL_Employees3[[#This Row],[Age]]&lt;60, "Middle Age", TBL_Employees3[[#This Row],[Age]]&gt;=60,"Senior")</f>
        <v>Middle Age</v>
      </c>
      <c r="J886" s="2">
        <v>41131</v>
      </c>
      <c r="K886" s="7">
        <f t="shared" si="26"/>
        <v>7</v>
      </c>
      <c r="L886" s="7" t="str">
        <f t="shared" si="27"/>
        <v>06-10yrs</v>
      </c>
      <c r="M886" s="8">
        <v>109850</v>
      </c>
      <c r="N886">
        <v>7.0000000000000007E-2</v>
      </c>
      <c r="O886" s="1" t="s">
        <v>29</v>
      </c>
      <c r="P886" s="1" t="s">
        <v>114</v>
      </c>
      <c r="Q886" s="2">
        <v>43865</v>
      </c>
    </row>
    <row r="887" spans="1:17" x14ac:dyDescent="0.25">
      <c r="A887" s="1" t="s">
        <v>1780</v>
      </c>
      <c r="B887" s="1" t="s">
        <v>1781</v>
      </c>
      <c r="C887" s="1" t="s">
        <v>184</v>
      </c>
      <c r="D887" s="1" t="s">
        <v>65</v>
      </c>
      <c r="E887" s="1" t="s">
        <v>18</v>
      </c>
      <c r="F887" s="1" t="s">
        <v>19</v>
      </c>
      <c r="G887" s="1" t="s">
        <v>85</v>
      </c>
      <c r="H887">
        <v>62</v>
      </c>
      <c r="I887" t="str">
        <f>_xlfn.IFS(TBL_Employees3[[#This Row],[Age]]&lt;31,"Less than 30", TBL_Employees3[[#This Row],[Age]]&lt;41, "Less than 40", TBL_Employees3[[#This Row],[Age]]&lt;60, "Middle Age", TBL_Employees3[[#This Row],[Age]]&gt;=60,"Senior")</f>
        <v>Senior</v>
      </c>
      <c r="J887" s="2">
        <v>41748</v>
      </c>
      <c r="K887" s="7">
        <f t="shared" si="26"/>
        <v>7</v>
      </c>
      <c r="L887" s="7" t="str">
        <f t="shared" si="27"/>
        <v>06-10yrs</v>
      </c>
      <c r="M887" s="8">
        <v>45295</v>
      </c>
      <c r="N887">
        <v>0</v>
      </c>
      <c r="O887" s="1" t="s">
        <v>93</v>
      </c>
      <c r="P887" s="1" t="s">
        <v>218</v>
      </c>
      <c r="Q887" s="2"/>
    </row>
    <row r="888" spans="1:17" x14ac:dyDescent="0.25">
      <c r="A888" s="1" t="s">
        <v>1782</v>
      </c>
      <c r="B888" s="1" t="s">
        <v>1783</v>
      </c>
      <c r="C888" s="1" t="s">
        <v>483</v>
      </c>
      <c r="D888" s="1" t="s">
        <v>17</v>
      </c>
      <c r="E888" s="1" t="s">
        <v>26</v>
      </c>
      <c r="F888" s="1" t="s">
        <v>19</v>
      </c>
      <c r="G888" s="1" t="s">
        <v>36</v>
      </c>
      <c r="H888">
        <v>36</v>
      </c>
      <c r="I888" t="str">
        <f>_xlfn.IFS(TBL_Employees3[[#This Row],[Age]]&lt;31,"Less than 30", TBL_Employees3[[#This Row],[Age]]&lt;41, "Less than 40", TBL_Employees3[[#This Row],[Age]]&lt;60, "Middle Age", TBL_Employees3[[#This Row],[Age]]&gt;=60,"Senior")</f>
        <v>Less than 40</v>
      </c>
      <c r="J888" s="2">
        <v>40413</v>
      </c>
      <c r="K888" s="7">
        <f t="shared" si="26"/>
        <v>11</v>
      </c>
      <c r="L888" s="7" t="str">
        <f t="shared" si="27"/>
        <v>11-15yrs</v>
      </c>
      <c r="M888" s="8">
        <v>61310</v>
      </c>
      <c r="N888">
        <v>0</v>
      </c>
      <c r="O888" s="1" t="s">
        <v>21</v>
      </c>
      <c r="P888" s="1" t="s">
        <v>44</v>
      </c>
      <c r="Q888" s="2"/>
    </row>
    <row r="889" spans="1:17" x14ac:dyDescent="0.25">
      <c r="A889" s="1" t="s">
        <v>1784</v>
      </c>
      <c r="B889" s="1" t="s">
        <v>1785</v>
      </c>
      <c r="C889" s="1" t="s">
        <v>184</v>
      </c>
      <c r="D889" s="1" t="s">
        <v>65</v>
      </c>
      <c r="E889" s="1" t="s">
        <v>35</v>
      </c>
      <c r="F889" s="1" t="s">
        <v>19</v>
      </c>
      <c r="G889" s="1" t="s">
        <v>28</v>
      </c>
      <c r="H889">
        <v>31</v>
      </c>
      <c r="I889" t="str">
        <f>_xlfn.IFS(TBL_Employees3[[#This Row],[Age]]&lt;31,"Less than 30", TBL_Employees3[[#This Row],[Age]]&lt;41, "Less than 40", TBL_Employees3[[#This Row],[Age]]&lt;60, "Middle Age", TBL_Employees3[[#This Row],[Age]]&gt;=60,"Senior")</f>
        <v>Less than 40</v>
      </c>
      <c r="J889" s="2">
        <v>43171</v>
      </c>
      <c r="K889" s="7">
        <f t="shared" si="26"/>
        <v>3</v>
      </c>
      <c r="L889" s="7" t="str">
        <f t="shared" si="27"/>
        <v>0-5yrs</v>
      </c>
      <c r="M889" s="8">
        <v>47913</v>
      </c>
      <c r="N889">
        <v>0</v>
      </c>
      <c r="O889" s="1" t="s">
        <v>21</v>
      </c>
      <c r="P889" s="1" t="s">
        <v>22</v>
      </c>
      <c r="Q889" s="2"/>
    </row>
    <row r="890" spans="1:17" x14ac:dyDescent="0.25">
      <c r="A890" s="1" t="s">
        <v>1786</v>
      </c>
      <c r="B890" s="1" t="s">
        <v>1787</v>
      </c>
      <c r="C890" s="1" t="s">
        <v>184</v>
      </c>
      <c r="D890" s="1" t="s">
        <v>65</v>
      </c>
      <c r="E890" s="1" t="s">
        <v>35</v>
      </c>
      <c r="F890" s="1" t="s">
        <v>19</v>
      </c>
      <c r="G890" s="1" t="s">
        <v>28</v>
      </c>
      <c r="H890">
        <v>53</v>
      </c>
      <c r="I890" t="str">
        <f>_xlfn.IFS(TBL_Employees3[[#This Row],[Age]]&lt;31,"Less than 30", TBL_Employees3[[#This Row],[Age]]&lt;41, "Less than 40", TBL_Employees3[[#This Row],[Age]]&lt;60, "Middle Age", TBL_Employees3[[#This Row],[Age]]&gt;=60,"Senior")</f>
        <v>Middle Age</v>
      </c>
      <c r="J890" s="2">
        <v>42985</v>
      </c>
      <c r="K890" s="7">
        <f t="shared" si="26"/>
        <v>0</v>
      </c>
      <c r="L890" s="7" t="str">
        <f t="shared" si="27"/>
        <v>0-5yrs</v>
      </c>
      <c r="M890" s="8">
        <v>46727</v>
      </c>
      <c r="N890">
        <v>0</v>
      </c>
      <c r="O890" s="1" t="s">
        <v>21</v>
      </c>
      <c r="P890" s="1" t="s">
        <v>88</v>
      </c>
      <c r="Q890" s="2">
        <v>43251</v>
      </c>
    </row>
    <row r="891" spans="1:17" x14ac:dyDescent="0.25">
      <c r="A891" s="1" t="s">
        <v>1788</v>
      </c>
      <c r="B891" s="1" t="s">
        <v>1789</v>
      </c>
      <c r="C891" s="1" t="s">
        <v>16</v>
      </c>
      <c r="D891" s="1" t="s">
        <v>65</v>
      </c>
      <c r="E891" s="1" t="s">
        <v>35</v>
      </c>
      <c r="F891" s="1" t="s">
        <v>27</v>
      </c>
      <c r="G891" s="1" t="s">
        <v>28</v>
      </c>
      <c r="H891">
        <v>27</v>
      </c>
      <c r="I891" t="str">
        <f>_xlfn.IFS(TBL_Employees3[[#This Row],[Age]]&lt;31,"Less than 30", TBL_Employees3[[#This Row],[Age]]&lt;41, "Less than 40", TBL_Employees3[[#This Row],[Age]]&lt;60, "Middle Age", TBL_Employees3[[#This Row],[Age]]&gt;=60,"Senior")</f>
        <v>Less than 30</v>
      </c>
      <c r="J891" s="2">
        <v>44302</v>
      </c>
      <c r="K891" s="7">
        <f t="shared" si="26"/>
        <v>0</v>
      </c>
      <c r="L891" s="7" t="str">
        <f t="shared" si="27"/>
        <v>0-5yrs</v>
      </c>
      <c r="M891" s="8">
        <v>133400</v>
      </c>
      <c r="N891">
        <v>0.11</v>
      </c>
      <c r="O891" s="1" t="s">
        <v>21</v>
      </c>
      <c r="P891" s="1" t="s">
        <v>44</v>
      </c>
      <c r="Q891" s="2"/>
    </row>
    <row r="892" spans="1:17" x14ac:dyDescent="0.25">
      <c r="A892" s="1" t="s">
        <v>1790</v>
      </c>
      <c r="B892" s="1" t="s">
        <v>1791</v>
      </c>
      <c r="C892" s="1" t="s">
        <v>371</v>
      </c>
      <c r="D892" s="1" t="s">
        <v>17</v>
      </c>
      <c r="E892" s="1" t="s">
        <v>35</v>
      </c>
      <c r="F892" s="1" t="s">
        <v>19</v>
      </c>
      <c r="G892" s="1" t="s">
        <v>28</v>
      </c>
      <c r="H892">
        <v>39</v>
      </c>
      <c r="I892" t="str">
        <f>_xlfn.IFS(TBL_Employees3[[#This Row],[Age]]&lt;31,"Less than 30", TBL_Employees3[[#This Row],[Age]]&lt;41, "Less than 40", TBL_Employees3[[#This Row],[Age]]&lt;60, "Middle Age", TBL_Employees3[[#This Row],[Age]]&gt;=60,"Senior")</f>
        <v>Less than 40</v>
      </c>
      <c r="J892" s="2">
        <v>43943</v>
      </c>
      <c r="K892" s="7">
        <f t="shared" si="26"/>
        <v>1</v>
      </c>
      <c r="L892" s="7" t="str">
        <f t="shared" si="27"/>
        <v>0-5yrs</v>
      </c>
      <c r="M892" s="8">
        <v>90535</v>
      </c>
      <c r="N892">
        <v>0</v>
      </c>
      <c r="O892" s="1" t="s">
        <v>21</v>
      </c>
      <c r="P892" s="1" t="s">
        <v>56</v>
      </c>
      <c r="Q892" s="2"/>
    </row>
    <row r="893" spans="1:17" x14ac:dyDescent="0.25">
      <c r="A893" s="1" t="s">
        <v>1792</v>
      </c>
      <c r="B893" s="1" t="s">
        <v>1793</v>
      </c>
      <c r="C893" s="1" t="s">
        <v>43</v>
      </c>
      <c r="D893" s="1" t="s">
        <v>80</v>
      </c>
      <c r="E893" s="1" t="s">
        <v>35</v>
      </c>
      <c r="F893" s="1" t="s">
        <v>27</v>
      </c>
      <c r="G893" s="1" t="s">
        <v>28</v>
      </c>
      <c r="H893">
        <v>55</v>
      </c>
      <c r="I893" t="str">
        <f>_xlfn.IFS(TBL_Employees3[[#This Row],[Age]]&lt;31,"Less than 30", TBL_Employees3[[#This Row],[Age]]&lt;41, "Less than 40", TBL_Employees3[[#This Row],[Age]]&lt;60, "Middle Age", TBL_Employees3[[#This Row],[Age]]&gt;=60,"Senior")</f>
        <v>Middle Age</v>
      </c>
      <c r="J893" s="2">
        <v>38909</v>
      </c>
      <c r="K893" s="7">
        <f t="shared" si="26"/>
        <v>15</v>
      </c>
      <c r="L893" s="7" t="str">
        <f t="shared" si="27"/>
        <v>11-15yrs</v>
      </c>
      <c r="M893" s="8">
        <v>93343</v>
      </c>
      <c r="N893">
        <v>0</v>
      </c>
      <c r="O893" s="1" t="s">
        <v>29</v>
      </c>
      <c r="P893" s="1" t="s">
        <v>30</v>
      </c>
      <c r="Q893" s="2"/>
    </row>
    <row r="894" spans="1:17" x14ac:dyDescent="0.25">
      <c r="A894" s="1" t="s">
        <v>1788</v>
      </c>
      <c r="B894" s="1" t="s">
        <v>1794</v>
      </c>
      <c r="C894" s="1" t="s">
        <v>164</v>
      </c>
      <c r="D894" s="1" t="s">
        <v>65</v>
      </c>
      <c r="E894" s="1" t="s">
        <v>49</v>
      </c>
      <c r="F894" s="1" t="s">
        <v>19</v>
      </c>
      <c r="G894" s="1" t="s">
        <v>28</v>
      </c>
      <c r="H894">
        <v>44</v>
      </c>
      <c r="I894" t="str">
        <f>_xlfn.IFS(TBL_Employees3[[#This Row],[Age]]&lt;31,"Less than 30", TBL_Employees3[[#This Row],[Age]]&lt;41, "Less than 40", TBL_Employees3[[#This Row],[Age]]&lt;60, "Middle Age", TBL_Employees3[[#This Row],[Age]]&gt;=60,"Senior")</f>
        <v>Middle Age</v>
      </c>
      <c r="J894" s="2">
        <v>38771</v>
      </c>
      <c r="K894" s="7">
        <f t="shared" si="26"/>
        <v>15</v>
      </c>
      <c r="L894" s="7" t="str">
        <f t="shared" si="27"/>
        <v>11-15yrs</v>
      </c>
      <c r="M894" s="8">
        <v>63705</v>
      </c>
      <c r="N894">
        <v>0</v>
      </c>
      <c r="O894" s="1" t="s">
        <v>21</v>
      </c>
      <c r="P894" s="1" t="s">
        <v>56</v>
      </c>
      <c r="Q894" s="2"/>
    </row>
    <row r="895" spans="1:17" x14ac:dyDescent="0.25">
      <c r="A895" s="1" t="s">
        <v>1795</v>
      </c>
      <c r="B895" s="1" t="s">
        <v>1796</v>
      </c>
      <c r="C895" s="1" t="s">
        <v>79</v>
      </c>
      <c r="D895" s="1" t="s">
        <v>48</v>
      </c>
      <c r="E895" s="1" t="s">
        <v>49</v>
      </c>
      <c r="F895" s="1" t="s">
        <v>27</v>
      </c>
      <c r="G895" s="1" t="s">
        <v>85</v>
      </c>
      <c r="H895">
        <v>48</v>
      </c>
      <c r="I895" t="str">
        <f>_xlfn.IFS(TBL_Employees3[[#This Row],[Age]]&lt;31,"Less than 30", TBL_Employees3[[#This Row],[Age]]&lt;41, "Less than 40", TBL_Employees3[[#This Row],[Age]]&lt;60, "Middle Age", TBL_Employees3[[#This Row],[Age]]&gt;=60,"Senior")</f>
        <v>Middle Age</v>
      </c>
      <c r="J895" s="2">
        <v>36584</v>
      </c>
      <c r="K895" s="7">
        <f t="shared" si="26"/>
        <v>21</v>
      </c>
      <c r="L895" s="7" t="str">
        <f t="shared" si="27"/>
        <v>21-25yrs</v>
      </c>
      <c r="M895" s="8">
        <v>258081</v>
      </c>
      <c r="N895">
        <v>0.3</v>
      </c>
      <c r="O895" s="1" t="s">
        <v>21</v>
      </c>
      <c r="P895" s="1" t="s">
        <v>37</v>
      </c>
      <c r="Q895" s="2"/>
    </row>
    <row r="896" spans="1:17" x14ac:dyDescent="0.25">
      <c r="A896" s="1" t="s">
        <v>1797</v>
      </c>
      <c r="B896" s="1" t="s">
        <v>1798</v>
      </c>
      <c r="C896" s="1" t="s">
        <v>184</v>
      </c>
      <c r="D896" s="1" t="s">
        <v>65</v>
      </c>
      <c r="E896" s="1" t="s">
        <v>18</v>
      </c>
      <c r="F896" s="1" t="s">
        <v>27</v>
      </c>
      <c r="G896" s="1" t="s">
        <v>20</v>
      </c>
      <c r="H896">
        <v>48</v>
      </c>
      <c r="I896" t="str">
        <f>_xlfn.IFS(TBL_Employees3[[#This Row],[Age]]&lt;31,"Less than 30", TBL_Employees3[[#This Row],[Age]]&lt;41, "Less than 40", TBL_Employees3[[#This Row],[Age]]&lt;60, "Middle Age", TBL_Employees3[[#This Row],[Age]]&gt;=60,"Senior")</f>
        <v>Middle Age</v>
      </c>
      <c r="J896" s="2">
        <v>44095</v>
      </c>
      <c r="K896" s="7">
        <f t="shared" si="26"/>
        <v>1</v>
      </c>
      <c r="L896" s="7" t="str">
        <f t="shared" si="27"/>
        <v>0-5yrs</v>
      </c>
      <c r="M896" s="8">
        <v>54654</v>
      </c>
      <c r="N896">
        <v>0</v>
      </c>
      <c r="O896" s="1" t="s">
        <v>21</v>
      </c>
      <c r="P896" s="1" t="s">
        <v>44</v>
      </c>
      <c r="Q896" s="2"/>
    </row>
    <row r="897" spans="1:17" x14ac:dyDescent="0.25">
      <c r="A897" s="1" t="s">
        <v>1799</v>
      </c>
      <c r="B897" s="1" t="s">
        <v>1800</v>
      </c>
      <c r="C897" s="1" t="s">
        <v>55</v>
      </c>
      <c r="D897" s="1" t="s">
        <v>48</v>
      </c>
      <c r="E897" s="1" t="s">
        <v>26</v>
      </c>
      <c r="F897" s="1" t="s">
        <v>27</v>
      </c>
      <c r="G897" s="1" t="s">
        <v>36</v>
      </c>
      <c r="H897">
        <v>54</v>
      </c>
      <c r="I897" t="str">
        <f>_xlfn.IFS(TBL_Employees3[[#This Row],[Age]]&lt;31,"Less than 30", TBL_Employees3[[#This Row],[Age]]&lt;41, "Less than 40", TBL_Employees3[[#This Row],[Age]]&lt;60, "Middle Age", TBL_Employees3[[#This Row],[Age]]&gt;=60,"Senior")</f>
        <v>Middle Age</v>
      </c>
      <c r="J897" s="2">
        <v>36062</v>
      </c>
      <c r="K897" s="7">
        <f t="shared" si="26"/>
        <v>23</v>
      </c>
      <c r="L897" s="7" t="str">
        <f t="shared" si="27"/>
        <v>21-25yrs</v>
      </c>
      <c r="M897" s="8">
        <v>58006</v>
      </c>
      <c r="N897">
        <v>0</v>
      </c>
      <c r="O897" s="1" t="s">
        <v>21</v>
      </c>
      <c r="P897" s="1" t="s">
        <v>22</v>
      </c>
      <c r="Q897" s="2"/>
    </row>
    <row r="898" spans="1:17" x14ac:dyDescent="0.25">
      <c r="A898" s="1" t="s">
        <v>1719</v>
      </c>
      <c r="B898" s="1" t="s">
        <v>1801</v>
      </c>
      <c r="C898" s="1" t="s">
        <v>33</v>
      </c>
      <c r="D898" s="1" t="s">
        <v>65</v>
      </c>
      <c r="E898" s="1" t="s">
        <v>35</v>
      </c>
      <c r="F898" s="1" t="s">
        <v>19</v>
      </c>
      <c r="G898" s="1" t="s">
        <v>28</v>
      </c>
      <c r="H898">
        <v>38</v>
      </c>
      <c r="I898" t="str">
        <f>_xlfn.IFS(TBL_Employees3[[#This Row],[Age]]&lt;31,"Less than 30", TBL_Employees3[[#This Row],[Age]]&lt;41, "Less than 40", TBL_Employees3[[#This Row],[Age]]&lt;60, "Middle Age", TBL_Employees3[[#This Row],[Age]]&gt;=60,"Senior")</f>
        <v>Less than 40</v>
      </c>
      <c r="J898" s="2">
        <v>39232</v>
      </c>
      <c r="K898" s="7">
        <f t="shared" ref="K898:K961" si="28">IF(ISBLANK(Q898),DATEDIF(J898,$R$2,"y"),DATEDIF(J898,Q898,"y"))</f>
        <v>14</v>
      </c>
      <c r="L898" s="7" t="str">
        <f t="shared" ref="L898:L961" si="29">_xlfn.IFS(K898&lt;6,"0-5yrs",K898&lt;11,"06-10yrs",K898&lt;16,"11-15yrs",K898&lt;21,"16-20yrs",K898&lt;26,"21-25yrs",K898&gt;=26,"26yrs &amp; Above")</f>
        <v>11-15yrs</v>
      </c>
      <c r="M898" s="8">
        <v>198562</v>
      </c>
      <c r="N898">
        <v>0.22</v>
      </c>
      <c r="O898" s="1" t="s">
        <v>21</v>
      </c>
      <c r="P898" s="1" t="s">
        <v>22</v>
      </c>
      <c r="Q898" s="2"/>
    </row>
    <row r="899" spans="1:17" x14ac:dyDescent="0.25">
      <c r="A899" s="1" t="s">
        <v>1802</v>
      </c>
      <c r="B899" s="1" t="s">
        <v>1803</v>
      </c>
      <c r="C899" s="1" t="s">
        <v>47</v>
      </c>
      <c r="D899" s="1" t="s">
        <v>48</v>
      </c>
      <c r="E899" s="1" t="s">
        <v>18</v>
      </c>
      <c r="F899" s="1" t="s">
        <v>19</v>
      </c>
      <c r="G899" s="1" t="s">
        <v>20</v>
      </c>
      <c r="H899">
        <v>40</v>
      </c>
      <c r="I899" t="str">
        <f>_xlfn.IFS(TBL_Employees3[[#This Row],[Age]]&lt;31,"Less than 30", TBL_Employees3[[#This Row],[Age]]&lt;41, "Less than 40", TBL_Employees3[[#This Row],[Age]]&lt;60, "Middle Age", TBL_Employees3[[#This Row],[Age]]&gt;=60,"Senior")</f>
        <v>Less than 40</v>
      </c>
      <c r="J899" s="2">
        <v>39960</v>
      </c>
      <c r="K899" s="7">
        <f t="shared" si="28"/>
        <v>12</v>
      </c>
      <c r="L899" s="7" t="str">
        <f t="shared" si="29"/>
        <v>11-15yrs</v>
      </c>
      <c r="M899" s="8">
        <v>62411</v>
      </c>
      <c r="N899">
        <v>0</v>
      </c>
      <c r="O899" s="1" t="s">
        <v>21</v>
      </c>
      <c r="P899" s="1" t="s">
        <v>56</v>
      </c>
      <c r="Q899" s="2">
        <v>44422</v>
      </c>
    </row>
    <row r="900" spans="1:17" x14ac:dyDescent="0.25">
      <c r="A900" s="1" t="s">
        <v>1804</v>
      </c>
      <c r="B900" s="1" t="s">
        <v>1805</v>
      </c>
      <c r="C900" s="1" t="s">
        <v>113</v>
      </c>
      <c r="D900" s="1" t="s">
        <v>69</v>
      </c>
      <c r="E900" s="1" t="s">
        <v>18</v>
      </c>
      <c r="F900" s="1" t="s">
        <v>27</v>
      </c>
      <c r="G900" s="1" t="s">
        <v>28</v>
      </c>
      <c r="H900">
        <v>57</v>
      </c>
      <c r="I900" t="str">
        <f>_xlfn.IFS(TBL_Employees3[[#This Row],[Age]]&lt;31,"Less than 30", TBL_Employees3[[#This Row],[Age]]&lt;41, "Less than 40", TBL_Employees3[[#This Row],[Age]]&lt;60, "Middle Age", TBL_Employees3[[#This Row],[Age]]&gt;=60,"Senior")</f>
        <v>Middle Age</v>
      </c>
      <c r="J900" s="2">
        <v>33612</v>
      </c>
      <c r="K900" s="7">
        <f t="shared" si="28"/>
        <v>29</v>
      </c>
      <c r="L900" s="7" t="str">
        <f t="shared" si="29"/>
        <v>26yrs &amp; Above</v>
      </c>
      <c r="M900" s="8">
        <v>111299</v>
      </c>
      <c r="N900">
        <v>0.12</v>
      </c>
      <c r="O900" s="1" t="s">
        <v>21</v>
      </c>
      <c r="P900" s="1" t="s">
        <v>56</v>
      </c>
      <c r="Q900" s="2"/>
    </row>
    <row r="901" spans="1:17" x14ac:dyDescent="0.25">
      <c r="A901" s="1" t="s">
        <v>1572</v>
      </c>
      <c r="B901" s="1" t="s">
        <v>1806</v>
      </c>
      <c r="C901" s="1" t="s">
        <v>55</v>
      </c>
      <c r="D901" s="1" t="s">
        <v>80</v>
      </c>
      <c r="E901" s="1" t="s">
        <v>18</v>
      </c>
      <c r="F901" s="1" t="s">
        <v>19</v>
      </c>
      <c r="G901" s="1" t="s">
        <v>36</v>
      </c>
      <c r="H901">
        <v>43</v>
      </c>
      <c r="I901" t="str">
        <f>_xlfn.IFS(TBL_Employees3[[#This Row],[Age]]&lt;31,"Less than 30", TBL_Employees3[[#This Row],[Age]]&lt;41, "Less than 40", TBL_Employees3[[#This Row],[Age]]&lt;60, "Middle Age", TBL_Employees3[[#This Row],[Age]]&gt;=60,"Senior")</f>
        <v>Middle Age</v>
      </c>
      <c r="J901" s="2">
        <v>43659</v>
      </c>
      <c r="K901" s="7">
        <f t="shared" si="28"/>
        <v>2</v>
      </c>
      <c r="L901" s="7" t="str">
        <f t="shared" si="29"/>
        <v>0-5yrs</v>
      </c>
      <c r="M901" s="8">
        <v>41545</v>
      </c>
      <c r="N901">
        <v>0</v>
      </c>
      <c r="O901" s="1" t="s">
        <v>21</v>
      </c>
      <c r="P901" s="1" t="s">
        <v>56</v>
      </c>
      <c r="Q901" s="2"/>
    </row>
    <row r="902" spans="1:17" x14ac:dyDescent="0.25">
      <c r="A902" s="1" t="s">
        <v>1807</v>
      </c>
      <c r="B902" s="1" t="s">
        <v>1808</v>
      </c>
      <c r="C902" s="1" t="s">
        <v>251</v>
      </c>
      <c r="D902" s="1" t="s">
        <v>17</v>
      </c>
      <c r="E902" s="1" t="s">
        <v>26</v>
      </c>
      <c r="F902" s="1" t="s">
        <v>27</v>
      </c>
      <c r="G902" s="1" t="s">
        <v>85</v>
      </c>
      <c r="H902">
        <v>26</v>
      </c>
      <c r="I902" t="str">
        <f>_xlfn.IFS(TBL_Employees3[[#This Row],[Age]]&lt;31,"Less than 30", TBL_Employees3[[#This Row],[Age]]&lt;41, "Less than 40", TBL_Employees3[[#This Row],[Age]]&lt;60, "Middle Age", TBL_Employees3[[#This Row],[Age]]&gt;=60,"Senior")</f>
        <v>Less than 30</v>
      </c>
      <c r="J902" s="2">
        <v>43569</v>
      </c>
      <c r="K902" s="7">
        <f t="shared" si="28"/>
        <v>1</v>
      </c>
      <c r="L902" s="7" t="str">
        <f t="shared" si="29"/>
        <v>0-5yrs</v>
      </c>
      <c r="M902" s="8">
        <v>74467</v>
      </c>
      <c r="N902">
        <v>0</v>
      </c>
      <c r="O902" s="1" t="s">
        <v>21</v>
      </c>
      <c r="P902" s="1" t="s">
        <v>88</v>
      </c>
      <c r="Q902" s="2">
        <v>44211</v>
      </c>
    </row>
    <row r="903" spans="1:17" x14ac:dyDescent="0.25">
      <c r="A903" s="1" t="s">
        <v>1712</v>
      </c>
      <c r="B903" s="1" t="s">
        <v>1809</v>
      </c>
      <c r="C903" s="1" t="s">
        <v>52</v>
      </c>
      <c r="D903" s="1" t="s">
        <v>59</v>
      </c>
      <c r="E903" s="1" t="s">
        <v>18</v>
      </c>
      <c r="F903" s="1" t="s">
        <v>27</v>
      </c>
      <c r="G903" s="1" t="s">
        <v>36</v>
      </c>
      <c r="H903">
        <v>44</v>
      </c>
      <c r="I903" t="str">
        <f>_xlfn.IFS(TBL_Employees3[[#This Row],[Age]]&lt;31,"Less than 30", TBL_Employees3[[#This Row],[Age]]&lt;41, "Less than 40", TBL_Employees3[[#This Row],[Age]]&lt;60, "Middle Age", TBL_Employees3[[#This Row],[Age]]&gt;=60,"Senior")</f>
        <v>Middle Age</v>
      </c>
      <c r="J903" s="2">
        <v>37296</v>
      </c>
      <c r="K903" s="7">
        <f t="shared" si="28"/>
        <v>19</v>
      </c>
      <c r="L903" s="7" t="str">
        <f t="shared" si="29"/>
        <v>16-20yrs</v>
      </c>
      <c r="M903" s="8">
        <v>117545</v>
      </c>
      <c r="N903">
        <v>0.06</v>
      </c>
      <c r="O903" s="1" t="s">
        <v>21</v>
      </c>
      <c r="P903" s="1" t="s">
        <v>44</v>
      </c>
      <c r="Q903" s="2"/>
    </row>
    <row r="904" spans="1:17" x14ac:dyDescent="0.25">
      <c r="A904" s="1" t="s">
        <v>1810</v>
      </c>
      <c r="B904" s="1" t="s">
        <v>1811</v>
      </c>
      <c r="C904" s="1" t="s">
        <v>52</v>
      </c>
      <c r="D904" s="1" t="s">
        <v>65</v>
      </c>
      <c r="E904" s="1" t="s">
        <v>35</v>
      </c>
      <c r="F904" s="1" t="s">
        <v>27</v>
      </c>
      <c r="G904" s="1" t="s">
        <v>28</v>
      </c>
      <c r="H904">
        <v>50</v>
      </c>
      <c r="I904" t="str">
        <f>_xlfn.IFS(TBL_Employees3[[#This Row],[Age]]&lt;31,"Less than 30", TBL_Employees3[[#This Row],[Age]]&lt;41, "Less than 40", TBL_Employees3[[#This Row],[Age]]&lt;60, "Middle Age", TBL_Employees3[[#This Row],[Age]]&gt;=60,"Senior")</f>
        <v>Middle Age</v>
      </c>
      <c r="J904" s="2">
        <v>40983</v>
      </c>
      <c r="K904" s="7">
        <f t="shared" si="28"/>
        <v>9</v>
      </c>
      <c r="L904" s="7" t="str">
        <f t="shared" si="29"/>
        <v>06-10yrs</v>
      </c>
      <c r="M904" s="8">
        <v>117226</v>
      </c>
      <c r="N904">
        <v>0.08</v>
      </c>
      <c r="O904" s="1" t="s">
        <v>21</v>
      </c>
      <c r="P904" s="1" t="s">
        <v>44</v>
      </c>
      <c r="Q904" s="2"/>
    </row>
    <row r="905" spans="1:17" x14ac:dyDescent="0.25">
      <c r="A905" s="1" t="s">
        <v>1812</v>
      </c>
      <c r="B905" s="1" t="s">
        <v>1813</v>
      </c>
      <c r="C905" s="1" t="s">
        <v>55</v>
      </c>
      <c r="D905" s="1" t="s">
        <v>59</v>
      </c>
      <c r="E905" s="1" t="s">
        <v>49</v>
      </c>
      <c r="F905" s="1" t="s">
        <v>19</v>
      </c>
      <c r="G905" s="1" t="s">
        <v>85</v>
      </c>
      <c r="H905">
        <v>26</v>
      </c>
      <c r="I905" t="str">
        <f>_xlfn.IFS(TBL_Employees3[[#This Row],[Age]]&lt;31,"Less than 30", TBL_Employees3[[#This Row],[Age]]&lt;41, "Less than 40", TBL_Employees3[[#This Row],[Age]]&lt;60, "Middle Age", TBL_Employees3[[#This Row],[Age]]&gt;=60,"Senior")</f>
        <v>Less than 30</v>
      </c>
      <c r="J905" s="2">
        <v>43489</v>
      </c>
      <c r="K905" s="7">
        <f t="shared" si="28"/>
        <v>2</v>
      </c>
      <c r="L905" s="7" t="str">
        <f t="shared" si="29"/>
        <v>0-5yrs</v>
      </c>
      <c r="M905" s="8">
        <v>55767</v>
      </c>
      <c r="N905">
        <v>0</v>
      </c>
      <c r="O905" s="1" t="s">
        <v>21</v>
      </c>
      <c r="P905" s="1" t="s">
        <v>44</v>
      </c>
      <c r="Q905" s="2"/>
    </row>
    <row r="906" spans="1:17" x14ac:dyDescent="0.25">
      <c r="A906" s="1" t="s">
        <v>1814</v>
      </c>
      <c r="B906" s="1" t="s">
        <v>1815</v>
      </c>
      <c r="C906" s="1" t="s">
        <v>124</v>
      </c>
      <c r="D906" s="1" t="s">
        <v>48</v>
      </c>
      <c r="E906" s="1" t="s">
        <v>26</v>
      </c>
      <c r="F906" s="1" t="s">
        <v>19</v>
      </c>
      <c r="G906" s="1" t="s">
        <v>36</v>
      </c>
      <c r="H906">
        <v>29</v>
      </c>
      <c r="I906" t="str">
        <f>_xlfn.IFS(TBL_Employees3[[#This Row],[Age]]&lt;31,"Less than 30", TBL_Employees3[[#This Row],[Age]]&lt;41, "Less than 40", TBL_Employees3[[#This Row],[Age]]&lt;60, "Middle Age", TBL_Employees3[[#This Row],[Age]]&gt;=60,"Senior")</f>
        <v>Less than 30</v>
      </c>
      <c r="J906" s="2">
        <v>42691</v>
      </c>
      <c r="K906" s="7">
        <f t="shared" si="28"/>
        <v>5</v>
      </c>
      <c r="L906" s="7" t="str">
        <f t="shared" si="29"/>
        <v>0-5yrs</v>
      </c>
      <c r="M906" s="8">
        <v>60930</v>
      </c>
      <c r="N906">
        <v>0</v>
      </c>
      <c r="O906" s="1" t="s">
        <v>21</v>
      </c>
      <c r="P906" s="1" t="s">
        <v>60</v>
      </c>
      <c r="Q906" s="2"/>
    </row>
    <row r="907" spans="1:17" x14ac:dyDescent="0.25">
      <c r="A907" s="1" t="s">
        <v>1816</v>
      </c>
      <c r="B907" s="1" t="s">
        <v>1817</v>
      </c>
      <c r="C907" s="1" t="s">
        <v>33</v>
      </c>
      <c r="D907" s="1" t="s">
        <v>48</v>
      </c>
      <c r="E907" s="1" t="s">
        <v>35</v>
      </c>
      <c r="F907" s="1" t="s">
        <v>19</v>
      </c>
      <c r="G907" s="1" t="s">
        <v>85</v>
      </c>
      <c r="H907">
        <v>27</v>
      </c>
      <c r="I907" t="str">
        <f>_xlfn.IFS(TBL_Employees3[[#This Row],[Age]]&lt;31,"Less than 30", TBL_Employees3[[#This Row],[Age]]&lt;41, "Less than 40", TBL_Employees3[[#This Row],[Age]]&lt;60, "Middle Age", TBL_Employees3[[#This Row],[Age]]&gt;=60,"Senior")</f>
        <v>Less than 30</v>
      </c>
      <c r="J907" s="2">
        <v>43397</v>
      </c>
      <c r="K907" s="7">
        <f t="shared" si="28"/>
        <v>3</v>
      </c>
      <c r="L907" s="7" t="str">
        <f t="shared" si="29"/>
        <v>0-5yrs</v>
      </c>
      <c r="M907" s="8">
        <v>154973</v>
      </c>
      <c r="N907">
        <v>0.28999999999999998</v>
      </c>
      <c r="O907" s="1" t="s">
        <v>93</v>
      </c>
      <c r="P907" s="1" t="s">
        <v>218</v>
      </c>
      <c r="Q907" s="2"/>
    </row>
    <row r="908" spans="1:17" x14ac:dyDescent="0.25">
      <c r="A908" s="1" t="s">
        <v>1818</v>
      </c>
      <c r="B908" s="1" t="s">
        <v>1819</v>
      </c>
      <c r="C908" s="1" t="s">
        <v>207</v>
      </c>
      <c r="D908" s="1" t="s">
        <v>17</v>
      </c>
      <c r="E908" s="1" t="s">
        <v>26</v>
      </c>
      <c r="F908" s="1" t="s">
        <v>19</v>
      </c>
      <c r="G908" s="1" t="s">
        <v>28</v>
      </c>
      <c r="H908">
        <v>33</v>
      </c>
      <c r="I908" t="str">
        <f>_xlfn.IFS(TBL_Employees3[[#This Row],[Age]]&lt;31,"Less than 30", TBL_Employees3[[#This Row],[Age]]&lt;41, "Less than 40", TBL_Employees3[[#This Row],[Age]]&lt;60, "Middle Age", TBL_Employees3[[#This Row],[Age]]&gt;=60,"Senior")</f>
        <v>Less than 40</v>
      </c>
      <c r="J908" s="2">
        <v>43029</v>
      </c>
      <c r="K908" s="7">
        <f t="shared" si="28"/>
        <v>4</v>
      </c>
      <c r="L908" s="7" t="str">
        <f t="shared" si="29"/>
        <v>0-5yrs</v>
      </c>
      <c r="M908" s="8">
        <v>69332</v>
      </c>
      <c r="N908">
        <v>0</v>
      </c>
      <c r="O908" s="1" t="s">
        <v>21</v>
      </c>
      <c r="P908" s="1" t="s">
        <v>88</v>
      </c>
      <c r="Q908" s="2"/>
    </row>
    <row r="909" spans="1:17" x14ac:dyDescent="0.25">
      <c r="A909" s="1" t="s">
        <v>1820</v>
      </c>
      <c r="B909" s="1" t="s">
        <v>1821</v>
      </c>
      <c r="C909" s="1" t="s">
        <v>68</v>
      </c>
      <c r="D909" s="1" t="s">
        <v>69</v>
      </c>
      <c r="E909" s="1" t="s">
        <v>18</v>
      </c>
      <c r="F909" s="1" t="s">
        <v>19</v>
      </c>
      <c r="G909" s="1" t="s">
        <v>28</v>
      </c>
      <c r="H909">
        <v>59</v>
      </c>
      <c r="I909" t="str">
        <f>_xlfn.IFS(TBL_Employees3[[#This Row],[Age]]&lt;31,"Less than 30", TBL_Employees3[[#This Row],[Age]]&lt;41, "Less than 40", TBL_Employees3[[#This Row],[Age]]&lt;60, "Middle Age", TBL_Employees3[[#This Row],[Age]]&gt;=60,"Senior")</f>
        <v>Middle Age</v>
      </c>
      <c r="J909" s="2">
        <v>36990</v>
      </c>
      <c r="K909" s="7">
        <f t="shared" si="28"/>
        <v>20</v>
      </c>
      <c r="L909" s="7" t="str">
        <f t="shared" si="29"/>
        <v>16-20yrs</v>
      </c>
      <c r="M909" s="8">
        <v>119699</v>
      </c>
      <c r="N909">
        <v>0</v>
      </c>
      <c r="O909" s="1" t="s">
        <v>29</v>
      </c>
      <c r="P909" s="1" t="s">
        <v>74</v>
      </c>
      <c r="Q909" s="2"/>
    </row>
    <row r="910" spans="1:17" x14ac:dyDescent="0.25">
      <c r="A910" s="1" t="s">
        <v>1822</v>
      </c>
      <c r="B910" s="1" t="s">
        <v>1823</v>
      </c>
      <c r="C910" s="1" t="s">
        <v>33</v>
      </c>
      <c r="D910" s="1" t="s">
        <v>65</v>
      </c>
      <c r="E910" s="1" t="s">
        <v>35</v>
      </c>
      <c r="F910" s="1" t="s">
        <v>19</v>
      </c>
      <c r="G910" s="1" t="s">
        <v>85</v>
      </c>
      <c r="H910">
        <v>40</v>
      </c>
      <c r="I910" t="str">
        <f>_xlfn.IFS(TBL_Employees3[[#This Row],[Age]]&lt;31,"Less than 30", TBL_Employees3[[#This Row],[Age]]&lt;41, "Less than 40", TBL_Employees3[[#This Row],[Age]]&lt;60, "Middle Age", TBL_Employees3[[#This Row],[Age]]&gt;=60,"Senior")</f>
        <v>Less than 40</v>
      </c>
      <c r="J910" s="2">
        <v>44094</v>
      </c>
      <c r="K910" s="7">
        <f t="shared" si="28"/>
        <v>1</v>
      </c>
      <c r="L910" s="7" t="str">
        <f t="shared" si="29"/>
        <v>0-5yrs</v>
      </c>
      <c r="M910" s="8">
        <v>198176</v>
      </c>
      <c r="N910">
        <v>0.17</v>
      </c>
      <c r="O910" s="1" t="s">
        <v>93</v>
      </c>
      <c r="P910" s="1" t="s">
        <v>94</v>
      </c>
      <c r="Q910" s="2"/>
    </row>
    <row r="911" spans="1:17" x14ac:dyDescent="0.25">
      <c r="A911" s="1" t="s">
        <v>1824</v>
      </c>
      <c r="B911" s="1" t="s">
        <v>1825</v>
      </c>
      <c r="C911" s="1" t="s">
        <v>124</v>
      </c>
      <c r="D911" s="1" t="s">
        <v>34</v>
      </c>
      <c r="E911" s="1" t="s">
        <v>18</v>
      </c>
      <c r="F911" s="1" t="s">
        <v>19</v>
      </c>
      <c r="G911" s="1" t="s">
        <v>85</v>
      </c>
      <c r="H911">
        <v>45</v>
      </c>
      <c r="I911" t="str">
        <f>_xlfn.IFS(TBL_Employees3[[#This Row],[Age]]&lt;31,"Less than 30", TBL_Employees3[[#This Row],[Age]]&lt;41, "Less than 40", TBL_Employees3[[#This Row],[Age]]&lt;60, "Middle Age", TBL_Employees3[[#This Row],[Age]]&gt;=60,"Senior")</f>
        <v>Middle Age</v>
      </c>
      <c r="J911" s="2">
        <v>41127</v>
      </c>
      <c r="K911" s="7">
        <f t="shared" si="28"/>
        <v>9</v>
      </c>
      <c r="L911" s="7" t="str">
        <f t="shared" si="29"/>
        <v>06-10yrs</v>
      </c>
      <c r="M911" s="8">
        <v>58586</v>
      </c>
      <c r="N911">
        <v>0</v>
      </c>
      <c r="O911" s="1" t="s">
        <v>93</v>
      </c>
      <c r="P911" s="1" t="s">
        <v>218</v>
      </c>
      <c r="Q911" s="2"/>
    </row>
    <row r="912" spans="1:17" x14ac:dyDescent="0.25">
      <c r="A912" s="1" t="s">
        <v>1826</v>
      </c>
      <c r="B912" s="1" t="s">
        <v>1827</v>
      </c>
      <c r="C912" s="1" t="s">
        <v>293</v>
      </c>
      <c r="D912" s="1" t="s">
        <v>48</v>
      </c>
      <c r="E912" s="1" t="s">
        <v>49</v>
      </c>
      <c r="F912" s="1" t="s">
        <v>27</v>
      </c>
      <c r="G912" s="1" t="s">
        <v>28</v>
      </c>
      <c r="H912">
        <v>38</v>
      </c>
      <c r="I912" t="str">
        <f>_xlfn.IFS(TBL_Employees3[[#This Row],[Age]]&lt;31,"Less than 30", TBL_Employees3[[#This Row],[Age]]&lt;41, "Less than 40", TBL_Employees3[[#This Row],[Age]]&lt;60, "Middle Age", TBL_Employees3[[#This Row],[Age]]&gt;=60,"Senior")</f>
        <v>Less than 40</v>
      </c>
      <c r="J912" s="2">
        <v>40875</v>
      </c>
      <c r="K912" s="7">
        <f t="shared" si="28"/>
        <v>10</v>
      </c>
      <c r="L912" s="7" t="str">
        <f t="shared" si="29"/>
        <v>06-10yrs</v>
      </c>
      <c r="M912" s="8">
        <v>74010</v>
      </c>
      <c r="N912">
        <v>0</v>
      </c>
      <c r="O912" s="1" t="s">
        <v>21</v>
      </c>
      <c r="P912" s="1" t="s">
        <v>37</v>
      </c>
      <c r="Q912" s="2"/>
    </row>
    <row r="913" spans="1:17" x14ac:dyDescent="0.25">
      <c r="A913" s="1" t="s">
        <v>1828</v>
      </c>
      <c r="B913" s="1" t="s">
        <v>1829</v>
      </c>
      <c r="C913" s="1" t="s">
        <v>293</v>
      </c>
      <c r="D913" s="1" t="s">
        <v>48</v>
      </c>
      <c r="E913" s="1" t="s">
        <v>35</v>
      </c>
      <c r="F913" s="1" t="s">
        <v>27</v>
      </c>
      <c r="G913" s="1" t="s">
        <v>36</v>
      </c>
      <c r="H913">
        <v>32</v>
      </c>
      <c r="I913" t="str">
        <f>_xlfn.IFS(TBL_Employees3[[#This Row],[Age]]&lt;31,"Less than 30", TBL_Employees3[[#This Row],[Age]]&lt;41, "Less than 40", TBL_Employees3[[#This Row],[Age]]&lt;60, "Middle Age", TBL_Employees3[[#This Row],[Age]]&gt;=60,"Senior")</f>
        <v>Less than 40</v>
      </c>
      <c r="J913" s="2">
        <v>43864</v>
      </c>
      <c r="K913" s="7">
        <f t="shared" si="28"/>
        <v>1</v>
      </c>
      <c r="L913" s="7" t="str">
        <f t="shared" si="29"/>
        <v>0-5yrs</v>
      </c>
      <c r="M913" s="8">
        <v>96598</v>
      </c>
      <c r="N913">
        <v>0</v>
      </c>
      <c r="O913" s="1" t="s">
        <v>21</v>
      </c>
      <c r="P913" s="1" t="s">
        <v>44</v>
      </c>
      <c r="Q913" s="2"/>
    </row>
    <row r="914" spans="1:17" x14ac:dyDescent="0.25">
      <c r="A914" s="1" t="s">
        <v>1449</v>
      </c>
      <c r="B914" s="1" t="s">
        <v>1830</v>
      </c>
      <c r="C914" s="1" t="s">
        <v>52</v>
      </c>
      <c r="D914" s="1" t="s">
        <v>48</v>
      </c>
      <c r="E914" s="1" t="s">
        <v>35</v>
      </c>
      <c r="F914" s="1" t="s">
        <v>19</v>
      </c>
      <c r="G914" s="1" t="s">
        <v>28</v>
      </c>
      <c r="H914">
        <v>64</v>
      </c>
      <c r="I914" t="str">
        <f>_xlfn.IFS(TBL_Employees3[[#This Row],[Age]]&lt;31,"Less than 30", TBL_Employees3[[#This Row],[Age]]&lt;41, "Less than 40", TBL_Employees3[[#This Row],[Age]]&lt;60, "Middle Age", TBL_Employees3[[#This Row],[Age]]&gt;=60,"Senior")</f>
        <v>Senior</v>
      </c>
      <c r="J914" s="2">
        <v>37762</v>
      </c>
      <c r="K914" s="7">
        <f t="shared" si="28"/>
        <v>18</v>
      </c>
      <c r="L914" s="7" t="str">
        <f t="shared" si="29"/>
        <v>16-20yrs</v>
      </c>
      <c r="M914" s="8">
        <v>106444</v>
      </c>
      <c r="N914">
        <v>0.05</v>
      </c>
      <c r="O914" s="1" t="s">
        <v>21</v>
      </c>
      <c r="P914" s="1" t="s">
        <v>44</v>
      </c>
      <c r="Q914" s="2"/>
    </row>
    <row r="915" spans="1:17" x14ac:dyDescent="0.25">
      <c r="A915" s="1" t="s">
        <v>1831</v>
      </c>
      <c r="B915" s="1" t="s">
        <v>1832</v>
      </c>
      <c r="C915" s="1" t="s">
        <v>33</v>
      </c>
      <c r="D915" s="1" t="s">
        <v>34</v>
      </c>
      <c r="E915" s="1" t="s">
        <v>49</v>
      </c>
      <c r="F915" s="1" t="s">
        <v>27</v>
      </c>
      <c r="G915" s="1" t="s">
        <v>85</v>
      </c>
      <c r="H915">
        <v>31</v>
      </c>
      <c r="I915" t="str">
        <f>_xlfn.IFS(TBL_Employees3[[#This Row],[Age]]&lt;31,"Less than 30", TBL_Employees3[[#This Row],[Age]]&lt;41, "Less than 40", TBL_Employees3[[#This Row],[Age]]&lt;60, "Middle Age", TBL_Employees3[[#This Row],[Age]]&gt;=60,"Senior")</f>
        <v>Less than 40</v>
      </c>
      <c r="J915" s="2">
        <v>42957</v>
      </c>
      <c r="K915" s="7">
        <f t="shared" si="28"/>
        <v>4</v>
      </c>
      <c r="L915" s="7" t="str">
        <f t="shared" si="29"/>
        <v>0-5yrs</v>
      </c>
      <c r="M915" s="8">
        <v>156931</v>
      </c>
      <c r="N915">
        <v>0.28000000000000003</v>
      </c>
      <c r="O915" s="1" t="s">
        <v>21</v>
      </c>
      <c r="P915" s="1" t="s">
        <v>22</v>
      </c>
      <c r="Q915" s="2"/>
    </row>
    <row r="916" spans="1:17" x14ac:dyDescent="0.25">
      <c r="A916" s="1" t="s">
        <v>1833</v>
      </c>
      <c r="B916" s="1" t="s">
        <v>1834</v>
      </c>
      <c r="C916" s="1" t="s">
        <v>33</v>
      </c>
      <c r="D916" s="1" t="s">
        <v>80</v>
      </c>
      <c r="E916" s="1" t="s">
        <v>18</v>
      </c>
      <c r="F916" s="1" t="s">
        <v>19</v>
      </c>
      <c r="G916" s="1" t="s">
        <v>85</v>
      </c>
      <c r="H916">
        <v>43</v>
      </c>
      <c r="I916" t="str">
        <f>_xlfn.IFS(TBL_Employees3[[#This Row],[Age]]&lt;31,"Less than 30", TBL_Employees3[[#This Row],[Age]]&lt;41, "Less than 40", TBL_Employees3[[#This Row],[Age]]&lt;60, "Middle Age", TBL_Employees3[[#This Row],[Age]]&gt;=60,"Senior")</f>
        <v>Middle Age</v>
      </c>
      <c r="J916" s="2">
        <v>41928</v>
      </c>
      <c r="K916" s="7">
        <f t="shared" si="28"/>
        <v>7</v>
      </c>
      <c r="L916" s="7" t="str">
        <f t="shared" si="29"/>
        <v>06-10yrs</v>
      </c>
      <c r="M916" s="8">
        <v>171360</v>
      </c>
      <c r="N916">
        <v>0.23</v>
      </c>
      <c r="O916" s="1" t="s">
        <v>93</v>
      </c>
      <c r="P916" s="1" t="s">
        <v>94</v>
      </c>
      <c r="Q916" s="2"/>
    </row>
    <row r="917" spans="1:17" x14ac:dyDescent="0.25">
      <c r="A917" s="1" t="s">
        <v>1835</v>
      </c>
      <c r="B917" s="1" t="s">
        <v>1836</v>
      </c>
      <c r="C917" s="1" t="s">
        <v>131</v>
      </c>
      <c r="D917" s="1" t="s">
        <v>17</v>
      </c>
      <c r="E917" s="1" t="s">
        <v>18</v>
      </c>
      <c r="F917" s="1" t="s">
        <v>19</v>
      </c>
      <c r="G917" s="1" t="s">
        <v>36</v>
      </c>
      <c r="H917">
        <v>45</v>
      </c>
      <c r="I917" t="str">
        <f>_xlfn.IFS(TBL_Employees3[[#This Row],[Age]]&lt;31,"Less than 30", TBL_Employees3[[#This Row],[Age]]&lt;41, "Less than 40", TBL_Employees3[[#This Row],[Age]]&lt;60, "Middle Age", TBL_Employees3[[#This Row],[Age]]&gt;=60,"Senior")</f>
        <v>Middle Age</v>
      </c>
      <c r="J917" s="2">
        <v>39908</v>
      </c>
      <c r="K917" s="7">
        <f t="shared" si="28"/>
        <v>12</v>
      </c>
      <c r="L917" s="7" t="str">
        <f t="shared" si="29"/>
        <v>11-15yrs</v>
      </c>
      <c r="M917" s="8">
        <v>64505</v>
      </c>
      <c r="N917">
        <v>0</v>
      </c>
      <c r="O917" s="1" t="s">
        <v>21</v>
      </c>
      <c r="P917" s="1" t="s">
        <v>56</v>
      </c>
      <c r="Q917" s="2"/>
    </row>
    <row r="918" spans="1:17" x14ac:dyDescent="0.25">
      <c r="A918" s="1" t="s">
        <v>1837</v>
      </c>
      <c r="B918" s="1" t="s">
        <v>1838</v>
      </c>
      <c r="C918" s="1" t="s">
        <v>113</v>
      </c>
      <c r="D918" s="1" t="s">
        <v>69</v>
      </c>
      <c r="E918" s="1" t="s">
        <v>35</v>
      </c>
      <c r="F918" s="1" t="s">
        <v>27</v>
      </c>
      <c r="G918" s="1" t="s">
        <v>85</v>
      </c>
      <c r="H918">
        <v>32</v>
      </c>
      <c r="I918" t="str">
        <f>_xlfn.IFS(TBL_Employees3[[#This Row],[Age]]&lt;31,"Less than 30", TBL_Employees3[[#This Row],[Age]]&lt;41, "Less than 40", TBL_Employees3[[#This Row],[Age]]&lt;60, "Middle Age", TBL_Employees3[[#This Row],[Age]]&gt;=60,"Senior")</f>
        <v>Less than 40</v>
      </c>
      <c r="J918" s="2">
        <v>44478</v>
      </c>
      <c r="K918" s="7">
        <f t="shared" si="28"/>
        <v>0</v>
      </c>
      <c r="L918" s="7" t="str">
        <f t="shared" si="29"/>
        <v>0-5yrs</v>
      </c>
      <c r="M918" s="8">
        <v>102298</v>
      </c>
      <c r="N918">
        <v>0.13</v>
      </c>
      <c r="O918" s="1" t="s">
        <v>93</v>
      </c>
      <c r="P918" s="1" t="s">
        <v>99</v>
      </c>
      <c r="Q918" s="2"/>
    </row>
    <row r="919" spans="1:17" x14ac:dyDescent="0.25">
      <c r="A919" s="1" t="s">
        <v>1839</v>
      </c>
      <c r="B919" s="1" t="s">
        <v>1840</v>
      </c>
      <c r="C919" s="1" t="s">
        <v>16</v>
      </c>
      <c r="D919" s="1" t="s">
        <v>48</v>
      </c>
      <c r="E919" s="1" t="s">
        <v>49</v>
      </c>
      <c r="F919" s="1" t="s">
        <v>19</v>
      </c>
      <c r="G919" s="1" t="s">
        <v>85</v>
      </c>
      <c r="H919">
        <v>27</v>
      </c>
      <c r="I919" t="str">
        <f>_xlfn.IFS(TBL_Employees3[[#This Row],[Age]]&lt;31,"Less than 30", TBL_Employees3[[#This Row],[Age]]&lt;41, "Less than 40", TBL_Employees3[[#This Row],[Age]]&lt;60, "Middle Age", TBL_Employees3[[#This Row],[Age]]&gt;=60,"Senior")</f>
        <v>Less than 30</v>
      </c>
      <c r="J919" s="2">
        <v>43721</v>
      </c>
      <c r="K919" s="7">
        <f t="shared" si="28"/>
        <v>2</v>
      </c>
      <c r="L919" s="7" t="str">
        <f t="shared" si="29"/>
        <v>0-5yrs</v>
      </c>
      <c r="M919" s="8">
        <v>133297</v>
      </c>
      <c r="N919">
        <v>0.13</v>
      </c>
      <c r="O919" s="1" t="s">
        <v>93</v>
      </c>
      <c r="P919" s="1" t="s">
        <v>99</v>
      </c>
      <c r="Q919" s="2"/>
    </row>
    <row r="920" spans="1:17" x14ac:dyDescent="0.25">
      <c r="A920" s="1" t="s">
        <v>1841</v>
      </c>
      <c r="B920" s="1" t="s">
        <v>1842</v>
      </c>
      <c r="C920" s="1" t="s">
        <v>16</v>
      </c>
      <c r="D920" s="1" t="s">
        <v>65</v>
      </c>
      <c r="E920" s="1" t="s">
        <v>35</v>
      </c>
      <c r="F920" s="1" t="s">
        <v>19</v>
      </c>
      <c r="G920" s="1" t="s">
        <v>20</v>
      </c>
      <c r="H920">
        <v>25</v>
      </c>
      <c r="I920" t="str">
        <f>_xlfn.IFS(TBL_Employees3[[#This Row],[Age]]&lt;31,"Less than 30", TBL_Employees3[[#This Row],[Age]]&lt;41, "Less than 40", TBL_Employees3[[#This Row],[Age]]&lt;60, "Middle Age", TBL_Employees3[[#This Row],[Age]]&gt;=60,"Senior")</f>
        <v>Less than 30</v>
      </c>
      <c r="J920" s="2">
        <v>44272</v>
      </c>
      <c r="K920" s="7">
        <f t="shared" si="28"/>
        <v>0</v>
      </c>
      <c r="L920" s="7" t="str">
        <f t="shared" si="29"/>
        <v>0-5yrs</v>
      </c>
      <c r="M920" s="8">
        <v>155080</v>
      </c>
      <c r="N920">
        <v>0.1</v>
      </c>
      <c r="O920" s="1" t="s">
        <v>21</v>
      </c>
      <c r="P920" s="1" t="s">
        <v>60</v>
      </c>
      <c r="Q920" s="2"/>
    </row>
    <row r="921" spans="1:17" x14ac:dyDescent="0.25">
      <c r="A921" s="1" t="s">
        <v>1843</v>
      </c>
      <c r="B921" s="1" t="s">
        <v>1844</v>
      </c>
      <c r="C921" s="1" t="s">
        <v>43</v>
      </c>
      <c r="D921" s="1" t="s">
        <v>48</v>
      </c>
      <c r="E921" s="1" t="s">
        <v>35</v>
      </c>
      <c r="F921" s="1" t="s">
        <v>27</v>
      </c>
      <c r="G921" s="1" t="s">
        <v>36</v>
      </c>
      <c r="H921">
        <v>31</v>
      </c>
      <c r="I921" t="str">
        <f>_xlfn.IFS(TBL_Employees3[[#This Row],[Age]]&lt;31,"Less than 30", TBL_Employees3[[#This Row],[Age]]&lt;41, "Less than 40", TBL_Employees3[[#This Row],[Age]]&lt;60, "Middle Age", TBL_Employees3[[#This Row],[Age]]&gt;=60,"Senior")</f>
        <v>Less than 40</v>
      </c>
      <c r="J921" s="2">
        <v>43325</v>
      </c>
      <c r="K921" s="7">
        <f t="shared" si="28"/>
        <v>3</v>
      </c>
      <c r="L921" s="7" t="str">
        <f t="shared" si="29"/>
        <v>0-5yrs</v>
      </c>
      <c r="M921" s="8">
        <v>81828</v>
      </c>
      <c r="N921">
        <v>0</v>
      </c>
      <c r="O921" s="1" t="s">
        <v>21</v>
      </c>
      <c r="P921" s="1" t="s">
        <v>56</v>
      </c>
      <c r="Q921" s="2"/>
    </row>
    <row r="922" spans="1:17" x14ac:dyDescent="0.25">
      <c r="A922" s="1" t="s">
        <v>1845</v>
      </c>
      <c r="B922" s="1" t="s">
        <v>1846</v>
      </c>
      <c r="C922" s="1" t="s">
        <v>16</v>
      </c>
      <c r="D922" s="1" t="s">
        <v>80</v>
      </c>
      <c r="E922" s="1" t="s">
        <v>49</v>
      </c>
      <c r="F922" s="1" t="s">
        <v>19</v>
      </c>
      <c r="G922" s="1" t="s">
        <v>28</v>
      </c>
      <c r="H922">
        <v>65</v>
      </c>
      <c r="I922" t="str">
        <f>_xlfn.IFS(TBL_Employees3[[#This Row],[Age]]&lt;31,"Less than 30", TBL_Employees3[[#This Row],[Age]]&lt;41, "Less than 40", TBL_Employees3[[#This Row],[Age]]&lt;60, "Middle Age", TBL_Employees3[[#This Row],[Age]]&gt;=60,"Senior")</f>
        <v>Senior</v>
      </c>
      <c r="J922" s="2">
        <v>36823</v>
      </c>
      <c r="K922" s="7">
        <f t="shared" si="28"/>
        <v>21</v>
      </c>
      <c r="L922" s="7" t="str">
        <f t="shared" si="29"/>
        <v>21-25yrs</v>
      </c>
      <c r="M922" s="8">
        <v>149417</v>
      </c>
      <c r="N922">
        <v>0.13</v>
      </c>
      <c r="O922" s="1" t="s">
        <v>29</v>
      </c>
      <c r="P922" s="1" t="s">
        <v>134</v>
      </c>
      <c r="Q922" s="2"/>
    </row>
    <row r="923" spans="1:17" x14ac:dyDescent="0.25">
      <c r="A923" s="1" t="s">
        <v>1847</v>
      </c>
      <c r="B923" s="1" t="s">
        <v>1848</v>
      </c>
      <c r="C923" s="1" t="s">
        <v>52</v>
      </c>
      <c r="D923" s="1" t="s">
        <v>48</v>
      </c>
      <c r="E923" s="1" t="s">
        <v>49</v>
      </c>
      <c r="F923" s="1" t="s">
        <v>27</v>
      </c>
      <c r="G923" s="1" t="s">
        <v>85</v>
      </c>
      <c r="H923">
        <v>50</v>
      </c>
      <c r="I923" t="str">
        <f>_xlfn.IFS(TBL_Employees3[[#This Row],[Age]]&lt;31,"Less than 30", TBL_Employees3[[#This Row],[Age]]&lt;41, "Less than 40", TBL_Employees3[[#This Row],[Age]]&lt;60, "Middle Age", TBL_Employees3[[#This Row],[Age]]&gt;=60,"Senior")</f>
        <v>Middle Age</v>
      </c>
      <c r="J923" s="2">
        <v>41024</v>
      </c>
      <c r="K923" s="7">
        <f t="shared" si="28"/>
        <v>9</v>
      </c>
      <c r="L923" s="7" t="str">
        <f t="shared" si="29"/>
        <v>06-10yrs</v>
      </c>
      <c r="M923" s="8">
        <v>113269</v>
      </c>
      <c r="N923">
        <v>0.09</v>
      </c>
      <c r="O923" s="1" t="s">
        <v>93</v>
      </c>
      <c r="P923" s="1" t="s">
        <v>218</v>
      </c>
      <c r="Q923" s="2"/>
    </row>
    <row r="924" spans="1:17" x14ac:dyDescent="0.25">
      <c r="A924" s="1" t="s">
        <v>1849</v>
      </c>
      <c r="B924" s="1" t="s">
        <v>1850</v>
      </c>
      <c r="C924" s="1" t="s">
        <v>16</v>
      </c>
      <c r="D924" s="1" t="s">
        <v>17</v>
      </c>
      <c r="E924" s="1" t="s">
        <v>26</v>
      </c>
      <c r="F924" s="1" t="s">
        <v>27</v>
      </c>
      <c r="G924" s="1" t="s">
        <v>28</v>
      </c>
      <c r="H924">
        <v>46</v>
      </c>
      <c r="I924" t="str">
        <f>_xlfn.IFS(TBL_Employees3[[#This Row],[Age]]&lt;31,"Less than 30", TBL_Employees3[[#This Row],[Age]]&lt;41, "Less than 40", TBL_Employees3[[#This Row],[Age]]&lt;60, "Middle Age", TBL_Employees3[[#This Row],[Age]]&gt;=60,"Senior")</f>
        <v>Middle Age</v>
      </c>
      <c r="J924" s="2">
        <v>43085</v>
      </c>
      <c r="K924" s="7">
        <f t="shared" si="28"/>
        <v>4</v>
      </c>
      <c r="L924" s="7" t="str">
        <f t="shared" si="29"/>
        <v>0-5yrs</v>
      </c>
      <c r="M924" s="8">
        <v>136716</v>
      </c>
      <c r="N924">
        <v>0.12</v>
      </c>
      <c r="O924" s="1" t="s">
        <v>21</v>
      </c>
      <c r="P924" s="1" t="s">
        <v>60</v>
      </c>
      <c r="Q924" s="2"/>
    </row>
    <row r="925" spans="1:17" x14ac:dyDescent="0.25">
      <c r="A925" s="1" t="s">
        <v>1851</v>
      </c>
      <c r="B925" s="1" t="s">
        <v>1852</v>
      </c>
      <c r="C925" s="1" t="s">
        <v>16</v>
      </c>
      <c r="D925" s="1" t="s">
        <v>48</v>
      </c>
      <c r="E925" s="1" t="s">
        <v>35</v>
      </c>
      <c r="F925" s="1" t="s">
        <v>27</v>
      </c>
      <c r="G925" s="1" t="s">
        <v>85</v>
      </c>
      <c r="H925">
        <v>54</v>
      </c>
      <c r="I925" t="str">
        <f>_xlfn.IFS(TBL_Employees3[[#This Row],[Age]]&lt;31,"Less than 30", TBL_Employees3[[#This Row],[Age]]&lt;41, "Less than 40", TBL_Employees3[[#This Row],[Age]]&lt;60, "Middle Age", TBL_Employees3[[#This Row],[Age]]&gt;=60,"Senior")</f>
        <v>Middle Age</v>
      </c>
      <c r="J925" s="2">
        <v>40836</v>
      </c>
      <c r="K925" s="7">
        <f t="shared" si="28"/>
        <v>10</v>
      </c>
      <c r="L925" s="7" t="str">
        <f t="shared" si="29"/>
        <v>06-10yrs</v>
      </c>
      <c r="M925" s="8">
        <v>122644</v>
      </c>
      <c r="N925">
        <v>0.12</v>
      </c>
      <c r="O925" s="1" t="s">
        <v>21</v>
      </c>
      <c r="P925" s="1" t="s">
        <v>60</v>
      </c>
      <c r="Q925" s="2"/>
    </row>
    <row r="926" spans="1:17" x14ac:dyDescent="0.25">
      <c r="A926" s="1" t="s">
        <v>1853</v>
      </c>
      <c r="B926" s="1" t="s">
        <v>1854</v>
      </c>
      <c r="C926" s="1" t="s">
        <v>52</v>
      </c>
      <c r="D926" s="1" t="s">
        <v>48</v>
      </c>
      <c r="E926" s="1" t="s">
        <v>18</v>
      </c>
      <c r="F926" s="1" t="s">
        <v>19</v>
      </c>
      <c r="G926" s="1" t="s">
        <v>28</v>
      </c>
      <c r="H926">
        <v>50</v>
      </c>
      <c r="I926" t="str">
        <f>_xlfn.IFS(TBL_Employees3[[#This Row],[Age]]&lt;31,"Less than 30", TBL_Employees3[[#This Row],[Age]]&lt;41, "Less than 40", TBL_Employees3[[#This Row],[Age]]&lt;60, "Middle Age", TBL_Employees3[[#This Row],[Age]]&gt;=60,"Senior")</f>
        <v>Middle Age</v>
      </c>
      <c r="J926" s="2">
        <v>36653</v>
      </c>
      <c r="K926" s="7">
        <f t="shared" si="28"/>
        <v>21</v>
      </c>
      <c r="L926" s="7" t="str">
        <f t="shared" si="29"/>
        <v>21-25yrs</v>
      </c>
      <c r="M926" s="8">
        <v>106428</v>
      </c>
      <c r="N926">
        <v>7.0000000000000007E-2</v>
      </c>
      <c r="O926" s="1" t="s">
        <v>21</v>
      </c>
      <c r="P926" s="1" t="s">
        <v>37</v>
      </c>
      <c r="Q926" s="2"/>
    </row>
    <row r="927" spans="1:17" x14ac:dyDescent="0.25">
      <c r="A927" s="1" t="s">
        <v>1855</v>
      </c>
      <c r="B927" s="1" t="s">
        <v>1856</v>
      </c>
      <c r="C927" s="1" t="s">
        <v>79</v>
      </c>
      <c r="D927" s="1" t="s">
        <v>34</v>
      </c>
      <c r="E927" s="1" t="s">
        <v>49</v>
      </c>
      <c r="F927" s="1" t="s">
        <v>27</v>
      </c>
      <c r="G927" s="1" t="s">
        <v>36</v>
      </c>
      <c r="H927">
        <v>36</v>
      </c>
      <c r="I927" t="str">
        <f>_xlfn.IFS(TBL_Employees3[[#This Row],[Age]]&lt;31,"Less than 30", TBL_Employees3[[#This Row],[Age]]&lt;41, "Less than 40", TBL_Employees3[[#This Row],[Age]]&lt;60, "Middle Age", TBL_Employees3[[#This Row],[Age]]&gt;=60,"Senior")</f>
        <v>Less than 40</v>
      </c>
      <c r="J927" s="2">
        <v>39830</v>
      </c>
      <c r="K927" s="7">
        <f t="shared" si="28"/>
        <v>12</v>
      </c>
      <c r="L927" s="7" t="str">
        <f t="shared" si="29"/>
        <v>11-15yrs</v>
      </c>
      <c r="M927" s="8">
        <v>238236</v>
      </c>
      <c r="N927">
        <v>0.31</v>
      </c>
      <c r="O927" s="1" t="s">
        <v>21</v>
      </c>
      <c r="P927" s="1" t="s">
        <v>22</v>
      </c>
      <c r="Q927" s="2"/>
    </row>
    <row r="928" spans="1:17" x14ac:dyDescent="0.25">
      <c r="A928" s="1" t="s">
        <v>1857</v>
      </c>
      <c r="B928" s="1" t="s">
        <v>1858</v>
      </c>
      <c r="C928" s="1" t="s">
        <v>33</v>
      </c>
      <c r="D928" s="1" t="s">
        <v>34</v>
      </c>
      <c r="E928" s="1" t="s">
        <v>49</v>
      </c>
      <c r="F928" s="1" t="s">
        <v>19</v>
      </c>
      <c r="G928" s="1" t="s">
        <v>36</v>
      </c>
      <c r="H928">
        <v>64</v>
      </c>
      <c r="I928" t="str">
        <f>_xlfn.IFS(TBL_Employees3[[#This Row],[Age]]&lt;31,"Less than 30", TBL_Employees3[[#This Row],[Age]]&lt;41, "Less than 40", TBL_Employees3[[#This Row],[Age]]&lt;60, "Middle Age", TBL_Employees3[[#This Row],[Age]]&gt;=60,"Senior")</f>
        <v>Senior</v>
      </c>
      <c r="J928" s="2">
        <v>41264</v>
      </c>
      <c r="K928" s="7">
        <f t="shared" si="28"/>
        <v>9</v>
      </c>
      <c r="L928" s="7" t="str">
        <f t="shared" si="29"/>
        <v>06-10yrs</v>
      </c>
      <c r="M928" s="8">
        <v>153253</v>
      </c>
      <c r="N928">
        <v>0.24</v>
      </c>
      <c r="O928" s="1" t="s">
        <v>21</v>
      </c>
      <c r="P928" s="1" t="s">
        <v>60</v>
      </c>
      <c r="Q928" s="2"/>
    </row>
    <row r="929" spans="1:17" x14ac:dyDescent="0.25">
      <c r="A929" s="1" t="s">
        <v>1859</v>
      </c>
      <c r="B929" s="1" t="s">
        <v>1860</v>
      </c>
      <c r="C929" s="1" t="s">
        <v>52</v>
      </c>
      <c r="D929" s="1" t="s">
        <v>59</v>
      </c>
      <c r="E929" s="1" t="s">
        <v>26</v>
      </c>
      <c r="F929" s="1" t="s">
        <v>19</v>
      </c>
      <c r="G929" s="1" t="s">
        <v>36</v>
      </c>
      <c r="H929">
        <v>34</v>
      </c>
      <c r="I929" t="str">
        <f>_xlfn.IFS(TBL_Employees3[[#This Row],[Age]]&lt;31,"Less than 30", TBL_Employees3[[#This Row],[Age]]&lt;41, "Less than 40", TBL_Employees3[[#This Row],[Age]]&lt;60, "Middle Age", TBL_Employees3[[#This Row],[Age]]&gt;=60,"Senior")</f>
        <v>Less than 40</v>
      </c>
      <c r="J929" s="2">
        <v>41915</v>
      </c>
      <c r="K929" s="7">
        <f t="shared" si="28"/>
        <v>7</v>
      </c>
      <c r="L929" s="7" t="str">
        <f t="shared" si="29"/>
        <v>06-10yrs</v>
      </c>
      <c r="M929" s="8">
        <v>103707</v>
      </c>
      <c r="N929">
        <v>0.09</v>
      </c>
      <c r="O929" s="1" t="s">
        <v>21</v>
      </c>
      <c r="P929" s="1" t="s">
        <v>88</v>
      </c>
      <c r="Q929" s="2"/>
    </row>
    <row r="930" spans="1:17" x14ac:dyDescent="0.25">
      <c r="A930" s="1" t="s">
        <v>1861</v>
      </c>
      <c r="B930" s="1" t="s">
        <v>1862</v>
      </c>
      <c r="C930" s="1" t="s">
        <v>79</v>
      </c>
      <c r="D930" s="1" t="s">
        <v>59</v>
      </c>
      <c r="E930" s="1" t="s">
        <v>35</v>
      </c>
      <c r="F930" s="1" t="s">
        <v>19</v>
      </c>
      <c r="G930" s="1" t="s">
        <v>36</v>
      </c>
      <c r="H930">
        <v>41</v>
      </c>
      <c r="I930" t="str">
        <f>_xlfn.IFS(TBL_Employees3[[#This Row],[Age]]&lt;31,"Less than 30", TBL_Employees3[[#This Row],[Age]]&lt;41, "Less than 40", TBL_Employees3[[#This Row],[Age]]&lt;60, "Middle Age", TBL_Employees3[[#This Row],[Age]]&gt;=60,"Senior")</f>
        <v>Middle Age</v>
      </c>
      <c r="J930" s="2">
        <v>41130</v>
      </c>
      <c r="K930" s="7">
        <f t="shared" si="28"/>
        <v>9</v>
      </c>
      <c r="L930" s="7" t="str">
        <f t="shared" si="29"/>
        <v>06-10yrs</v>
      </c>
      <c r="M930" s="8">
        <v>245360</v>
      </c>
      <c r="N930">
        <v>0.37</v>
      </c>
      <c r="O930" s="1" t="s">
        <v>21</v>
      </c>
      <c r="P930" s="1" t="s">
        <v>60</v>
      </c>
      <c r="Q930" s="2"/>
    </row>
    <row r="931" spans="1:17" x14ac:dyDescent="0.25">
      <c r="A931" s="1" t="s">
        <v>1863</v>
      </c>
      <c r="B931" s="1" t="s">
        <v>1864</v>
      </c>
      <c r="C931" s="1" t="s">
        <v>276</v>
      </c>
      <c r="D931" s="1" t="s">
        <v>69</v>
      </c>
      <c r="E931" s="1" t="s">
        <v>35</v>
      </c>
      <c r="F931" s="1" t="s">
        <v>27</v>
      </c>
      <c r="G931" s="1" t="s">
        <v>28</v>
      </c>
      <c r="H931">
        <v>25</v>
      </c>
      <c r="I931" t="str">
        <f>_xlfn.IFS(TBL_Employees3[[#This Row],[Age]]&lt;31,"Less than 30", TBL_Employees3[[#This Row],[Age]]&lt;41, "Less than 40", TBL_Employees3[[#This Row],[Age]]&lt;60, "Middle Age", TBL_Employees3[[#This Row],[Age]]&gt;=60,"Senior")</f>
        <v>Less than 30</v>
      </c>
      <c r="J931" s="2">
        <v>44385</v>
      </c>
      <c r="K931" s="7">
        <f t="shared" si="28"/>
        <v>0</v>
      </c>
      <c r="L931" s="7" t="str">
        <f t="shared" si="29"/>
        <v>0-5yrs</v>
      </c>
      <c r="M931" s="8">
        <v>67275</v>
      </c>
      <c r="N931">
        <v>0</v>
      </c>
      <c r="O931" s="1" t="s">
        <v>21</v>
      </c>
      <c r="P931" s="1" t="s">
        <v>88</v>
      </c>
      <c r="Q931" s="2"/>
    </row>
    <row r="932" spans="1:17" x14ac:dyDescent="0.25">
      <c r="A932" s="1" t="s">
        <v>1865</v>
      </c>
      <c r="B932" s="1" t="s">
        <v>1866</v>
      </c>
      <c r="C932" s="1" t="s">
        <v>52</v>
      </c>
      <c r="D932" s="1" t="s">
        <v>17</v>
      </c>
      <c r="E932" s="1" t="s">
        <v>26</v>
      </c>
      <c r="F932" s="1" t="s">
        <v>27</v>
      </c>
      <c r="G932" s="1" t="s">
        <v>28</v>
      </c>
      <c r="H932">
        <v>45</v>
      </c>
      <c r="I932" t="str">
        <f>_xlfn.IFS(TBL_Employees3[[#This Row],[Age]]&lt;31,"Less than 30", TBL_Employees3[[#This Row],[Age]]&lt;41, "Less than 40", TBL_Employees3[[#This Row],[Age]]&lt;60, "Middle Age", TBL_Employees3[[#This Row],[Age]]&gt;=60,"Senior")</f>
        <v>Middle Age</v>
      </c>
      <c r="J932" s="2">
        <v>42026</v>
      </c>
      <c r="K932" s="7">
        <f t="shared" si="28"/>
        <v>6</v>
      </c>
      <c r="L932" s="7" t="str">
        <f t="shared" si="29"/>
        <v>06-10yrs</v>
      </c>
      <c r="M932" s="8">
        <v>101288</v>
      </c>
      <c r="N932">
        <v>0.1</v>
      </c>
      <c r="O932" s="1" t="s">
        <v>21</v>
      </c>
      <c r="P932" s="1" t="s">
        <v>44</v>
      </c>
      <c r="Q932" s="2"/>
    </row>
    <row r="933" spans="1:17" x14ac:dyDescent="0.25">
      <c r="A933" s="1" t="s">
        <v>258</v>
      </c>
      <c r="B933" s="1" t="s">
        <v>1867</v>
      </c>
      <c r="C933" s="1" t="s">
        <v>33</v>
      </c>
      <c r="D933" s="1" t="s">
        <v>65</v>
      </c>
      <c r="E933" s="1" t="s">
        <v>35</v>
      </c>
      <c r="F933" s="1" t="s">
        <v>19</v>
      </c>
      <c r="G933" s="1" t="s">
        <v>85</v>
      </c>
      <c r="H933">
        <v>52</v>
      </c>
      <c r="I933" t="str">
        <f>_xlfn.IFS(TBL_Employees3[[#This Row],[Age]]&lt;31,"Less than 30", TBL_Employees3[[#This Row],[Age]]&lt;41, "Less than 40", TBL_Employees3[[#This Row],[Age]]&lt;60, "Middle Age", TBL_Employees3[[#This Row],[Age]]&gt;=60,"Senior")</f>
        <v>Middle Age</v>
      </c>
      <c r="J933" s="2">
        <v>34209</v>
      </c>
      <c r="K933" s="7">
        <f t="shared" si="28"/>
        <v>28</v>
      </c>
      <c r="L933" s="7" t="str">
        <f t="shared" si="29"/>
        <v>26yrs &amp; Above</v>
      </c>
      <c r="M933" s="8">
        <v>177443</v>
      </c>
      <c r="N933">
        <v>0.25</v>
      </c>
      <c r="O933" s="1" t="s">
        <v>93</v>
      </c>
      <c r="P933" s="1" t="s">
        <v>218</v>
      </c>
      <c r="Q933" s="2"/>
    </row>
    <row r="934" spans="1:17" x14ac:dyDescent="0.25">
      <c r="A934" s="1" t="s">
        <v>1868</v>
      </c>
      <c r="B934" s="1" t="s">
        <v>1869</v>
      </c>
      <c r="C934" s="1" t="s">
        <v>207</v>
      </c>
      <c r="D934" s="1" t="s">
        <v>17</v>
      </c>
      <c r="E934" s="1" t="s">
        <v>26</v>
      </c>
      <c r="F934" s="1" t="s">
        <v>19</v>
      </c>
      <c r="G934" s="1" t="s">
        <v>20</v>
      </c>
      <c r="H934">
        <v>37</v>
      </c>
      <c r="I934" t="str">
        <f>_xlfn.IFS(TBL_Employees3[[#This Row],[Age]]&lt;31,"Less than 30", TBL_Employees3[[#This Row],[Age]]&lt;41, "Less than 40", TBL_Employees3[[#This Row],[Age]]&lt;60, "Middle Age", TBL_Employees3[[#This Row],[Age]]&gt;=60,"Senior")</f>
        <v>Less than 40</v>
      </c>
      <c r="J934" s="2">
        <v>42487</v>
      </c>
      <c r="K934" s="7">
        <f t="shared" si="28"/>
        <v>5</v>
      </c>
      <c r="L934" s="7" t="str">
        <f t="shared" si="29"/>
        <v>0-5yrs</v>
      </c>
      <c r="M934" s="8">
        <v>91400</v>
      </c>
      <c r="N934">
        <v>0</v>
      </c>
      <c r="O934" s="1" t="s">
        <v>21</v>
      </c>
      <c r="P934" s="1" t="s">
        <v>37</v>
      </c>
      <c r="Q934" s="2"/>
    </row>
    <row r="935" spans="1:17" x14ac:dyDescent="0.25">
      <c r="A935" s="1" t="s">
        <v>1870</v>
      </c>
      <c r="B935" s="1" t="s">
        <v>1871</v>
      </c>
      <c r="C935" s="1" t="s">
        <v>79</v>
      </c>
      <c r="D935" s="1" t="s">
        <v>65</v>
      </c>
      <c r="E935" s="1" t="s">
        <v>49</v>
      </c>
      <c r="F935" s="1" t="s">
        <v>27</v>
      </c>
      <c r="G935" s="1" t="s">
        <v>85</v>
      </c>
      <c r="H935">
        <v>44</v>
      </c>
      <c r="I935" t="str">
        <f>_xlfn.IFS(TBL_Employees3[[#This Row],[Age]]&lt;31,"Less than 30", TBL_Employees3[[#This Row],[Age]]&lt;41, "Less than 40", TBL_Employees3[[#This Row],[Age]]&lt;60, "Middle Age", TBL_Employees3[[#This Row],[Age]]&gt;=60,"Senior")</f>
        <v>Middle Age</v>
      </c>
      <c r="J935" s="2">
        <v>39335</v>
      </c>
      <c r="K935" s="7">
        <f t="shared" si="28"/>
        <v>14</v>
      </c>
      <c r="L935" s="7" t="str">
        <f t="shared" si="29"/>
        <v>11-15yrs</v>
      </c>
      <c r="M935" s="8">
        <v>181247</v>
      </c>
      <c r="N935">
        <v>0.33</v>
      </c>
      <c r="O935" s="1" t="s">
        <v>93</v>
      </c>
      <c r="P935" s="1" t="s">
        <v>218</v>
      </c>
      <c r="Q935" s="2"/>
    </row>
    <row r="936" spans="1:17" x14ac:dyDescent="0.25">
      <c r="A936" s="1" t="s">
        <v>1872</v>
      </c>
      <c r="B936" s="1" t="s">
        <v>1873</v>
      </c>
      <c r="C936" s="1" t="s">
        <v>16</v>
      </c>
      <c r="D936" s="1" t="s">
        <v>65</v>
      </c>
      <c r="E936" s="1" t="s">
        <v>18</v>
      </c>
      <c r="F936" s="1" t="s">
        <v>27</v>
      </c>
      <c r="G936" s="1" t="s">
        <v>20</v>
      </c>
      <c r="H936">
        <v>42</v>
      </c>
      <c r="I936" t="str">
        <f>_xlfn.IFS(TBL_Employees3[[#This Row],[Age]]&lt;31,"Less than 30", TBL_Employees3[[#This Row],[Age]]&lt;41, "Less than 40", TBL_Employees3[[#This Row],[Age]]&lt;60, "Middle Age", TBL_Employees3[[#This Row],[Age]]&gt;=60,"Senior")</f>
        <v>Middle Age</v>
      </c>
      <c r="J936" s="2">
        <v>37914</v>
      </c>
      <c r="K936" s="7">
        <f t="shared" si="28"/>
        <v>18</v>
      </c>
      <c r="L936" s="7" t="str">
        <f t="shared" si="29"/>
        <v>16-20yrs</v>
      </c>
      <c r="M936" s="8">
        <v>135558</v>
      </c>
      <c r="N936">
        <v>0.14000000000000001</v>
      </c>
      <c r="O936" s="1" t="s">
        <v>21</v>
      </c>
      <c r="P936" s="1" t="s">
        <v>44</v>
      </c>
      <c r="Q936" s="2"/>
    </row>
    <row r="937" spans="1:17" x14ac:dyDescent="0.25">
      <c r="A937" s="1" t="s">
        <v>1874</v>
      </c>
      <c r="B937" s="1" t="s">
        <v>1875</v>
      </c>
      <c r="C937" s="1" t="s">
        <v>440</v>
      </c>
      <c r="D937" s="1" t="s">
        <v>17</v>
      </c>
      <c r="E937" s="1" t="s">
        <v>35</v>
      </c>
      <c r="F937" s="1" t="s">
        <v>27</v>
      </c>
      <c r="G937" s="1" t="s">
        <v>28</v>
      </c>
      <c r="H937">
        <v>34</v>
      </c>
      <c r="I937" t="str">
        <f>_xlfn.IFS(TBL_Employees3[[#This Row],[Age]]&lt;31,"Less than 30", TBL_Employees3[[#This Row],[Age]]&lt;41, "Less than 40", TBL_Employees3[[#This Row],[Age]]&lt;60, "Middle Age", TBL_Employees3[[#This Row],[Age]]&gt;=60,"Senior")</f>
        <v>Less than 40</v>
      </c>
      <c r="J937" s="2">
        <v>43728</v>
      </c>
      <c r="K937" s="7">
        <f t="shared" si="28"/>
        <v>2</v>
      </c>
      <c r="L937" s="7" t="str">
        <f t="shared" si="29"/>
        <v>0-5yrs</v>
      </c>
      <c r="M937" s="8">
        <v>94735</v>
      </c>
      <c r="N937">
        <v>0</v>
      </c>
      <c r="O937" s="1" t="s">
        <v>29</v>
      </c>
      <c r="P937" s="1" t="s">
        <v>114</v>
      </c>
      <c r="Q937" s="2"/>
    </row>
    <row r="938" spans="1:17" x14ac:dyDescent="0.25">
      <c r="A938" s="1" t="s">
        <v>1876</v>
      </c>
      <c r="B938" s="1" t="s">
        <v>1877</v>
      </c>
      <c r="C938" s="1" t="s">
        <v>124</v>
      </c>
      <c r="D938" s="1" t="s">
        <v>48</v>
      </c>
      <c r="E938" s="1" t="s">
        <v>26</v>
      </c>
      <c r="F938" s="1" t="s">
        <v>27</v>
      </c>
      <c r="G938" s="1" t="s">
        <v>85</v>
      </c>
      <c r="H938">
        <v>39</v>
      </c>
      <c r="I938" t="str">
        <f>_xlfn.IFS(TBL_Employees3[[#This Row],[Age]]&lt;31,"Less than 30", TBL_Employees3[[#This Row],[Age]]&lt;41, "Less than 40", TBL_Employees3[[#This Row],[Age]]&lt;60, "Middle Age", TBL_Employees3[[#This Row],[Age]]&gt;=60,"Senior")</f>
        <v>Less than 40</v>
      </c>
      <c r="J938" s="2">
        <v>39229</v>
      </c>
      <c r="K938" s="7">
        <f t="shared" si="28"/>
        <v>14</v>
      </c>
      <c r="L938" s="7" t="str">
        <f t="shared" si="29"/>
        <v>11-15yrs</v>
      </c>
      <c r="M938" s="8">
        <v>51234</v>
      </c>
      <c r="N938">
        <v>0</v>
      </c>
      <c r="O938" s="1" t="s">
        <v>21</v>
      </c>
      <c r="P938" s="1" t="s">
        <v>22</v>
      </c>
      <c r="Q938" s="2"/>
    </row>
    <row r="939" spans="1:17" x14ac:dyDescent="0.25">
      <c r="A939" s="1" t="s">
        <v>1344</v>
      </c>
      <c r="B939" s="1" t="s">
        <v>1878</v>
      </c>
      <c r="C939" s="1" t="s">
        <v>79</v>
      </c>
      <c r="D939" s="1" t="s">
        <v>65</v>
      </c>
      <c r="E939" s="1" t="s">
        <v>35</v>
      </c>
      <c r="F939" s="1" t="s">
        <v>27</v>
      </c>
      <c r="G939" s="1" t="s">
        <v>28</v>
      </c>
      <c r="H939">
        <v>31</v>
      </c>
      <c r="I939" t="str">
        <f>_xlfn.IFS(TBL_Employees3[[#This Row],[Age]]&lt;31,"Less than 30", TBL_Employees3[[#This Row],[Age]]&lt;41, "Less than 40", TBL_Employees3[[#This Row],[Age]]&lt;60, "Middle Age", TBL_Employees3[[#This Row],[Age]]&gt;=60,"Senior")</f>
        <v>Less than 40</v>
      </c>
      <c r="J939" s="2">
        <v>42018</v>
      </c>
      <c r="K939" s="7">
        <f t="shared" si="28"/>
        <v>6</v>
      </c>
      <c r="L939" s="7" t="str">
        <f t="shared" si="29"/>
        <v>06-10yrs</v>
      </c>
      <c r="M939" s="8">
        <v>230025</v>
      </c>
      <c r="N939">
        <v>0.34</v>
      </c>
      <c r="O939" s="1" t="s">
        <v>21</v>
      </c>
      <c r="P939" s="1" t="s">
        <v>44</v>
      </c>
      <c r="Q939" s="2"/>
    </row>
    <row r="940" spans="1:17" x14ac:dyDescent="0.25">
      <c r="A940" s="1" t="s">
        <v>1879</v>
      </c>
      <c r="B940" s="1" t="s">
        <v>1880</v>
      </c>
      <c r="C940" s="1" t="s">
        <v>16</v>
      </c>
      <c r="D940" s="1" t="s">
        <v>65</v>
      </c>
      <c r="E940" s="1" t="s">
        <v>35</v>
      </c>
      <c r="F940" s="1" t="s">
        <v>19</v>
      </c>
      <c r="G940" s="1" t="s">
        <v>28</v>
      </c>
      <c r="H940">
        <v>36</v>
      </c>
      <c r="I940" t="str">
        <f>_xlfn.IFS(TBL_Employees3[[#This Row],[Age]]&lt;31,"Less than 30", TBL_Employees3[[#This Row],[Age]]&lt;41, "Less than 40", TBL_Employees3[[#This Row],[Age]]&lt;60, "Middle Age", TBL_Employees3[[#This Row],[Age]]&gt;=60,"Senior")</f>
        <v>Less than 40</v>
      </c>
      <c r="J940" s="2">
        <v>40248</v>
      </c>
      <c r="K940" s="7">
        <f t="shared" si="28"/>
        <v>11</v>
      </c>
      <c r="L940" s="7" t="str">
        <f t="shared" si="29"/>
        <v>11-15yrs</v>
      </c>
      <c r="M940" s="8">
        <v>134006</v>
      </c>
      <c r="N940">
        <v>0.13</v>
      </c>
      <c r="O940" s="1" t="s">
        <v>29</v>
      </c>
      <c r="P940" s="1" t="s">
        <v>114</v>
      </c>
      <c r="Q940" s="2"/>
    </row>
    <row r="941" spans="1:17" x14ac:dyDescent="0.25">
      <c r="A941" s="1" t="s">
        <v>1881</v>
      </c>
      <c r="B941" s="1" t="s">
        <v>1882</v>
      </c>
      <c r="C941" s="1" t="s">
        <v>52</v>
      </c>
      <c r="D941" s="1" t="s">
        <v>34</v>
      </c>
      <c r="E941" s="1" t="s">
        <v>49</v>
      </c>
      <c r="F941" s="1" t="s">
        <v>19</v>
      </c>
      <c r="G941" s="1" t="s">
        <v>28</v>
      </c>
      <c r="H941">
        <v>61</v>
      </c>
      <c r="I941" t="str">
        <f>_xlfn.IFS(TBL_Employees3[[#This Row],[Age]]&lt;31,"Less than 30", TBL_Employees3[[#This Row],[Age]]&lt;41, "Less than 40", TBL_Employees3[[#This Row],[Age]]&lt;60, "Middle Age", TBL_Employees3[[#This Row],[Age]]&gt;=60,"Senior")</f>
        <v>Senior</v>
      </c>
      <c r="J941" s="2">
        <v>40092</v>
      </c>
      <c r="K941" s="7">
        <f t="shared" si="28"/>
        <v>12</v>
      </c>
      <c r="L941" s="7" t="str">
        <f t="shared" si="29"/>
        <v>11-15yrs</v>
      </c>
      <c r="M941" s="8">
        <v>103096</v>
      </c>
      <c r="N941">
        <v>7.0000000000000007E-2</v>
      </c>
      <c r="O941" s="1" t="s">
        <v>29</v>
      </c>
      <c r="P941" s="1" t="s">
        <v>114</v>
      </c>
      <c r="Q941" s="2"/>
    </row>
    <row r="942" spans="1:17" x14ac:dyDescent="0.25">
      <c r="A942" s="1" t="s">
        <v>1883</v>
      </c>
      <c r="B942" s="1" t="s">
        <v>1884</v>
      </c>
      <c r="C942" s="1" t="s">
        <v>55</v>
      </c>
      <c r="D942" s="1" t="s">
        <v>59</v>
      </c>
      <c r="E942" s="1" t="s">
        <v>26</v>
      </c>
      <c r="F942" s="1" t="s">
        <v>27</v>
      </c>
      <c r="G942" s="1" t="s">
        <v>28</v>
      </c>
      <c r="H942">
        <v>29</v>
      </c>
      <c r="I942" t="str">
        <f>_xlfn.IFS(TBL_Employees3[[#This Row],[Age]]&lt;31,"Less than 30", TBL_Employees3[[#This Row],[Age]]&lt;41, "Less than 40", TBL_Employees3[[#This Row],[Age]]&lt;60, "Middle Age", TBL_Employees3[[#This Row],[Age]]&gt;=60,"Senior")</f>
        <v>Less than 30</v>
      </c>
      <c r="J942" s="2">
        <v>42602</v>
      </c>
      <c r="K942" s="7">
        <f t="shared" si="28"/>
        <v>5</v>
      </c>
      <c r="L942" s="7" t="str">
        <f t="shared" si="29"/>
        <v>0-5yrs</v>
      </c>
      <c r="M942" s="8">
        <v>58703</v>
      </c>
      <c r="N942">
        <v>0</v>
      </c>
      <c r="O942" s="1" t="s">
        <v>21</v>
      </c>
      <c r="P942" s="1" t="s">
        <v>88</v>
      </c>
      <c r="Q942" s="2"/>
    </row>
    <row r="943" spans="1:17" x14ac:dyDescent="0.25">
      <c r="A943" s="1" t="s">
        <v>1885</v>
      </c>
      <c r="B943" s="1" t="s">
        <v>1886</v>
      </c>
      <c r="C943" s="1" t="s">
        <v>16</v>
      </c>
      <c r="D943" s="1" t="s">
        <v>17</v>
      </c>
      <c r="E943" s="1" t="s">
        <v>35</v>
      </c>
      <c r="F943" s="1" t="s">
        <v>27</v>
      </c>
      <c r="G943" s="1" t="s">
        <v>85</v>
      </c>
      <c r="H943">
        <v>33</v>
      </c>
      <c r="I943" t="str">
        <f>_xlfn.IFS(TBL_Employees3[[#This Row],[Age]]&lt;31,"Less than 30", TBL_Employees3[[#This Row],[Age]]&lt;41, "Less than 40", TBL_Employees3[[#This Row],[Age]]&lt;60, "Middle Age", TBL_Employees3[[#This Row],[Age]]&gt;=60,"Senior")</f>
        <v>Less than 40</v>
      </c>
      <c r="J943" s="2">
        <v>41267</v>
      </c>
      <c r="K943" s="7">
        <f t="shared" si="28"/>
        <v>9</v>
      </c>
      <c r="L943" s="7" t="str">
        <f t="shared" si="29"/>
        <v>06-10yrs</v>
      </c>
      <c r="M943" s="8">
        <v>132544</v>
      </c>
      <c r="N943">
        <v>0.1</v>
      </c>
      <c r="O943" s="1" t="s">
        <v>93</v>
      </c>
      <c r="P943" s="1" t="s">
        <v>99</v>
      </c>
      <c r="Q943" s="2"/>
    </row>
    <row r="944" spans="1:17" x14ac:dyDescent="0.25">
      <c r="A944" s="1" t="s">
        <v>1887</v>
      </c>
      <c r="B944" s="1" t="s">
        <v>1888</v>
      </c>
      <c r="C944" s="1" t="s">
        <v>52</v>
      </c>
      <c r="D944" s="1" t="s">
        <v>34</v>
      </c>
      <c r="E944" s="1" t="s">
        <v>26</v>
      </c>
      <c r="F944" s="1" t="s">
        <v>27</v>
      </c>
      <c r="G944" s="1" t="s">
        <v>36</v>
      </c>
      <c r="H944">
        <v>32</v>
      </c>
      <c r="I944" t="str">
        <f>_xlfn.IFS(TBL_Employees3[[#This Row],[Age]]&lt;31,"Less than 30", TBL_Employees3[[#This Row],[Age]]&lt;41, "Less than 40", TBL_Employees3[[#This Row],[Age]]&lt;60, "Middle Age", TBL_Employees3[[#This Row],[Age]]&gt;=60,"Senior")</f>
        <v>Less than 40</v>
      </c>
      <c r="J944" s="2">
        <v>43936</v>
      </c>
      <c r="K944" s="7">
        <f t="shared" si="28"/>
        <v>1</v>
      </c>
      <c r="L944" s="7" t="str">
        <f t="shared" si="29"/>
        <v>0-5yrs</v>
      </c>
      <c r="M944" s="8">
        <v>126671</v>
      </c>
      <c r="N944">
        <v>0.09</v>
      </c>
      <c r="O944" s="1" t="s">
        <v>21</v>
      </c>
      <c r="P944" s="1" t="s">
        <v>56</v>
      </c>
      <c r="Q944" s="2"/>
    </row>
    <row r="945" spans="1:17" x14ac:dyDescent="0.25">
      <c r="A945" s="1" t="s">
        <v>1889</v>
      </c>
      <c r="B945" s="1" t="s">
        <v>1890</v>
      </c>
      <c r="C945" s="1" t="s">
        <v>47</v>
      </c>
      <c r="D945" s="1" t="s">
        <v>48</v>
      </c>
      <c r="E945" s="1" t="s">
        <v>18</v>
      </c>
      <c r="F945" s="1" t="s">
        <v>19</v>
      </c>
      <c r="G945" s="1" t="s">
        <v>28</v>
      </c>
      <c r="H945">
        <v>33</v>
      </c>
      <c r="I945" t="str">
        <f>_xlfn.IFS(TBL_Employees3[[#This Row],[Age]]&lt;31,"Less than 30", TBL_Employees3[[#This Row],[Age]]&lt;41, "Less than 40", TBL_Employees3[[#This Row],[Age]]&lt;60, "Middle Age", TBL_Employees3[[#This Row],[Age]]&gt;=60,"Senior")</f>
        <v>Less than 40</v>
      </c>
      <c r="J945" s="2">
        <v>44218</v>
      </c>
      <c r="K945" s="7">
        <f t="shared" si="28"/>
        <v>0</v>
      </c>
      <c r="L945" s="7" t="str">
        <f t="shared" si="29"/>
        <v>0-5yrs</v>
      </c>
      <c r="M945" s="8">
        <v>56405</v>
      </c>
      <c r="N945">
        <v>0</v>
      </c>
      <c r="O945" s="1" t="s">
        <v>21</v>
      </c>
      <c r="P945" s="1" t="s">
        <v>37</v>
      </c>
      <c r="Q945" s="2"/>
    </row>
    <row r="946" spans="1:17" x14ac:dyDescent="0.25">
      <c r="A946" s="1" t="s">
        <v>1891</v>
      </c>
      <c r="B946" s="1" t="s">
        <v>1892</v>
      </c>
      <c r="C946" s="1" t="s">
        <v>40</v>
      </c>
      <c r="D946" s="1" t="s">
        <v>17</v>
      </c>
      <c r="E946" s="1" t="s">
        <v>35</v>
      </c>
      <c r="F946" s="1" t="s">
        <v>19</v>
      </c>
      <c r="G946" s="1" t="s">
        <v>28</v>
      </c>
      <c r="H946">
        <v>36</v>
      </c>
      <c r="I946" t="str">
        <f>_xlfn.IFS(TBL_Employees3[[#This Row],[Age]]&lt;31,"Less than 30", TBL_Employees3[[#This Row],[Age]]&lt;41, "Less than 40", TBL_Employees3[[#This Row],[Age]]&lt;60, "Middle Age", TBL_Employees3[[#This Row],[Age]]&gt;=60,"Senior")</f>
        <v>Less than 40</v>
      </c>
      <c r="J946" s="2">
        <v>41972</v>
      </c>
      <c r="K946" s="7">
        <f t="shared" si="28"/>
        <v>7</v>
      </c>
      <c r="L946" s="7" t="str">
        <f t="shared" si="29"/>
        <v>06-10yrs</v>
      </c>
      <c r="M946" s="8">
        <v>88730</v>
      </c>
      <c r="N946">
        <v>0.08</v>
      </c>
      <c r="O946" s="1" t="s">
        <v>29</v>
      </c>
      <c r="P946" s="1" t="s">
        <v>30</v>
      </c>
      <c r="Q946" s="2"/>
    </row>
    <row r="947" spans="1:17" x14ac:dyDescent="0.25">
      <c r="A947" s="1" t="s">
        <v>1893</v>
      </c>
      <c r="B947" s="1" t="s">
        <v>1894</v>
      </c>
      <c r="C947" s="1" t="s">
        <v>124</v>
      </c>
      <c r="D947" s="1" t="s">
        <v>34</v>
      </c>
      <c r="E947" s="1" t="s">
        <v>26</v>
      </c>
      <c r="F947" s="1" t="s">
        <v>27</v>
      </c>
      <c r="G947" s="1" t="s">
        <v>85</v>
      </c>
      <c r="H947">
        <v>39</v>
      </c>
      <c r="I947" t="str">
        <f>_xlfn.IFS(TBL_Employees3[[#This Row],[Age]]&lt;31,"Less than 30", TBL_Employees3[[#This Row],[Age]]&lt;41, "Less than 40", TBL_Employees3[[#This Row],[Age]]&lt;60, "Middle Age", TBL_Employees3[[#This Row],[Age]]&gt;=60,"Senior")</f>
        <v>Less than 40</v>
      </c>
      <c r="J947" s="2">
        <v>39708</v>
      </c>
      <c r="K947" s="7">
        <f t="shared" si="28"/>
        <v>13</v>
      </c>
      <c r="L947" s="7" t="str">
        <f t="shared" si="29"/>
        <v>11-15yrs</v>
      </c>
      <c r="M947" s="8">
        <v>62861</v>
      </c>
      <c r="N947">
        <v>0</v>
      </c>
      <c r="O947" s="1" t="s">
        <v>21</v>
      </c>
      <c r="P947" s="1" t="s">
        <v>22</v>
      </c>
      <c r="Q947" s="2"/>
    </row>
    <row r="948" spans="1:17" x14ac:dyDescent="0.25">
      <c r="A948" s="1" t="s">
        <v>1895</v>
      </c>
      <c r="B948" s="1" t="s">
        <v>1896</v>
      </c>
      <c r="C948" s="1" t="s">
        <v>33</v>
      </c>
      <c r="D948" s="1" t="s">
        <v>65</v>
      </c>
      <c r="E948" s="1" t="s">
        <v>49</v>
      </c>
      <c r="F948" s="1" t="s">
        <v>19</v>
      </c>
      <c r="G948" s="1" t="s">
        <v>85</v>
      </c>
      <c r="H948">
        <v>53</v>
      </c>
      <c r="I948" t="str">
        <f>_xlfn.IFS(TBL_Employees3[[#This Row],[Age]]&lt;31,"Less than 30", TBL_Employees3[[#This Row],[Age]]&lt;41, "Less than 40", TBL_Employees3[[#This Row],[Age]]&lt;60, "Middle Age", TBL_Employees3[[#This Row],[Age]]&gt;=60,"Senior")</f>
        <v>Middle Age</v>
      </c>
      <c r="J948" s="2">
        <v>38919</v>
      </c>
      <c r="K948" s="7">
        <f t="shared" si="28"/>
        <v>15</v>
      </c>
      <c r="L948" s="7" t="str">
        <f t="shared" si="29"/>
        <v>11-15yrs</v>
      </c>
      <c r="M948" s="8">
        <v>151246</v>
      </c>
      <c r="N948">
        <v>0.21</v>
      </c>
      <c r="O948" s="1" t="s">
        <v>93</v>
      </c>
      <c r="P948" s="1" t="s">
        <v>218</v>
      </c>
      <c r="Q948" s="2"/>
    </row>
    <row r="949" spans="1:17" x14ac:dyDescent="0.25">
      <c r="A949" s="1" t="s">
        <v>1897</v>
      </c>
      <c r="B949" s="1" t="s">
        <v>1898</v>
      </c>
      <c r="C949" s="1" t="s">
        <v>16</v>
      </c>
      <c r="D949" s="1" t="s">
        <v>17</v>
      </c>
      <c r="E949" s="1" t="s">
        <v>26</v>
      </c>
      <c r="F949" s="1" t="s">
        <v>19</v>
      </c>
      <c r="G949" s="1" t="s">
        <v>28</v>
      </c>
      <c r="H949">
        <v>53</v>
      </c>
      <c r="I949" t="str">
        <f>_xlfn.IFS(TBL_Employees3[[#This Row],[Age]]&lt;31,"Less than 30", TBL_Employees3[[#This Row],[Age]]&lt;41, "Less than 40", TBL_Employees3[[#This Row],[Age]]&lt;60, "Middle Age", TBL_Employees3[[#This Row],[Age]]&gt;=60,"Senior")</f>
        <v>Middle Age</v>
      </c>
      <c r="J949" s="2">
        <v>35532</v>
      </c>
      <c r="K949" s="7">
        <f t="shared" si="28"/>
        <v>24</v>
      </c>
      <c r="L949" s="7" t="str">
        <f t="shared" si="29"/>
        <v>21-25yrs</v>
      </c>
      <c r="M949" s="8">
        <v>154388</v>
      </c>
      <c r="N949">
        <v>0.1</v>
      </c>
      <c r="O949" s="1" t="s">
        <v>21</v>
      </c>
      <c r="P949" s="1" t="s">
        <v>22</v>
      </c>
      <c r="Q949" s="2"/>
    </row>
    <row r="950" spans="1:17" x14ac:dyDescent="0.25">
      <c r="A950" s="1" t="s">
        <v>966</v>
      </c>
      <c r="B950" s="1" t="s">
        <v>1899</v>
      </c>
      <c r="C950" s="1" t="s">
        <v>33</v>
      </c>
      <c r="D950" s="1" t="s">
        <v>65</v>
      </c>
      <c r="E950" s="1" t="s">
        <v>26</v>
      </c>
      <c r="F950" s="1" t="s">
        <v>19</v>
      </c>
      <c r="G950" s="1" t="s">
        <v>36</v>
      </c>
      <c r="H950">
        <v>54</v>
      </c>
      <c r="I950" t="str">
        <f>_xlfn.IFS(TBL_Employees3[[#This Row],[Age]]&lt;31,"Less than 30", TBL_Employees3[[#This Row],[Age]]&lt;41, "Less than 40", TBL_Employees3[[#This Row],[Age]]&lt;60, "Middle Age", TBL_Employees3[[#This Row],[Age]]&gt;=60,"Senior")</f>
        <v>Middle Age</v>
      </c>
      <c r="J950" s="2">
        <v>34603</v>
      </c>
      <c r="K950" s="7">
        <f t="shared" si="28"/>
        <v>9</v>
      </c>
      <c r="L950" s="7" t="str">
        <f t="shared" si="29"/>
        <v>06-10yrs</v>
      </c>
      <c r="M950" s="8">
        <v>162978</v>
      </c>
      <c r="N950">
        <v>0.17</v>
      </c>
      <c r="O950" s="1" t="s">
        <v>21</v>
      </c>
      <c r="P950" s="1" t="s">
        <v>56</v>
      </c>
      <c r="Q950" s="2">
        <v>38131</v>
      </c>
    </row>
    <row r="951" spans="1:17" x14ac:dyDescent="0.25">
      <c r="A951" s="1" t="s">
        <v>1900</v>
      </c>
      <c r="B951" s="1" t="s">
        <v>1901</v>
      </c>
      <c r="C951" s="1" t="s">
        <v>371</v>
      </c>
      <c r="D951" s="1" t="s">
        <v>17</v>
      </c>
      <c r="E951" s="1" t="s">
        <v>35</v>
      </c>
      <c r="F951" s="1" t="s">
        <v>27</v>
      </c>
      <c r="G951" s="1" t="s">
        <v>85</v>
      </c>
      <c r="H951">
        <v>55</v>
      </c>
      <c r="I951" t="str">
        <f>_xlfn.IFS(TBL_Employees3[[#This Row],[Age]]&lt;31,"Less than 30", TBL_Employees3[[#This Row],[Age]]&lt;41, "Less than 40", TBL_Employees3[[#This Row],[Age]]&lt;60, "Middle Age", TBL_Employees3[[#This Row],[Age]]&gt;=60,"Senior")</f>
        <v>Middle Age</v>
      </c>
      <c r="J951" s="2">
        <v>34290</v>
      </c>
      <c r="K951" s="7">
        <f t="shared" si="28"/>
        <v>28</v>
      </c>
      <c r="L951" s="7" t="str">
        <f t="shared" si="29"/>
        <v>26yrs &amp; Above</v>
      </c>
      <c r="M951" s="8">
        <v>80170</v>
      </c>
      <c r="N951">
        <v>0</v>
      </c>
      <c r="O951" s="1" t="s">
        <v>21</v>
      </c>
      <c r="P951" s="1" t="s">
        <v>56</v>
      </c>
      <c r="Q951" s="2"/>
    </row>
    <row r="952" spans="1:17" x14ac:dyDescent="0.25">
      <c r="A952" s="1" t="s">
        <v>1167</v>
      </c>
      <c r="B952" s="1" t="s">
        <v>1902</v>
      </c>
      <c r="C952" s="1" t="s">
        <v>43</v>
      </c>
      <c r="D952" s="1" t="s">
        <v>59</v>
      </c>
      <c r="E952" s="1" t="s">
        <v>26</v>
      </c>
      <c r="F952" s="1" t="s">
        <v>19</v>
      </c>
      <c r="G952" s="1" t="s">
        <v>28</v>
      </c>
      <c r="H952">
        <v>44</v>
      </c>
      <c r="I952" t="str">
        <f>_xlfn.IFS(TBL_Employees3[[#This Row],[Age]]&lt;31,"Less than 30", TBL_Employees3[[#This Row],[Age]]&lt;41, "Less than 40", TBL_Employees3[[#This Row],[Age]]&lt;60, "Middle Age", TBL_Employees3[[#This Row],[Age]]&gt;=60,"Senior")</f>
        <v>Middle Age</v>
      </c>
      <c r="J952" s="2">
        <v>44314</v>
      </c>
      <c r="K952" s="7">
        <f t="shared" si="28"/>
        <v>0</v>
      </c>
      <c r="L952" s="7" t="str">
        <f t="shared" si="29"/>
        <v>0-5yrs</v>
      </c>
      <c r="M952" s="8">
        <v>98520</v>
      </c>
      <c r="N952">
        <v>0</v>
      </c>
      <c r="O952" s="1" t="s">
        <v>21</v>
      </c>
      <c r="P952" s="1" t="s">
        <v>56</v>
      </c>
      <c r="Q952" s="2"/>
    </row>
    <row r="953" spans="1:17" x14ac:dyDescent="0.25">
      <c r="A953" s="1" t="s">
        <v>1531</v>
      </c>
      <c r="B953" s="1" t="s">
        <v>1903</v>
      </c>
      <c r="C953" s="1" t="s">
        <v>52</v>
      </c>
      <c r="D953" s="1" t="s">
        <v>34</v>
      </c>
      <c r="E953" s="1" t="s">
        <v>26</v>
      </c>
      <c r="F953" s="1" t="s">
        <v>27</v>
      </c>
      <c r="G953" s="1" t="s">
        <v>28</v>
      </c>
      <c r="H953">
        <v>52</v>
      </c>
      <c r="I953" t="str">
        <f>_xlfn.IFS(TBL_Employees3[[#This Row],[Age]]&lt;31,"Less than 30", TBL_Employees3[[#This Row],[Age]]&lt;41, "Less than 40", TBL_Employees3[[#This Row],[Age]]&lt;60, "Middle Age", TBL_Employees3[[#This Row],[Age]]&gt;=60,"Senior")</f>
        <v>Middle Age</v>
      </c>
      <c r="J953" s="2">
        <v>36523</v>
      </c>
      <c r="K953" s="7">
        <f t="shared" si="28"/>
        <v>21</v>
      </c>
      <c r="L953" s="7" t="str">
        <f t="shared" si="29"/>
        <v>21-25yrs</v>
      </c>
      <c r="M953" s="8">
        <v>116527</v>
      </c>
      <c r="N953">
        <v>7.0000000000000007E-2</v>
      </c>
      <c r="O953" s="1" t="s">
        <v>21</v>
      </c>
      <c r="P953" s="1" t="s">
        <v>44</v>
      </c>
      <c r="Q953" s="2"/>
    </row>
    <row r="954" spans="1:17" x14ac:dyDescent="0.25">
      <c r="A954" s="1" t="s">
        <v>1692</v>
      </c>
      <c r="B954" s="1" t="s">
        <v>1904</v>
      </c>
      <c r="C954" s="1" t="s">
        <v>33</v>
      </c>
      <c r="D954" s="1" t="s">
        <v>48</v>
      </c>
      <c r="E954" s="1" t="s">
        <v>18</v>
      </c>
      <c r="F954" s="1" t="s">
        <v>27</v>
      </c>
      <c r="G954" s="1" t="s">
        <v>28</v>
      </c>
      <c r="H954">
        <v>27</v>
      </c>
      <c r="I954" t="str">
        <f>_xlfn.IFS(TBL_Employees3[[#This Row],[Age]]&lt;31,"Less than 30", TBL_Employees3[[#This Row],[Age]]&lt;41, "Less than 40", TBL_Employees3[[#This Row],[Age]]&lt;60, "Middle Age", TBL_Employees3[[#This Row],[Age]]&gt;=60,"Senior")</f>
        <v>Less than 30</v>
      </c>
      <c r="J954" s="2">
        <v>43776</v>
      </c>
      <c r="K954" s="7">
        <f t="shared" si="28"/>
        <v>2</v>
      </c>
      <c r="L954" s="7" t="str">
        <f t="shared" si="29"/>
        <v>0-5yrs</v>
      </c>
      <c r="M954" s="8">
        <v>174607</v>
      </c>
      <c r="N954">
        <v>0.28999999999999998</v>
      </c>
      <c r="O954" s="1" t="s">
        <v>21</v>
      </c>
      <c r="P954" s="1" t="s">
        <v>88</v>
      </c>
      <c r="Q954" s="2"/>
    </row>
    <row r="955" spans="1:17" x14ac:dyDescent="0.25">
      <c r="A955" s="1" t="s">
        <v>1905</v>
      </c>
      <c r="B955" s="1" t="s">
        <v>1906</v>
      </c>
      <c r="C955" s="1" t="s">
        <v>124</v>
      </c>
      <c r="D955" s="1" t="s">
        <v>59</v>
      </c>
      <c r="E955" s="1" t="s">
        <v>18</v>
      </c>
      <c r="F955" s="1" t="s">
        <v>27</v>
      </c>
      <c r="G955" s="1" t="s">
        <v>85</v>
      </c>
      <c r="H955">
        <v>58</v>
      </c>
      <c r="I955" t="str">
        <f>_xlfn.IFS(TBL_Employees3[[#This Row],[Age]]&lt;31,"Less than 30", TBL_Employees3[[#This Row],[Age]]&lt;41, "Less than 40", TBL_Employees3[[#This Row],[Age]]&lt;60, "Middle Age", TBL_Employees3[[#This Row],[Age]]&gt;=60,"Senior")</f>
        <v>Middle Age</v>
      </c>
      <c r="J955" s="2">
        <v>38819</v>
      </c>
      <c r="K955" s="7">
        <f t="shared" si="28"/>
        <v>15</v>
      </c>
      <c r="L955" s="7" t="str">
        <f t="shared" si="29"/>
        <v>11-15yrs</v>
      </c>
      <c r="M955" s="8">
        <v>64202</v>
      </c>
      <c r="N955">
        <v>0</v>
      </c>
      <c r="O955" s="1" t="s">
        <v>21</v>
      </c>
      <c r="P955" s="1" t="s">
        <v>88</v>
      </c>
      <c r="Q955" s="2"/>
    </row>
    <row r="956" spans="1:17" x14ac:dyDescent="0.25">
      <c r="A956" s="1" t="s">
        <v>1130</v>
      </c>
      <c r="B956" s="1" t="s">
        <v>1907</v>
      </c>
      <c r="C956" s="1" t="s">
        <v>124</v>
      </c>
      <c r="D956" s="1" t="s">
        <v>59</v>
      </c>
      <c r="E956" s="1" t="s">
        <v>49</v>
      </c>
      <c r="F956" s="1" t="s">
        <v>27</v>
      </c>
      <c r="G956" s="1" t="s">
        <v>28</v>
      </c>
      <c r="H956">
        <v>49</v>
      </c>
      <c r="I956" t="str">
        <f>_xlfn.IFS(TBL_Employees3[[#This Row],[Age]]&lt;31,"Less than 30", TBL_Employees3[[#This Row],[Age]]&lt;41, "Less than 40", TBL_Employees3[[#This Row],[Age]]&lt;60, "Middle Age", TBL_Employees3[[#This Row],[Age]]&gt;=60,"Senior")</f>
        <v>Middle Age</v>
      </c>
      <c r="J956" s="2">
        <v>43671</v>
      </c>
      <c r="K956" s="7">
        <f t="shared" si="28"/>
        <v>1</v>
      </c>
      <c r="L956" s="7" t="str">
        <f t="shared" si="29"/>
        <v>0-5yrs</v>
      </c>
      <c r="M956" s="8">
        <v>50883</v>
      </c>
      <c r="N956">
        <v>0</v>
      </c>
      <c r="O956" s="1" t="s">
        <v>29</v>
      </c>
      <c r="P956" s="1" t="s">
        <v>30</v>
      </c>
      <c r="Q956" s="2">
        <v>44257</v>
      </c>
    </row>
    <row r="957" spans="1:17" x14ac:dyDescent="0.25">
      <c r="A957" s="1" t="s">
        <v>1908</v>
      </c>
      <c r="B957" s="1" t="s">
        <v>1909</v>
      </c>
      <c r="C957" s="1" t="s">
        <v>248</v>
      </c>
      <c r="D957" s="1" t="s">
        <v>17</v>
      </c>
      <c r="E957" s="1" t="s">
        <v>35</v>
      </c>
      <c r="F957" s="1" t="s">
        <v>19</v>
      </c>
      <c r="G957" s="1" t="s">
        <v>85</v>
      </c>
      <c r="H957">
        <v>36</v>
      </c>
      <c r="I957" t="str">
        <f>_xlfn.IFS(TBL_Employees3[[#This Row],[Age]]&lt;31,"Less than 30", TBL_Employees3[[#This Row],[Age]]&lt;41, "Less than 40", TBL_Employees3[[#This Row],[Age]]&lt;60, "Middle Age", TBL_Employees3[[#This Row],[Age]]&gt;=60,"Senior")</f>
        <v>Less than 40</v>
      </c>
      <c r="J957" s="2">
        <v>42677</v>
      </c>
      <c r="K957" s="7">
        <f t="shared" si="28"/>
        <v>5</v>
      </c>
      <c r="L957" s="7" t="str">
        <f t="shared" si="29"/>
        <v>0-5yrs</v>
      </c>
      <c r="M957" s="8">
        <v>94618</v>
      </c>
      <c r="N957">
        <v>0</v>
      </c>
      <c r="O957" s="1" t="s">
        <v>21</v>
      </c>
      <c r="P957" s="1" t="s">
        <v>88</v>
      </c>
      <c r="Q957" s="2"/>
    </row>
    <row r="958" spans="1:17" x14ac:dyDescent="0.25">
      <c r="A958" s="1" t="s">
        <v>1910</v>
      </c>
      <c r="B958" s="1" t="s">
        <v>1911</v>
      </c>
      <c r="C958" s="1" t="s">
        <v>33</v>
      </c>
      <c r="D958" s="1" t="s">
        <v>80</v>
      </c>
      <c r="E958" s="1" t="s">
        <v>18</v>
      </c>
      <c r="F958" s="1" t="s">
        <v>27</v>
      </c>
      <c r="G958" s="1" t="s">
        <v>36</v>
      </c>
      <c r="H958">
        <v>26</v>
      </c>
      <c r="I958" t="str">
        <f>_xlfn.IFS(TBL_Employees3[[#This Row],[Age]]&lt;31,"Less than 30", TBL_Employees3[[#This Row],[Age]]&lt;41, "Less than 40", TBL_Employees3[[#This Row],[Age]]&lt;60, "Middle Age", TBL_Employees3[[#This Row],[Age]]&gt;=60,"Senior")</f>
        <v>Less than 30</v>
      </c>
      <c r="J958" s="2">
        <v>43753</v>
      </c>
      <c r="K958" s="7">
        <f t="shared" si="28"/>
        <v>2</v>
      </c>
      <c r="L958" s="7" t="str">
        <f t="shared" si="29"/>
        <v>0-5yrs</v>
      </c>
      <c r="M958" s="8">
        <v>151556</v>
      </c>
      <c r="N958">
        <v>0.2</v>
      </c>
      <c r="O958" s="1" t="s">
        <v>21</v>
      </c>
      <c r="P958" s="1" t="s">
        <v>56</v>
      </c>
      <c r="Q958" s="2"/>
    </row>
    <row r="959" spans="1:17" x14ac:dyDescent="0.25">
      <c r="A959" s="1" t="s">
        <v>1912</v>
      </c>
      <c r="B959" s="1" t="s">
        <v>1913</v>
      </c>
      <c r="C959" s="1" t="s">
        <v>276</v>
      </c>
      <c r="D959" s="1" t="s">
        <v>69</v>
      </c>
      <c r="E959" s="1" t="s">
        <v>18</v>
      </c>
      <c r="F959" s="1" t="s">
        <v>19</v>
      </c>
      <c r="G959" s="1" t="s">
        <v>28</v>
      </c>
      <c r="H959">
        <v>37</v>
      </c>
      <c r="I959" t="str">
        <f>_xlfn.IFS(TBL_Employees3[[#This Row],[Age]]&lt;31,"Less than 30", TBL_Employees3[[#This Row],[Age]]&lt;41, "Less than 40", TBL_Employees3[[#This Row],[Age]]&lt;60, "Middle Age", TBL_Employees3[[#This Row],[Age]]&gt;=60,"Senior")</f>
        <v>Less than 40</v>
      </c>
      <c r="J959" s="2">
        <v>43898</v>
      </c>
      <c r="K959" s="7">
        <f t="shared" si="28"/>
        <v>1</v>
      </c>
      <c r="L959" s="7" t="str">
        <f t="shared" si="29"/>
        <v>0-5yrs</v>
      </c>
      <c r="M959" s="8">
        <v>80659</v>
      </c>
      <c r="N959">
        <v>0</v>
      </c>
      <c r="O959" s="1" t="s">
        <v>21</v>
      </c>
      <c r="P959" s="1" t="s">
        <v>44</v>
      </c>
      <c r="Q959" s="2"/>
    </row>
    <row r="960" spans="1:17" x14ac:dyDescent="0.25">
      <c r="A960" s="1" t="s">
        <v>1914</v>
      </c>
      <c r="B960" s="1" t="s">
        <v>1915</v>
      </c>
      <c r="C960" s="1" t="s">
        <v>33</v>
      </c>
      <c r="D960" s="1" t="s">
        <v>65</v>
      </c>
      <c r="E960" s="1" t="s">
        <v>35</v>
      </c>
      <c r="F960" s="1" t="s">
        <v>27</v>
      </c>
      <c r="G960" s="1" t="s">
        <v>28</v>
      </c>
      <c r="H960">
        <v>47</v>
      </c>
      <c r="I960" t="str">
        <f>_xlfn.IFS(TBL_Employees3[[#This Row],[Age]]&lt;31,"Less than 30", TBL_Employees3[[#This Row],[Age]]&lt;41, "Less than 40", TBL_Employees3[[#This Row],[Age]]&lt;60, "Middle Age", TBL_Employees3[[#This Row],[Age]]&gt;=60,"Senior")</f>
        <v>Middle Age</v>
      </c>
      <c r="J960" s="2">
        <v>43772</v>
      </c>
      <c r="K960" s="7">
        <f t="shared" si="28"/>
        <v>2</v>
      </c>
      <c r="L960" s="7" t="str">
        <f t="shared" si="29"/>
        <v>0-5yrs</v>
      </c>
      <c r="M960" s="8">
        <v>195385</v>
      </c>
      <c r="N960">
        <v>0.21</v>
      </c>
      <c r="O960" s="1" t="s">
        <v>29</v>
      </c>
      <c r="P960" s="1" t="s">
        <v>134</v>
      </c>
      <c r="Q960" s="2"/>
    </row>
    <row r="961" spans="1:17" x14ac:dyDescent="0.25">
      <c r="A961" s="1" t="s">
        <v>1916</v>
      </c>
      <c r="B961" s="1" t="s">
        <v>1917</v>
      </c>
      <c r="C961" s="1" t="s">
        <v>329</v>
      </c>
      <c r="D961" s="1" t="s">
        <v>17</v>
      </c>
      <c r="E961" s="1" t="s">
        <v>35</v>
      </c>
      <c r="F961" s="1" t="s">
        <v>27</v>
      </c>
      <c r="G961" s="1" t="s">
        <v>85</v>
      </c>
      <c r="H961">
        <v>29</v>
      </c>
      <c r="I961" t="str">
        <f>_xlfn.IFS(TBL_Employees3[[#This Row],[Age]]&lt;31,"Less than 30", TBL_Employees3[[#This Row],[Age]]&lt;41, "Less than 40", TBL_Employees3[[#This Row],[Age]]&lt;60, "Middle Age", TBL_Employees3[[#This Row],[Age]]&gt;=60,"Senior")</f>
        <v>Less than 30</v>
      </c>
      <c r="J961" s="2">
        <v>42509</v>
      </c>
      <c r="K961" s="7">
        <f t="shared" si="28"/>
        <v>5</v>
      </c>
      <c r="L961" s="7" t="str">
        <f t="shared" si="29"/>
        <v>0-5yrs</v>
      </c>
      <c r="M961" s="8">
        <v>52693</v>
      </c>
      <c r="N961">
        <v>0</v>
      </c>
      <c r="O961" s="1" t="s">
        <v>93</v>
      </c>
      <c r="P961" s="1" t="s">
        <v>99</v>
      </c>
      <c r="Q961" s="2"/>
    </row>
    <row r="962" spans="1:17" x14ac:dyDescent="0.25">
      <c r="A962" s="1" t="s">
        <v>1918</v>
      </c>
      <c r="B962" s="1" t="s">
        <v>1919</v>
      </c>
      <c r="C962" s="1" t="s">
        <v>483</v>
      </c>
      <c r="D962" s="1" t="s">
        <v>17</v>
      </c>
      <c r="E962" s="1" t="s">
        <v>18</v>
      </c>
      <c r="F962" s="1" t="s">
        <v>19</v>
      </c>
      <c r="G962" s="1" t="s">
        <v>36</v>
      </c>
      <c r="H962">
        <v>58</v>
      </c>
      <c r="I962" t="str">
        <f>_xlfn.IFS(TBL_Employees3[[#This Row],[Age]]&lt;31,"Less than 30", TBL_Employees3[[#This Row],[Age]]&lt;41, "Less than 40", TBL_Employees3[[#This Row],[Age]]&lt;60, "Middle Age", TBL_Employees3[[#This Row],[Age]]&gt;=60,"Senior")</f>
        <v>Middle Age</v>
      </c>
      <c r="J962" s="2">
        <v>42486</v>
      </c>
      <c r="K962" s="7">
        <f t="shared" ref="K962:K1025" si="30">IF(ISBLANK(Q962),DATEDIF(J962,$R$2,"y"),DATEDIF(J962,Q962,"y"))</f>
        <v>5</v>
      </c>
      <c r="L962" s="7" t="str">
        <f t="shared" ref="L962:L1025" si="31">_xlfn.IFS(K962&lt;6,"0-5yrs",K962&lt;11,"06-10yrs",K962&lt;16,"11-15yrs",K962&lt;21,"16-20yrs",K962&lt;26,"21-25yrs",K962&gt;=26,"26yrs &amp; Above")</f>
        <v>0-5yrs</v>
      </c>
      <c r="M962" s="8">
        <v>72045</v>
      </c>
      <c r="N962">
        <v>0</v>
      </c>
      <c r="O962" s="1" t="s">
        <v>21</v>
      </c>
      <c r="P962" s="1" t="s">
        <v>44</v>
      </c>
      <c r="Q962" s="2"/>
    </row>
    <row r="963" spans="1:17" x14ac:dyDescent="0.25">
      <c r="A963" s="1" t="s">
        <v>1920</v>
      </c>
      <c r="B963" s="1" t="s">
        <v>1921</v>
      </c>
      <c r="C963" s="1" t="s">
        <v>124</v>
      </c>
      <c r="D963" s="1" t="s">
        <v>80</v>
      </c>
      <c r="E963" s="1" t="s">
        <v>26</v>
      </c>
      <c r="F963" s="1" t="s">
        <v>27</v>
      </c>
      <c r="G963" s="1" t="s">
        <v>85</v>
      </c>
      <c r="H963">
        <v>47</v>
      </c>
      <c r="I963" t="str">
        <f>_xlfn.IFS(TBL_Employees3[[#This Row],[Age]]&lt;31,"Less than 30", TBL_Employees3[[#This Row],[Age]]&lt;41, "Less than 40", TBL_Employees3[[#This Row],[Age]]&lt;60, "Middle Age", TBL_Employees3[[#This Row],[Age]]&gt;=60,"Senior")</f>
        <v>Middle Age</v>
      </c>
      <c r="J963" s="2">
        <v>38684</v>
      </c>
      <c r="K963" s="7">
        <f t="shared" si="30"/>
        <v>16</v>
      </c>
      <c r="L963" s="7" t="str">
        <f t="shared" si="31"/>
        <v>16-20yrs</v>
      </c>
      <c r="M963" s="8">
        <v>62749</v>
      </c>
      <c r="N963">
        <v>0</v>
      </c>
      <c r="O963" s="1" t="s">
        <v>93</v>
      </c>
      <c r="P963" s="1" t="s">
        <v>94</v>
      </c>
      <c r="Q963" s="2"/>
    </row>
    <row r="964" spans="1:17" x14ac:dyDescent="0.25">
      <c r="A964" s="1" t="s">
        <v>1922</v>
      </c>
      <c r="B964" s="1" t="s">
        <v>1923</v>
      </c>
      <c r="C964" s="1" t="s">
        <v>16</v>
      </c>
      <c r="D964" s="1" t="s">
        <v>80</v>
      </c>
      <c r="E964" s="1" t="s">
        <v>35</v>
      </c>
      <c r="F964" s="1" t="s">
        <v>27</v>
      </c>
      <c r="G964" s="1" t="s">
        <v>28</v>
      </c>
      <c r="H964">
        <v>52</v>
      </c>
      <c r="I964" t="str">
        <f>_xlfn.IFS(TBL_Employees3[[#This Row],[Age]]&lt;31,"Less than 30", TBL_Employees3[[#This Row],[Age]]&lt;41, "Less than 40", TBL_Employees3[[#This Row],[Age]]&lt;60, "Middle Age", TBL_Employees3[[#This Row],[Age]]&gt;=60,"Senior")</f>
        <v>Middle Age</v>
      </c>
      <c r="J964" s="2">
        <v>43255</v>
      </c>
      <c r="K964" s="7">
        <f t="shared" si="30"/>
        <v>3</v>
      </c>
      <c r="L964" s="7" t="str">
        <f t="shared" si="31"/>
        <v>0-5yrs</v>
      </c>
      <c r="M964" s="8">
        <v>154884</v>
      </c>
      <c r="N964">
        <v>0.1</v>
      </c>
      <c r="O964" s="1" t="s">
        <v>29</v>
      </c>
      <c r="P964" s="1" t="s">
        <v>74</v>
      </c>
      <c r="Q964" s="2"/>
    </row>
    <row r="965" spans="1:17" x14ac:dyDescent="0.25">
      <c r="A965" s="1" t="s">
        <v>1924</v>
      </c>
      <c r="B965" s="1" t="s">
        <v>1925</v>
      </c>
      <c r="C965" s="1" t="s">
        <v>248</v>
      </c>
      <c r="D965" s="1" t="s">
        <v>17</v>
      </c>
      <c r="E965" s="1" t="s">
        <v>18</v>
      </c>
      <c r="F965" s="1" t="s">
        <v>27</v>
      </c>
      <c r="G965" s="1" t="s">
        <v>36</v>
      </c>
      <c r="H965">
        <v>61</v>
      </c>
      <c r="I965" t="str">
        <f>_xlfn.IFS(TBL_Employees3[[#This Row],[Age]]&lt;31,"Less than 30", TBL_Employees3[[#This Row],[Age]]&lt;41, "Less than 40", TBL_Employees3[[#This Row],[Age]]&lt;60, "Middle Age", TBL_Employees3[[#This Row],[Age]]&gt;=60,"Senior")</f>
        <v>Senior</v>
      </c>
      <c r="J965" s="2">
        <v>42437</v>
      </c>
      <c r="K965" s="7">
        <f t="shared" si="30"/>
        <v>5</v>
      </c>
      <c r="L965" s="7" t="str">
        <f t="shared" si="31"/>
        <v>0-5yrs</v>
      </c>
      <c r="M965" s="8">
        <v>96566</v>
      </c>
      <c r="N965">
        <v>0</v>
      </c>
      <c r="O965" s="1" t="s">
        <v>21</v>
      </c>
      <c r="P965" s="1" t="s">
        <v>88</v>
      </c>
      <c r="Q965" s="2"/>
    </row>
    <row r="966" spans="1:17" x14ac:dyDescent="0.25">
      <c r="A966" s="1" t="s">
        <v>1926</v>
      </c>
      <c r="B966" s="1" t="s">
        <v>1927</v>
      </c>
      <c r="C966" s="1" t="s">
        <v>329</v>
      </c>
      <c r="D966" s="1" t="s">
        <v>17</v>
      </c>
      <c r="E966" s="1" t="s">
        <v>18</v>
      </c>
      <c r="F966" s="1" t="s">
        <v>27</v>
      </c>
      <c r="G966" s="1" t="s">
        <v>85</v>
      </c>
      <c r="H966">
        <v>45</v>
      </c>
      <c r="I966" t="str">
        <f>_xlfn.IFS(TBL_Employees3[[#This Row],[Age]]&lt;31,"Less than 30", TBL_Employees3[[#This Row],[Age]]&lt;41, "Less than 40", TBL_Employees3[[#This Row],[Age]]&lt;60, "Middle Age", TBL_Employees3[[#This Row],[Age]]&gt;=60,"Senior")</f>
        <v>Middle Age</v>
      </c>
      <c r="J966" s="2">
        <v>37126</v>
      </c>
      <c r="K966" s="7">
        <f t="shared" si="30"/>
        <v>20</v>
      </c>
      <c r="L966" s="7" t="str">
        <f t="shared" si="31"/>
        <v>16-20yrs</v>
      </c>
      <c r="M966" s="8">
        <v>54994</v>
      </c>
      <c r="N966">
        <v>0</v>
      </c>
      <c r="O966" s="1" t="s">
        <v>21</v>
      </c>
      <c r="P966" s="1" t="s">
        <v>88</v>
      </c>
      <c r="Q966" s="2"/>
    </row>
    <row r="967" spans="1:17" x14ac:dyDescent="0.25">
      <c r="A967" s="1" t="s">
        <v>1928</v>
      </c>
      <c r="B967" s="1" t="s">
        <v>1929</v>
      </c>
      <c r="C967" s="1" t="s">
        <v>483</v>
      </c>
      <c r="D967" s="1" t="s">
        <v>17</v>
      </c>
      <c r="E967" s="1" t="s">
        <v>49</v>
      </c>
      <c r="F967" s="1" t="s">
        <v>19</v>
      </c>
      <c r="G967" s="1" t="s">
        <v>36</v>
      </c>
      <c r="H967">
        <v>40</v>
      </c>
      <c r="I967" t="str">
        <f>_xlfn.IFS(TBL_Employees3[[#This Row],[Age]]&lt;31,"Less than 30", TBL_Employees3[[#This Row],[Age]]&lt;41, "Less than 40", TBL_Employees3[[#This Row],[Age]]&lt;60, "Middle Age", TBL_Employees3[[#This Row],[Age]]&gt;=60,"Senior")</f>
        <v>Less than 40</v>
      </c>
      <c r="J967" s="2">
        <v>40944</v>
      </c>
      <c r="K967" s="7">
        <f t="shared" si="30"/>
        <v>9</v>
      </c>
      <c r="L967" s="7" t="str">
        <f t="shared" si="31"/>
        <v>06-10yrs</v>
      </c>
      <c r="M967" s="8">
        <v>61523</v>
      </c>
      <c r="N967">
        <v>0</v>
      </c>
      <c r="O967" s="1" t="s">
        <v>21</v>
      </c>
      <c r="P967" s="1" t="s">
        <v>88</v>
      </c>
      <c r="Q967" s="2"/>
    </row>
    <row r="968" spans="1:17" x14ac:dyDescent="0.25">
      <c r="A968" s="1" t="s">
        <v>1930</v>
      </c>
      <c r="B968" s="1" t="s">
        <v>1931</v>
      </c>
      <c r="C968" s="1" t="s">
        <v>79</v>
      </c>
      <c r="D968" s="1" t="s">
        <v>65</v>
      </c>
      <c r="E968" s="1" t="s">
        <v>49</v>
      </c>
      <c r="F968" s="1" t="s">
        <v>27</v>
      </c>
      <c r="G968" s="1" t="s">
        <v>20</v>
      </c>
      <c r="H968">
        <v>45</v>
      </c>
      <c r="I968" t="str">
        <f>_xlfn.IFS(TBL_Employees3[[#This Row],[Age]]&lt;31,"Less than 30", TBL_Employees3[[#This Row],[Age]]&lt;41, "Less than 40", TBL_Employees3[[#This Row],[Age]]&lt;60, "Middle Age", TBL_Employees3[[#This Row],[Age]]&gt;=60,"Senior")</f>
        <v>Middle Age</v>
      </c>
      <c r="J968" s="2">
        <v>40524</v>
      </c>
      <c r="K968" s="7">
        <f t="shared" si="30"/>
        <v>11</v>
      </c>
      <c r="L968" s="7" t="str">
        <f t="shared" si="31"/>
        <v>11-15yrs</v>
      </c>
      <c r="M968" s="8">
        <v>190512</v>
      </c>
      <c r="N968">
        <v>0.32</v>
      </c>
      <c r="O968" s="1" t="s">
        <v>21</v>
      </c>
      <c r="P968" s="1" t="s">
        <v>88</v>
      </c>
      <c r="Q968" s="2"/>
    </row>
    <row r="969" spans="1:17" x14ac:dyDescent="0.25">
      <c r="A969" s="1" t="s">
        <v>1932</v>
      </c>
      <c r="B969" s="1" t="s">
        <v>1933</v>
      </c>
      <c r="C969" s="1" t="s">
        <v>68</v>
      </c>
      <c r="D969" s="1" t="s">
        <v>69</v>
      </c>
      <c r="E969" s="1" t="s">
        <v>35</v>
      </c>
      <c r="F969" s="1" t="s">
        <v>19</v>
      </c>
      <c r="G969" s="1" t="s">
        <v>28</v>
      </c>
      <c r="H969">
        <v>37</v>
      </c>
      <c r="I969" t="str">
        <f>_xlfn.IFS(TBL_Employees3[[#This Row],[Age]]&lt;31,"Less than 30", TBL_Employees3[[#This Row],[Age]]&lt;41, "Less than 40", TBL_Employees3[[#This Row],[Age]]&lt;60, "Middle Age", TBL_Employees3[[#This Row],[Age]]&gt;=60,"Senior")</f>
        <v>Less than 40</v>
      </c>
      <c r="J969" s="2">
        <v>41318</v>
      </c>
      <c r="K969" s="7">
        <f t="shared" si="30"/>
        <v>8</v>
      </c>
      <c r="L969" s="7" t="str">
        <f t="shared" si="31"/>
        <v>06-10yrs</v>
      </c>
      <c r="M969" s="8">
        <v>124827</v>
      </c>
      <c r="N969">
        <v>0</v>
      </c>
      <c r="O969" s="1" t="s">
        <v>29</v>
      </c>
      <c r="P969" s="1" t="s">
        <v>114</v>
      </c>
      <c r="Q969" s="2"/>
    </row>
    <row r="970" spans="1:17" x14ac:dyDescent="0.25">
      <c r="A970" s="1" t="s">
        <v>805</v>
      </c>
      <c r="B970" s="1" t="s">
        <v>1934</v>
      </c>
      <c r="C970" s="1" t="s">
        <v>52</v>
      </c>
      <c r="D970" s="1" t="s">
        <v>59</v>
      </c>
      <c r="E970" s="1" t="s">
        <v>26</v>
      </c>
      <c r="F970" s="1" t="s">
        <v>27</v>
      </c>
      <c r="G970" s="1" t="s">
        <v>36</v>
      </c>
      <c r="H970">
        <v>57</v>
      </c>
      <c r="I970" t="str">
        <f>_xlfn.IFS(TBL_Employees3[[#This Row],[Age]]&lt;31,"Less than 30", TBL_Employees3[[#This Row],[Age]]&lt;41, "Less than 40", TBL_Employees3[[#This Row],[Age]]&lt;60, "Middle Age", TBL_Employees3[[#This Row],[Age]]&gt;=60,"Senior")</f>
        <v>Middle Age</v>
      </c>
      <c r="J970" s="2">
        <v>43484</v>
      </c>
      <c r="K970" s="7">
        <f t="shared" si="30"/>
        <v>2</v>
      </c>
      <c r="L970" s="7" t="str">
        <f t="shared" si="31"/>
        <v>0-5yrs</v>
      </c>
      <c r="M970" s="8">
        <v>101577</v>
      </c>
      <c r="N970">
        <v>0.05</v>
      </c>
      <c r="O970" s="1" t="s">
        <v>21</v>
      </c>
      <c r="P970" s="1" t="s">
        <v>37</v>
      </c>
      <c r="Q970" s="2"/>
    </row>
    <row r="971" spans="1:17" x14ac:dyDescent="0.25">
      <c r="A971" s="1" t="s">
        <v>1935</v>
      </c>
      <c r="B971" s="1" t="s">
        <v>1936</v>
      </c>
      <c r="C971" s="1" t="s">
        <v>52</v>
      </c>
      <c r="D971" s="1" t="s">
        <v>59</v>
      </c>
      <c r="E971" s="1" t="s">
        <v>26</v>
      </c>
      <c r="F971" s="1" t="s">
        <v>19</v>
      </c>
      <c r="G971" s="1" t="s">
        <v>85</v>
      </c>
      <c r="H971">
        <v>44</v>
      </c>
      <c r="I971" t="str">
        <f>_xlfn.IFS(TBL_Employees3[[#This Row],[Age]]&lt;31,"Less than 30", TBL_Employees3[[#This Row],[Age]]&lt;41, "Less than 40", TBL_Employees3[[#This Row],[Age]]&lt;60, "Middle Age", TBL_Employees3[[#This Row],[Age]]&gt;=60,"Senior")</f>
        <v>Middle Age</v>
      </c>
      <c r="J971" s="2">
        <v>38642</v>
      </c>
      <c r="K971" s="7">
        <f t="shared" si="30"/>
        <v>16</v>
      </c>
      <c r="L971" s="7" t="str">
        <f t="shared" si="31"/>
        <v>16-20yrs</v>
      </c>
      <c r="M971" s="8">
        <v>105223</v>
      </c>
      <c r="N971">
        <v>0.1</v>
      </c>
      <c r="O971" s="1" t="s">
        <v>21</v>
      </c>
      <c r="P971" s="1" t="s">
        <v>44</v>
      </c>
      <c r="Q971" s="2"/>
    </row>
    <row r="972" spans="1:17" x14ac:dyDescent="0.25">
      <c r="A972" s="1" t="s">
        <v>1608</v>
      </c>
      <c r="B972" s="1" t="s">
        <v>1937</v>
      </c>
      <c r="C972" s="1" t="s">
        <v>440</v>
      </c>
      <c r="D972" s="1" t="s">
        <v>17</v>
      </c>
      <c r="E972" s="1" t="s">
        <v>49</v>
      </c>
      <c r="F972" s="1" t="s">
        <v>27</v>
      </c>
      <c r="G972" s="1" t="s">
        <v>85</v>
      </c>
      <c r="H972">
        <v>48</v>
      </c>
      <c r="I972" t="str">
        <f>_xlfn.IFS(TBL_Employees3[[#This Row],[Age]]&lt;31,"Less than 30", TBL_Employees3[[#This Row],[Age]]&lt;41, "Less than 40", TBL_Employees3[[#This Row],[Age]]&lt;60, "Middle Age", TBL_Employees3[[#This Row],[Age]]&gt;=60,"Senior")</f>
        <v>Middle Age</v>
      </c>
      <c r="J972" s="2">
        <v>39635</v>
      </c>
      <c r="K972" s="7">
        <f t="shared" si="30"/>
        <v>13</v>
      </c>
      <c r="L972" s="7" t="str">
        <f t="shared" si="31"/>
        <v>11-15yrs</v>
      </c>
      <c r="M972" s="8">
        <v>94815</v>
      </c>
      <c r="N972">
        <v>0</v>
      </c>
      <c r="O972" s="1" t="s">
        <v>21</v>
      </c>
      <c r="P972" s="1" t="s">
        <v>37</v>
      </c>
      <c r="Q972" s="2"/>
    </row>
    <row r="973" spans="1:17" x14ac:dyDescent="0.25">
      <c r="A973" s="1" t="s">
        <v>1938</v>
      </c>
      <c r="B973" s="1" t="s">
        <v>1939</v>
      </c>
      <c r="C973" s="1" t="s">
        <v>52</v>
      </c>
      <c r="D973" s="1" t="s">
        <v>59</v>
      </c>
      <c r="E973" s="1" t="s">
        <v>35</v>
      </c>
      <c r="F973" s="1" t="s">
        <v>19</v>
      </c>
      <c r="G973" s="1" t="s">
        <v>28</v>
      </c>
      <c r="H973">
        <v>25</v>
      </c>
      <c r="I973" t="str">
        <f>_xlfn.IFS(TBL_Employees3[[#This Row],[Age]]&lt;31,"Less than 30", TBL_Employees3[[#This Row],[Age]]&lt;41, "Less than 40", TBL_Employees3[[#This Row],[Age]]&lt;60, "Middle Age", TBL_Employees3[[#This Row],[Age]]&gt;=60,"Senior")</f>
        <v>Less than 30</v>
      </c>
      <c r="J973" s="2">
        <v>44545</v>
      </c>
      <c r="K973" s="7">
        <f t="shared" si="30"/>
        <v>0</v>
      </c>
      <c r="L973" s="7" t="str">
        <f t="shared" si="31"/>
        <v>0-5yrs</v>
      </c>
      <c r="M973" s="8">
        <v>114893</v>
      </c>
      <c r="N973">
        <v>0.06</v>
      </c>
      <c r="O973" s="1" t="s">
        <v>29</v>
      </c>
      <c r="P973" s="1" t="s">
        <v>134</v>
      </c>
      <c r="Q973" s="2"/>
    </row>
    <row r="974" spans="1:17" x14ac:dyDescent="0.25">
      <c r="A974" s="1" t="s">
        <v>1940</v>
      </c>
      <c r="B974" s="1" t="s">
        <v>1941</v>
      </c>
      <c r="C974" s="1" t="s">
        <v>43</v>
      </c>
      <c r="D974" s="1" t="s">
        <v>80</v>
      </c>
      <c r="E974" s="1" t="s">
        <v>35</v>
      </c>
      <c r="F974" s="1" t="s">
        <v>19</v>
      </c>
      <c r="G974" s="1" t="s">
        <v>85</v>
      </c>
      <c r="H974">
        <v>35</v>
      </c>
      <c r="I974" t="str">
        <f>_xlfn.IFS(TBL_Employees3[[#This Row],[Age]]&lt;31,"Less than 30", TBL_Employees3[[#This Row],[Age]]&lt;41, "Less than 40", TBL_Employees3[[#This Row],[Age]]&lt;60, "Middle Age", TBL_Employees3[[#This Row],[Age]]&gt;=60,"Senior")</f>
        <v>Less than 40</v>
      </c>
      <c r="J974" s="2">
        <v>42745</v>
      </c>
      <c r="K974" s="7">
        <f t="shared" si="30"/>
        <v>4</v>
      </c>
      <c r="L974" s="7" t="str">
        <f t="shared" si="31"/>
        <v>0-5yrs</v>
      </c>
      <c r="M974" s="8">
        <v>80622</v>
      </c>
      <c r="N974">
        <v>0</v>
      </c>
      <c r="O974" s="1" t="s">
        <v>21</v>
      </c>
      <c r="P974" s="1" t="s">
        <v>60</v>
      </c>
      <c r="Q974" s="2"/>
    </row>
    <row r="975" spans="1:17" x14ac:dyDescent="0.25">
      <c r="A975" s="1" t="s">
        <v>127</v>
      </c>
      <c r="B975" s="1" t="s">
        <v>1942</v>
      </c>
      <c r="C975" s="1" t="s">
        <v>79</v>
      </c>
      <c r="D975" s="1" t="s">
        <v>17</v>
      </c>
      <c r="E975" s="1" t="s">
        <v>35</v>
      </c>
      <c r="F975" s="1" t="s">
        <v>19</v>
      </c>
      <c r="G975" s="1" t="s">
        <v>28</v>
      </c>
      <c r="H975">
        <v>57</v>
      </c>
      <c r="I975" t="str">
        <f>_xlfn.IFS(TBL_Employees3[[#This Row],[Age]]&lt;31,"Less than 30", TBL_Employees3[[#This Row],[Age]]&lt;41, "Less than 40", TBL_Employees3[[#This Row],[Age]]&lt;60, "Middle Age", TBL_Employees3[[#This Row],[Age]]&gt;=60,"Senior")</f>
        <v>Middle Age</v>
      </c>
      <c r="J975" s="2">
        <v>42685</v>
      </c>
      <c r="K975" s="7">
        <f t="shared" si="30"/>
        <v>0</v>
      </c>
      <c r="L975" s="7" t="str">
        <f t="shared" si="31"/>
        <v>0-5yrs</v>
      </c>
      <c r="M975" s="8">
        <v>246589</v>
      </c>
      <c r="N975">
        <v>0.33</v>
      </c>
      <c r="O975" s="1" t="s">
        <v>21</v>
      </c>
      <c r="P975" s="1" t="s">
        <v>44</v>
      </c>
      <c r="Q975" s="2">
        <v>42820</v>
      </c>
    </row>
    <row r="976" spans="1:17" x14ac:dyDescent="0.25">
      <c r="A976" s="1" t="s">
        <v>1943</v>
      </c>
      <c r="B976" s="1" t="s">
        <v>1944</v>
      </c>
      <c r="C976" s="1" t="s">
        <v>52</v>
      </c>
      <c r="D976" s="1" t="s">
        <v>80</v>
      </c>
      <c r="E976" s="1" t="s">
        <v>35</v>
      </c>
      <c r="F976" s="1" t="s">
        <v>27</v>
      </c>
      <c r="G976" s="1" t="s">
        <v>28</v>
      </c>
      <c r="H976">
        <v>49</v>
      </c>
      <c r="I976" t="str">
        <f>_xlfn.IFS(TBL_Employees3[[#This Row],[Age]]&lt;31,"Less than 30", TBL_Employees3[[#This Row],[Age]]&lt;41, "Less than 40", TBL_Employees3[[#This Row],[Age]]&lt;60, "Middle Age", TBL_Employees3[[#This Row],[Age]]&gt;=60,"Senior")</f>
        <v>Middle Age</v>
      </c>
      <c r="J976" s="2">
        <v>43240</v>
      </c>
      <c r="K976" s="7">
        <f t="shared" si="30"/>
        <v>0</v>
      </c>
      <c r="L976" s="7" t="str">
        <f t="shared" si="31"/>
        <v>0-5yrs</v>
      </c>
      <c r="M976" s="8">
        <v>119397</v>
      </c>
      <c r="N976">
        <v>0.09</v>
      </c>
      <c r="O976" s="1" t="s">
        <v>29</v>
      </c>
      <c r="P976" s="1" t="s">
        <v>114</v>
      </c>
      <c r="Q976" s="2">
        <v>43538</v>
      </c>
    </row>
    <row r="977" spans="1:17" x14ac:dyDescent="0.25">
      <c r="A977" s="1" t="s">
        <v>1945</v>
      </c>
      <c r="B977" s="1" t="s">
        <v>1946</v>
      </c>
      <c r="C977" s="1" t="s">
        <v>33</v>
      </c>
      <c r="D977" s="1" t="s">
        <v>48</v>
      </c>
      <c r="E977" s="1" t="s">
        <v>49</v>
      </c>
      <c r="F977" s="1" t="s">
        <v>19</v>
      </c>
      <c r="G977" s="1" t="s">
        <v>28</v>
      </c>
      <c r="H977">
        <v>25</v>
      </c>
      <c r="I977" t="str">
        <f>_xlfn.IFS(TBL_Employees3[[#This Row],[Age]]&lt;31,"Less than 30", TBL_Employees3[[#This Row],[Age]]&lt;41, "Less than 40", TBL_Employees3[[#This Row],[Age]]&lt;60, "Middle Age", TBL_Employees3[[#This Row],[Age]]&gt;=60,"Senior")</f>
        <v>Less than 30</v>
      </c>
      <c r="J977" s="2">
        <v>44549</v>
      </c>
      <c r="K977" s="7">
        <f t="shared" si="30"/>
        <v>0</v>
      </c>
      <c r="L977" s="7" t="str">
        <f t="shared" si="31"/>
        <v>0-5yrs</v>
      </c>
      <c r="M977" s="8">
        <v>150666</v>
      </c>
      <c r="N977">
        <v>0.23</v>
      </c>
      <c r="O977" s="1" t="s">
        <v>29</v>
      </c>
      <c r="P977" s="1" t="s">
        <v>134</v>
      </c>
      <c r="Q977" s="2"/>
    </row>
    <row r="978" spans="1:17" x14ac:dyDescent="0.25">
      <c r="A978" s="1" t="s">
        <v>1947</v>
      </c>
      <c r="B978" s="1" t="s">
        <v>1948</v>
      </c>
      <c r="C978" s="1" t="s">
        <v>16</v>
      </c>
      <c r="D978" s="1" t="s">
        <v>17</v>
      </c>
      <c r="E978" s="1" t="s">
        <v>18</v>
      </c>
      <c r="F978" s="1" t="s">
        <v>19</v>
      </c>
      <c r="G978" s="1" t="s">
        <v>36</v>
      </c>
      <c r="H978">
        <v>46</v>
      </c>
      <c r="I978" t="str">
        <f>_xlfn.IFS(TBL_Employees3[[#This Row],[Age]]&lt;31,"Less than 30", TBL_Employees3[[#This Row],[Age]]&lt;41, "Less than 40", TBL_Employees3[[#This Row],[Age]]&lt;60, "Middle Age", TBL_Employees3[[#This Row],[Age]]&gt;=60,"Senior")</f>
        <v>Middle Age</v>
      </c>
      <c r="J978" s="2">
        <v>37265</v>
      </c>
      <c r="K978" s="7">
        <f t="shared" si="30"/>
        <v>19</v>
      </c>
      <c r="L978" s="7" t="str">
        <f t="shared" si="31"/>
        <v>16-20yrs</v>
      </c>
      <c r="M978" s="8">
        <v>148035</v>
      </c>
      <c r="N978">
        <v>0.14000000000000001</v>
      </c>
      <c r="O978" s="1" t="s">
        <v>21</v>
      </c>
      <c r="P978" s="1" t="s">
        <v>44</v>
      </c>
      <c r="Q978" s="2"/>
    </row>
    <row r="979" spans="1:17" x14ac:dyDescent="0.25">
      <c r="A979" s="1" t="s">
        <v>205</v>
      </c>
      <c r="B979" s="1" t="s">
        <v>1949</v>
      </c>
      <c r="C979" s="1" t="s">
        <v>33</v>
      </c>
      <c r="D979" s="1" t="s">
        <v>34</v>
      </c>
      <c r="E979" s="1" t="s">
        <v>49</v>
      </c>
      <c r="F979" s="1" t="s">
        <v>27</v>
      </c>
      <c r="G979" s="1" t="s">
        <v>28</v>
      </c>
      <c r="H979">
        <v>60</v>
      </c>
      <c r="I979" t="str">
        <f>_xlfn.IFS(TBL_Employees3[[#This Row],[Age]]&lt;31,"Less than 30", TBL_Employees3[[#This Row],[Age]]&lt;41, "Less than 40", TBL_Employees3[[#This Row],[Age]]&lt;60, "Middle Age", TBL_Employees3[[#This Row],[Age]]&gt;=60,"Senior")</f>
        <v>Senior</v>
      </c>
      <c r="J979" s="2">
        <v>42891</v>
      </c>
      <c r="K979" s="7">
        <f t="shared" si="30"/>
        <v>4</v>
      </c>
      <c r="L979" s="7" t="str">
        <f t="shared" si="31"/>
        <v>0-5yrs</v>
      </c>
      <c r="M979" s="8">
        <v>158898</v>
      </c>
      <c r="N979">
        <v>0.18</v>
      </c>
      <c r="O979" s="1" t="s">
        <v>21</v>
      </c>
      <c r="P979" s="1" t="s">
        <v>56</v>
      </c>
      <c r="Q979" s="2"/>
    </row>
    <row r="980" spans="1:17" x14ac:dyDescent="0.25">
      <c r="A980" s="1" t="s">
        <v>1950</v>
      </c>
      <c r="B980" s="1" t="s">
        <v>1951</v>
      </c>
      <c r="C980" s="1" t="s">
        <v>175</v>
      </c>
      <c r="D980" s="1" t="s">
        <v>69</v>
      </c>
      <c r="E980" s="1" t="s">
        <v>49</v>
      </c>
      <c r="F980" s="1" t="s">
        <v>19</v>
      </c>
      <c r="G980" s="1" t="s">
        <v>28</v>
      </c>
      <c r="H980">
        <v>45</v>
      </c>
      <c r="I980" t="str">
        <f>_xlfn.IFS(TBL_Employees3[[#This Row],[Age]]&lt;31,"Less than 30", TBL_Employees3[[#This Row],[Age]]&lt;41, "Less than 40", TBL_Employees3[[#This Row],[Age]]&lt;60, "Middle Age", TBL_Employees3[[#This Row],[Age]]&gt;=60,"Senior")</f>
        <v>Middle Age</v>
      </c>
      <c r="J980" s="2">
        <v>40967</v>
      </c>
      <c r="K980" s="7">
        <f t="shared" si="30"/>
        <v>9</v>
      </c>
      <c r="L980" s="7" t="str">
        <f t="shared" si="31"/>
        <v>06-10yrs</v>
      </c>
      <c r="M980" s="8">
        <v>89659</v>
      </c>
      <c r="N980">
        <v>0</v>
      </c>
      <c r="O980" s="1" t="s">
        <v>29</v>
      </c>
      <c r="P980" s="1" t="s">
        <v>114</v>
      </c>
      <c r="Q980" s="2"/>
    </row>
    <row r="981" spans="1:17" x14ac:dyDescent="0.25">
      <c r="A981" s="1" t="s">
        <v>1952</v>
      </c>
      <c r="B981" s="1" t="s">
        <v>1953</v>
      </c>
      <c r="C981" s="1" t="s">
        <v>33</v>
      </c>
      <c r="D981" s="1" t="s">
        <v>48</v>
      </c>
      <c r="E981" s="1" t="s">
        <v>35</v>
      </c>
      <c r="F981" s="1" t="s">
        <v>19</v>
      </c>
      <c r="G981" s="1" t="s">
        <v>36</v>
      </c>
      <c r="H981">
        <v>39</v>
      </c>
      <c r="I981" t="str">
        <f>_xlfn.IFS(TBL_Employees3[[#This Row],[Age]]&lt;31,"Less than 30", TBL_Employees3[[#This Row],[Age]]&lt;41, "Less than 40", TBL_Employees3[[#This Row],[Age]]&lt;60, "Middle Age", TBL_Employees3[[#This Row],[Age]]&gt;=60,"Senior")</f>
        <v>Less than 40</v>
      </c>
      <c r="J981" s="2">
        <v>39201</v>
      </c>
      <c r="K981" s="7">
        <f t="shared" si="30"/>
        <v>14</v>
      </c>
      <c r="L981" s="7" t="str">
        <f t="shared" si="31"/>
        <v>11-15yrs</v>
      </c>
      <c r="M981" s="8">
        <v>171487</v>
      </c>
      <c r="N981">
        <v>0.23</v>
      </c>
      <c r="O981" s="1" t="s">
        <v>21</v>
      </c>
      <c r="P981" s="1" t="s">
        <v>44</v>
      </c>
      <c r="Q981" s="2"/>
    </row>
    <row r="982" spans="1:17" x14ac:dyDescent="0.25">
      <c r="A982" s="1" t="s">
        <v>1954</v>
      </c>
      <c r="B982" s="1" t="s">
        <v>1955</v>
      </c>
      <c r="C982" s="1" t="s">
        <v>79</v>
      </c>
      <c r="D982" s="1" t="s">
        <v>48</v>
      </c>
      <c r="E982" s="1" t="s">
        <v>26</v>
      </c>
      <c r="F982" s="1" t="s">
        <v>19</v>
      </c>
      <c r="G982" s="1" t="s">
        <v>85</v>
      </c>
      <c r="H982">
        <v>43</v>
      </c>
      <c r="I982" t="str">
        <f>_xlfn.IFS(TBL_Employees3[[#This Row],[Age]]&lt;31,"Less than 30", TBL_Employees3[[#This Row],[Age]]&lt;41, "Less than 40", TBL_Employees3[[#This Row],[Age]]&lt;60, "Middle Age", TBL_Employees3[[#This Row],[Age]]&gt;=60,"Senior")</f>
        <v>Middle Age</v>
      </c>
      <c r="J982" s="2">
        <v>42603</v>
      </c>
      <c r="K982" s="7">
        <f t="shared" si="30"/>
        <v>5</v>
      </c>
      <c r="L982" s="7" t="str">
        <f t="shared" si="31"/>
        <v>0-5yrs</v>
      </c>
      <c r="M982" s="8">
        <v>258498</v>
      </c>
      <c r="N982">
        <v>0.35</v>
      </c>
      <c r="O982" s="1" t="s">
        <v>21</v>
      </c>
      <c r="P982" s="1" t="s">
        <v>88</v>
      </c>
      <c r="Q982" s="2"/>
    </row>
    <row r="983" spans="1:17" x14ac:dyDescent="0.25">
      <c r="A983" s="1" t="s">
        <v>1956</v>
      </c>
      <c r="B983" s="1" t="s">
        <v>1957</v>
      </c>
      <c r="C983" s="1" t="s">
        <v>16</v>
      </c>
      <c r="D983" s="1" t="s">
        <v>17</v>
      </c>
      <c r="E983" s="1" t="s">
        <v>18</v>
      </c>
      <c r="F983" s="1" t="s">
        <v>27</v>
      </c>
      <c r="G983" s="1" t="s">
        <v>28</v>
      </c>
      <c r="H983">
        <v>37</v>
      </c>
      <c r="I983" t="str">
        <f>_xlfn.IFS(TBL_Employees3[[#This Row],[Age]]&lt;31,"Less than 30", TBL_Employees3[[#This Row],[Age]]&lt;41, "Less than 40", TBL_Employees3[[#This Row],[Age]]&lt;60, "Middle Age", TBL_Employees3[[#This Row],[Age]]&gt;=60,"Senior")</f>
        <v>Less than 40</v>
      </c>
      <c r="J983" s="2">
        <v>40511</v>
      </c>
      <c r="K983" s="7">
        <f t="shared" si="30"/>
        <v>11</v>
      </c>
      <c r="L983" s="7" t="str">
        <f t="shared" si="31"/>
        <v>11-15yrs</v>
      </c>
      <c r="M983" s="8">
        <v>146961</v>
      </c>
      <c r="N983">
        <v>0.11</v>
      </c>
      <c r="O983" s="1" t="s">
        <v>21</v>
      </c>
      <c r="P983" s="1" t="s">
        <v>88</v>
      </c>
      <c r="Q983" s="2"/>
    </row>
    <row r="984" spans="1:17" x14ac:dyDescent="0.25">
      <c r="A984" s="1" t="s">
        <v>1958</v>
      </c>
      <c r="B984" s="1" t="s">
        <v>1959</v>
      </c>
      <c r="C984" s="1" t="s">
        <v>143</v>
      </c>
      <c r="D984" s="1" t="s">
        <v>65</v>
      </c>
      <c r="E984" s="1" t="s">
        <v>18</v>
      </c>
      <c r="F984" s="1" t="s">
        <v>27</v>
      </c>
      <c r="G984" s="1" t="s">
        <v>85</v>
      </c>
      <c r="H984">
        <v>48</v>
      </c>
      <c r="I984" t="str">
        <f>_xlfn.IFS(TBL_Employees3[[#This Row],[Age]]&lt;31,"Less than 30", TBL_Employees3[[#This Row],[Age]]&lt;41, "Less than 40", TBL_Employees3[[#This Row],[Age]]&lt;60, "Middle Age", TBL_Employees3[[#This Row],[Age]]&gt;=60,"Senior")</f>
        <v>Middle Age</v>
      </c>
      <c r="J984" s="2">
        <v>35907</v>
      </c>
      <c r="K984" s="7">
        <f t="shared" si="30"/>
        <v>6</v>
      </c>
      <c r="L984" s="7" t="str">
        <f t="shared" si="31"/>
        <v>06-10yrs</v>
      </c>
      <c r="M984" s="8">
        <v>85369</v>
      </c>
      <c r="N984">
        <v>0</v>
      </c>
      <c r="O984" s="1" t="s">
        <v>93</v>
      </c>
      <c r="P984" s="1" t="s">
        <v>94</v>
      </c>
      <c r="Q984" s="2">
        <v>38318</v>
      </c>
    </row>
    <row r="985" spans="1:17" x14ac:dyDescent="0.25">
      <c r="A985" s="1" t="s">
        <v>947</v>
      </c>
      <c r="B985" s="1" t="s">
        <v>1960</v>
      </c>
      <c r="C985" s="1" t="s">
        <v>25</v>
      </c>
      <c r="D985" s="1" t="s">
        <v>17</v>
      </c>
      <c r="E985" s="1" t="s">
        <v>26</v>
      </c>
      <c r="F985" s="1" t="s">
        <v>27</v>
      </c>
      <c r="G985" s="1" t="s">
        <v>36</v>
      </c>
      <c r="H985">
        <v>30</v>
      </c>
      <c r="I985" t="str">
        <f>_xlfn.IFS(TBL_Employees3[[#This Row],[Age]]&lt;31,"Less than 30", TBL_Employees3[[#This Row],[Age]]&lt;41, "Less than 40", TBL_Employees3[[#This Row],[Age]]&lt;60, "Middle Age", TBL_Employees3[[#This Row],[Age]]&gt;=60,"Senior")</f>
        <v>Less than 30</v>
      </c>
      <c r="J985" s="2">
        <v>42169</v>
      </c>
      <c r="K985" s="7">
        <f t="shared" si="30"/>
        <v>6</v>
      </c>
      <c r="L985" s="7" t="str">
        <f t="shared" si="31"/>
        <v>06-10yrs</v>
      </c>
      <c r="M985" s="8">
        <v>67489</v>
      </c>
      <c r="N985">
        <v>0</v>
      </c>
      <c r="O985" s="1" t="s">
        <v>21</v>
      </c>
      <c r="P985" s="1" t="s">
        <v>37</v>
      </c>
      <c r="Q985" s="2"/>
    </row>
    <row r="986" spans="1:17" x14ac:dyDescent="0.25">
      <c r="A986" s="1" t="s">
        <v>1961</v>
      </c>
      <c r="B986" s="1" t="s">
        <v>1962</v>
      </c>
      <c r="C986" s="1" t="s">
        <v>33</v>
      </c>
      <c r="D986" s="1" t="s">
        <v>17</v>
      </c>
      <c r="E986" s="1" t="s">
        <v>26</v>
      </c>
      <c r="F986" s="1" t="s">
        <v>19</v>
      </c>
      <c r="G986" s="1" t="s">
        <v>36</v>
      </c>
      <c r="H986">
        <v>46</v>
      </c>
      <c r="I986" t="str">
        <f>_xlfn.IFS(TBL_Employees3[[#This Row],[Age]]&lt;31,"Less than 30", TBL_Employees3[[#This Row],[Age]]&lt;41, "Less than 40", TBL_Employees3[[#This Row],[Age]]&lt;60, "Middle Age", TBL_Employees3[[#This Row],[Age]]&gt;=60,"Senior")</f>
        <v>Middle Age</v>
      </c>
      <c r="J986" s="2">
        <v>43379</v>
      </c>
      <c r="K986" s="7">
        <f t="shared" si="30"/>
        <v>3</v>
      </c>
      <c r="L986" s="7" t="str">
        <f t="shared" si="31"/>
        <v>0-5yrs</v>
      </c>
      <c r="M986" s="8">
        <v>166259</v>
      </c>
      <c r="N986">
        <v>0.17</v>
      </c>
      <c r="O986" s="1" t="s">
        <v>21</v>
      </c>
      <c r="P986" s="1" t="s">
        <v>37</v>
      </c>
      <c r="Q986" s="2"/>
    </row>
    <row r="987" spans="1:17" x14ac:dyDescent="0.25">
      <c r="A987" s="1" t="s">
        <v>1963</v>
      </c>
      <c r="B987" s="1" t="s">
        <v>1964</v>
      </c>
      <c r="C987" s="1" t="s">
        <v>329</v>
      </c>
      <c r="D987" s="1" t="s">
        <v>17</v>
      </c>
      <c r="E987" s="1" t="s">
        <v>49</v>
      </c>
      <c r="F987" s="1" t="s">
        <v>19</v>
      </c>
      <c r="G987" s="1" t="s">
        <v>28</v>
      </c>
      <c r="H987">
        <v>55</v>
      </c>
      <c r="I987" t="str">
        <f>_xlfn.IFS(TBL_Employees3[[#This Row],[Age]]&lt;31,"Less than 30", TBL_Employees3[[#This Row],[Age]]&lt;41, "Less than 40", TBL_Employees3[[#This Row],[Age]]&lt;60, "Middle Age", TBL_Employees3[[#This Row],[Age]]&gt;=60,"Senior")</f>
        <v>Middle Age</v>
      </c>
      <c r="J987" s="2">
        <v>39820</v>
      </c>
      <c r="K987" s="7">
        <f t="shared" si="30"/>
        <v>12</v>
      </c>
      <c r="L987" s="7" t="str">
        <f t="shared" si="31"/>
        <v>11-15yrs</v>
      </c>
      <c r="M987" s="8">
        <v>47032</v>
      </c>
      <c r="N987">
        <v>0</v>
      </c>
      <c r="O987" s="1" t="s">
        <v>21</v>
      </c>
      <c r="P987" s="1" t="s">
        <v>88</v>
      </c>
      <c r="Q987" s="2"/>
    </row>
    <row r="988" spans="1:17" x14ac:dyDescent="0.25">
      <c r="A988" s="1" t="s">
        <v>1965</v>
      </c>
      <c r="B988" s="1" t="s">
        <v>1966</v>
      </c>
      <c r="C988" s="1" t="s">
        <v>43</v>
      </c>
      <c r="D988" s="1" t="s">
        <v>80</v>
      </c>
      <c r="E988" s="1" t="s">
        <v>35</v>
      </c>
      <c r="F988" s="1" t="s">
        <v>27</v>
      </c>
      <c r="G988" s="1" t="s">
        <v>36</v>
      </c>
      <c r="H988">
        <v>33</v>
      </c>
      <c r="I988" t="str">
        <f>_xlfn.IFS(TBL_Employees3[[#This Row],[Age]]&lt;31,"Less than 30", TBL_Employees3[[#This Row],[Age]]&lt;41, "Less than 40", TBL_Employees3[[#This Row],[Age]]&lt;60, "Middle Age", TBL_Employees3[[#This Row],[Age]]&gt;=60,"Senior")</f>
        <v>Less than 40</v>
      </c>
      <c r="J988" s="2">
        <v>42631</v>
      </c>
      <c r="K988" s="7">
        <f t="shared" si="30"/>
        <v>5</v>
      </c>
      <c r="L988" s="7" t="str">
        <f t="shared" si="31"/>
        <v>0-5yrs</v>
      </c>
      <c r="M988" s="8">
        <v>98427</v>
      </c>
      <c r="N988">
        <v>0</v>
      </c>
      <c r="O988" s="1" t="s">
        <v>21</v>
      </c>
      <c r="P988" s="1" t="s">
        <v>88</v>
      </c>
      <c r="Q988" s="2"/>
    </row>
    <row r="989" spans="1:17" x14ac:dyDescent="0.25">
      <c r="A989" s="1" t="s">
        <v>1967</v>
      </c>
      <c r="B989" s="1" t="s">
        <v>1968</v>
      </c>
      <c r="C989" s="1" t="s">
        <v>55</v>
      </c>
      <c r="D989" s="1" t="s">
        <v>34</v>
      </c>
      <c r="E989" s="1" t="s">
        <v>35</v>
      </c>
      <c r="F989" s="1" t="s">
        <v>19</v>
      </c>
      <c r="G989" s="1" t="s">
        <v>28</v>
      </c>
      <c r="H989">
        <v>44</v>
      </c>
      <c r="I989" t="str">
        <f>_xlfn.IFS(TBL_Employees3[[#This Row],[Age]]&lt;31,"Less than 30", TBL_Employees3[[#This Row],[Age]]&lt;41, "Less than 40", TBL_Employees3[[#This Row],[Age]]&lt;60, "Middle Age", TBL_Employees3[[#This Row],[Age]]&gt;=60,"Senior")</f>
        <v>Middle Age</v>
      </c>
      <c r="J989" s="2">
        <v>40329</v>
      </c>
      <c r="K989" s="7">
        <f t="shared" si="30"/>
        <v>7</v>
      </c>
      <c r="L989" s="7" t="str">
        <f t="shared" si="31"/>
        <v>06-10yrs</v>
      </c>
      <c r="M989" s="8">
        <v>47387</v>
      </c>
      <c r="N989">
        <v>0</v>
      </c>
      <c r="O989" s="1" t="s">
        <v>29</v>
      </c>
      <c r="P989" s="1" t="s">
        <v>134</v>
      </c>
      <c r="Q989" s="2">
        <v>43108</v>
      </c>
    </row>
    <row r="990" spans="1:17" x14ac:dyDescent="0.25">
      <c r="A990" s="1" t="s">
        <v>1969</v>
      </c>
      <c r="B990" s="1" t="s">
        <v>1970</v>
      </c>
      <c r="C990" s="1" t="s">
        <v>33</v>
      </c>
      <c r="D990" s="1" t="s">
        <v>80</v>
      </c>
      <c r="E990" s="1" t="s">
        <v>35</v>
      </c>
      <c r="F990" s="1" t="s">
        <v>27</v>
      </c>
      <c r="G990" s="1" t="s">
        <v>28</v>
      </c>
      <c r="H990">
        <v>31</v>
      </c>
      <c r="I990" t="str">
        <f>_xlfn.IFS(TBL_Employees3[[#This Row],[Age]]&lt;31,"Less than 30", TBL_Employees3[[#This Row],[Age]]&lt;41, "Less than 40", TBL_Employees3[[#This Row],[Age]]&lt;60, "Middle Age", TBL_Employees3[[#This Row],[Age]]&gt;=60,"Senior")</f>
        <v>Less than 40</v>
      </c>
      <c r="J990" s="2">
        <v>43626</v>
      </c>
      <c r="K990" s="7">
        <f t="shared" si="30"/>
        <v>2</v>
      </c>
      <c r="L990" s="7" t="str">
        <f t="shared" si="31"/>
        <v>0-5yrs</v>
      </c>
      <c r="M990" s="8">
        <v>176710</v>
      </c>
      <c r="N990">
        <v>0.15</v>
      </c>
      <c r="O990" s="1" t="s">
        <v>21</v>
      </c>
      <c r="P990" s="1" t="s">
        <v>56</v>
      </c>
      <c r="Q990" s="2"/>
    </row>
    <row r="991" spans="1:17" x14ac:dyDescent="0.25">
      <c r="A991" s="1" t="s">
        <v>1971</v>
      </c>
      <c r="B991" s="1" t="s">
        <v>1972</v>
      </c>
      <c r="C991" s="1" t="s">
        <v>43</v>
      </c>
      <c r="D991" s="1" t="s">
        <v>34</v>
      </c>
      <c r="E991" s="1" t="s">
        <v>35</v>
      </c>
      <c r="F991" s="1" t="s">
        <v>19</v>
      </c>
      <c r="G991" s="1" t="s">
        <v>28</v>
      </c>
      <c r="H991">
        <v>33</v>
      </c>
      <c r="I991" t="str">
        <f>_xlfn.IFS(TBL_Employees3[[#This Row],[Age]]&lt;31,"Less than 30", TBL_Employees3[[#This Row],[Age]]&lt;41, "Less than 40", TBL_Employees3[[#This Row],[Age]]&lt;60, "Middle Age", TBL_Employees3[[#This Row],[Age]]&gt;=60,"Senior")</f>
        <v>Less than 40</v>
      </c>
      <c r="J991" s="2">
        <v>40936</v>
      </c>
      <c r="K991" s="7">
        <f t="shared" si="30"/>
        <v>9</v>
      </c>
      <c r="L991" s="7" t="str">
        <f t="shared" si="31"/>
        <v>06-10yrs</v>
      </c>
      <c r="M991" s="8">
        <v>95960</v>
      </c>
      <c r="N991">
        <v>0</v>
      </c>
      <c r="O991" s="1" t="s">
        <v>29</v>
      </c>
      <c r="P991" s="1" t="s">
        <v>134</v>
      </c>
      <c r="Q991" s="2"/>
    </row>
    <row r="992" spans="1:17" x14ac:dyDescent="0.25">
      <c r="A992" s="1" t="s">
        <v>1973</v>
      </c>
      <c r="B992" s="1" t="s">
        <v>1974</v>
      </c>
      <c r="C992" s="1" t="s">
        <v>79</v>
      </c>
      <c r="D992" s="1" t="s">
        <v>59</v>
      </c>
      <c r="E992" s="1" t="s">
        <v>49</v>
      </c>
      <c r="F992" s="1" t="s">
        <v>19</v>
      </c>
      <c r="G992" s="1" t="s">
        <v>28</v>
      </c>
      <c r="H992">
        <v>63</v>
      </c>
      <c r="I992" t="str">
        <f>_xlfn.IFS(TBL_Employees3[[#This Row],[Age]]&lt;31,"Less than 30", TBL_Employees3[[#This Row],[Age]]&lt;41, "Less than 40", TBL_Employees3[[#This Row],[Age]]&lt;60, "Middle Age", TBL_Employees3[[#This Row],[Age]]&gt;=60,"Senior")</f>
        <v>Senior</v>
      </c>
      <c r="J992" s="2">
        <v>44038</v>
      </c>
      <c r="K992" s="7">
        <f t="shared" si="30"/>
        <v>1</v>
      </c>
      <c r="L992" s="7" t="str">
        <f t="shared" si="31"/>
        <v>0-5yrs</v>
      </c>
      <c r="M992" s="8">
        <v>216195</v>
      </c>
      <c r="N992">
        <v>0.31</v>
      </c>
      <c r="O992" s="1" t="s">
        <v>21</v>
      </c>
      <c r="P992" s="1" t="s">
        <v>56</v>
      </c>
      <c r="Q992" s="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D58D-F17A-43B6-AAA3-A0E8A66F5F15}">
  <dimension ref="A2:L38"/>
  <sheetViews>
    <sheetView topLeftCell="A10" zoomScale="80" zoomScaleNormal="80" workbookViewId="0">
      <selection activeCell="A33" sqref="A33"/>
    </sheetView>
  </sheetViews>
  <sheetFormatPr defaultRowHeight="15" x14ac:dyDescent="0.25"/>
  <cols>
    <col min="1" max="1" width="14.140625" bestFit="1" customWidth="1"/>
    <col min="2" max="2" width="13.140625" bestFit="1" customWidth="1"/>
    <col min="3" max="3" width="5.5703125" bestFit="1" customWidth="1"/>
    <col min="4" max="4" width="11.28515625" bestFit="1" customWidth="1"/>
    <col min="11" max="11" width="30.140625" bestFit="1" customWidth="1"/>
    <col min="12" max="12" width="24.140625" style="6" bestFit="1" customWidth="1"/>
  </cols>
  <sheetData>
    <row r="2" spans="1:12" x14ac:dyDescent="0.25">
      <c r="K2" s="3" t="s">
        <v>1976</v>
      </c>
      <c r="L2" t="s">
        <v>1981</v>
      </c>
    </row>
    <row r="3" spans="1:12" x14ac:dyDescent="0.25">
      <c r="A3" s="3" t="s">
        <v>1976</v>
      </c>
      <c r="B3" t="s">
        <v>1980</v>
      </c>
      <c r="K3" s="4" t="s">
        <v>119</v>
      </c>
      <c r="L3" s="5">
        <v>48024.454545454544</v>
      </c>
    </row>
    <row r="4" spans="1:12" x14ac:dyDescent="0.25">
      <c r="A4" s="4" t="s">
        <v>19</v>
      </c>
      <c r="B4" s="1">
        <v>513</v>
      </c>
      <c r="K4" s="4" t="s">
        <v>329</v>
      </c>
      <c r="L4" s="5">
        <v>48787.933333333334</v>
      </c>
    </row>
    <row r="5" spans="1:12" x14ac:dyDescent="0.25">
      <c r="A5" s="4" t="s">
        <v>27</v>
      </c>
      <c r="B5" s="1">
        <v>478</v>
      </c>
      <c r="K5" s="4" t="s">
        <v>184</v>
      </c>
      <c r="L5" s="5">
        <v>49559.789473684214</v>
      </c>
    </row>
    <row r="6" spans="1:12" x14ac:dyDescent="0.25">
      <c r="A6" s="4" t="s">
        <v>1977</v>
      </c>
      <c r="B6" s="1">
        <v>991</v>
      </c>
      <c r="K6" s="4" t="s">
        <v>55</v>
      </c>
      <c r="L6" s="5">
        <v>49812.12</v>
      </c>
    </row>
    <row r="7" spans="1:12" x14ac:dyDescent="0.25">
      <c r="K7" s="4" t="s">
        <v>164</v>
      </c>
      <c r="L7" s="5">
        <v>61760.375</v>
      </c>
    </row>
    <row r="8" spans="1:12" x14ac:dyDescent="0.25">
      <c r="K8" s="4" t="s">
        <v>47</v>
      </c>
      <c r="L8" s="5">
        <v>62281.619047619046</v>
      </c>
    </row>
    <row r="9" spans="1:12" x14ac:dyDescent="0.25">
      <c r="K9" s="4" t="s">
        <v>124</v>
      </c>
      <c r="L9" s="5">
        <v>62647.471698113208</v>
      </c>
    </row>
    <row r="10" spans="1:12" x14ac:dyDescent="0.25">
      <c r="K10" s="4" t="s">
        <v>251</v>
      </c>
      <c r="L10" s="5">
        <v>74171.71428571429</v>
      </c>
    </row>
    <row r="11" spans="1:12" x14ac:dyDescent="0.25">
      <c r="K11" s="4" t="s">
        <v>223</v>
      </c>
      <c r="L11" s="5">
        <v>74550.833333333328</v>
      </c>
    </row>
    <row r="12" spans="1:12" x14ac:dyDescent="0.25">
      <c r="K12" s="4" t="s">
        <v>483</v>
      </c>
      <c r="L12" s="5">
        <v>76432.444444444438</v>
      </c>
    </row>
    <row r="13" spans="1:12" x14ac:dyDescent="0.25">
      <c r="K13" s="4" t="s">
        <v>276</v>
      </c>
      <c r="L13" s="5">
        <v>78049.055555555562</v>
      </c>
    </row>
    <row r="14" spans="1:12" x14ac:dyDescent="0.25">
      <c r="K14" s="4" t="s">
        <v>371</v>
      </c>
      <c r="L14" s="5">
        <v>78163.266666666663</v>
      </c>
    </row>
    <row r="15" spans="1:12" x14ac:dyDescent="0.25">
      <c r="K15" s="4" t="s">
        <v>175</v>
      </c>
      <c r="L15" s="5">
        <v>78928.952380952382</v>
      </c>
    </row>
    <row r="16" spans="1:12" x14ac:dyDescent="0.25">
      <c r="K16" s="4" t="s">
        <v>298</v>
      </c>
      <c r="L16" s="5">
        <v>79281.357142857145</v>
      </c>
    </row>
    <row r="17" spans="1:12" x14ac:dyDescent="0.25">
      <c r="K17" s="4" t="s">
        <v>25</v>
      </c>
      <c r="L17" s="5">
        <v>79773.823529411762</v>
      </c>
    </row>
    <row r="18" spans="1:12" x14ac:dyDescent="0.25">
      <c r="A18" s="3" t="s">
        <v>1976</v>
      </c>
      <c r="B18" t="s">
        <v>1980</v>
      </c>
      <c r="K18" s="4" t="s">
        <v>248</v>
      </c>
      <c r="L18" s="5">
        <v>80092.555555555562</v>
      </c>
    </row>
    <row r="19" spans="1:12" x14ac:dyDescent="0.25">
      <c r="A19" s="4" t="s">
        <v>1985</v>
      </c>
      <c r="B19" s="1">
        <v>149</v>
      </c>
      <c r="K19" s="4" t="s">
        <v>40</v>
      </c>
      <c r="L19" s="5">
        <v>80346.809523809527</v>
      </c>
    </row>
    <row r="20" spans="1:12" x14ac:dyDescent="0.25">
      <c r="A20" s="4" t="s">
        <v>1986</v>
      </c>
      <c r="B20" s="1">
        <v>233</v>
      </c>
      <c r="K20" s="4" t="s">
        <v>440</v>
      </c>
      <c r="L20" s="5">
        <v>81496.833333333328</v>
      </c>
    </row>
    <row r="21" spans="1:12" x14ac:dyDescent="0.25">
      <c r="A21" s="4" t="s">
        <v>1978</v>
      </c>
      <c r="B21" s="1">
        <v>498</v>
      </c>
      <c r="K21" s="4" t="s">
        <v>460</v>
      </c>
      <c r="L21" s="5">
        <v>82329.2</v>
      </c>
    </row>
    <row r="22" spans="1:12" x14ac:dyDescent="0.25">
      <c r="A22" s="4" t="s">
        <v>1979</v>
      </c>
      <c r="B22" s="1">
        <v>111</v>
      </c>
      <c r="K22" s="4" t="s">
        <v>108</v>
      </c>
      <c r="L22" s="5">
        <v>83564.399999999994</v>
      </c>
    </row>
    <row r="23" spans="1:12" x14ac:dyDescent="0.25">
      <c r="A23" s="4" t="s">
        <v>1977</v>
      </c>
      <c r="B23" s="1">
        <v>991</v>
      </c>
      <c r="K23" s="4" t="s">
        <v>131</v>
      </c>
      <c r="L23" s="5">
        <v>84698.666666666672</v>
      </c>
    </row>
    <row r="24" spans="1:12" x14ac:dyDescent="0.25">
      <c r="K24" s="4" t="s">
        <v>143</v>
      </c>
      <c r="L24" s="5">
        <v>85035.352941176476</v>
      </c>
    </row>
    <row r="25" spans="1:12" x14ac:dyDescent="0.25">
      <c r="K25" s="4" t="s">
        <v>43</v>
      </c>
      <c r="L25" s="5">
        <v>86402.957142857136</v>
      </c>
    </row>
    <row r="26" spans="1:12" x14ac:dyDescent="0.25">
      <c r="K26" s="4" t="s">
        <v>293</v>
      </c>
      <c r="L26" s="5">
        <v>86449.625</v>
      </c>
    </row>
    <row r="27" spans="1:12" x14ac:dyDescent="0.25">
      <c r="K27" s="4" t="s">
        <v>207</v>
      </c>
      <c r="L27" s="5">
        <v>86961.333333333328</v>
      </c>
    </row>
    <row r="28" spans="1:12" x14ac:dyDescent="0.25">
      <c r="K28" s="4" t="s">
        <v>178</v>
      </c>
      <c r="L28" s="5">
        <v>95106.857142857145</v>
      </c>
    </row>
    <row r="29" spans="1:12" x14ac:dyDescent="0.25">
      <c r="K29" s="4" t="s">
        <v>68</v>
      </c>
      <c r="L29" s="5">
        <v>99626.133333333331</v>
      </c>
    </row>
    <row r="30" spans="1:12" x14ac:dyDescent="0.25">
      <c r="K30" s="4" t="s">
        <v>181</v>
      </c>
      <c r="L30" s="5">
        <v>101135.25</v>
      </c>
    </row>
    <row r="31" spans="1:12" x14ac:dyDescent="0.25">
      <c r="K31" s="4" t="s">
        <v>113</v>
      </c>
      <c r="L31" s="5">
        <v>101853.8</v>
      </c>
    </row>
    <row r="32" spans="1:12" x14ac:dyDescent="0.25">
      <c r="K32" s="4" t="s">
        <v>52</v>
      </c>
      <c r="L32" s="5">
        <v>113346.18556701031</v>
      </c>
    </row>
    <row r="33" spans="1:12" x14ac:dyDescent="0.25">
      <c r="A33" s="3" t="s">
        <v>1976</v>
      </c>
      <c r="B33" t="s">
        <v>1980</v>
      </c>
      <c r="K33" s="4" t="s">
        <v>16</v>
      </c>
      <c r="L33" s="5">
        <v>141013.19444444444</v>
      </c>
    </row>
    <row r="34" spans="1:12" x14ac:dyDescent="0.25">
      <c r="A34" s="4" t="s">
        <v>28</v>
      </c>
      <c r="B34" s="1">
        <v>399</v>
      </c>
      <c r="K34" s="4" t="s">
        <v>33</v>
      </c>
      <c r="L34" s="5">
        <v>171633.85123966943</v>
      </c>
    </row>
    <row r="35" spans="1:12" x14ac:dyDescent="0.25">
      <c r="A35" s="4" t="s">
        <v>20</v>
      </c>
      <c r="B35" s="1">
        <v>72</v>
      </c>
      <c r="K35" s="4" t="s">
        <v>79</v>
      </c>
      <c r="L35" s="5">
        <v>221956.45192307694</v>
      </c>
    </row>
    <row r="36" spans="1:12" x14ac:dyDescent="0.25">
      <c r="A36" s="4" t="s">
        <v>36</v>
      </c>
      <c r="B36" s="1">
        <v>269</v>
      </c>
      <c r="K36" s="4" t="s">
        <v>1977</v>
      </c>
      <c r="L36" s="1">
        <v>113232.35822401615</v>
      </c>
    </row>
    <row r="37" spans="1:12" x14ac:dyDescent="0.25">
      <c r="A37" s="4" t="s">
        <v>85</v>
      </c>
      <c r="B37" s="1">
        <v>251</v>
      </c>
    </row>
    <row r="38" spans="1:12" x14ac:dyDescent="0.25">
      <c r="A38" s="4" t="s">
        <v>1977</v>
      </c>
      <c r="B38" s="1">
        <v>991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90125-5889-44D4-A572-68654112257C}">
  <dimension ref="A1"/>
  <sheetViews>
    <sheetView showGridLines="0" tabSelected="1" topLeftCell="A2" zoomScale="70" zoomScaleNormal="70" workbookViewId="0">
      <selection activeCell="Y14" sqref="Y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d 4 a 5 d 3 3 - b 5 1 0 - 4 7 4 9 - 9 9 4 f - f 1 9 1 e 8 1 2 3 9 0 2 "   x m l n s = " h t t p : / / s c h e m a s . m i c r o s o f t . c o m / D a t a M a s h u p " > A A A A A H M F A A B Q S w M E F A A C A A g A C 5 p X V R O W 0 h S o A A A A + A A A A B I A H A B D b 2 5 m a W c v U G F j a 2 F n Z S 5 4 b W w g o h g A K K A U A A A A A A A A A A A A A A A A A A A A A A A A A A A A h Y / B C o I w H I d f R X Z 3 m 9 N C 5 O + E O n R J C I L o O n T p S G e 4 2 X y 3 D j 1 S r 5 B Q V r e O v 4 / v 8 P 0 e t z t k Y 9 t 4 V 9 k b 1 e k U B Z g i T + q i K 5 W u U j T Y k x + j j M N O F G d R S W + S t U l G U 6 a o t v a S E O K c w y 7 E X V 8 R R m l A j v l 2 X 9 S y F e g j q / + y r 7 S x Q h c S c T i 8 Y j j D y x g v o p B h F g V A Z g y 5 0 l + F T c W Y A v m B s B 4 a O / S S S + 1 v V k D m C e T 9 g j 8 B U E s D B B Q A A g A I A A u a V 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m l d V u a Y y e m k C A A D b C Q A A E w A c A E Z v c m 1 1 b G F z L 1 N l Y 3 R p b 2 4 x L m 0 g o h g A K K A U A A A A A A A A A A A A A A A A A A A A A A A A A A A A 7 V R d b 5 s w F H 2 P l P 9 g U U 0 C C S F 1 q v a w q g 8 J 0 C 5 d 2 1 U J X R 9 K F T n k r v F i r i P b d E F R / v t s 6 A e E d N v 7 y g t w r + 8 5 x 7 4 + V 0 G m m U A y q d + H x / 1 e v 6 c W V M K c J M O L a Z y v u C g B F D k h H H S / R 8 w z E Y X M w E T i d Q Y 8 u B V y O R N i 6 Z 4 y D k E o U A N q 5 T r h 5 / R G g V T p l c A S 0 g j U U o t V e v 5 t c J W O j s 5 I N E g G 4 e D y O r U A 6 b U U P 4 0 I Y k F U + s x L I q r p 6 9 + E m q 8 6 G K y 5 W j u e T 7 D g 3 C d a F u D 5 t b 6 W 8 G l C Z 9 y K r V V v 7 k Y a 8 h O n t c b x v z K c m 6 B d 6 t x v 7 y z B / R P a g R M u K D 7 Y A y l X 4 B i k a l m Q S I r q h 5 B 5 K H i R o 0 0 q d w + 1 v 9 k 4 c T y K H C P S r C E a 1 n r r k 4 1 z a o S T K 5 p D J 3 M u Z i R h m n c z E a y o 1 L k 5 4 E 5 q W C i G o B S 5 Q d b N n g H O Q X b C s V 4 g y 5 g u O 5 n B g 2 U f o f 5 0 F N i 9 V c E v T F a n / y J s b r 7 r 5 Y g F 5 a Z B n M q y W z g U W C j y 4 b k M i 3 w G s s q E o k A t u / z h P l H x m u k u / 9 Z 7 a V U i W Z 7 b V p m K N 1 u l 3 J 2 e 2 h Y 1 u 2 G r A w v V 5 G + w h B w o / g t L S 8 5 e l g r q D Z o x 5 O L R V E f F i r P M 7 F S 9 k k V M a Y a Z d n f U t C 9 W A 8 z 4 S o O 1 9 V j 8 a u B M g B v X 2 Z i 7 l 9 A n Q L N F b a 9 + j + F + u O b Y O G h 7 i 7 g f P e d 9 e r x P j / f p 8 X 9 P j 4 6 w I a e 4 / B N g m / Q J C 4 U m F 0 Z + M F L G K r p 0 q 5 8 a 8 5 L q b M H w w Z p U u W P I h J w H p w z 4 / D v l h T H Y 1 L M 7 d G r b b z 2 v K y q W U s i G o D p u B d w y v a i z 7 t 4 9 V D f M O r X Z 6 s Y 9 O f y L + T s a b M d 3 j R E W U g J m Z e 2 N b W s k t 8 m O f w N Q S w E C L Q A U A A I A C A A L m l d V E 5 b S F K g A A A D 4 A A A A E g A A A A A A A A A A A A A A A A A A A A A A Q 2 9 u Z m l n L 1 B h Y 2 t h Z 2 U u e G 1 s U E s B A i 0 A F A A C A A g A C 5 p X V Q / K 6 a u k A A A A 6 Q A A A B M A A A A A A A A A A A A A A A A A 9 A A A A F t D b 2 5 0 Z W 5 0 X 1 R 5 c G V z X S 5 4 b W x Q S w E C L Q A U A A I A C A A L m l d V u a Y y e m k C A A D b C Q A A E w A A A A A A A A A A A A A A A A D l A Q A A R m 9 y b X V s Y X M v U 2 V j d G l v b j E u b V B L B Q Y A A A A A A w A D A M I A A A C 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J w A A A A A A A A Y 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Q k x f R W 1 w b G 9 5 Z W V 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C T F 9 F b X B s b 3 l l Z X M i I C 8 + P E V u d H J 5 I F R 5 c G U 9 I k Z p b G x l Z E N v b X B s Z X R l U m V z d W x 0 V G 9 X b 3 J r c 2 h l Z X Q i I F Z h b H V l P S J s M S I g L z 4 8 R W 5 0 c n k g V H l w Z T 0 i U m V s Y X R p b 2 5 z a G l w S W 5 m b 0 N v b n R h a W 5 l c i I g V m F s d W U 9 I n N 7 J n F 1 b 3 Q 7 Y 2 9 s d W 1 u Q 2 9 1 b n Q m c X V v d D s 6 M T Q s J n F 1 b 3 Q 7 a 2 V 5 Q 2 9 s d W 1 u T m F t Z X M m c X V v d D s 6 W y Z x d W 9 0 O 0 Z 1 b G w g T m F t Z S Z x d W 9 0 O 1 0 s J n F 1 b 3 Q 7 c X V l c n l S Z W x h d G l v b n N o a X B z J n F 1 b 3 Q 7 O l t d L C Z x d W 9 0 O 2 N v b H V t b k l k Z W 5 0 a X R p Z X M m c X V v d D s 6 W y Z x d W 9 0 O 1 N l Y 3 R p b 2 4 x L 1 R C T F 9 F b X B s b 3 l l Z X M v Q 2 h h b m d l Z C B U e X B l L n t F R U l E L D B 9 J n F 1 b 3 Q 7 L C Z x d W 9 0 O 1 N l Y 3 R p b 2 4 x L 1 R C T F 9 F b X B s b 3 l l Z X M v Q 2 x l Y W 5 l Z C B U Z X h 0 L n t G d W x s I E 5 h b W U s M X 0 m c X V v d D s s J n F 1 b 3 Q 7 U 2 V j d G l v b j E v V E J M X 0 V t c G x v e W V l c y 9 D a G F u Z 2 V k I F R 5 c G U u e 0 p v Y i B U a X R s Z S w y f S Z x d W 9 0 O y w m c X V v d D t T Z W N 0 a W 9 u M S 9 U Q k x f R W 1 w b G 9 5 Z W V z L 0 N o Y W 5 n Z W Q g V H l w Z S 5 7 R G V w Y X J 0 b W V u d C w z f S Z x d W 9 0 O y w m c X V v d D t T Z W N 0 a W 9 u M S 9 U Q k x f R W 1 w b G 9 5 Z W V z L 0 N o Y W 5 n Z W Q g V H l w Z S 5 7 Q n V z a W 5 l c 3 M g V W 5 p d C w 0 f S Z x d W 9 0 O y w m c X V v d D t T Z W N 0 a W 9 u M S 9 U Q k x f R W 1 w b G 9 5 Z W V z L 0 N o Y W 5 n Z W Q g V H l w Z S 5 7 R 2 V u Z G V y L D V 9 J n F 1 b 3 Q 7 L C Z x d W 9 0 O 1 N l Y 3 R p b 2 4 x L 1 R C T F 9 F b X B s b 3 l l Z X M v Q 2 h h b m d l Z C B U e X B l L n t F d G h u a W N p d H k s N n 0 m c X V v d D s s J n F 1 b 3 Q 7 U 2 V j d G l v b j E v V E J M X 0 V t c G x v e W V l c y 9 D a G F u Z 2 V k I F R 5 c G U u e 0 F n Z S w 3 f S Z x d W 9 0 O y w m c X V v d D t T Z W N 0 a W 9 u M S 9 U Q k x f R W 1 w b G 9 5 Z W V z L 0 N o Y W 5 n Z W Q g V H l w Z S 5 7 S G l y Z S B E Y X R l L D h 9 J n F 1 b 3 Q 7 L C Z x d W 9 0 O 1 N l Y 3 R p b 2 4 x L 1 R C T F 9 F b X B s b 3 l l Z X M v Q 2 h h b m d l Z C B U e X B l L n t B b m 5 1 Y W w g U 2 F s Y X J 5 L D l 9 J n F 1 b 3 Q 7 L C Z x d W 9 0 O 1 N l Y 3 R p b 2 4 x L 1 R C T F 9 F b X B s b 3 l l Z X M v Q 2 h h b m d l Z C B U e X B l L n t C b 2 5 1 c y A l L D E w f S Z x d W 9 0 O y w m c X V v d D t T Z W N 0 a W 9 u M S 9 U Q k x f R W 1 w b G 9 5 Z W V z L 0 N o Y W 5 n Z W Q g V H l w Z S 5 7 Q 2 9 1 b n R y e S w x M X 0 m c X V v d D s s J n F 1 b 3 Q 7 U 2 V j d G l v b j E v V E J M X 0 V t c G x v e W V l c y 9 D a G F u Z 2 V k I F R 5 c G U u e 0 N p d H k s M T J 9 J n F 1 b 3 Q 7 L C Z x d W 9 0 O 1 N l Y 3 R p b 2 4 x L 1 R C T F 9 F b X B s b 3 l l Z X M v Q 2 h h b m d l Z C B U e X B l L n t F e G l 0 I E R h d G U s M T N 9 J n F 1 b 3 Q 7 X S w m c X V v d D t D b 2 x 1 b W 5 D b 3 V u d C Z x d W 9 0 O z o x N C w m c X V v d D t L Z X l D b 2 x 1 b W 5 O Y W 1 l c y Z x d W 9 0 O z p b J n F 1 b 3 Q 7 R n V s b C B O Y W 1 l J n F 1 b 3 Q 7 X S w m c X V v d D t D b 2 x 1 b W 5 J Z G V u d G l 0 a W V z J n F 1 b 3 Q 7 O l s m c X V v d D t T Z W N 0 a W 9 u M S 9 U Q k x f R W 1 w b G 9 5 Z W V z L 0 N o Y W 5 n Z W Q g V H l w Z S 5 7 R U V J R C w w f S Z x d W 9 0 O y w m c X V v d D t T Z W N 0 a W 9 u M S 9 U Q k x f R W 1 w b G 9 5 Z W V z L 0 N s Z W F u Z W Q g V G V 4 d C 5 7 R n V s b C B O Y W 1 l L D F 9 J n F 1 b 3 Q 7 L C Z x d W 9 0 O 1 N l Y 3 R p b 2 4 x L 1 R C T F 9 F b X B s b 3 l l Z X M v Q 2 h h b m d l Z C B U e X B l L n t K b 2 I g V G l 0 b G U s M n 0 m c X V v d D s s J n F 1 b 3 Q 7 U 2 V j d G l v b j E v V E J M X 0 V t c G x v e W V l c y 9 D a G F u Z 2 V k I F R 5 c G U u e 0 R l c G F y d G 1 l b n Q s M 3 0 m c X V v d D s s J n F 1 b 3 Q 7 U 2 V j d G l v b j E v V E J M X 0 V t c G x v e W V l c y 9 D a G F u Z 2 V k I F R 5 c G U u e 0 J 1 c 2 l u Z X N z I F V u a X Q s N H 0 m c X V v d D s s J n F 1 b 3 Q 7 U 2 V j d G l v b j E v V E J M X 0 V t c G x v e W V l c y 9 D a G F u Z 2 V k I F R 5 c G U u e 0 d l b m R l c i w 1 f S Z x d W 9 0 O y w m c X V v d D t T Z W N 0 a W 9 u M S 9 U Q k x f R W 1 w b G 9 5 Z W V z L 0 N o Y W 5 n Z W Q g V H l w Z S 5 7 R X R o b m l j a X R 5 L D Z 9 J n F 1 b 3 Q 7 L C Z x d W 9 0 O 1 N l Y 3 R p b 2 4 x L 1 R C T F 9 F b X B s b 3 l l Z X M v Q 2 h h b m d l Z C B U e X B l L n t B Z 2 U s N 3 0 m c X V v d D s s J n F 1 b 3 Q 7 U 2 V j d G l v b j E v V E J M X 0 V t c G x v e W V l c y 9 D a G F u Z 2 V k I F R 5 c G U u e 0 h p c m U g R G F 0 Z S w 4 f S Z x d W 9 0 O y w m c X V v d D t T Z W N 0 a W 9 u M S 9 U Q k x f R W 1 w b G 9 5 Z W V z L 0 N o Y W 5 n Z W Q g V H l w Z S 5 7 Q W 5 u d W F s I F N h b G F y e S w 5 f S Z x d W 9 0 O y w m c X V v d D t T Z W N 0 a W 9 u M S 9 U Q k x f R W 1 w b G 9 5 Z W V z L 0 N o Y W 5 n Z W Q g V H l w Z S 5 7 Q m 9 u d X M g J S w x M H 0 m c X V v d D s s J n F 1 b 3 Q 7 U 2 V j d G l v b j E v V E J M X 0 V t c G x v e W V l c y 9 D a G F u Z 2 V k I F R 5 c G U u e 0 N v d W 5 0 c n k s M T F 9 J n F 1 b 3 Q 7 L C Z x d W 9 0 O 1 N l Y 3 R p b 2 4 x L 1 R C T F 9 F b X B s b 3 l l Z X M v Q 2 h h b m d l Z C B U e X B l L n t D a X R 5 L D E y f S Z x d W 9 0 O y w m c X V v d D t T Z W N 0 a W 9 u M S 9 U Q k x f R W 1 w b G 9 5 Z W V z L 0 N o Y W 5 n Z W Q g V H l w Z S 5 7 R X h p d C B E Y X R l L D E z f S Z x d W 9 0 O 1 0 s J n F 1 b 3 Q 7 U m V s Y X R p b 2 5 z a G l w S W 5 m b y Z x d W 9 0 O z p b X X 0 i I C 8 + P E V u d H J 5 I F R 5 c G U 9 I k Z p b G x T d G F 0 d X M i I F Z h b H V l P S J z Q 2 9 t c G x l d G U i I C 8 + P E V u d H J 5 I F R 5 c G U 9 I k Z p b G x D b 2 x 1 b W 5 O Y W 1 l c y I g V m F s d W U 9 I n N b J n F 1 b 3 Q 7 R U V J R C Z x d W 9 0 O y w m c X V v d D t G d W x s I E 5 h b W U m c X V v d D s s J n F 1 b 3 Q 7 S m 9 i I F R p d G x l J n F 1 b 3 Q 7 L C Z x d W 9 0 O 0 R l c G F y d G 1 l b n Q m c X V v d D s s J n F 1 b 3 Q 7 Q n V z a W 5 l c 3 M g V W 5 p d C Z x d W 9 0 O y w m c X V v d D t H Z W 5 k Z X I m c X V v d D s s J n F 1 b 3 Q 7 R X R o b m l j a X R 5 J n F 1 b 3 Q 7 L C Z x d W 9 0 O 0 F n Z S Z x d W 9 0 O y w m c X V v d D t I a X J l I E R h d G U m c X V v d D s s J n F 1 b 3 Q 7 Q W 5 u d W F s I F N h b G F y e S Z x d W 9 0 O y w m c X V v d D t C b 2 5 1 c y A l J n F 1 b 3 Q 7 L C Z x d W 9 0 O 0 N v d W 5 0 c n k m c X V v d D s s J n F 1 b 3 Q 7 Q 2 l 0 e S Z x d W 9 0 O y w m c X V v d D t F e G l 0 I E R h d G U m c X V v d D t d I i A v P j x F b n R y e S B U e X B l P S J G a W x s Q 2 9 s d W 1 u V H l w Z X M i I F Z h b H V l P S J z Q m d Z R 0 J n W U d C Z 0 1 K Q X d V R 0 J n a z 0 i I C 8 + P E V u d H J 5 I F R 5 c G U 9 I k Z p b G x M Y X N 0 V X B k Y X R l Z C I g V m F s d W U 9 I m Q y M D I y L T E w L T I z V D E 4 O j E 2 O j I z L j M 3 O T I 1 M j l a I i A v P j x F b n R y e S B U e X B l P S J G a W x s R X J y b 3 J D b 3 V u d C I g V m F s d W U 9 I m w w I i A v P j x F b n R y e S B U e X B l P S J G a W x s R X J y b 3 J D b 2 R l I i B W Y W x 1 Z T 0 i c 1 V u a 2 5 v d 2 4 i I C 8 + P E V u d H J 5 I F R 5 c G U 9 I k Z p b G x D b 3 V u d C I g V m F s d W U 9 I m w 5 O T E i I C 8 + P E V u d H J 5 I F R 5 c G U 9 I l F 1 Z X J 5 S U Q i I F Z h b H V l P S J z Y j U x O T Q w N z M t M W M 2 M i 0 0 Z D N k L T k 2 Z m M t Y T I 3 M z M 2 Y 2 J j M j U 1 I i A v P j x F b n R y e S B U e X B l P S J B Z G R l Z F R v R G F 0 Y U 1 v Z G V s I i B W Y W x 1 Z T 0 i b D A i I C 8 + P C 9 T d G F i b G V F b n R y a W V z P j w v S X R l b T 4 8 S X R l b T 4 8 S X R l b U x v Y 2 F 0 a W 9 u P j x J d G V t V H l w Z T 5 G b 3 J t d W x h P C 9 J d G V t V H l w Z T 4 8 S X R l b V B h d G g + U 2 V j d G l v b j E v V E J M X 0 V t c G x v e W V l c y 9 T b 3 V y Y 2 U 8 L 0 l 0 Z W 1 Q Y X R o P j w v S X R l b U x v Y 2 F 0 a W 9 u P j x T d G F i b G V F b n R y a W V z I C 8 + P C 9 J d G V t P j x J d G V t P j x J d G V t T G 9 j Y X R p b 2 4 + P E l 0 Z W 1 U e X B l P k Z v c m 1 1 b G E 8 L 0 l 0 Z W 1 U e X B l P j x J d G V t U G F 0 a D 5 T Z W N 0 a W 9 u M S 9 U Q k x f R W 1 w b G 9 5 Z W V z L 1 R C T F 9 F b X B s b 3 l l Z X N f V G F i b G U 8 L 0 l 0 Z W 1 Q Y X R o P j w v S X R l b U x v Y 2 F 0 a W 9 u P j x T d G F i b G V F b n R y a W V z I C 8 + P C 9 J d G V t P j x J d G V t P j x J d G V t T G 9 j Y X R p b 2 4 + P E l 0 Z W 1 U e X B l P k Z v c m 1 1 b G E 8 L 0 l 0 Z W 1 U e X B l P j x J d G V t U G F 0 a D 5 T Z W N 0 a W 9 u M S 9 U Q k x f R W 1 w b G 9 5 Z W V z L 0 N o Y W 5 n Z W Q l M j B U e X B l P C 9 J d G V t U G F 0 a D 4 8 L 0 l 0 Z W 1 M b 2 N h d G l v b j 4 8 U 3 R h Y m x l R W 5 0 c m l l c y A v P j w v S X R l b T 4 8 S X R l b T 4 8 S X R l b U x v Y 2 F 0 a W 9 u P j x J d G V t V H l w Z T 5 G b 3 J t d W x h P C 9 J d G V t V H l w Z T 4 8 S X R l b V B h d G g + U 2 V j d G l v b j E v V E J M X 0 V t c G x v e W V l c y 9 U c m l t b W V k J T I w V G V 4 d D w v S X R l b V B h d G g + P C 9 J d G V t T G 9 j Y X R p b 2 4 + P F N 0 Y W J s Z U V u d H J p Z X M g L z 4 8 L 0 l 0 Z W 0 + P E l 0 Z W 0 + P E l 0 Z W 1 M b 2 N h d G l v b j 4 8 S X R l b V R 5 c G U + R m 9 y b X V s Y T w v S X R l b V R 5 c G U + P E l 0 Z W 1 Q Y X R o P l N l Y 3 R p b 2 4 x L 1 R C T F 9 F b X B s b 3 l l Z X M v Q 2 x l Y W 5 l Z C U y M F R l e H Q 8 L 0 l 0 Z W 1 Q Y X R o P j w v S X R l b U x v Y 2 F 0 a W 9 u P j x T d G F i b G V F b n R y a W V z I C 8 + P C 9 J d G V t P j x J d G V t P j x J d G V t T G 9 j Y X R p b 2 4 + P E l 0 Z W 1 U e X B l P k Z v c m 1 1 b G E 8 L 0 l 0 Z W 1 U e X B l P j x J d G V t U G F 0 a D 5 T Z W N 0 a W 9 u M S 9 U Q k x f R W 1 w b G 9 5 Z W V z L 1 J l b W 9 2 Z W Q l M j B E d X B s a W N h d G V z P C 9 J d G V t U G F 0 a D 4 8 L 0 l 0 Z W 1 M b 2 N h d G l v b j 4 8 U 3 R h Y m x l R W 5 0 c m l l c y A v P j w v S X R l b T 4 8 S X R l b T 4 8 S X R l b U x v Y 2 F 0 a W 9 u P j x J d G V t V H l w Z T 5 G b 3 J t d W x h P C 9 J d G V t V H l w Z T 4 8 S X R l b V B h d G g + U 2 V j d G l v b j E v V E J M X 0 V t c G x v e W V l c y 9 G a W x 0 Z X J l Z C U y M F J v d 3 M 8 L 0 l 0 Z W 1 Q Y X R o P j w v S X R l b U x v Y 2 F 0 a W 9 u P j x T d G F i b G V F b n R y a W V z I C 8 + P C 9 J d G V t P j x J d G V t P j x J d G V t T G 9 j Y X R p b 2 4 + P E l 0 Z W 1 U e X B l P k Z v c m 1 1 b G E 8 L 0 l 0 Z W 1 U e X B l P j x J d G V t U G F 0 a D 5 T Z W N 0 a W 9 u M S 9 U Q k x f R W 1 w b G 9 5 Z W V z J T I w K D I 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C T F 9 F b X B s b 3 l l Z X M z I i A v P j x F b n R y e S B U e X B l P S J G a W x s Z W R D b 2 1 w b G V 0 Z V J l c 3 V s d F R v V 2 9 y a 3 N o Z W V 0 I i B W Y W x 1 Z T 0 i b D E i I C 8 + P E V u d H J 5 I F R 5 c G U 9 I k Z p b G x D b 3 V u d C I g V m F s d W U 9 I m w 5 O T E i I C 8 + P E V u d H J 5 I F R 5 c G U 9 I k Z p b G x F c n J v c k N v d W 5 0 I i B W Y W x 1 Z T 0 i b D A i I C 8 + P E V u d H J 5 I F R 5 c G U 9 I k Z p b G x M Y X N 0 V X B k Y X R l Z C I g V m F s d W U 9 I m Q y M D I y L T E w L T I z V D E 4 O j E 2 O j I z L j M 0 O D A w M j N a I i A v P j x F b n R y e S B U e X B l P S J G a W x s Q 2 9 s d W 1 u V H l w Z X M i I F Z h b H V l P S J z Q m d Z R 0 J n W U d C Z 0 1 K R V F V R 0 J n a z 0 i I C 8 + P E V u d H J 5 I F R 5 c G U 9 I k Z p b G x D b 2 x 1 b W 5 O Y W 1 l c y I g V m F s d W U 9 I n N b J n F 1 b 3 Q 7 R U V J R C Z x d W 9 0 O y w m c X V v d D t G d W x s I E 5 h b W U m c X V v d D s s J n F 1 b 3 Q 7 S m 9 i I F R p d G x l J n F 1 b 3 Q 7 L C Z x d W 9 0 O 0 R l c G F y d G 1 l b n Q m c X V v d D s s J n F 1 b 3 Q 7 Q n V z a W 5 l c 3 M g V W 5 p d C Z x d W 9 0 O y w m c X V v d D t H Z W 5 k Z X I m c X V v d D s s J n F 1 b 3 Q 7 R X R o b m l j a X R 5 J n F 1 b 3 Q 7 L C Z x d W 9 0 O 0 F n Z S Z x d W 9 0 O y w m c X V v d D t I a X J l I E R h d G U m c X V v d D s s J n F 1 b 3 Q 7 Q W 5 u d W F s I F N h b G F y e S Z x d W 9 0 O y w m c X V v d D t C b 2 5 1 c y A l J n F 1 b 3 Q 7 L C Z x d W 9 0 O 0 N v d W 5 0 c n k m c X V v d D s s J n F 1 b 3 Q 7 Q 2 l 0 e S Z x d W 9 0 O y w m c X V v d D t F e G l 0 I E R h d G U m c X V v d D t d I i A v P j x F b n R y e S B U e X B l P S J G a W x s U 3 R h d H V z I i B W Y W x 1 Z T 0 i c 0 N v b X B s Z X R l I i A v P j x F b n R y e S B U e X B l P S J G a W x s R X J y b 3 J D b 2 R l I i B W Y W x 1 Z T 0 i c 1 V u a 2 5 v d 2 4 i I C 8 + P E V u d H J 5 I F R 5 c G U 9 I l J l b G F 0 a W 9 u c 2 h p c E l u Z m 9 D b 2 5 0 Y W l u Z X I i I F Z h b H V l P S J z e y Z x d W 9 0 O 2 N v b H V t b k N v d W 5 0 J n F 1 b 3 Q 7 O j E 0 L C Z x d W 9 0 O 2 t l e U N v b H V t b k 5 h b W V z J n F 1 b 3 Q 7 O l s m c X V v d D t G d W x s I E 5 h b W U m c X V v d D t d L C Z x d W 9 0 O 3 F 1 Z X J 5 U m V s Y X R p b 2 5 z a G l w c y Z x d W 9 0 O z p b X S w m c X V v d D t j b 2 x 1 b W 5 J Z G V u d G l 0 a W V z J n F 1 b 3 Q 7 O l s m c X V v d D t T Z W N 0 a W 9 u M S 9 U Q k x f R W 1 w b G 9 5 Z W V z I C g y K S 9 S Z W 1 v d m V k I E V y c m 9 y c y 5 7 R U V J R C w w f S Z x d W 9 0 O y w m c X V v d D t T Z W N 0 a W 9 u M S 9 U Q k x f R W 1 w b G 9 5 Z W V z I C g y K S 9 S Z W 1 v d m V k I E V y c m 9 y c y 5 7 R n V s b C B O Y W 1 l L D F 9 J n F 1 b 3 Q 7 L C Z x d W 9 0 O 1 N l Y 3 R p b 2 4 x L 1 R C T F 9 F b X B s b 3 l l Z X M g K D I p L 1 J l b W 9 2 Z W Q g R X J y b 3 J z L n t K b 2 I g V G l 0 b G U s M n 0 m c X V v d D s s J n F 1 b 3 Q 7 U 2 V j d G l v b j E v V E J M X 0 V t c G x v e W V l c y A o M i k v U m V t b 3 Z l Z C B F c n J v c n M u e 0 R l c G F y d G 1 l b n Q s M 3 0 m c X V v d D s s J n F 1 b 3 Q 7 U 2 V j d G l v b j E v V E J M X 0 V t c G x v e W V l c y A o M i k v U m V t b 3 Z l Z C B F c n J v c n M u e 0 J 1 c 2 l u Z X N z I F V u a X Q s N H 0 m c X V v d D s s J n F 1 b 3 Q 7 U 2 V j d G l v b j E v V E J M X 0 V t c G x v e W V l c y A o M i k v U m V t b 3 Z l Z C B F c n J v c n M u e 0 d l b m R l c i w 1 f S Z x d W 9 0 O y w m c X V v d D t T Z W N 0 a W 9 u M S 9 U Q k x f R W 1 w b G 9 5 Z W V z I C g y K S 9 S Z W 1 v d m V k I E V y c m 9 y c y 5 7 R X R o b m l j a X R 5 L D Z 9 J n F 1 b 3 Q 7 L C Z x d W 9 0 O 1 N l Y 3 R p b 2 4 x L 1 R C T F 9 F b X B s b 3 l l Z X M g K D I p L 1 J l b W 9 2 Z W Q g R X J y b 3 J z L n t B Z 2 U s N 3 0 m c X V v d D s s J n F 1 b 3 Q 7 U 2 V j d G l v b j E v V E J M X 0 V t c G x v e W V l c y A o M i k v U m V t b 3 Z l Z C B F c n J v c n M u e 0 h p c m U g R G F 0 Z S w 4 f S Z x d W 9 0 O y w m c X V v d D t T Z W N 0 a W 9 u M S 9 U Q k x f R W 1 w b G 9 5 Z W V z I C g y K S 9 D a G F u Z 2 V k I F R 5 c G U x L n t B b m 5 1 Y W w g U 2 F s Y X J 5 L D l 9 J n F 1 b 3 Q 7 L C Z x d W 9 0 O 1 N l Y 3 R p b 2 4 x L 1 R C T F 9 F b X B s b 3 l l Z X M g K D I p L 1 J l b W 9 2 Z W Q g R X J y b 3 J z L n t C b 2 5 1 c y A l L D E w f S Z x d W 9 0 O y w m c X V v d D t T Z W N 0 a W 9 u M S 9 U Q k x f R W 1 w b G 9 5 Z W V z I C g y K S 9 S Z W 1 v d m V k I E V y c m 9 y c y 5 7 Q 2 9 1 b n R y e S w x M X 0 m c X V v d D s s J n F 1 b 3 Q 7 U 2 V j d G l v b j E v V E J M X 0 V t c G x v e W V l c y A o M i k v U m V t b 3 Z l Z C B F c n J v c n M u e 0 N p d H k s M T J 9 J n F 1 b 3 Q 7 L C Z x d W 9 0 O 1 N l Y 3 R p b 2 4 x L 1 R C T F 9 F b X B s b 3 l l Z X M g K D I p L 1 J l b W 9 2 Z W Q g R X J y b 3 J z L n t F e G l 0 I E R h d G U s M T N 9 J n F 1 b 3 Q 7 X S w m c X V v d D t D b 2 x 1 b W 5 D b 3 V u d C Z x d W 9 0 O z o x N C w m c X V v d D t L Z X l D b 2 x 1 b W 5 O Y W 1 l c y Z x d W 9 0 O z p b J n F 1 b 3 Q 7 R n V s b C B O Y W 1 l J n F 1 b 3 Q 7 X S w m c X V v d D t D b 2 x 1 b W 5 J Z G V u d G l 0 a W V z J n F 1 b 3 Q 7 O l s m c X V v d D t T Z W N 0 a W 9 u M S 9 U Q k x f R W 1 w b G 9 5 Z W V z I C g y K S 9 S Z W 1 v d m V k I E V y c m 9 y c y 5 7 R U V J R C w w f S Z x d W 9 0 O y w m c X V v d D t T Z W N 0 a W 9 u M S 9 U Q k x f R W 1 w b G 9 5 Z W V z I C g y K S 9 S Z W 1 v d m V k I E V y c m 9 y c y 5 7 R n V s b C B O Y W 1 l L D F 9 J n F 1 b 3 Q 7 L C Z x d W 9 0 O 1 N l Y 3 R p b 2 4 x L 1 R C T F 9 F b X B s b 3 l l Z X M g K D I p L 1 J l b W 9 2 Z W Q g R X J y b 3 J z L n t K b 2 I g V G l 0 b G U s M n 0 m c X V v d D s s J n F 1 b 3 Q 7 U 2 V j d G l v b j E v V E J M X 0 V t c G x v e W V l c y A o M i k v U m V t b 3 Z l Z C B F c n J v c n M u e 0 R l c G F y d G 1 l b n Q s M 3 0 m c X V v d D s s J n F 1 b 3 Q 7 U 2 V j d G l v b j E v V E J M X 0 V t c G x v e W V l c y A o M i k v U m V t b 3 Z l Z C B F c n J v c n M u e 0 J 1 c 2 l u Z X N z I F V u a X Q s N H 0 m c X V v d D s s J n F 1 b 3 Q 7 U 2 V j d G l v b j E v V E J M X 0 V t c G x v e W V l c y A o M i k v U m V t b 3 Z l Z C B F c n J v c n M u e 0 d l b m R l c i w 1 f S Z x d W 9 0 O y w m c X V v d D t T Z W N 0 a W 9 u M S 9 U Q k x f R W 1 w b G 9 5 Z W V z I C g y K S 9 S Z W 1 v d m V k I E V y c m 9 y c y 5 7 R X R o b m l j a X R 5 L D Z 9 J n F 1 b 3 Q 7 L C Z x d W 9 0 O 1 N l Y 3 R p b 2 4 x L 1 R C T F 9 F b X B s b 3 l l Z X M g K D I p L 1 J l b W 9 2 Z W Q g R X J y b 3 J z L n t B Z 2 U s N 3 0 m c X V v d D s s J n F 1 b 3 Q 7 U 2 V j d G l v b j E v V E J M X 0 V t c G x v e W V l c y A o M i k v U m V t b 3 Z l Z C B F c n J v c n M u e 0 h p c m U g R G F 0 Z S w 4 f S Z x d W 9 0 O y w m c X V v d D t T Z W N 0 a W 9 u M S 9 U Q k x f R W 1 w b G 9 5 Z W V z I C g y K S 9 D a G F u Z 2 V k I F R 5 c G U x L n t B b m 5 1 Y W w g U 2 F s Y X J 5 L D l 9 J n F 1 b 3 Q 7 L C Z x d W 9 0 O 1 N l Y 3 R p b 2 4 x L 1 R C T F 9 F b X B s b 3 l l Z X M g K D I p L 1 J l b W 9 2 Z W Q g R X J y b 3 J z L n t C b 2 5 1 c y A l L D E w f S Z x d W 9 0 O y w m c X V v d D t T Z W N 0 a W 9 u M S 9 U Q k x f R W 1 w b G 9 5 Z W V z I C g y K S 9 S Z W 1 v d m V k I E V y c m 9 y c y 5 7 Q 2 9 1 b n R y e S w x M X 0 m c X V v d D s s J n F 1 b 3 Q 7 U 2 V j d G l v b j E v V E J M X 0 V t c G x v e W V l c y A o M i k v U m V t b 3 Z l Z C B F c n J v c n M u e 0 N p d H k s M T J 9 J n F 1 b 3 Q 7 L C Z x d W 9 0 O 1 N l Y 3 R p b 2 4 x L 1 R C T F 9 F b X B s b 3 l l Z X M g K D I p L 1 J l b W 9 2 Z W Q g R X J y b 3 J z L n t F e G l 0 I E R h d G U s M T N 9 J n F 1 b 3 Q 7 X S w m c X V v d D t S Z W x h d G l v b n N o a X B J b m Z v J n F 1 b 3 Q 7 O l t d f S I g L z 4 8 R W 5 0 c n k g V H l w Z T 0 i U X V l c n l J R C I g V m F s d W U 9 I n M x N G Z j M W R k O S 0 4 N D U x L T R i O G Y t O D R h Y i 0 y N z g y Z D N j Y z c 5 Z T U i I C 8 + P E V u d H J 5 I F R 5 c G U 9 I k x v Y W R l Z F R v Q W 5 h b H l z a X N T Z X J 2 a W N l c y I g V m F s d W U 9 I m w w I i A v P j x F b n R y e S B U e X B l P S J B Z G R l Z F R v R G F 0 Y U 1 v Z G V s I i B W Y W x 1 Z T 0 i b D A i I C 8 + P C 9 T d G F i b G V F b n R y a W V z P j w v S X R l b T 4 8 S X R l b T 4 8 S X R l b U x v Y 2 F 0 a W 9 u P j x J d G V t V H l w Z T 5 G b 3 J t d W x h P C 9 J d G V t V H l w Z T 4 8 S X R l b V B h d G g + U 2 V j d G l v b j E v V E J M X 0 V t c G x v e W V l c y U y M C g y K S 9 T b 3 V y Y 2 U 8 L 0 l 0 Z W 1 Q Y X R o P j w v S X R l b U x v Y 2 F 0 a W 9 u P j x T d G F i b G V F b n R y a W V z I C 8 + P C 9 J d G V t P j x J d G V t P j x J d G V t T G 9 j Y X R p b 2 4 + P E l 0 Z W 1 U e X B l P k Z v c m 1 1 b G E 8 L 0 l 0 Z W 1 U e X B l P j x J d G V t U G F 0 a D 5 T Z W N 0 a W 9 u M S 9 U Q k x f R W 1 w b G 9 5 Z W V z J T I w K D I p L 1 R C T F 9 F b X B s b 3 l l Z X N f V G F i b G U 8 L 0 l 0 Z W 1 Q Y X R o P j w v S X R l b U x v Y 2 F 0 a W 9 u P j x T d G F i b G V F b n R y a W V z I C 8 + P C 9 J d G V t P j x J d G V t P j x J d G V t T G 9 j Y X R p b 2 4 + P E l 0 Z W 1 U e X B l P k Z v c m 1 1 b G E 8 L 0 l 0 Z W 1 U e X B l P j x J d G V t U G F 0 a D 5 T Z W N 0 a W 9 u M S 9 U Q k x f R W 1 w b G 9 5 Z W V z J T I w K D I p L 0 N o Y W 5 n Z W Q l M j B U e X B l P C 9 J d G V t U G F 0 a D 4 8 L 0 l 0 Z W 1 M b 2 N h d G l v b j 4 8 U 3 R h Y m x l R W 5 0 c m l l c y A v P j w v S X R l b T 4 8 S X R l b T 4 8 S X R l b U x v Y 2 F 0 a W 9 u P j x J d G V t V H l w Z T 5 G b 3 J t d W x h P C 9 J d G V t V H l w Z T 4 8 S X R l b V B h d G g + U 2 V j d G l v b j E v V E J M X 0 V t c G x v e W V l c y U y M C g y K S 9 U c m l t b W V k J T I w V G V 4 d D w v S X R l b V B h d G g + P C 9 J d G V t T G 9 j Y X R p b 2 4 + P F N 0 Y W J s Z U V u d H J p Z X M g L z 4 8 L 0 l 0 Z W 0 + P E l 0 Z W 0 + P E l 0 Z W 1 M b 2 N h d G l v b j 4 8 S X R l b V R 5 c G U + R m 9 y b X V s Y T w v S X R l b V R 5 c G U + P E l 0 Z W 1 Q Y X R o P l N l Y 3 R p b 2 4 x L 1 R C T F 9 F b X B s b 3 l l Z X M l M j A o M i k v Q 2 x l Y W 5 l Z C U y M F R l e H Q 8 L 0 l 0 Z W 1 Q Y X R o P j w v S X R l b U x v Y 2 F 0 a W 9 u P j x T d G F i b G V F b n R y a W V z I C 8 + P C 9 J d G V t P j x J d G V t P j x J d G V t T G 9 j Y X R p b 2 4 + P E l 0 Z W 1 U e X B l P k Z v c m 1 1 b G E 8 L 0 l 0 Z W 1 U e X B l P j x J d G V t U G F 0 a D 5 T Z W N 0 a W 9 u M S 9 U Q k x f R W 1 w b G 9 5 Z W V z J T I w K D I p L 1 J l b W 9 2 Z W Q l M j B E d X B s a W N h d G V z P C 9 J d G V t U G F 0 a D 4 8 L 0 l 0 Z W 1 M b 2 N h d G l v b j 4 8 U 3 R h Y m x l R W 5 0 c m l l c y A v P j w v S X R l b T 4 8 S X R l b T 4 8 S X R l b U x v Y 2 F 0 a W 9 u P j x J d G V t V H l w Z T 5 G b 3 J t d W x h P C 9 J d G V t V H l w Z T 4 8 S X R l b V B h d G g + U 2 V j d G l v b j E v V E J M X 0 V t c G x v e W V l c y U y M C g y K S 9 G a W x 0 Z X J l Z C U y M F J v d 3 M 8 L 0 l 0 Z W 1 Q Y X R o P j w v S X R l b U x v Y 2 F 0 a W 9 u P j x T d G F i b G V F b n R y a W V z I C 8 + P C 9 J d G V t P j x J d G V t P j x J d G V t T G 9 j Y X R p b 2 4 + P E l 0 Z W 1 U e X B l P k Z v c m 1 1 b G E 8 L 0 l 0 Z W 1 U e X B l P j x J d G V t U G F 0 a D 5 T Z W N 0 a W 9 u M S 9 U Q k x f R W 1 w b G 9 5 Z W V z J T I w K D I p L 1 J l b W 9 2 Z W Q l M j B C b G F u a y U y M F J v d 3 M 8 L 0 l 0 Z W 1 Q Y X R o P j w v S X R l b U x v Y 2 F 0 a W 9 u P j x T d G F i b G V F b n R y a W V z I C 8 + P C 9 J d G V t P j x J d G V t P j x J d G V t T G 9 j Y X R p b 2 4 + P E l 0 Z W 1 U e X B l P k Z v c m 1 1 b G E 8 L 0 l 0 Z W 1 U e X B l P j x J d G V t U G F 0 a D 5 T Z W N 0 a W 9 u M S 9 U Q k x f R W 1 w b G 9 5 Z W V z J T I w K D I p L 1 J l b W 9 2 Z W Q l M j B F c n J v c n M 8 L 0 l 0 Z W 1 Q Y X R o P j w v S X R l b U x v Y 2 F 0 a W 9 u P j x T d G F i b G V F b n R y a W V z I C 8 + P C 9 J d G V t P j x J d G V t P j x J d G V t T G 9 j Y X R p b 2 4 + P E l 0 Z W 1 U e X B l P k Z v c m 1 1 b G E 8 L 0 l 0 Z W 1 U e X B l P j x J d G V t U G F 0 a D 5 T Z W N 0 a W 9 u M S 9 U Q k x f R W 1 w b G 9 5 Z W V z J T I w K D I p L 0 N o Y W 5 n Z W Q l M j B U e X B l M T w v S X R l b V B h d G g + P C 9 J d G V t T G 9 j Y X R p b 2 4 + P F N 0 Y W J s Z U V u d H J p Z X M g L z 4 8 L 0 l 0 Z W 0 + P C 9 J d G V t c z 4 8 L 0 x v Y 2 F s U G F j a 2 F n Z U 1 l d G F k Y X R h R m l s Z T 4 W A A A A U E s F B g A A A A A A A A A A A A A A A A A A A A A A A C Y B A A A B A A A A 0 I y d 3 w E V 0 R G M e g D A T 8 K X 6 w E A A A D m O i L S h o y r R a g A V N Y 4 7 l 6 t A A A A A A I A A A A A A B B m A A A A A Q A A I A A A A K X x a 9 G E u S P p q o o t L U 8 V Z z G r V 0 P q k 8 p h 9 t 3 I 8 n T X B Y y j A A A A A A 6 A A A A A A g A A I A A A A A J Z T T z 5 Q X T M d J x B m t H 7 6 j 8 w T 4 n A u / r O D R S u 9 e u E h f Q 1 U A A A A O x f b F R / + I / n T y 0 t u N G N u o L p M M t f k Y w / u A M n Z s h h k 9 c w o a A o j U z / 9 B 3 m K a 2 5 1 / B o N 1 p U 5 I Q f a y w d A a m m t x C d G A N H z b 4 g D B G o a C S p r L Q 0 g 0 q m Q A A A A K h H Q 0 t U n 2 l Y J 8 j l / 6 s U A T E + A w 8 5 T r 5 I i 3 h 1 F L Y X W / I o u k n w w Y W K N i 6 S v f g V + M l u p W m o 8 e 3 l Y 1 O 9 M Q N v 3 z s 8 6 M o = < / D a t a M a s h u p > 
</file>

<file path=customXml/itemProps1.xml><?xml version="1.0" encoding="utf-8"?>
<ds:datastoreItem xmlns:ds="http://schemas.openxmlformats.org/officeDocument/2006/customXml" ds:itemID="{000D6FBC-CCB6-4CAC-8E2C-036B3299BB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Employee_dataSheet</vt:lpstr>
      <vt:lpstr>Working_Sheet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C.A</dc:creator>
  <cp:lastModifiedBy>Joan C.A</cp:lastModifiedBy>
  <dcterms:created xsi:type="dcterms:W3CDTF">2022-10-22T17:32:57Z</dcterms:created>
  <dcterms:modified xsi:type="dcterms:W3CDTF">2022-10-23T19:51:09Z</dcterms:modified>
</cp:coreProperties>
</file>