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pivotTables/pivotTable3.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0.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C:\Users\sarth\OneDrive\Desktop\excel hr project\"/>
    </mc:Choice>
  </mc:AlternateContent>
  <xr:revisionPtr revIDLastSave="0" documentId="13_ncr:1_{E9CABB09-5381-4806-9A20-04C83DB68F7F}" xr6:coauthVersionLast="47" xr6:coauthVersionMax="47" xr10:uidLastSave="{00000000-0000-0000-0000-000000000000}"/>
  <bookViews>
    <workbookView xWindow="-108" yWindow="-108" windowWidth="23256" windowHeight="12576" tabRatio="906" xr2:uid="{5EECAB79-1168-46FA-9B7C-68C5F383CE34}"/>
  </bookViews>
  <sheets>
    <sheet name="Dashboard" sheetId="3" r:id="rId1"/>
    <sheet name="male female join" sheetId="4" r:id="rId2"/>
    <sheet name="join by dept" sheetId="5" r:id="rId3"/>
    <sheet name="att by month" sheetId="11" r:id="rId4"/>
    <sheet name="EMP PER MONTH BY GENDER" sheetId="15" r:id="rId5"/>
    <sheet name="DEPT EACH MONTH PEOPLE" sheetId="16" r:id="rId6"/>
    <sheet name="EXPENSE BY DEPT" sheetId="17" r:id="rId7"/>
    <sheet name="SPEND BY GENDER" sheetId="18" r:id="rId8"/>
    <sheet name="PF TO GOVT" sheetId="19" r:id="rId9"/>
    <sheet name="data" sheetId="1" r:id="rId10"/>
    <sheet name="Sheet1" sheetId="23" r:id="rId11"/>
    <sheet name="join by month" sheetId="2" r:id="rId12"/>
    <sheet name="att by dept" sheetId="13" r:id="rId13"/>
    <sheet name="att by GENDER" sheetId="14" r:id="rId14"/>
    <sheet name="ESIC TO GOVT" sheetId="20" r:id="rId15"/>
    <sheet name="PT TO GOVT " sheetId="21" r:id="rId16"/>
    <sheet name="LWF TO GOVT  " sheetId="22" r:id="rId17"/>
  </sheets>
  <definedNames>
    <definedName name="_xlcn.WorksheetConnection_Hranalytics.xlsxhrdata11" hidden="1">hrdata1[]</definedName>
    <definedName name="ExternalData_1" localSheetId="10" hidden="1">Sheet1!$A$3:$BL$8</definedName>
    <definedName name="Slicer_Department">#N/A</definedName>
    <definedName name="Slicer_Month">#N/A</definedName>
    <definedName name="Slicer_Year">#N/A</definedName>
  </definedNames>
  <calcPr calcId="181029"/>
  <pivotCaches>
    <pivotCache cacheId="1708" r:id="rId18"/>
    <pivotCache cacheId="1711" r:id="rId19"/>
    <pivotCache cacheId="1714" r:id="rId20"/>
    <pivotCache cacheId="1717" r:id="rId21"/>
    <pivotCache cacheId="1720" r:id="rId22"/>
    <pivotCache cacheId="1723" r:id="rId23"/>
    <pivotCache cacheId="1726" r:id="rId24"/>
    <pivotCache cacheId="1729" r:id="rId25"/>
    <pivotCache cacheId="1732" r:id="rId26"/>
    <pivotCache cacheId="1735" r:id="rId27"/>
    <pivotCache cacheId="1738" r:id="rId28"/>
    <pivotCache cacheId="1741" r:id="rId29"/>
    <pivotCache cacheId="1744" r:id="rId30"/>
    <pivotCache cacheId="1747" r:id="rId31"/>
    <pivotCache cacheId="1750" r:id="rId32"/>
  </pivotCaches>
  <extLst>
    <ext xmlns:x14="http://schemas.microsoft.com/office/spreadsheetml/2009/9/main" uri="{876F7934-8845-4945-9796-88D515C7AA90}">
      <x14:pivotCaches>
        <pivotCache cacheId="1662" r:id="rId33"/>
      </x14:pivotCaches>
    </ext>
    <ext xmlns:x14="http://schemas.microsoft.com/office/spreadsheetml/2009/9/main" uri="{BBE1A952-AA13-448e-AADC-164F8A28A991}">
      <x14:slicerCaches>
        <x14:slicerCache r:id="rId34"/>
        <x14:slicerCache r:id="rId35"/>
        <x14:slicerCache r:id="rId3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rdata1" name="hrdata1" connection="WorksheetConnection_Hranalytics.xlsx!hrdata1"/>
        </x15:modelTables>
      </x15:dataModel>
    </ext>
  </extLst>
</workbook>
</file>

<file path=xl/calcChain.xml><?xml version="1.0" encoding="utf-8"?>
<calcChain xmlns="http://schemas.openxmlformats.org/spreadsheetml/2006/main">
  <c r="F12" i="4" l="1" a="1"/>
  <c r="F12" i="4" s="1"/>
  <c r="L26" i="4"/>
  <c r="G13" i="22"/>
  <c r="E24" i="4"/>
  <c r="D26" i="4"/>
  <c r="M24" i="4"/>
  <c r="G13" i="20"/>
  <c r="D24" i="4"/>
  <c r="L19" i="4"/>
  <c r="D19" i="4"/>
  <c r="G13" i="21"/>
  <c r="L2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68310DE-2568-4DBC-A1B0-7DD928948BE6}" keepAlive="1" name="ModelConnection_ExternalData_1" description="Data Model" type="5" refreshedVersion="8" minRefreshableVersion="5" saveData="1">
    <dbPr connection="Data Model Connection" command="DRILLTHROUGH MAXROWS 1000 SELECT [Measures].[Distinct Count of Employee_Code] ON COLUMNS FROM (SELECT {[hrdata1].[Month].&amp;[FEBRUARY]} ON COLUMNS FROM (SELECT  FROM (SELECT ({[hrdata1].[Year].[All]},{[hrdata1].[Department].[All]},{[hrdata1].[Year of joining].&amp;[2023]},{[hrdata1].[Month of joining].&amp;[Apr],[hrdata1].[Month of joining].&amp;[Feb],[hrdata1].[Month of joining].&amp;[Jan],[hrdata1].[Month of joining].&amp;[Mar]}) ON COLUMNS  FROM [Model]))) RETURN [$hrdata1].[Month],[$hrdata1].[Year],[$hrdata1].[Employee_Code],[$hrdata1].[Gender],[$hrdata1].[Year of joining],[$hrdata1].[Date_Of_Joining],[$hrdata1].[Month of joining],[$hrdata1].[Date_Of_Leaving],[$hrdata1].[Company],[$hrdata1].[Department],[$hrdata1].[Designation],[$hrdata1].[Group],[$hrdata1].[Location],[$hrdata1].[State],[$hrdata1].[Days_Worked],[$hrdata1].[Arrears_Days],[$hrdata1].[LOP],[$hrdata1].[Basic_Salary],[$hrdata1].[Arrears_Of_Basic_Salary],[$hrdata1].[House_Rent_Allowance],[$hrdata1].[Arrears_Of_House_Rent_Allowance],[$hrdata1].[Special_Allowance],[$hrdata1].[Arrears_Of_Special_Allowance],[$hrdata1].[Medical],[$hrdata1].[Arrears_Of_Medical_Allowance],[$hrdata1].[Conveyance_Allowance],[$hrdata1].[Arrears_Of_Conveyance_Allowance],[$hrdata1].[Other_Allowance],[$hrdata1].[Arrears_Other_Allowance],[$hrdata1].[Monthly_Bonus],[$hrdata1].[Arrears_Monthly_Bonus],[$hrdata1].[Other_Earning],[$hrdata1].[Service_Charges],[$hrdata1].[LTA_PAY],[$hrdata1].[BONUS],[$hrdata1].[Employee_Referral],[$hrdata1].[Variable_Pay],[$hrdata1].[Gratuity_Pay],[$hrdata1].[Festive_Bonus],[$hrdata1].[Meal_Deduction],[$hrdata1].[One_Time_Pay],[$hrdata1].[Hold_To_Release],[$hrdata1].[Gross_Salary],[$hrdata1].[Loan_Deduction],[$hrdata1].[Festive_Bonus_Dddn],[$hrdata1].[Other_Deduction],[$hrdata1].[Service_Charge_Ded],[$hrdata1].[Employee_Referral_Ded],[$hrdata1].[PF_ded],[$hrdata1].[ArrPf_Ded],[$hrdata1].[VPF_ded],[$hrdata1].[ArrVPF_ded],[$hrdata1].[ESIC_ded],[$hrdata1].[ArrEsic_Ded],[$hrdata1].[PT_ded],[$hrdata1].[ArrPt_Ded],[$hrdata1].[Lwf_Ded],[$hrdata1].[ArrLwf_Ded],[$hrdata1].[TDS_ded],[$hrdata1].[Surcharge_ded],[$hrdata1].[Cess_ded],[$hrdata1].[IT_ded],[$hrdata1].[Total_Deduction],[$hrdata1].[Net_Salary]" commandType="4"/>
    <extLst>
      <ext xmlns:x15="http://schemas.microsoft.com/office/spreadsheetml/2010/11/main" uri="{DE250136-89BD-433C-8126-D09CA5730AF9}">
        <x15:connection id="" model="1"/>
      </ext>
    </extLst>
  </connection>
  <connection id="2" xr16:uid="{19B7C5ED-4922-482B-A5C5-B360C4E6E26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985CACA3-F2C7-4FD4-ACB0-8FEDBB86CA86}" name="WorksheetConnection_Hranalytics.xlsx!hrdata1" type="102" refreshedVersion="8" minRefreshableVersion="5">
    <extLst>
      <ext xmlns:x15="http://schemas.microsoft.com/office/spreadsheetml/2010/11/main" uri="{DE250136-89BD-433C-8126-D09CA5730AF9}">
        <x15:connection id="hrdata1" autoDelete="1">
          <x15:rangePr sourceName="_xlcn.WorksheetConnection_Hranalytics.xlsxhrdata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hrdata1].[Year of joining].&amp;[2023]}"/>
  </metadataStrings>
  <mdxMetadata count="1">
    <mdx n="0" f="s">
      <ms ns="1" c="0"/>
    </mdx>
  </mdxMetadata>
  <valueMetadata count="1">
    <bk>
      <rc t="1" v="0"/>
    </bk>
  </valueMetadata>
</metadata>
</file>

<file path=xl/sharedStrings.xml><?xml version="1.0" encoding="utf-8"?>
<sst xmlns="http://schemas.openxmlformats.org/spreadsheetml/2006/main" count="31350" uniqueCount="392">
  <si>
    <t>Year</t>
  </si>
  <si>
    <t>Employee_Code</t>
  </si>
  <si>
    <t>Gender</t>
  </si>
  <si>
    <t>Date_Of_Joining</t>
  </si>
  <si>
    <t>Month of joining</t>
  </si>
  <si>
    <t>Date_Of_Leaving</t>
  </si>
  <si>
    <t>Company</t>
  </si>
  <si>
    <t>Department</t>
  </si>
  <si>
    <t>Designation</t>
  </si>
  <si>
    <t>Group</t>
  </si>
  <si>
    <t>Location</t>
  </si>
  <si>
    <t>State</t>
  </si>
  <si>
    <t>Days_Worked</t>
  </si>
  <si>
    <t>Arrears_Days</t>
  </si>
  <si>
    <t>LOP</t>
  </si>
  <si>
    <t>Basic_Salary</t>
  </si>
  <si>
    <t>Arrears_Of_Basic_Salary</t>
  </si>
  <si>
    <t>House_Rent_Allowance</t>
  </si>
  <si>
    <t>Arrears_Of_House_Rent_Allowance</t>
  </si>
  <si>
    <t>Special_Allowance</t>
  </si>
  <si>
    <t>Arrears_Of_Special_Allowance</t>
  </si>
  <si>
    <t>Medical</t>
  </si>
  <si>
    <t>Arrears_Of_Medical_Allowance</t>
  </si>
  <si>
    <t>Conveyance_Allowance</t>
  </si>
  <si>
    <t>Arrears_Of_Conveyance_Allowance</t>
  </si>
  <si>
    <t>Other_Allowance</t>
  </si>
  <si>
    <t>Arrears_Other_Allowance</t>
  </si>
  <si>
    <t>Monthly_Bonus</t>
  </si>
  <si>
    <t>Arrears_Monthly_Bonus</t>
  </si>
  <si>
    <t>Other_Earning</t>
  </si>
  <si>
    <t>Service_Charges</t>
  </si>
  <si>
    <t>LTA_PAY</t>
  </si>
  <si>
    <t>BONUS</t>
  </si>
  <si>
    <t>Employee_Referral</t>
  </si>
  <si>
    <t>Variable_Pay</t>
  </si>
  <si>
    <t>Gratuity_Pay</t>
  </si>
  <si>
    <t>Festive_Bonus</t>
  </si>
  <si>
    <t>Meal_Deduction</t>
  </si>
  <si>
    <t>One_Time_Pay</t>
  </si>
  <si>
    <t>Hold_To_Release</t>
  </si>
  <si>
    <t>Gross_Salary</t>
  </si>
  <si>
    <t>Loan_Deduction</t>
  </si>
  <si>
    <t>Festive_Bonus_Dddn</t>
  </si>
  <si>
    <t>Other_Deduction</t>
  </si>
  <si>
    <t>Service_Charge_Ded</t>
  </si>
  <si>
    <t>Employee_Referral_Ded</t>
  </si>
  <si>
    <t>PF_ded</t>
  </si>
  <si>
    <t>ArrPf_Ded</t>
  </si>
  <si>
    <t>VPF_ded</t>
  </si>
  <si>
    <t>ArrVPF_ded</t>
  </si>
  <si>
    <t>ESIC_ded</t>
  </si>
  <si>
    <t>ArrEsic_Ded</t>
  </si>
  <si>
    <t>PT_ded</t>
  </si>
  <si>
    <t>ArrPt_Ded</t>
  </si>
  <si>
    <t>Lwf_Ded</t>
  </si>
  <si>
    <t>ArrLwf_Ded</t>
  </si>
  <si>
    <t>TDS_ded</t>
  </si>
  <si>
    <t>Surcharge_ded</t>
  </si>
  <si>
    <t>Cess_ded</t>
  </si>
  <si>
    <t>IT_ded</t>
  </si>
  <si>
    <t>Total_Deduction</t>
  </si>
  <si>
    <t>Net_Salary</t>
  </si>
  <si>
    <t>JANUARY</t>
  </si>
  <si>
    <t>110002</t>
  </si>
  <si>
    <t>Female</t>
  </si>
  <si>
    <t>Jul</t>
  </si>
  <si>
    <t/>
  </si>
  <si>
    <t>ABC</t>
  </si>
  <si>
    <t>Operations</t>
  </si>
  <si>
    <t>Senior Manager - Operations</t>
  </si>
  <si>
    <t>AB</t>
  </si>
  <si>
    <t>XYZ</t>
  </si>
  <si>
    <t>Maharashtra</t>
  </si>
  <si>
    <t>110003</t>
  </si>
  <si>
    <t>Male</t>
  </si>
  <si>
    <t>Feb</t>
  </si>
  <si>
    <t>Logistic</t>
  </si>
  <si>
    <t>Logistic Executive</t>
  </si>
  <si>
    <t>110010</t>
  </si>
  <si>
    <t>May</t>
  </si>
  <si>
    <t>Kitchen Stewarding</t>
  </si>
  <si>
    <t>Kitchen Stewarding Supervisor</t>
  </si>
  <si>
    <t>110013</t>
  </si>
  <si>
    <t>Jun</t>
  </si>
  <si>
    <t>Assistant Manager - Operations</t>
  </si>
  <si>
    <t>110015</t>
  </si>
  <si>
    <t>F and B Production</t>
  </si>
  <si>
    <t>Demi Chef De Partie</t>
  </si>
  <si>
    <t>110017</t>
  </si>
  <si>
    <t>Sales and Marketing</t>
  </si>
  <si>
    <t>Executive - Sales and Marketing</t>
  </si>
  <si>
    <t>110019</t>
  </si>
  <si>
    <t>Bar</t>
  </si>
  <si>
    <t>Bartender</t>
  </si>
  <si>
    <t>110026</t>
  </si>
  <si>
    <t>Aug</t>
  </si>
  <si>
    <t>Chef De Partie</t>
  </si>
  <si>
    <t>110028</t>
  </si>
  <si>
    <t>F and B Service</t>
  </si>
  <si>
    <t>Shift Manager</t>
  </si>
  <si>
    <t>110034</t>
  </si>
  <si>
    <t>110036</t>
  </si>
  <si>
    <t>Oct</t>
  </si>
  <si>
    <t>110042</t>
  </si>
  <si>
    <t>Nov</t>
  </si>
  <si>
    <t>Housekeeping</t>
  </si>
  <si>
    <t>Housekeeping Execuitve</t>
  </si>
  <si>
    <t>110043</t>
  </si>
  <si>
    <t>Engineering</t>
  </si>
  <si>
    <t>Multiskilled Technician</t>
  </si>
  <si>
    <t>110047</t>
  </si>
  <si>
    <t>Dec</t>
  </si>
  <si>
    <t>Finance</t>
  </si>
  <si>
    <t>Accounts Executive</t>
  </si>
  <si>
    <t>110051</t>
  </si>
  <si>
    <t>110052</t>
  </si>
  <si>
    <t>Information Technology</t>
  </si>
  <si>
    <t>IT - Executive</t>
  </si>
  <si>
    <t>110053</t>
  </si>
  <si>
    <t>Facility Engineer</t>
  </si>
  <si>
    <t>110054</t>
  </si>
  <si>
    <t>110061</t>
  </si>
  <si>
    <t>Music</t>
  </si>
  <si>
    <t>Disc Jockey</t>
  </si>
  <si>
    <t>110062</t>
  </si>
  <si>
    <t>IT Manager</t>
  </si>
  <si>
    <t>110067</t>
  </si>
  <si>
    <t>110074</t>
  </si>
  <si>
    <t>Sep</t>
  </si>
  <si>
    <t>Projects</t>
  </si>
  <si>
    <t>Projects Manager</t>
  </si>
  <si>
    <t>110075</t>
  </si>
  <si>
    <t>NA</t>
  </si>
  <si>
    <t>Bar Manager</t>
  </si>
  <si>
    <t>110081</t>
  </si>
  <si>
    <t>Guest Relations</t>
  </si>
  <si>
    <t>Guest Relations Executive</t>
  </si>
  <si>
    <t>110084</t>
  </si>
  <si>
    <t>Steward</t>
  </si>
  <si>
    <t>110090</t>
  </si>
  <si>
    <t>110092</t>
  </si>
  <si>
    <t>Human Resource</t>
  </si>
  <si>
    <t>Senior Manager - Human Resource</t>
  </si>
  <si>
    <t>110093</t>
  </si>
  <si>
    <t>110094</t>
  </si>
  <si>
    <t>110096</t>
  </si>
  <si>
    <t>110097</t>
  </si>
  <si>
    <t>Jan</t>
  </si>
  <si>
    <t>No ID 1</t>
  </si>
  <si>
    <t>Intern</t>
  </si>
  <si>
    <t>No ID 2</t>
  </si>
  <si>
    <t>No ID 3</t>
  </si>
  <si>
    <t>Marketing</t>
  </si>
  <si>
    <t>No ID 4</t>
  </si>
  <si>
    <t>Ventures</t>
  </si>
  <si>
    <t>FEBRUARY</t>
  </si>
  <si>
    <t>110014</t>
  </si>
  <si>
    <t>110020</t>
  </si>
  <si>
    <t>Commie I</t>
  </si>
  <si>
    <t>110021</t>
  </si>
  <si>
    <t>Commie II</t>
  </si>
  <si>
    <t>110025</t>
  </si>
  <si>
    <t>Kitchen Stewarding Assistant</t>
  </si>
  <si>
    <t>110029</t>
  </si>
  <si>
    <t>110030</t>
  </si>
  <si>
    <t>110031</t>
  </si>
  <si>
    <t>Cashier</t>
  </si>
  <si>
    <t>110033</t>
  </si>
  <si>
    <t>Stores</t>
  </si>
  <si>
    <t>Storekeeper</t>
  </si>
  <si>
    <t>110038</t>
  </si>
  <si>
    <t>110039</t>
  </si>
  <si>
    <t>110044</t>
  </si>
  <si>
    <t>Assistant Bartender</t>
  </si>
  <si>
    <t>110045</t>
  </si>
  <si>
    <t>110046</t>
  </si>
  <si>
    <t>110049</t>
  </si>
  <si>
    <t>Business Development</t>
  </si>
  <si>
    <t>Senior Manager- Sales</t>
  </si>
  <si>
    <t>110050</t>
  </si>
  <si>
    <t>110055</t>
  </si>
  <si>
    <t>110056</t>
  </si>
  <si>
    <t>110057</t>
  </si>
  <si>
    <t>110058</t>
  </si>
  <si>
    <t>110063</t>
  </si>
  <si>
    <t>110064</t>
  </si>
  <si>
    <t>110065</t>
  </si>
  <si>
    <t>110066</t>
  </si>
  <si>
    <t>Assistant Steward</t>
  </si>
  <si>
    <t>110069</t>
  </si>
  <si>
    <t>110070</t>
  </si>
  <si>
    <t>110071</t>
  </si>
  <si>
    <t>110073</t>
  </si>
  <si>
    <t>110076</t>
  </si>
  <si>
    <t>110077</t>
  </si>
  <si>
    <t>110078</t>
  </si>
  <si>
    <t>110079</t>
  </si>
  <si>
    <t>110082</t>
  </si>
  <si>
    <t>110083</t>
  </si>
  <si>
    <t>110085</t>
  </si>
  <si>
    <t>110086</t>
  </si>
  <si>
    <t>110087</t>
  </si>
  <si>
    <t>110088</t>
  </si>
  <si>
    <t>110095</t>
  </si>
  <si>
    <t>110098</t>
  </si>
  <si>
    <t>Restaurants Cafes</t>
  </si>
  <si>
    <t>Senior manager- Operations</t>
  </si>
  <si>
    <t>110099</t>
  </si>
  <si>
    <t>MARCH</t>
  </si>
  <si>
    <t>110011</t>
  </si>
  <si>
    <t>110032</t>
  </si>
  <si>
    <t>Staff Cook</t>
  </si>
  <si>
    <t>110035</t>
  </si>
  <si>
    <t>110040</t>
  </si>
  <si>
    <t>110048</t>
  </si>
  <si>
    <t>110068</t>
  </si>
  <si>
    <t>110080</t>
  </si>
  <si>
    <t>110089</t>
  </si>
  <si>
    <t>APRIL</t>
  </si>
  <si>
    <t>110023</t>
  </si>
  <si>
    <t>Assistant Club Manager</t>
  </si>
  <si>
    <t>110037</t>
  </si>
  <si>
    <t>Guest Relations - Assistant Manager</t>
  </si>
  <si>
    <t>441256</t>
  </si>
  <si>
    <t>Head project</t>
  </si>
  <si>
    <t>441257</t>
  </si>
  <si>
    <t>Manager-event</t>
  </si>
  <si>
    <t>441258</t>
  </si>
  <si>
    <t>Assistant Manager -Marketing</t>
  </si>
  <si>
    <t>441259</t>
  </si>
  <si>
    <t>441260</t>
  </si>
  <si>
    <t>441261</t>
  </si>
  <si>
    <t>No ID 5</t>
  </si>
  <si>
    <t>Kitchen</t>
  </si>
  <si>
    <t>No ID 6</t>
  </si>
  <si>
    <t>110001</t>
  </si>
  <si>
    <t>Head Finance</t>
  </si>
  <si>
    <t>110004</t>
  </si>
  <si>
    <t>Senior VP - Operations</t>
  </si>
  <si>
    <t>110005</t>
  </si>
  <si>
    <t>Head Business Development (Memberships)</t>
  </si>
  <si>
    <t>110006</t>
  </si>
  <si>
    <t>Senior Manager - Finance</t>
  </si>
  <si>
    <t>110007</t>
  </si>
  <si>
    <t>Executive Chef</t>
  </si>
  <si>
    <t>110008</t>
  </si>
  <si>
    <t>F and B Controls</t>
  </si>
  <si>
    <t>F and B Controller</t>
  </si>
  <si>
    <t>110009</t>
  </si>
  <si>
    <t>Purchase</t>
  </si>
  <si>
    <t>Supply Chain Manager</t>
  </si>
  <si>
    <t>110012</t>
  </si>
  <si>
    <t>Training</t>
  </si>
  <si>
    <t>Senior Manager - Training</t>
  </si>
  <si>
    <t>110016</t>
  </si>
  <si>
    <t>Sous Chef</t>
  </si>
  <si>
    <t>110018</t>
  </si>
  <si>
    <t>Senior Manager - Marketing</t>
  </si>
  <si>
    <t>110022</t>
  </si>
  <si>
    <t>110024</t>
  </si>
  <si>
    <t>Pastry Chef</t>
  </si>
  <si>
    <t>110027</t>
  </si>
  <si>
    <t>Marketing Manager</t>
  </si>
  <si>
    <t>110041</t>
  </si>
  <si>
    <t>Product and Design</t>
  </si>
  <si>
    <t>Senior Manager - Product</t>
  </si>
  <si>
    <t>110059</t>
  </si>
  <si>
    <t>110060</t>
  </si>
  <si>
    <t>110091</t>
  </si>
  <si>
    <t>Head–Operations and Integration</t>
  </si>
  <si>
    <t>110072</t>
  </si>
  <si>
    <t>441262</t>
  </si>
  <si>
    <t>110100</t>
  </si>
  <si>
    <t>F and B Executive</t>
  </si>
  <si>
    <t>110101</t>
  </si>
  <si>
    <t>110102</t>
  </si>
  <si>
    <t>Server</t>
  </si>
  <si>
    <t>110103</t>
  </si>
  <si>
    <t>110104</t>
  </si>
  <si>
    <t>110105</t>
  </si>
  <si>
    <t>110107</t>
  </si>
  <si>
    <t>110108</t>
  </si>
  <si>
    <t>Sales Manager</t>
  </si>
  <si>
    <t>110106</t>
  </si>
  <si>
    <t>Assistant Restaurant Manager</t>
  </si>
  <si>
    <t>110109</t>
  </si>
  <si>
    <t>Junior Sous Chef</t>
  </si>
  <si>
    <t>Row Labels</t>
  </si>
  <si>
    <t>Grand Total</t>
  </si>
  <si>
    <t>TOTAL EMPLOYEES</t>
  </si>
  <si>
    <t>Distinct Count of Employee_Code</t>
  </si>
  <si>
    <t>NOT DISCLOSED</t>
  </si>
  <si>
    <t>Count of Date_Of_Leaving</t>
  </si>
  <si>
    <t>Column Labels</t>
  </si>
  <si>
    <t>Sum of Gross_Salary</t>
  </si>
  <si>
    <t>Sum of PF_ded</t>
  </si>
  <si>
    <t>Sum of ESIC_ded</t>
  </si>
  <si>
    <t>Sum of PT_ded</t>
  </si>
  <si>
    <t>Sum of Lwf_Ded</t>
  </si>
  <si>
    <t>TOTAL ESIC GIVEN TO GOVERNMENT</t>
  </si>
  <si>
    <t>TOTAL PT GIVEN TO GOVERNMENT</t>
  </si>
  <si>
    <t>TOTAL LWF GIVEN TO GOVERNMENT</t>
  </si>
  <si>
    <t>Year of joining</t>
  </si>
  <si>
    <t xml:space="preserve">Month </t>
  </si>
  <si>
    <t>2023</t>
  </si>
  <si>
    <t>hrdata1[Month]</t>
  </si>
  <si>
    <t>hrdata1[Year]</t>
  </si>
  <si>
    <t>hrdata1[Employee_Code]</t>
  </si>
  <si>
    <t>hrdata1[Gender]</t>
  </si>
  <si>
    <t>hrdata1[Year of joining]</t>
  </si>
  <si>
    <t>hrdata1[Date_Of_Joining]</t>
  </si>
  <si>
    <t>hrdata1[Month of joining]</t>
  </si>
  <si>
    <t>hrdata1[Date_Of_Leaving]</t>
  </si>
  <si>
    <t>hrdata1[Company]</t>
  </si>
  <si>
    <t>hrdata1[Department]</t>
  </si>
  <si>
    <t>hrdata1[Designation]</t>
  </si>
  <si>
    <t>hrdata1[Group]</t>
  </si>
  <si>
    <t>hrdata1[Location]</t>
  </si>
  <si>
    <t>hrdata1[State]</t>
  </si>
  <si>
    <t>hrdata1[Days_Worked]</t>
  </si>
  <si>
    <t>hrdata1[Arrears_Days]</t>
  </si>
  <si>
    <t>hrdata1[LOP]</t>
  </si>
  <si>
    <t>hrdata1[Basic_Salary]</t>
  </si>
  <si>
    <t>hrdata1[Arrears_Of_Basic_Salary]</t>
  </si>
  <si>
    <t>hrdata1[House_Rent_Allowance]</t>
  </si>
  <si>
    <t>hrdata1[Arrears_Of_House_Rent_Allowance]</t>
  </si>
  <si>
    <t>hrdata1[Special_Allowance]</t>
  </si>
  <si>
    <t>hrdata1[Arrears_Of_Special_Allowance]</t>
  </si>
  <si>
    <t>hrdata1[Medical]</t>
  </si>
  <si>
    <t>hrdata1[Arrears_Of_Medical_Allowance]</t>
  </si>
  <si>
    <t>hrdata1[Conveyance_Allowance]</t>
  </si>
  <si>
    <t>hrdata1[Arrears_Of_Conveyance_Allowance]</t>
  </si>
  <si>
    <t>hrdata1[Other_Allowance]</t>
  </si>
  <si>
    <t>hrdata1[Arrears_Other_Allowance]</t>
  </si>
  <si>
    <t>hrdata1[Monthly_Bonus]</t>
  </si>
  <si>
    <t>hrdata1[Arrears_Monthly_Bonus]</t>
  </si>
  <si>
    <t>hrdata1[Other_Earning]</t>
  </si>
  <si>
    <t>hrdata1[Service_Charges]</t>
  </si>
  <si>
    <t>hrdata1[LTA_PAY]</t>
  </si>
  <si>
    <t>hrdata1[BONUS]</t>
  </si>
  <si>
    <t>hrdata1[Employee_Referral]</t>
  </si>
  <si>
    <t>hrdata1[Variable_Pay]</t>
  </si>
  <si>
    <t>hrdata1[Gratuity_Pay]</t>
  </si>
  <si>
    <t>hrdata1[Festive_Bonus]</t>
  </si>
  <si>
    <t>hrdata1[Meal_Deduction]</t>
  </si>
  <si>
    <t>hrdata1[One_Time_Pay]</t>
  </si>
  <si>
    <t>hrdata1[Hold_To_Release]</t>
  </si>
  <si>
    <t>hrdata1[Gross_Salary]</t>
  </si>
  <si>
    <t>hrdata1[Loan_Deduction]</t>
  </si>
  <si>
    <t>hrdata1[Festive_Bonus_Dddn]</t>
  </si>
  <si>
    <t>hrdata1[Other_Deduction]</t>
  </si>
  <si>
    <t>hrdata1[Service_Charge_Ded]</t>
  </si>
  <si>
    <t>hrdata1[Employee_Referral_Ded]</t>
  </si>
  <si>
    <t>hrdata1[PF_ded]</t>
  </si>
  <si>
    <t>hrdata1[ArrPf_Ded]</t>
  </si>
  <si>
    <t>hrdata1[VPF_ded]</t>
  </si>
  <si>
    <t>hrdata1[ArrVPF_ded]</t>
  </si>
  <si>
    <t>hrdata1[ESIC_ded]</t>
  </si>
  <si>
    <t>hrdata1[ArrEsic_Ded]</t>
  </si>
  <si>
    <t>hrdata1[PT_ded]</t>
  </si>
  <si>
    <t>hrdata1[ArrPt_Ded]</t>
  </si>
  <si>
    <t>hrdata1[Lwf_Ded]</t>
  </si>
  <si>
    <t>hrdata1[ArrLwf_Ded]</t>
  </si>
  <si>
    <t>hrdata1[TDS_ded]</t>
  </si>
  <si>
    <t>hrdata1[Surcharge_ded]</t>
  </si>
  <si>
    <t>hrdata1[Cess_ded]</t>
  </si>
  <si>
    <t>hrdata1[IT_ded]</t>
  </si>
  <si>
    <t>hrdata1[Total_Deduction]</t>
  </si>
  <si>
    <t>hrdata1[Net_Salary]</t>
  </si>
  <si>
    <t>0</t>
  </si>
  <si>
    <t>4412</t>
  </si>
  <si>
    <t>2206</t>
  </si>
  <si>
    <t>1480</t>
  </si>
  <si>
    <t>402</t>
  </si>
  <si>
    <t>514</t>
  </si>
  <si>
    <t>707</t>
  </si>
  <si>
    <t>175</t>
  </si>
  <si>
    <t>22500</t>
  </si>
  <si>
    <t>1850</t>
  </si>
  <si>
    <t>10462</t>
  </si>
  <si>
    <t>625</t>
  </si>
  <si>
    <t>800</t>
  </si>
  <si>
    <t>1800</t>
  </si>
  <si>
    <t>300</t>
  </si>
  <si>
    <t>13500</t>
  </si>
  <si>
    <t>4050</t>
  </si>
  <si>
    <t>1651</t>
  </si>
  <si>
    <t>850</t>
  </si>
  <si>
    <t>1100</t>
  </si>
  <si>
    <t>12732.31</t>
  </si>
  <si>
    <t>1126.24</t>
  </si>
  <si>
    <t>Data returned for Distinct Count of Employee_Code, FEBRUARY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</si>
</sst>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9" formatCode="[$-F800]dddd\,\ mmmm\ dd\,\ yyyy"/>
  </numFmts>
  <fonts count="7" x14ac:knownFonts="1">
    <font>
      <sz val="11"/>
      <color theme="1"/>
      <name val="Calibri"/>
      <family val="2"/>
      <scheme val="minor"/>
    </font>
    <font>
      <sz val="11"/>
      <color indexed="8"/>
      <name val="Calibri"/>
      <family val="2"/>
    </font>
    <font>
      <b/>
      <sz val="11"/>
      <color theme="1"/>
      <name val="Calibri"/>
      <family val="2"/>
      <scheme val="minor"/>
    </font>
    <font>
      <b/>
      <sz val="12"/>
      <color theme="1"/>
      <name val="Calibri"/>
      <family val="2"/>
      <scheme val="minor"/>
    </font>
    <font>
      <b/>
      <sz val="18"/>
      <color theme="1"/>
      <name val="Calibri"/>
      <family val="2"/>
      <scheme val="minor"/>
    </font>
    <font>
      <b/>
      <sz val="36"/>
      <color theme="1"/>
      <name val="Calibri"/>
      <family val="2"/>
      <scheme val="minor"/>
    </font>
    <font>
      <sz val="8"/>
      <name val="Calibri"/>
      <family val="2"/>
      <scheme val="minor"/>
    </font>
  </fonts>
  <fills count="4">
    <fill>
      <patternFill patternType="none"/>
    </fill>
    <fill>
      <patternFill patternType="gray125"/>
    </fill>
    <fill>
      <patternFill patternType="solid">
        <fgColor rgb="FFFFC000"/>
        <bgColor indexed="64"/>
      </patternFill>
    </fill>
    <fill>
      <patternFill patternType="solid">
        <fgColor theme="5" tint="0.39994506668294322"/>
        <bgColor indexed="64"/>
      </patternFill>
    </fill>
  </fills>
  <borders count="4">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28">
    <xf numFmtId="0" fontId="0" fillId="0" borderId="0" xfId="0"/>
    <xf numFmtId="0" fontId="1" fillId="0" borderId="0" xfId="0" applyFont="1"/>
    <xf numFmtId="1" fontId="1" fillId="0" borderId="0" xfId="0" applyNumberFormat="1" applyFont="1"/>
    <xf numFmtId="15" fontId="1" fillId="0" borderId="0" xfId="0" applyNumberFormat="1" applyFont="1"/>
    <xf numFmtId="0" fontId="0" fillId="0" borderId="0" xfId="0" pivotButton="1"/>
    <xf numFmtId="0" fontId="0" fillId="0" borderId="0" xfId="0" applyAlignment="1">
      <alignment horizontal="left"/>
    </xf>
    <xf numFmtId="0" fontId="0" fillId="2" borderId="0" xfId="0" applyFill="1"/>
    <xf numFmtId="0" fontId="2" fillId="2" borderId="0" xfId="0" applyFont="1" applyFill="1" applyAlignment="1">
      <alignment horizontal="center"/>
    </xf>
    <xf numFmtId="0" fontId="2" fillId="2" borderId="0" xfId="0" applyFont="1" applyFill="1" applyAlignment="1">
      <alignment horizontal="center" vertical="top"/>
    </xf>
    <xf numFmtId="0" fontId="0" fillId="3" borderId="0" xfId="0" applyFill="1"/>
    <xf numFmtId="0" fontId="0" fillId="0" borderId="0" xfId="0" applyAlignment="1">
      <alignment vertical="top"/>
    </xf>
    <xf numFmtId="0" fontId="0" fillId="2" borderId="0" xfId="0" applyFill="1" applyAlignment="1">
      <alignment vertical="top"/>
    </xf>
    <xf numFmtId="0" fontId="2" fillId="2" borderId="0" xfId="0" applyFont="1" applyFill="1" applyAlignment="1">
      <alignment horizontal="center"/>
    </xf>
    <xf numFmtId="0" fontId="0" fillId="2" borderId="0" xfId="0" applyFill="1" applyAlignment="1">
      <alignment horizontal="center"/>
    </xf>
    <xf numFmtId="0" fontId="3" fillId="2" borderId="0" xfId="0" applyFont="1" applyFill="1" applyAlignment="1">
      <alignment horizontal="center" vertical="top"/>
    </xf>
    <xf numFmtId="0" fontId="5" fillId="2" borderId="0" xfId="0" applyFont="1" applyFill="1" applyAlignment="1">
      <alignment horizontal="center" vertical="top"/>
    </xf>
    <xf numFmtId="0" fontId="0" fillId="2" borderId="0" xfId="0" applyFill="1" applyAlignment="1">
      <alignment horizontal="center" vertical="top"/>
    </xf>
    <xf numFmtId="0" fontId="4" fillId="2" borderId="0" xfId="0" applyFont="1" applyFill="1" applyAlignment="1">
      <alignment horizontal="center" vertical="center"/>
    </xf>
    <xf numFmtId="0" fontId="0" fillId="0" borderId="0" xfId="0" applyNumberFormat="1"/>
    <xf numFmtId="169" fontId="1" fillId="0" borderId="0" xfId="0" applyNumberFormat="1" applyFont="1"/>
    <xf numFmtId="169" fontId="0" fillId="0" borderId="0" xfId="0" applyNumberFormat="1"/>
    <xf numFmtId="14" fontId="0" fillId="0" borderId="0" xfId="0" applyNumberFormat="1"/>
    <xf numFmtId="0" fontId="2" fillId="0" borderId="0" xfId="0" applyFont="1"/>
    <xf numFmtId="0" fontId="1" fillId="0" borderId="1" xfId="0" applyFont="1" applyBorder="1"/>
    <xf numFmtId="1" fontId="1" fillId="0" borderId="2" xfId="0" applyNumberFormat="1" applyFont="1" applyBorder="1"/>
    <xf numFmtId="0" fontId="1" fillId="0" borderId="2" xfId="0" applyFont="1" applyBorder="1"/>
    <xf numFmtId="15" fontId="1" fillId="0" borderId="2" xfId="0" applyNumberFormat="1" applyFont="1" applyBorder="1"/>
    <xf numFmtId="0" fontId="1" fillId="0" borderId="3" xfId="0" applyFont="1" applyBorder="1"/>
  </cellXfs>
  <cellStyles count="1">
    <cellStyle name="Normal" xfId="0" builtinId="0"/>
  </cellStyles>
  <dxfs count="131">
    <dxf>
      <numFmt numFmtId="19" formatCode="dd/mm/yyyy"/>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20" formatCode="dd/mmm/yy"/>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20" formatCode="dd/mmm/yy"/>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pivotCacheDefinition" Target="pivotCache/pivotCacheDefinition9.xml"/><Relationship Id="rId39" Type="http://schemas.openxmlformats.org/officeDocument/2006/relationships/styles" Target="styles.xml"/><Relationship Id="rId21" Type="http://schemas.openxmlformats.org/officeDocument/2006/relationships/pivotCacheDefinition" Target="pivotCache/pivotCacheDefinition4.xml"/><Relationship Id="rId34" Type="http://schemas.microsoft.com/office/2007/relationships/slicerCache" Target="slicerCaches/slicerCache1.xml"/><Relationship Id="rId42" Type="http://schemas.openxmlformats.org/officeDocument/2006/relationships/powerPivotData" Target="model/item.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openxmlformats.org/officeDocument/2006/relationships/pivotCacheDefinition" Target="pivotCache/pivotCacheDefinition12.xml"/><Relationship Id="rId41"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openxmlformats.org/officeDocument/2006/relationships/pivotCacheDefinition" Target="pivotCache/pivotCacheDefinition15.xml"/><Relationship Id="rId37" Type="http://schemas.openxmlformats.org/officeDocument/2006/relationships/theme" Target="theme/theme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openxmlformats.org/officeDocument/2006/relationships/pivotCacheDefinition" Target="pivotCache/pivotCacheDefinition11.xml"/><Relationship Id="rId36"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pivotCacheDefinition" Target="pivotCache/pivotCacheDefinition14.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10.xml"/><Relationship Id="rId30" Type="http://schemas.openxmlformats.org/officeDocument/2006/relationships/pivotCacheDefinition" Target="pivotCache/pivotCacheDefinition13.xml"/><Relationship Id="rId35" Type="http://schemas.microsoft.com/office/2007/relationships/slicerCache" Target="slicerCaches/slicerCache2.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8.xml"/><Relationship Id="rId33" Type="http://schemas.openxmlformats.org/officeDocument/2006/relationships/pivotCacheDefinition" Target="pivotCache/pivotCacheDefinition16.xml"/><Relationship Id="rId38"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[Hranalyticsupdated.xlsx]join by month!PivotTable1</c:name>
    <c:fmtId val="4"/>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b="1" u="sng">
                <a:solidFill>
                  <a:schemeClr val="tx1"/>
                </a:solidFill>
              </a:rPr>
              <a:t>NEW</a:t>
            </a:r>
            <a:r>
              <a:rPr lang="en-US" b="1" u="sng" baseline="0">
                <a:solidFill>
                  <a:schemeClr val="tx1"/>
                </a:solidFill>
              </a:rPr>
              <a:t> JOINERS BY MONTH</a:t>
            </a:r>
            <a:endParaRPr lang="en-US" b="1" u="sng">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'join by month'!$B$4</c:f>
              <c:strCache>
                <c:ptCount val="1"/>
                <c:pt idx="0">
                  <c:v>Total</c:v>
                </c:pt>
              </c:strCache>
            </c:strRef>
          </c:tx>
          <c:spPr>
            <a:solidFill>
              <a:srgbClr val="FFC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'join by month'!$A$5:$A$8</c:f>
              <c:strCache>
                <c:ptCount val="4"/>
                <c:pt idx="0">
                  <c:v>JANUARY</c:v>
                </c:pt>
                <c:pt idx="1">
                  <c:v>FEBRUARY</c:v>
                </c:pt>
                <c:pt idx="2">
                  <c:v>MARCH</c:v>
                </c:pt>
                <c:pt idx="3">
                  <c:v>APRIL</c:v>
                </c:pt>
              </c:strCache>
            </c:strRef>
          </c:cat>
          <c:val>
            <c:numRef>
              <c:f>'join by month'!$B$5:$B$8</c:f>
              <c:numCache>
                <c:formatCode>General</c:formatCode>
                <c:ptCount val="4"/>
                <c:pt idx="0">
                  <c:v>1</c:v>
                </c:pt>
                <c:pt idx="1">
                  <c:v>4</c:v>
                </c:pt>
                <c:pt idx="2">
                  <c:v>11</c:v>
                </c:pt>
                <c:pt idx="3">
                  <c:v>6</c:v>
                </c:pt>
              </c:numCache>
            </c:numRef>
          </c:val>
          <c:extLst>
            <c:ext xmlns:c16="http://schemas.microsoft.com/office/drawing/2014/chart" uri="{C3380CC4-5D6E-409C-BE32-E72D297353CC}">
              <c16:uniqueId val="{00000000-3350-467D-A0CE-64D8BCDD065B}"/>
            </c:ext>
          </c:extLst>
        </c:ser>
        <c:dLbls>
          <c:showLegendKey val="0"/>
          <c:showVal val="1"/>
          <c:showCatName val="0"/>
          <c:showSerName val="0"/>
          <c:showPercent val="0"/>
          <c:showBubbleSize val="0"/>
        </c:dLbls>
        <c:gapWidth val="79"/>
        <c:shape val="box"/>
        <c:axId val="536913264"/>
        <c:axId val="536910864"/>
        <c:axId val="0"/>
      </c:bar3DChart>
      <c:catAx>
        <c:axId val="53691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36910864"/>
        <c:crosses val="autoZero"/>
        <c:auto val="1"/>
        <c:lblAlgn val="ctr"/>
        <c:lblOffset val="100"/>
        <c:noMultiLvlLbl val="0"/>
      </c:catAx>
      <c:valAx>
        <c:axId val="536910864"/>
        <c:scaling>
          <c:orientation val="minMax"/>
        </c:scaling>
        <c:delete val="1"/>
        <c:axPos val="l"/>
        <c:numFmt formatCode="General" sourceLinked="1"/>
        <c:majorTickMark val="none"/>
        <c:minorTickMark val="none"/>
        <c:tickLblPos val="nextTo"/>
        <c:crossAx val="536913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[Hranalyticsupdated.xlsx]join by dept!PivotTable1</c:name>
    <c:fmtId val="3"/>
  </c:pivotSource>
  <c:chart>
    <c:title>
      <c:tx>
        <c:rich>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r>
              <a:rPr lang="en-US" sz="1600" b="1" u="sng"/>
              <a:t>NEW JOINERS BY DEPARTMENT</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'join by dept'!$B$3</c:f>
              <c:strCache>
                <c:ptCount val="1"/>
                <c:pt idx="0">
                  <c:v>Total</c:v>
                </c:pt>
              </c:strCache>
            </c:strRef>
          </c:tx>
          <c:spPr>
            <a:solidFill>
              <a:srgbClr val="FFC000"/>
            </a:solidFill>
            <a:ln>
              <a:noFill/>
            </a:ln>
            <a:effectLst/>
          </c:spPr>
          <c:invertIfNegative val="0"/>
          <c:cat>
            <c:strRef>
              <c:f>'join by dept'!$A$4:$A$29</c:f>
              <c:strCache>
                <c:ptCount val="25"/>
                <c:pt idx="0">
                  <c:v>Bar</c:v>
                </c:pt>
                <c:pt idx="1">
                  <c:v>Business Development</c:v>
                </c:pt>
                <c:pt idx="2">
                  <c:v>Engineering</c:v>
                </c:pt>
                <c:pt idx="3">
                  <c:v>F and B Controls</c:v>
                </c:pt>
                <c:pt idx="4">
                  <c:v>F and B Production</c:v>
                </c:pt>
                <c:pt idx="5">
                  <c:v>F and B Service</c:v>
                </c:pt>
                <c:pt idx="6">
                  <c:v>Finance</c:v>
                </c:pt>
                <c:pt idx="7">
                  <c:v>Guest Relations</c:v>
                </c:pt>
                <c:pt idx="8">
                  <c:v>Housekeeping</c:v>
                </c:pt>
                <c:pt idx="9">
                  <c:v>Human Resource</c:v>
                </c:pt>
                <c:pt idx="10">
                  <c:v>Information Technology</c:v>
                </c:pt>
                <c:pt idx="11">
                  <c:v>Kitchen</c:v>
                </c:pt>
                <c:pt idx="12">
                  <c:v>Kitchen Stewarding</c:v>
                </c:pt>
                <c:pt idx="13">
                  <c:v>Logistic</c:v>
                </c:pt>
                <c:pt idx="14">
                  <c:v>Marketing</c:v>
                </c:pt>
                <c:pt idx="15">
                  <c:v>Music</c:v>
                </c:pt>
                <c:pt idx="16">
                  <c:v>Operations</c:v>
                </c:pt>
                <c:pt idx="17">
                  <c:v>Product and Design</c:v>
                </c:pt>
                <c:pt idx="18">
                  <c:v>Projects</c:v>
                </c:pt>
                <c:pt idx="19">
                  <c:v>Purchase</c:v>
                </c:pt>
                <c:pt idx="20">
                  <c:v>Restaurants Cafes</c:v>
                </c:pt>
                <c:pt idx="21">
                  <c:v>Sales and Marketing</c:v>
                </c:pt>
                <c:pt idx="22">
                  <c:v>Stores</c:v>
                </c:pt>
                <c:pt idx="23">
                  <c:v>Training</c:v>
                </c:pt>
                <c:pt idx="24">
                  <c:v>Ventures</c:v>
                </c:pt>
              </c:strCache>
            </c:strRef>
          </c:cat>
          <c:val>
            <c:numRef>
              <c:f>'join by dept'!$B$4:$B$29</c:f>
              <c:numCache>
                <c:formatCode>General</c:formatCode>
                <c:ptCount val="25"/>
                <c:pt idx="0">
                  <c:v>10</c:v>
                </c:pt>
                <c:pt idx="1">
                  <c:v>2</c:v>
                </c:pt>
                <c:pt idx="2">
                  <c:v>3</c:v>
                </c:pt>
                <c:pt idx="3">
                  <c:v>1</c:v>
                </c:pt>
                <c:pt idx="4">
                  <c:v>33</c:v>
                </c:pt>
                <c:pt idx="5">
                  <c:v>31</c:v>
                </c:pt>
                <c:pt idx="6">
                  <c:v>6</c:v>
                </c:pt>
                <c:pt idx="7">
                  <c:v>4</c:v>
                </c:pt>
                <c:pt idx="8">
                  <c:v>1</c:v>
                </c:pt>
                <c:pt idx="9">
                  <c:v>1</c:v>
                </c:pt>
                <c:pt idx="10">
                  <c:v>2</c:v>
                </c:pt>
                <c:pt idx="11">
                  <c:v>2</c:v>
                </c:pt>
                <c:pt idx="12">
                  <c:v>7</c:v>
                </c:pt>
                <c:pt idx="13">
                  <c:v>1</c:v>
                </c:pt>
                <c:pt idx="14">
                  <c:v>3</c:v>
                </c:pt>
                <c:pt idx="15">
                  <c:v>1</c:v>
                </c:pt>
                <c:pt idx="16">
                  <c:v>4</c:v>
                </c:pt>
                <c:pt idx="17">
                  <c:v>1</c:v>
                </c:pt>
                <c:pt idx="18">
                  <c:v>2</c:v>
                </c:pt>
                <c:pt idx="19">
                  <c:v>1</c:v>
                </c:pt>
                <c:pt idx="20">
                  <c:v>1</c:v>
                </c:pt>
                <c:pt idx="21">
                  <c:v>4</c:v>
                </c:pt>
                <c:pt idx="22">
                  <c:v>1</c:v>
                </c:pt>
                <c:pt idx="23">
                  <c:v>1</c:v>
                </c:pt>
                <c:pt idx="24">
                  <c:v>1</c:v>
                </c:pt>
              </c:numCache>
            </c:numRef>
          </c:val>
          <c:extLst>
            <c:ext xmlns:c16="http://schemas.microsoft.com/office/drawing/2014/chart" uri="{C3380CC4-5D6E-409C-BE32-E72D297353CC}">
              <c16:uniqueId val="{00000000-2892-45EB-A7C0-861E4ADD67F0}"/>
            </c:ext>
          </c:extLst>
        </c:ser>
        <c:dLbls>
          <c:showLegendKey val="0"/>
          <c:showVal val="0"/>
          <c:showCatName val="0"/>
          <c:showSerName val="0"/>
          <c:showPercent val="0"/>
          <c:showBubbleSize val="0"/>
        </c:dLbls>
        <c:gapWidth val="150"/>
        <c:overlap val="100"/>
        <c:axId val="1045087936"/>
        <c:axId val="1045081216"/>
      </c:barChart>
      <c:catAx>
        <c:axId val="1045087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1045081216"/>
        <c:crosses val="autoZero"/>
        <c:auto val="1"/>
        <c:lblAlgn val="ctr"/>
        <c:lblOffset val="100"/>
        <c:noMultiLvlLbl val="0"/>
      </c:catAx>
      <c:valAx>
        <c:axId val="1045081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104508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[Hranalyticsupdated.xlsx]att by month!PivotTable4</c:name>
    <c:fmtId val="5"/>
  </c:pivotSource>
  <c:chart>
    <c:title>
      <c:tx>
        <c:rich>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r>
              <a:rPr lang="en-US" sz="1800" b="1" u="sng">
                <a:solidFill>
                  <a:schemeClr val="tx1"/>
                </a:solidFill>
              </a:rPr>
              <a:t>ATTRITION BY MONTH</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'att by month'!$B$3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 by month'!$A$4:$A$5</c:f>
              <c:strCache>
                <c:ptCount val="2"/>
                <c:pt idx="0">
                  <c:v>JANUARY</c:v>
                </c:pt>
                <c:pt idx="1">
                  <c:v>FEBRUARY</c:v>
                </c:pt>
              </c:strCache>
            </c:strRef>
          </c:cat>
          <c:val>
            <c:numRef>
              <c:f>'att by month'!$B$4:$B$5</c:f>
              <c:numCache>
                <c:formatCode>General</c:formatCode>
                <c:ptCount val="2"/>
                <c:pt idx="0">
                  <c:v>6</c:v>
                </c:pt>
                <c:pt idx="1">
                  <c:v>2</c:v>
                </c:pt>
              </c:numCache>
            </c:numRef>
          </c:val>
          <c:extLst>
            <c:ext xmlns:c16="http://schemas.microsoft.com/office/drawing/2014/chart" uri="{C3380CC4-5D6E-409C-BE32-E72D297353CC}">
              <c16:uniqueId val="{00000004-70DD-4088-973C-1F147049C602}"/>
            </c:ext>
          </c:extLst>
        </c:ser>
        <c:dLbls>
          <c:dLblPos val="ctr"/>
          <c:showLegendKey val="0"/>
          <c:showVal val="1"/>
          <c:showCatName val="0"/>
          <c:showSerName val="0"/>
          <c:showPercent val="0"/>
          <c:showBubbleSize val="0"/>
        </c:dLbls>
        <c:gapWidth val="150"/>
        <c:overlap val="100"/>
        <c:axId val="1015952928"/>
        <c:axId val="1015951968"/>
      </c:barChart>
      <c:catAx>
        <c:axId val="10159529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1015951968"/>
        <c:crosses val="autoZero"/>
        <c:auto val="1"/>
        <c:lblAlgn val="ctr"/>
        <c:lblOffset val="100"/>
        <c:noMultiLvlLbl val="0"/>
      </c:catAx>
      <c:valAx>
        <c:axId val="101595196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101595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[Hranalyticsupdated.xlsx]att by dept!PivotTable4</c:name>
    <c:fmtId val="9"/>
  </c:pivotSource>
  <c:chart>
    <c:title>
      <c:tx>
        <c:rich>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r>
              <a:rPr lang="en-US" sz="1800" b="1" u="sng">
                <a:solidFill>
                  <a:schemeClr val="tx1"/>
                </a:solidFill>
              </a:rPr>
              <a:t>ATTRITION BY DEPARTMENT</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olidFill>
          <a:ln w="19050">
            <a:solidFill>
              <a:schemeClr val="lt1"/>
            </a:solidFill>
          </a:ln>
          <a:effectLst/>
        </c:spPr>
      </c:pivotFmt>
      <c:pivotFmt>
        <c:idx val="17"/>
        <c:spPr>
          <a:solidFill>
            <a:schemeClr val="accent6"/>
          </a:solidFill>
          <a:ln w="19050">
            <a:solidFill>
              <a:schemeClr val="lt1"/>
            </a:solidFill>
          </a:ln>
          <a:effectLst/>
        </c:spPr>
      </c:pivotFmt>
      <c:pivotFmt>
        <c:idx val="18"/>
        <c:spPr>
          <a:solidFill>
            <a:schemeClr val="accent6"/>
          </a:solidFill>
          <a:ln w="19050">
            <a:solidFill>
              <a:schemeClr val="lt1"/>
            </a:solidFill>
          </a:ln>
          <a:effectLst/>
        </c:spPr>
      </c:pivotFmt>
    </c:pivotFmts>
    <c:plotArea>
      <c:layout/>
      <c:pieChart>
        <c:varyColors val="1"/>
        <c:ser>
          <c:idx val="0"/>
          <c:order val="0"/>
          <c:tx>
            <c:strRef>
              <c:f>'att by dept'!$B$3</c:f>
              <c:strCache>
                <c:ptCount val="1"/>
                <c:pt idx="0">
                  <c:v>Total</c:v>
                </c:pt>
              </c:strCache>
            </c:strRef>
          </c:tx>
          <c:dPt>
            <c:idx val="0"/>
            <c:bubble3D val="0"/>
            <c:spPr>
              <a:solidFill>
                <a:schemeClr val="accent6"/>
              </a:solidFill>
              <a:ln w="19050">
                <a:solidFill>
                  <a:schemeClr val="lt1"/>
                </a:solidFill>
              </a:ln>
              <a:effectLst/>
            </c:spPr>
          </c:dPt>
          <c:dPt>
            <c:idx val="1"/>
            <c:bubble3D val="0"/>
            <c:spPr>
              <a:solidFill>
                <a:schemeClr val="accent5"/>
              </a:solidFill>
              <a:ln w="19050">
                <a:solidFill>
                  <a:schemeClr val="lt1"/>
                </a:solidFill>
              </a:ln>
              <a:effectLst/>
            </c:spPr>
          </c:dPt>
          <c:dPt>
            <c:idx val="2"/>
            <c:bubble3D val="0"/>
            <c:spPr>
              <a:solidFill>
                <a:schemeClr val="accent4"/>
              </a:solidFill>
              <a:ln w="19050">
                <a:solidFill>
                  <a:schemeClr val="lt1"/>
                </a:solidFill>
              </a:ln>
              <a:effectLst/>
            </c:spPr>
          </c:dPt>
          <c:dPt>
            <c:idx val="3"/>
            <c:bubble3D val="0"/>
            <c:spPr>
              <a:solidFill>
                <a:schemeClr val="accent6">
                  <a:lumMod val="60000"/>
                </a:schemeClr>
              </a:solidFill>
              <a:ln w="19050">
                <a:solidFill>
                  <a:schemeClr val="lt1"/>
                </a:solidFill>
              </a:ln>
              <a:effectLst/>
            </c:spPr>
          </c:dPt>
          <c:dPt>
            <c:idx val="4"/>
            <c:bubble3D val="0"/>
            <c:spPr>
              <a:solidFill>
                <a:schemeClr val="accent5">
                  <a:lumMod val="60000"/>
                </a:schemeClr>
              </a:solidFill>
              <a:ln w="19050">
                <a:solidFill>
                  <a:schemeClr val="lt1"/>
                </a:solidFill>
              </a:ln>
              <a:effectLst/>
            </c:spPr>
          </c:dPt>
          <c:dPt>
            <c:idx val="5"/>
            <c:bubble3D val="0"/>
            <c:spPr>
              <a:solidFill>
                <a:schemeClr val="accent4">
                  <a:lumMod val="60000"/>
                </a:schemeClr>
              </a:solidFill>
              <a:ln w="19050">
                <a:solidFill>
                  <a:schemeClr val="lt1"/>
                </a:solidFill>
              </a:ln>
              <a:effectLst/>
            </c:spPr>
          </c:dPt>
          <c:dPt>
            <c:idx val="6"/>
            <c:bubble3D val="0"/>
            <c:spPr>
              <a:solidFill>
                <a:schemeClr val="accent6">
                  <a:lumMod val="80000"/>
                  <a:lumOff val="20000"/>
                </a:schemeClr>
              </a:solidFill>
              <a:ln w="19050">
                <a:solidFill>
                  <a:schemeClr val="lt1"/>
                </a:solidFill>
              </a:ln>
              <a:effectLst/>
            </c:spPr>
          </c:dPt>
          <c:dPt>
            <c:idx val="7"/>
            <c:bubble3D val="0"/>
            <c:spPr>
              <a:solidFill>
                <a:schemeClr val="accent5">
                  <a:lumMod val="80000"/>
                  <a:lumOff val="20000"/>
                </a:schemeClr>
              </a:solidFill>
              <a:ln w="19050">
                <a:solidFill>
                  <a:schemeClr val="lt1"/>
                </a:solidFill>
              </a:ln>
              <a:effectLst/>
            </c:spPr>
          </c:dPt>
          <c:dLbls>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'att by dept'!$A$4:$A$11</c:f>
              <c:strCache>
                <c:ptCount val="8"/>
                <c:pt idx="0">
                  <c:v>Bar</c:v>
                </c:pt>
                <c:pt idx="1">
                  <c:v>Business Development</c:v>
                </c:pt>
                <c:pt idx="2">
                  <c:v>F and B Production</c:v>
                </c:pt>
                <c:pt idx="3">
                  <c:v>F and B Service</c:v>
                </c:pt>
                <c:pt idx="4">
                  <c:v>Finance</c:v>
                </c:pt>
                <c:pt idx="5">
                  <c:v>Marketing</c:v>
                </c:pt>
                <c:pt idx="6">
                  <c:v>Music</c:v>
                </c:pt>
                <c:pt idx="7">
                  <c:v>Product and Design</c:v>
                </c:pt>
              </c:strCache>
            </c:strRef>
          </c:cat>
          <c:val>
            <c:numRef>
              <c:f>'att by dept'!$B$4:$B$11</c:f>
              <c:numCache>
                <c:formatCode>General</c:formatCode>
                <c:ptCount val="8"/>
                <c:pt idx="0">
                  <c:v>1</c:v>
                </c:pt>
                <c:pt idx="1">
                  <c:v>1</c:v>
                </c:pt>
                <c:pt idx="2">
                  <c:v>1</c:v>
                </c:pt>
                <c:pt idx="3">
                  <c:v>1</c:v>
                </c:pt>
                <c:pt idx="4">
                  <c:v>1</c:v>
                </c:pt>
                <c:pt idx="5">
                  <c:v>1</c:v>
                </c:pt>
                <c:pt idx="6">
                  <c:v>1</c:v>
                </c:pt>
                <c:pt idx="7">
                  <c:v>1</c:v>
                </c:pt>
              </c:numCache>
            </c:numRef>
          </c:val>
          <c:extLst>
            <c:ext xmlns:c16="http://schemas.microsoft.com/office/drawing/2014/chart" uri="{C3380CC4-5D6E-409C-BE32-E72D297353CC}">
              <c16:uniqueId val="{00000014-1D35-4F99-854E-01C661FEFD1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[Hranalyticsupdated.xlsx]att by GENDER!PivotTable4</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u="sng">
                <a:solidFill>
                  <a:schemeClr val="tx1"/>
                </a:solidFill>
              </a:rPr>
              <a:t>ATTRITION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'att by GENDER'!$B$3</c:f>
              <c:strCache>
                <c:ptCount val="1"/>
                <c:pt idx="0">
                  <c:v>Total</c:v>
                </c:pt>
              </c:strCache>
            </c:strRef>
          </c:tx>
          <c:spPr>
            <a:solidFill>
              <a:srgbClr val="FFC000"/>
            </a:solidFill>
            <a:ln w="25400">
              <a:noFill/>
            </a:ln>
            <a:effectLst/>
          </c:spPr>
          <c:cat>
            <c:strRef>
              <c:f>'att by GENDER'!$A$4:$A$6</c:f>
              <c:strCache>
                <c:ptCount val="3"/>
                <c:pt idx="0">
                  <c:v>Female</c:v>
                </c:pt>
                <c:pt idx="1">
                  <c:v>Male</c:v>
                </c:pt>
                <c:pt idx="2">
                  <c:v>NA</c:v>
                </c:pt>
              </c:strCache>
            </c:strRef>
          </c:cat>
          <c:val>
            <c:numRef>
              <c:f>'att by GENDER'!$B$4:$B$6</c:f>
              <c:numCache>
                <c:formatCode>General</c:formatCode>
                <c:ptCount val="3"/>
                <c:pt idx="0">
                  <c:v>1</c:v>
                </c:pt>
                <c:pt idx="1">
                  <c:v>1</c:v>
                </c:pt>
                <c:pt idx="2">
                  <c:v>6</c:v>
                </c:pt>
              </c:numCache>
            </c:numRef>
          </c:val>
          <c:extLst>
            <c:ext xmlns:c16="http://schemas.microsoft.com/office/drawing/2014/chart" uri="{C3380CC4-5D6E-409C-BE32-E72D297353CC}">
              <c16:uniqueId val="{00000004-2A33-45B7-95D7-E5E069C5622C}"/>
            </c:ext>
          </c:extLst>
        </c:ser>
        <c:dLbls>
          <c:showLegendKey val="0"/>
          <c:showVal val="0"/>
          <c:showCatName val="0"/>
          <c:showSerName val="0"/>
          <c:showPercent val="0"/>
          <c:showBubbleSize val="0"/>
        </c:dLbls>
        <c:axId val="1045822768"/>
        <c:axId val="1045812688"/>
      </c:areaChart>
      <c:catAx>
        <c:axId val="10458227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812688"/>
        <c:crosses val="autoZero"/>
        <c:auto val="1"/>
        <c:lblAlgn val="ctr"/>
        <c:lblOffset val="100"/>
        <c:noMultiLvlLbl val="0"/>
      </c:catAx>
      <c:valAx>
        <c:axId val="10458126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8227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[Hranalyticsupdated.xlsx]EMP PER MONTH BY GENDER!PivotTable5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u="sng">
                <a:solidFill>
                  <a:schemeClr val="tx1"/>
                </a:solidFill>
              </a:rPr>
              <a:t>EMPLOYEE PER MONTH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 PER MONTH BY GENDER'!$B$3:$B$4</c:f>
              <c:strCache>
                <c:ptCount val="1"/>
                <c:pt idx="0">
                  <c:v>Female</c:v>
                </c:pt>
              </c:strCache>
            </c:strRef>
          </c:tx>
          <c:spPr>
            <a:solidFill>
              <a:srgbClr val="00B0F0"/>
            </a:solidFill>
            <a:ln>
              <a:noFill/>
            </a:ln>
            <a:effectLst/>
          </c:spPr>
          <c:invertIfNegative val="0"/>
          <c:cat>
            <c:strRef>
              <c:f>'EMP PER MONTH BY GENDER'!$A$5:$A$9</c:f>
              <c:strCache>
                <c:ptCount val="4"/>
                <c:pt idx="0">
                  <c:v>JANUARY</c:v>
                </c:pt>
                <c:pt idx="1">
                  <c:v>FEBRUARY</c:v>
                </c:pt>
                <c:pt idx="2">
                  <c:v>MARCH</c:v>
                </c:pt>
                <c:pt idx="3">
                  <c:v>APRIL</c:v>
                </c:pt>
              </c:strCache>
            </c:strRef>
          </c:cat>
          <c:val>
            <c:numRef>
              <c:f>'EMP PER MONTH BY GENDER'!$B$5:$B$9</c:f>
              <c:numCache>
                <c:formatCode>General</c:formatCode>
                <c:ptCount val="4"/>
                <c:pt idx="0">
                  <c:v>14</c:v>
                </c:pt>
                <c:pt idx="1">
                  <c:v>14</c:v>
                </c:pt>
                <c:pt idx="2">
                  <c:v>13</c:v>
                </c:pt>
                <c:pt idx="3">
                  <c:v>16</c:v>
                </c:pt>
              </c:numCache>
            </c:numRef>
          </c:val>
          <c:extLst>
            <c:ext xmlns:c16="http://schemas.microsoft.com/office/drawing/2014/chart" uri="{C3380CC4-5D6E-409C-BE32-E72D297353CC}">
              <c16:uniqueId val="{00000010-F0E3-4C86-8892-02EC5C60A022}"/>
            </c:ext>
          </c:extLst>
        </c:ser>
        <c:ser>
          <c:idx val="1"/>
          <c:order val="1"/>
          <c:tx>
            <c:strRef>
              <c:f>'EMP PER MONTH BY GENDER'!$C$3:$C$4</c:f>
              <c:strCache>
                <c:ptCount val="1"/>
                <c:pt idx="0">
                  <c:v>Male</c:v>
                </c:pt>
              </c:strCache>
            </c:strRef>
          </c:tx>
          <c:spPr>
            <a:solidFill>
              <a:srgbClr val="FFC000"/>
            </a:solidFill>
            <a:ln>
              <a:noFill/>
            </a:ln>
            <a:effectLst/>
          </c:spPr>
          <c:invertIfNegative val="0"/>
          <c:cat>
            <c:strRef>
              <c:f>'EMP PER MONTH BY GENDER'!$A$5:$A$9</c:f>
              <c:strCache>
                <c:ptCount val="4"/>
                <c:pt idx="0">
                  <c:v>JANUARY</c:v>
                </c:pt>
                <c:pt idx="1">
                  <c:v>FEBRUARY</c:v>
                </c:pt>
                <c:pt idx="2">
                  <c:v>MARCH</c:v>
                </c:pt>
                <c:pt idx="3">
                  <c:v>APRIL</c:v>
                </c:pt>
              </c:strCache>
            </c:strRef>
          </c:cat>
          <c:val>
            <c:numRef>
              <c:f>'EMP PER MONTH BY GENDER'!$C$5:$C$9</c:f>
              <c:numCache>
                <c:formatCode>General</c:formatCode>
                <c:ptCount val="4"/>
                <c:pt idx="0">
                  <c:v>78</c:v>
                </c:pt>
                <c:pt idx="1">
                  <c:v>79</c:v>
                </c:pt>
                <c:pt idx="2">
                  <c:v>85</c:v>
                </c:pt>
                <c:pt idx="3">
                  <c:v>86</c:v>
                </c:pt>
              </c:numCache>
            </c:numRef>
          </c:val>
          <c:extLst>
            <c:ext xmlns:c16="http://schemas.microsoft.com/office/drawing/2014/chart" uri="{C3380CC4-5D6E-409C-BE32-E72D297353CC}">
              <c16:uniqueId val="{00000011-F0E3-4C86-8892-02EC5C60A022}"/>
            </c:ext>
          </c:extLst>
        </c:ser>
        <c:ser>
          <c:idx val="2"/>
          <c:order val="2"/>
          <c:tx>
            <c:strRef>
              <c:f>'EMP PER MONTH BY GENDER'!$D$3:$D$4</c:f>
              <c:strCache>
                <c:ptCount val="1"/>
                <c:pt idx="0">
                  <c:v>NA</c:v>
                </c:pt>
              </c:strCache>
            </c:strRef>
          </c:tx>
          <c:spPr>
            <a:solidFill>
              <a:schemeClr val="accent3"/>
            </a:solidFill>
            <a:ln>
              <a:noFill/>
            </a:ln>
            <a:effectLst/>
          </c:spPr>
          <c:invertIfNegative val="0"/>
          <c:cat>
            <c:strRef>
              <c:f>'EMP PER MONTH BY GENDER'!$A$5:$A$9</c:f>
              <c:strCache>
                <c:ptCount val="4"/>
                <c:pt idx="0">
                  <c:v>JANUARY</c:v>
                </c:pt>
                <c:pt idx="1">
                  <c:v>FEBRUARY</c:v>
                </c:pt>
                <c:pt idx="2">
                  <c:v>MARCH</c:v>
                </c:pt>
                <c:pt idx="3">
                  <c:v>APRIL</c:v>
                </c:pt>
              </c:strCache>
            </c:strRef>
          </c:cat>
          <c:val>
            <c:numRef>
              <c:f>'EMP PER MONTH BY GENDER'!$D$5:$D$9</c:f>
              <c:numCache>
                <c:formatCode>General</c:formatCode>
                <c:ptCount val="4"/>
                <c:pt idx="0">
                  <c:v>9</c:v>
                </c:pt>
                <c:pt idx="1">
                  <c:v>6</c:v>
                </c:pt>
                <c:pt idx="2">
                  <c:v>6</c:v>
                </c:pt>
                <c:pt idx="3">
                  <c:v>5</c:v>
                </c:pt>
              </c:numCache>
            </c:numRef>
          </c:val>
          <c:extLst>
            <c:ext xmlns:c16="http://schemas.microsoft.com/office/drawing/2014/chart" uri="{C3380CC4-5D6E-409C-BE32-E72D297353CC}">
              <c16:uniqueId val="{00000001-795B-47D0-81D8-DE2245F58890}"/>
            </c:ext>
          </c:extLst>
        </c:ser>
        <c:dLbls>
          <c:showLegendKey val="0"/>
          <c:showVal val="0"/>
          <c:showCatName val="0"/>
          <c:showSerName val="0"/>
          <c:showPercent val="0"/>
          <c:showBubbleSize val="0"/>
        </c:dLbls>
        <c:gapWidth val="219"/>
        <c:overlap val="-27"/>
        <c:axId val="1021187968"/>
        <c:axId val="1021200448"/>
      </c:barChart>
      <c:catAx>
        <c:axId val="102118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200448"/>
        <c:crosses val="autoZero"/>
        <c:auto val="1"/>
        <c:lblAlgn val="ctr"/>
        <c:lblOffset val="100"/>
        <c:noMultiLvlLbl val="0"/>
      </c:catAx>
      <c:valAx>
        <c:axId val="1021200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1879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[Hranalyticsupdated.xlsx]DEPT EACH MONTH PEOPLE!PivotTable6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u="sng">
                <a:solidFill>
                  <a:schemeClr val="tx1"/>
                </a:solidFill>
              </a:rPr>
              <a:t>NO.OF PEOPLE IN EACH DEPARTMENT EACH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'DEPT EACH MONTH PEOPLE'!$B$3:$B$4</c:f>
              <c:strCache>
                <c:ptCount val="1"/>
                <c:pt idx="0">
                  <c:v>JANUARY</c:v>
                </c:pt>
              </c:strCache>
            </c:strRef>
          </c:tx>
          <c:spPr>
            <a:solidFill>
              <a:schemeClr val="accent1"/>
            </a:solidFill>
            <a:ln>
              <a:noFill/>
            </a:ln>
            <a:effectLst/>
          </c:spPr>
          <c:invertIfNegative val="0"/>
          <c:cat>
            <c:strRef>
              <c:f>'DEPT EACH MONTH PEOPLE'!$A$5:$A$29</c:f>
              <c:strCache>
                <c:ptCount val="25"/>
                <c:pt idx="0">
                  <c:v>Bar</c:v>
                </c:pt>
                <c:pt idx="1">
                  <c:v>Business Development</c:v>
                </c:pt>
                <c:pt idx="2">
                  <c:v>Engineering</c:v>
                </c:pt>
                <c:pt idx="3">
                  <c:v>F and B Controls</c:v>
                </c:pt>
                <c:pt idx="4">
                  <c:v>F and B Production</c:v>
                </c:pt>
                <c:pt idx="5">
                  <c:v>F and B Service</c:v>
                </c:pt>
                <c:pt idx="6">
                  <c:v>Finance</c:v>
                </c:pt>
                <c:pt idx="7">
                  <c:v>Guest Relations</c:v>
                </c:pt>
                <c:pt idx="8">
                  <c:v>Housekeeping</c:v>
                </c:pt>
                <c:pt idx="9">
                  <c:v>Human Resource</c:v>
                </c:pt>
                <c:pt idx="10">
                  <c:v>Information Technology</c:v>
                </c:pt>
                <c:pt idx="11">
                  <c:v>Kitchen</c:v>
                </c:pt>
                <c:pt idx="12">
                  <c:v>Kitchen Stewarding</c:v>
                </c:pt>
                <c:pt idx="13">
                  <c:v>Logistic</c:v>
                </c:pt>
                <c:pt idx="14">
                  <c:v>Marketing</c:v>
                </c:pt>
                <c:pt idx="15">
                  <c:v>Music</c:v>
                </c:pt>
                <c:pt idx="16">
                  <c:v>Operations</c:v>
                </c:pt>
                <c:pt idx="17">
                  <c:v>Product and Design</c:v>
                </c:pt>
                <c:pt idx="18">
                  <c:v>Projects</c:v>
                </c:pt>
                <c:pt idx="19">
                  <c:v>Purchase</c:v>
                </c:pt>
                <c:pt idx="20">
                  <c:v>Restaurants Cafes</c:v>
                </c:pt>
                <c:pt idx="21">
                  <c:v>Sales and Marketing</c:v>
                </c:pt>
                <c:pt idx="22">
                  <c:v>Stores</c:v>
                </c:pt>
                <c:pt idx="23">
                  <c:v>Training</c:v>
                </c:pt>
                <c:pt idx="24">
                  <c:v>Ventures</c:v>
                </c:pt>
              </c:strCache>
            </c:strRef>
          </c:cat>
          <c:val>
            <c:numRef>
              <c:f>'DEPT EACH MONTH PEOPLE'!$B$5:$B$29</c:f>
              <c:numCache>
                <c:formatCode>General</c:formatCode>
                <c:ptCount val="25"/>
                <c:pt idx="0">
                  <c:v>10</c:v>
                </c:pt>
                <c:pt idx="1">
                  <c:v>2</c:v>
                </c:pt>
                <c:pt idx="2">
                  <c:v>3</c:v>
                </c:pt>
                <c:pt idx="3">
                  <c:v>1</c:v>
                </c:pt>
                <c:pt idx="4">
                  <c:v>28</c:v>
                </c:pt>
                <c:pt idx="5">
                  <c:v>20</c:v>
                </c:pt>
                <c:pt idx="6">
                  <c:v>6</c:v>
                </c:pt>
                <c:pt idx="7">
                  <c:v>4</c:v>
                </c:pt>
                <c:pt idx="8">
                  <c:v>1</c:v>
                </c:pt>
                <c:pt idx="9">
                  <c:v>1</c:v>
                </c:pt>
                <c:pt idx="10">
                  <c:v>2</c:v>
                </c:pt>
                <c:pt idx="12">
                  <c:v>7</c:v>
                </c:pt>
                <c:pt idx="13">
                  <c:v>1</c:v>
                </c:pt>
                <c:pt idx="14">
                  <c:v>3</c:v>
                </c:pt>
                <c:pt idx="15">
                  <c:v>1</c:v>
                </c:pt>
                <c:pt idx="16">
                  <c:v>4</c:v>
                </c:pt>
                <c:pt idx="17">
                  <c:v>1</c:v>
                </c:pt>
                <c:pt idx="18">
                  <c:v>1</c:v>
                </c:pt>
                <c:pt idx="19">
                  <c:v>1</c:v>
                </c:pt>
                <c:pt idx="21">
                  <c:v>1</c:v>
                </c:pt>
                <c:pt idx="22">
                  <c:v>1</c:v>
                </c:pt>
                <c:pt idx="23">
                  <c:v>1</c:v>
                </c:pt>
                <c:pt idx="24">
                  <c:v>1</c:v>
                </c:pt>
              </c:numCache>
            </c:numRef>
          </c:val>
          <c:extLst>
            <c:ext xmlns:c16="http://schemas.microsoft.com/office/drawing/2014/chart" uri="{C3380CC4-5D6E-409C-BE32-E72D297353CC}">
              <c16:uniqueId val="{00000000-2232-410B-AB9D-BFA46F46C9E4}"/>
            </c:ext>
          </c:extLst>
        </c:ser>
        <c:ser>
          <c:idx val="1"/>
          <c:order val="1"/>
          <c:tx>
            <c:strRef>
              <c:f>'DEPT EACH MONTH PEOPLE'!$C$3:$C$4</c:f>
              <c:strCache>
                <c:ptCount val="1"/>
                <c:pt idx="0">
                  <c:v>FEBRUARY</c:v>
                </c:pt>
              </c:strCache>
            </c:strRef>
          </c:tx>
          <c:spPr>
            <a:solidFill>
              <a:schemeClr val="accent2"/>
            </a:solidFill>
            <a:ln>
              <a:noFill/>
            </a:ln>
            <a:effectLst/>
          </c:spPr>
          <c:invertIfNegative val="0"/>
          <c:cat>
            <c:strRef>
              <c:f>'DEPT EACH MONTH PEOPLE'!$A$5:$A$29</c:f>
              <c:strCache>
                <c:ptCount val="25"/>
                <c:pt idx="0">
                  <c:v>Bar</c:v>
                </c:pt>
                <c:pt idx="1">
                  <c:v>Business Development</c:v>
                </c:pt>
                <c:pt idx="2">
                  <c:v>Engineering</c:v>
                </c:pt>
                <c:pt idx="3">
                  <c:v>F and B Controls</c:v>
                </c:pt>
                <c:pt idx="4">
                  <c:v>F and B Production</c:v>
                </c:pt>
                <c:pt idx="5">
                  <c:v>F and B Service</c:v>
                </c:pt>
                <c:pt idx="6">
                  <c:v>Finance</c:v>
                </c:pt>
                <c:pt idx="7">
                  <c:v>Guest Relations</c:v>
                </c:pt>
                <c:pt idx="8">
                  <c:v>Housekeeping</c:v>
                </c:pt>
                <c:pt idx="9">
                  <c:v>Human Resource</c:v>
                </c:pt>
                <c:pt idx="10">
                  <c:v>Information Technology</c:v>
                </c:pt>
                <c:pt idx="11">
                  <c:v>Kitchen</c:v>
                </c:pt>
                <c:pt idx="12">
                  <c:v>Kitchen Stewarding</c:v>
                </c:pt>
                <c:pt idx="13">
                  <c:v>Logistic</c:v>
                </c:pt>
                <c:pt idx="14">
                  <c:v>Marketing</c:v>
                </c:pt>
                <c:pt idx="15">
                  <c:v>Music</c:v>
                </c:pt>
                <c:pt idx="16">
                  <c:v>Operations</c:v>
                </c:pt>
                <c:pt idx="17">
                  <c:v>Product and Design</c:v>
                </c:pt>
                <c:pt idx="18">
                  <c:v>Projects</c:v>
                </c:pt>
                <c:pt idx="19">
                  <c:v>Purchase</c:v>
                </c:pt>
                <c:pt idx="20">
                  <c:v>Restaurants Cafes</c:v>
                </c:pt>
                <c:pt idx="21">
                  <c:v>Sales and Marketing</c:v>
                </c:pt>
                <c:pt idx="22">
                  <c:v>Stores</c:v>
                </c:pt>
                <c:pt idx="23">
                  <c:v>Training</c:v>
                </c:pt>
                <c:pt idx="24">
                  <c:v>Ventures</c:v>
                </c:pt>
              </c:strCache>
            </c:strRef>
          </c:cat>
          <c:val>
            <c:numRef>
              <c:f>'DEPT EACH MONTH PEOPLE'!$C$5:$C$29</c:f>
              <c:numCache>
                <c:formatCode>General</c:formatCode>
                <c:ptCount val="25"/>
                <c:pt idx="0">
                  <c:v>9</c:v>
                </c:pt>
                <c:pt idx="1">
                  <c:v>2</c:v>
                </c:pt>
                <c:pt idx="2">
                  <c:v>3</c:v>
                </c:pt>
                <c:pt idx="3">
                  <c:v>1</c:v>
                </c:pt>
                <c:pt idx="4">
                  <c:v>29</c:v>
                </c:pt>
                <c:pt idx="5">
                  <c:v>20</c:v>
                </c:pt>
                <c:pt idx="6">
                  <c:v>5</c:v>
                </c:pt>
                <c:pt idx="7">
                  <c:v>4</c:v>
                </c:pt>
                <c:pt idx="8">
                  <c:v>1</c:v>
                </c:pt>
                <c:pt idx="9">
                  <c:v>1</c:v>
                </c:pt>
                <c:pt idx="10">
                  <c:v>2</c:v>
                </c:pt>
                <c:pt idx="12">
                  <c:v>7</c:v>
                </c:pt>
                <c:pt idx="13">
                  <c:v>1</c:v>
                </c:pt>
                <c:pt idx="14">
                  <c:v>2</c:v>
                </c:pt>
                <c:pt idx="15">
                  <c:v>1</c:v>
                </c:pt>
                <c:pt idx="16">
                  <c:v>4</c:v>
                </c:pt>
                <c:pt idx="18">
                  <c:v>1</c:v>
                </c:pt>
                <c:pt idx="19">
                  <c:v>1</c:v>
                </c:pt>
                <c:pt idx="20">
                  <c:v>1</c:v>
                </c:pt>
                <c:pt idx="21">
                  <c:v>1</c:v>
                </c:pt>
                <c:pt idx="22">
                  <c:v>1</c:v>
                </c:pt>
                <c:pt idx="23">
                  <c:v>1</c:v>
                </c:pt>
                <c:pt idx="24">
                  <c:v>1</c:v>
                </c:pt>
              </c:numCache>
            </c:numRef>
          </c:val>
          <c:extLst>
            <c:ext xmlns:c16="http://schemas.microsoft.com/office/drawing/2014/chart" uri="{C3380CC4-5D6E-409C-BE32-E72D297353CC}">
              <c16:uniqueId val="{00000013-D161-48C1-A68A-41B1DD84AB93}"/>
            </c:ext>
          </c:extLst>
        </c:ser>
        <c:ser>
          <c:idx val="2"/>
          <c:order val="2"/>
          <c:tx>
            <c:strRef>
              <c:f>'DEPT EACH MONTH PEOPLE'!$D$3:$D$4</c:f>
              <c:strCache>
                <c:ptCount val="1"/>
                <c:pt idx="0">
                  <c:v>MARCH</c:v>
                </c:pt>
              </c:strCache>
            </c:strRef>
          </c:tx>
          <c:spPr>
            <a:solidFill>
              <a:schemeClr val="accent3"/>
            </a:solidFill>
            <a:ln>
              <a:noFill/>
            </a:ln>
            <a:effectLst/>
          </c:spPr>
          <c:invertIfNegative val="0"/>
          <c:cat>
            <c:strRef>
              <c:f>'DEPT EACH MONTH PEOPLE'!$A$5:$A$29</c:f>
              <c:strCache>
                <c:ptCount val="25"/>
                <c:pt idx="0">
                  <c:v>Bar</c:v>
                </c:pt>
                <c:pt idx="1">
                  <c:v>Business Development</c:v>
                </c:pt>
                <c:pt idx="2">
                  <c:v>Engineering</c:v>
                </c:pt>
                <c:pt idx="3">
                  <c:v>F and B Controls</c:v>
                </c:pt>
                <c:pt idx="4">
                  <c:v>F and B Production</c:v>
                </c:pt>
                <c:pt idx="5">
                  <c:v>F and B Service</c:v>
                </c:pt>
                <c:pt idx="6">
                  <c:v>Finance</c:v>
                </c:pt>
                <c:pt idx="7">
                  <c:v>Guest Relations</c:v>
                </c:pt>
                <c:pt idx="8">
                  <c:v>Housekeeping</c:v>
                </c:pt>
                <c:pt idx="9">
                  <c:v>Human Resource</c:v>
                </c:pt>
                <c:pt idx="10">
                  <c:v>Information Technology</c:v>
                </c:pt>
                <c:pt idx="11">
                  <c:v>Kitchen</c:v>
                </c:pt>
                <c:pt idx="12">
                  <c:v>Kitchen Stewarding</c:v>
                </c:pt>
                <c:pt idx="13">
                  <c:v>Logistic</c:v>
                </c:pt>
                <c:pt idx="14">
                  <c:v>Marketing</c:v>
                </c:pt>
                <c:pt idx="15">
                  <c:v>Music</c:v>
                </c:pt>
                <c:pt idx="16">
                  <c:v>Operations</c:v>
                </c:pt>
                <c:pt idx="17">
                  <c:v>Product and Design</c:v>
                </c:pt>
                <c:pt idx="18">
                  <c:v>Projects</c:v>
                </c:pt>
                <c:pt idx="19">
                  <c:v>Purchase</c:v>
                </c:pt>
                <c:pt idx="20">
                  <c:v>Restaurants Cafes</c:v>
                </c:pt>
                <c:pt idx="21">
                  <c:v>Sales and Marketing</c:v>
                </c:pt>
                <c:pt idx="22">
                  <c:v>Stores</c:v>
                </c:pt>
                <c:pt idx="23">
                  <c:v>Training</c:v>
                </c:pt>
                <c:pt idx="24">
                  <c:v>Ventures</c:v>
                </c:pt>
              </c:strCache>
            </c:strRef>
          </c:cat>
          <c:val>
            <c:numRef>
              <c:f>'DEPT EACH MONTH PEOPLE'!$D$5:$D$29</c:f>
              <c:numCache>
                <c:formatCode>General</c:formatCode>
                <c:ptCount val="25"/>
                <c:pt idx="0">
                  <c:v>9</c:v>
                </c:pt>
                <c:pt idx="1">
                  <c:v>1</c:v>
                </c:pt>
                <c:pt idx="2">
                  <c:v>3</c:v>
                </c:pt>
                <c:pt idx="3">
                  <c:v>1</c:v>
                </c:pt>
                <c:pt idx="4">
                  <c:v>27</c:v>
                </c:pt>
                <c:pt idx="5">
                  <c:v>26</c:v>
                </c:pt>
                <c:pt idx="6">
                  <c:v>5</c:v>
                </c:pt>
                <c:pt idx="7">
                  <c:v>4</c:v>
                </c:pt>
                <c:pt idx="8">
                  <c:v>1</c:v>
                </c:pt>
                <c:pt idx="9">
                  <c:v>1</c:v>
                </c:pt>
                <c:pt idx="10">
                  <c:v>2</c:v>
                </c:pt>
                <c:pt idx="11">
                  <c:v>2</c:v>
                </c:pt>
                <c:pt idx="12">
                  <c:v>7</c:v>
                </c:pt>
                <c:pt idx="13">
                  <c:v>1</c:v>
                </c:pt>
                <c:pt idx="14">
                  <c:v>2</c:v>
                </c:pt>
                <c:pt idx="16">
                  <c:v>4</c:v>
                </c:pt>
                <c:pt idx="18">
                  <c:v>1</c:v>
                </c:pt>
                <c:pt idx="19">
                  <c:v>1</c:v>
                </c:pt>
                <c:pt idx="20">
                  <c:v>1</c:v>
                </c:pt>
                <c:pt idx="21">
                  <c:v>2</c:v>
                </c:pt>
                <c:pt idx="22">
                  <c:v>1</c:v>
                </c:pt>
                <c:pt idx="23">
                  <c:v>1</c:v>
                </c:pt>
                <c:pt idx="24">
                  <c:v>1</c:v>
                </c:pt>
              </c:numCache>
            </c:numRef>
          </c:val>
          <c:extLst>
            <c:ext xmlns:c16="http://schemas.microsoft.com/office/drawing/2014/chart" uri="{C3380CC4-5D6E-409C-BE32-E72D297353CC}">
              <c16:uniqueId val="{00000014-D161-48C1-A68A-41B1DD84AB93}"/>
            </c:ext>
          </c:extLst>
        </c:ser>
        <c:ser>
          <c:idx val="3"/>
          <c:order val="3"/>
          <c:tx>
            <c:strRef>
              <c:f>'DEPT EACH MONTH PEOPLE'!$E$3:$E$4</c:f>
              <c:strCache>
                <c:ptCount val="1"/>
                <c:pt idx="0">
                  <c:v>APRIL</c:v>
                </c:pt>
              </c:strCache>
            </c:strRef>
          </c:tx>
          <c:spPr>
            <a:solidFill>
              <a:schemeClr val="accent4"/>
            </a:solidFill>
            <a:ln>
              <a:noFill/>
            </a:ln>
            <a:effectLst/>
          </c:spPr>
          <c:invertIfNegative val="0"/>
          <c:cat>
            <c:strRef>
              <c:f>'DEPT EACH MONTH PEOPLE'!$A$5:$A$29</c:f>
              <c:strCache>
                <c:ptCount val="25"/>
                <c:pt idx="0">
                  <c:v>Bar</c:v>
                </c:pt>
                <c:pt idx="1">
                  <c:v>Business Development</c:v>
                </c:pt>
                <c:pt idx="2">
                  <c:v>Engineering</c:v>
                </c:pt>
                <c:pt idx="3">
                  <c:v>F and B Controls</c:v>
                </c:pt>
                <c:pt idx="4">
                  <c:v>F and B Production</c:v>
                </c:pt>
                <c:pt idx="5">
                  <c:v>F and B Service</c:v>
                </c:pt>
                <c:pt idx="6">
                  <c:v>Finance</c:v>
                </c:pt>
                <c:pt idx="7">
                  <c:v>Guest Relations</c:v>
                </c:pt>
                <c:pt idx="8">
                  <c:v>Housekeeping</c:v>
                </c:pt>
                <c:pt idx="9">
                  <c:v>Human Resource</c:v>
                </c:pt>
                <c:pt idx="10">
                  <c:v>Information Technology</c:v>
                </c:pt>
                <c:pt idx="11">
                  <c:v>Kitchen</c:v>
                </c:pt>
                <c:pt idx="12">
                  <c:v>Kitchen Stewarding</c:v>
                </c:pt>
                <c:pt idx="13">
                  <c:v>Logistic</c:v>
                </c:pt>
                <c:pt idx="14">
                  <c:v>Marketing</c:v>
                </c:pt>
                <c:pt idx="15">
                  <c:v>Music</c:v>
                </c:pt>
                <c:pt idx="16">
                  <c:v>Operations</c:v>
                </c:pt>
                <c:pt idx="17">
                  <c:v>Product and Design</c:v>
                </c:pt>
                <c:pt idx="18">
                  <c:v>Projects</c:v>
                </c:pt>
                <c:pt idx="19">
                  <c:v>Purchase</c:v>
                </c:pt>
                <c:pt idx="20">
                  <c:v>Restaurants Cafes</c:v>
                </c:pt>
                <c:pt idx="21">
                  <c:v>Sales and Marketing</c:v>
                </c:pt>
                <c:pt idx="22">
                  <c:v>Stores</c:v>
                </c:pt>
                <c:pt idx="23">
                  <c:v>Training</c:v>
                </c:pt>
                <c:pt idx="24">
                  <c:v>Ventures</c:v>
                </c:pt>
              </c:strCache>
            </c:strRef>
          </c:cat>
          <c:val>
            <c:numRef>
              <c:f>'DEPT EACH MONTH PEOPLE'!$E$5:$E$29</c:f>
              <c:numCache>
                <c:formatCode>General</c:formatCode>
                <c:ptCount val="25"/>
                <c:pt idx="0">
                  <c:v>9</c:v>
                </c:pt>
                <c:pt idx="1">
                  <c:v>1</c:v>
                </c:pt>
                <c:pt idx="2">
                  <c:v>3</c:v>
                </c:pt>
                <c:pt idx="3">
                  <c:v>1</c:v>
                </c:pt>
                <c:pt idx="4">
                  <c:v>27</c:v>
                </c:pt>
                <c:pt idx="5">
                  <c:v>27</c:v>
                </c:pt>
                <c:pt idx="6">
                  <c:v>5</c:v>
                </c:pt>
                <c:pt idx="7">
                  <c:v>4</c:v>
                </c:pt>
                <c:pt idx="8">
                  <c:v>1</c:v>
                </c:pt>
                <c:pt idx="9">
                  <c:v>1</c:v>
                </c:pt>
                <c:pt idx="10">
                  <c:v>2</c:v>
                </c:pt>
                <c:pt idx="11">
                  <c:v>2</c:v>
                </c:pt>
                <c:pt idx="12">
                  <c:v>7</c:v>
                </c:pt>
                <c:pt idx="13">
                  <c:v>1</c:v>
                </c:pt>
                <c:pt idx="14">
                  <c:v>2</c:v>
                </c:pt>
                <c:pt idx="16">
                  <c:v>4</c:v>
                </c:pt>
                <c:pt idx="18">
                  <c:v>2</c:v>
                </c:pt>
                <c:pt idx="19">
                  <c:v>1</c:v>
                </c:pt>
                <c:pt idx="21">
                  <c:v>4</c:v>
                </c:pt>
                <c:pt idx="22">
                  <c:v>1</c:v>
                </c:pt>
                <c:pt idx="23">
                  <c:v>1</c:v>
                </c:pt>
                <c:pt idx="24">
                  <c:v>1</c:v>
                </c:pt>
              </c:numCache>
            </c:numRef>
          </c:val>
          <c:extLst>
            <c:ext xmlns:c16="http://schemas.microsoft.com/office/drawing/2014/chart" uri="{C3380CC4-5D6E-409C-BE32-E72D297353CC}">
              <c16:uniqueId val="{00000015-D161-48C1-A68A-41B1DD84AB93}"/>
            </c:ext>
          </c:extLst>
        </c:ser>
        <c:dLbls>
          <c:showLegendKey val="0"/>
          <c:showVal val="0"/>
          <c:showCatName val="0"/>
          <c:showSerName val="0"/>
          <c:showPercent val="0"/>
          <c:showBubbleSize val="0"/>
        </c:dLbls>
        <c:gapWidth val="219"/>
        <c:overlap val="-27"/>
        <c:axId val="30254319"/>
        <c:axId val="30250479"/>
      </c:barChart>
      <c:catAx>
        <c:axId val="302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50479"/>
        <c:crosses val="autoZero"/>
        <c:auto val="1"/>
        <c:lblAlgn val="ctr"/>
        <c:lblOffset val="100"/>
        <c:noMultiLvlLbl val="0"/>
      </c:catAx>
      <c:valAx>
        <c:axId val="30250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5431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[Hranalyticsupdated.xlsx]EXPENSE BY DEPT!PivotTable7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TOTAL EXPENSE BY 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'EXPENSE BY DEPT'!$B$3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'EXPENSE BY DEPT'!$A$4:$A$28</c:f>
              <c:strCache>
                <c:ptCount val="25"/>
                <c:pt idx="0">
                  <c:v>Bar</c:v>
                </c:pt>
                <c:pt idx="1">
                  <c:v>Business Development</c:v>
                </c:pt>
                <c:pt idx="2">
                  <c:v>Engineering</c:v>
                </c:pt>
                <c:pt idx="3">
                  <c:v>F and B Controls</c:v>
                </c:pt>
                <c:pt idx="4">
                  <c:v>F and B Production</c:v>
                </c:pt>
                <c:pt idx="5">
                  <c:v>F and B Service</c:v>
                </c:pt>
                <c:pt idx="6">
                  <c:v>Finance</c:v>
                </c:pt>
                <c:pt idx="7">
                  <c:v>Guest Relations</c:v>
                </c:pt>
                <c:pt idx="8">
                  <c:v>Housekeeping</c:v>
                </c:pt>
                <c:pt idx="9">
                  <c:v>Human Resource</c:v>
                </c:pt>
                <c:pt idx="10">
                  <c:v>Information Technology</c:v>
                </c:pt>
                <c:pt idx="11">
                  <c:v>Kitchen</c:v>
                </c:pt>
                <c:pt idx="12">
                  <c:v>Kitchen Stewarding</c:v>
                </c:pt>
                <c:pt idx="13">
                  <c:v>Logistic</c:v>
                </c:pt>
                <c:pt idx="14">
                  <c:v>Marketing</c:v>
                </c:pt>
                <c:pt idx="15">
                  <c:v>Music</c:v>
                </c:pt>
                <c:pt idx="16">
                  <c:v>Operations</c:v>
                </c:pt>
                <c:pt idx="17">
                  <c:v>Product and Design</c:v>
                </c:pt>
                <c:pt idx="18">
                  <c:v>Projects</c:v>
                </c:pt>
                <c:pt idx="19">
                  <c:v>Purchase</c:v>
                </c:pt>
                <c:pt idx="20">
                  <c:v>Restaurants Cafes</c:v>
                </c:pt>
                <c:pt idx="21">
                  <c:v>Sales and Marketing</c:v>
                </c:pt>
                <c:pt idx="22">
                  <c:v>Stores</c:v>
                </c:pt>
                <c:pt idx="23">
                  <c:v>Training</c:v>
                </c:pt>
                <c:pt idx="24">
                  <c:v>Ventures</c:v>
                </c:pt>
              </c:strCache>
            </c:strRef>
          </c:cat>
          <c:val>
            <c:numRef>
              <c:f>'EXPENSE BY DEPT'!$B$4:$B$28</c:f>
              <c:numCache>
                <c:formatCode>General</c:formatCode>
                <c:ptCount val="25"/>
                <c:pt idx="0">
                  <c:v>1167492.4800000002</c:v>
                </c:pt>
                <c:pt idx="1">
                  <c:v>1299606</c:v>
                </c:pt>
                <c:pt idx="2">
                  <c:v>539320.52</c:v>
                </c:pt>
                <c:pt idx="3">
                  <c:v>414855.42</c:v>
                </c:pt>
                <c:pt idx="4">
                  <c:v>3790199.9864516179</c:v>
                </c:pt>
                <c:pt idx="5">
                  <c:v>2815209.1970967734</c:v>
                </c:pt>
                <c:pt idx="6">
                  <c:v>1489594.4200000002</c:v>
                </c:pt>
                <c:pt idx="7">
                  <c:v>610715.56999999995</c:v>
                </c:pt>
                <c:pt idx="8">
                  <c:v>119799.42</c:v>
                </c:pt>
                <c:pt idx="9">
                  <c:v>309144</c:v>
                </c:pt>
                <c:pt idx="10">
                  <c:v>454600</c:v>
                </c:pt>
                <c:pt idx="11">
                  <c:v>20000</c:v>
                </c:pt>
                <c:pt idx="12">
                  <c:v>667604.67000000004</c:v>
                </c:pt>
                <c:pt idx="13">
                  <c:v>92044</c:v>
                </c:pt>
                <c:pt idx="14">
                  <c:v>374126</c:v>
                </c:pt>
                <c:pt idx="15">
                  <c:v>180000</c:v>
                </c:pt>
                <c:pt idx="16">
                  <c:v>3052686</c:v>
                </c:pt>
                <c:pt idx="17">
                  <c:v>36377</c:v>
                </c:pt>
                <c:pt idx="18">
                  <c:v>388381</c:v>
                </c:pt>
                <c:pt idx="19">
                  <c:v>393649.42</c:v>
                </c:pt>
                <c:pt idx="20">
                  <c:v>128410</c:v>
                </c:pt>
                <c:pt idx="21">
                  <c:v>510430.93548387103</c:v>
                </c:pt>
                <c:pt idx="22">
                  <c:v>110464.55</c:v>
                </c:pt>
                <c:pt idx="23">
                  <c:v>573108</c:v>
                </c:pt>
                <c:pt idx="24">
                  <c:v>20000</c:v>
                </c:pt>
              </c:numCache>
            </c:numRef>
          </c:val>
          <c:extLst>
            <c:ext xmlns:c16="http://schemas.microsoft.com/office/drawing/2014/chart" uri="{C3380CC4-5D6E-409C-BE32-E72D297353CC}">
              <c16:uniqueId val="{00000000-FCE0-4E93-82CE-C49C5FA1DE1A}"/>
            </c:ext>
          </c:extLst>
        </c:ser>
        <c:dLbls>
          <c:showLegendKey val="0"/>
          <c:showVal val="1"/>
          <c:showCatName val="0"/>
          <c:showSerName val="0"/>
          <c:showPercent val="0"/>
          <c:showBubbleSize val="0"/>
        </c:dLbls>
        <c:gapWidth val="150"/>
        <c:shape val="box"/>
        <c:axId val="1045084096"/>
        <c:axId val="1045086496"/>
        <c:axId val="0"/>
      </c:bar3DChart>
      <c:catAx>
        <c:axId val="104508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086496"/>
        <c:crosses val="autoZero"/>
        <c:auto val="1"/>
        <c:lblAlgn val="ctr"/>
        <c:lblOffset val="100"/>
        <c:noMultiLvlLbl val="0"/>
      </c:catAx>
      <c:valAx>
        <c:axId val="10450864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084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[Hranalyticsupdated.xlsx]SPEND BY GENDER!PivotTable8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u="sng">
                <a:solidFill>
                  <a:schemeClr val="tx1"/>
                </a:solidFill>
              </a:rPr>
              <a:t>TOTAL EXPENSE</a:t>
            </a:r>
            <a:r>
              <a:rPr lang="en-US" sz="1600" b="1" u="sng" baseline="0">
                <a:solidFill>
                  <a:schemeClr val="tx1"/>
                </a:solidFill>
              </a:rPr>
              <a:t> BY GENDER</a:t>
            </a:r>
            <a:endParaRPr lang="en-US" sz="1600" b="1" u="sng">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rgbClr val="FFC000"/>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rgbClr val="FFC000"/>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'SPEND BY GENDER'!$B$3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077-4FD5-AE50-99C142D1F48D}"/>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1077-4FD5-AE50-99C142D1F48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077-4FD5-AE50-99C142D1F48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'SPEND BY GENDER'!$A$4:$A$7</c:f>
              <c:strCache>
                <c:ptCount val="3"/>
                <c:pt idx="0">
                  <c:v>Female</c:v>
                </c:pt>
                <c:pt idx="1">
                  <c:v>Male</c:v>
                </c:pt>
                <c:pt idx="2">
                  <c:v>NA</c:v>
                </c:pt>
              </c:strCache>
            </c:strRef>
          </c:cat>
          <c:val>
            <c:numRef>
              <c:f>'SPEND BY GENDER'!$B$4:$B$7</c:f>
              <c:numCache>
                <c:formatCode>General</c:formatCode>
                <c:ptCount val="3"/>
                <c:pt idx="0">
                  <c:v>4318190.46</c:v>
                </c:pt>
                <c:pt idx="1">
                  <c:v>14897513.089032244</c:v>
                </c:pt>
                <c:pt idx="2">
                  <c:v>342115.04</c:v>
                </c:pt>
              </c:numCache>
            </c:numRef>
          </c:val>
          <c:extLst>
            <c:ext xmlns:c16="http://schemas.microsoft.com/office/drawing/2014/chart" uri="{C3380CC4-5D6E-409C-BE32-E72D297353CC}">
              <c16:uniqueId val="{00000006-0A96-4F54-8EF2-ED55EA141C6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[Hranalyticsupdated.xlsx]PF TO GOVT!PivotTable9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u="sng">
                <a:solidFill>
                  <a:schemeClr val="tx1"/>
                </a:solidFill>
              </a:rPr>
              <a:t>TOTAL</a:t>
            </a:r>
            <a:r>
              <a:rPr lang="en-US" sz="1600" b="1" u="sng" baseline="0">
                <a:solidFill>
                  <a:schemeClr val="tx1"/>
                </a:solidFill>
              </a:rPr>
              <a:t> PF GIVEN TO GOVERNMENT</a:t>
            </a:r>
            <a:endParaRPr lang="en-US" sz="1600" b="1" u="sng">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'PF TO GOVT'!$B$3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'PF TO GOVT'!$A$4:$A$7</c:f>
              <c:strCache>
                <c:ptCount val="4"/>
                <c:pt idx="0">
                  <c:v>JANUARY</c:v>
                </c:pt>
                <c:pt idx="1">
                  <c:v>FEBRUARY</c:v>
                </c:pt>
                <c:pt idx="2">
                  <c:v>MARCH</c:v>
                </c:pt>
                <c:pt idx="3">
                  <c:v>APRIL</c:v>
                </c:pt>
              </c:strCache>
            </c:strRef>
          </c:cat>
          <c:val>
            <c:numRef>
              <c:f>'PF TO GOVT'!$B$4:$B$7</c:f>
              <c:numCache>
                <c:formatCode>General</c:formatCode>
                <c:ptCount val="4"/>
                <c:pt idx="0">
                  <c:v>372861.60000000009</c:v>
                </c:pt>
                <c:pt idx="1">
                  <c:v>367720.92000000004</c:v>
                </c:pt>
                <c:pt idx="2">
                  <c:v>356730.00387096754</c:v>
                </c:pt>
                <c:pt idx="3">
                  <c:v>385487.5199999999</c:v>
                </c:pt>
              </c:numCache>
            </c:numRef>
          </c:val>
          <c:extLst>
            <c:ext xmlns:c16="http://schemas.microsoft.com/office/drawing/2014/chart" uri="{C3380CC4-5D6E-409C-BE32-E72D297353CC}">
              <c16:uniqueId val="{00000000-C346-4C7C-B29D-6565810F67B8}"/>
            </c:ext>
          </c:extLst>
        </c:ser>
        <c:dLbls>
          <c:dLblPos val="ctr"/>
          <c:showLegendKey val="0"/>
          <c:showVal val="1"/>
          <c:showCatName val="0"/>
          <c:showSerName val="0"/>
          <c:showPercent val="0"/>
          <c:showBubbleSize val="0"/>
        </c:dLbls>
        <c:gapWidth val="150"/>
        <c:overlap val="100"/>
        <c:axId val="1055097600"/>
        <c:axId val="1055095680"/>
      </c:barChart>
      <c:catAx>
        <c:axId val="105509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095680"/>
        <c:crosses val="autoZero"/>
        <c:auto val="1"/>
        <c:lblAlgn val="ctr"/>
        <c:lblOffset val="100"/>
        <c:noMultiLvlLbl val="0"/>
      </c:catAx>
      <c:valAx>
        <c:axId val="1055095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09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[Hranalyticsupdated.xlsx]join by dept!PivotTable1</c:name>
    <c:fmtId val="1"/>
  </c:pivotSource>
  <c:chart>
    <c:title>
      <c:tx>
        <c:rich>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r>
              <a:rPr lang="en-US" sz="1600" b="1" u="sng"/>
              <a:t>NEW JOINERS BY DEPARTMENT</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'join by dept'!$B$3</c:f>
              <c:strCache>
                <c:ptCount val="1"/>
                <c:pt idx="0">
                  <c:v>Total</c:v>
                </c:pt>
              </c:strCache>
            </c:strRef>
          </c:tx>
          <c:spPr>
            <a:solidFill>
              <a:srgbClr val="FFC000"/>
            </a:solidFill>
            <a:ln>
              <a:noFill/>
            </a:ln>
            <a:effectLst/>
          </c:spPr>
          <c:invertIfNegative val="0"/>
          <c:cat>
            <c:strRef>
              <c:f>'join by dept'!$A$4:$A$29</c:f>
              <c:strCache>
                <c:ptCount val="25"/>
                <c:pt idx="0">
                  <c:v>Bar</c:v>
                </c:pt>
                <c:pt idx="1">
                  <c:v>Business Development</c:v>
                </c:pt>
                <c:pt idx="2">
                  <c:v>Engineering</c:v>
                </c:pt>
                <c:pt idx="3">
                  <c:v>F and B Controls</c:v>
                </c:pt>
                <c:pt idx="4">
                  <c:v>F and B Production</c:v>
                </c:pt>
                <c:pt idx="5">
                  <c:v>F and B Service</c:v>
                </c:pt>
                <c:pt idx="6">
                  <c:v>Finance</c:v>
                </c:pt>
                <c:pt idx="7">
                  <c:v>Guest Relations</c:v>
                </c:pt>
                <c:pt idx="8">
                  <c:v>Housekeeping</c:v>
                </c:pt>
                <c:pt idx="9">
                  <c:v>Human Resource</c:v>
                </c:pt>
                <c:pt idx="10">
                  <c:v>Information Technology</c:v>
                </c:pt>
                <c:pt idx="11">
                  <c:v>Kitchen</c:v>
                </c:pt>
                <c:pt idx="12">
                  <c:v>Kitchen Stewarding</c:v>
                </c:pt>
                <c:pt idx="13">
                  <c:v>Logistic</c:v>
                </c:pt>
                <c:pt idx="14">
                  <c:v>Marketing</c:v>
                </c:pt>
                <c:pt idx="15">
                  <c:v>Music</c:v>
                </c:pt>
                <c:pt idx="16">
                  <c:v>Operations</c:v>
                </c:pt>
                <c:pt idx="17">
                  <c:v>Product and Design</c:v>
                </c:pt>
                <c:pt idx="18">
                  <c:v>Projects</c:v>
                </c:pt>
                <c:pt idx="19">
                  <c:v>Purchase</c:v>
                </c:pt>
                <c:pt idx="20">
                  <c:v>Restaurants Cafes</c:v>
                </c:pt>
                <c:pt idx="21">
                  <c:v>Sales and Marketing</c:v>
                </c:pt>
                <c:pt idx="22">
                  <c:v>Stores</c:v>
                </c:pt>
                <c:pt idx="23">
                  <c:v>Training</c:v>
                </c:pt>
                <c:pt idx="24">
                  <c:v>Ventures</c:v>
                </c:pt>
              </c:strCache>
            </c:strRef>
          </c:cat>
          <c:val>
            <c:numRef>
              <c:f>'join by dept'!$B$4:$B$29</c:f>
              <c:numCache>
                <c:formatCode>General</c:formatCode>
                <c:ptCount val="25"/>
                <c:pt idx="0">
                  <c:v>10</c:v>
                </c:pt>
                <c:pt idx="1">
                  <c:v>2</c:v>
                </c:pt>
                <c:pt idx="2">
                  <c:v>3</c:v>
                </c:pt>
                <c:pt idx="3">
                  <c:v>1</c:v>
                </c:pt>
                <c:pt idx="4">
                  <c:v>33</c:v>
                </c:pt>
                <c:pt idx="5">
                  <c:v>31</c:v>
                </c:pt>
                <c:pt idx="6">
                  <c:v>6</c:v>
                </c:pt>
                <c:pt idx="7">
                  <c:v>4</c:v>
                </c:pt>
                <c:pt idx="8">
                  <c:v>1</c:v>
                </c:pt>
                <c:pt idx="9">
                  <c:v>1</c:v>
                </c:pt>
                <c:pt idx="10">
                  <c:v>2</c:v>
                </c:pt>
                <c:pt idx="11">
                  <c:v>2</c:v>
                </c:pt>
                <c:pt idx="12">
                  <c:v>7</c:v>
                </c:pt>
                <c:pt idx="13">
                  <c:v>1</c:v>
                </c:pt>
                <c:pt idx="14">
                  <c:v>3</c:v>
                </c:pt>
                <c:pt idx="15">
                  <c:v>1</c:v>
                </c:pt>
                <c:pt idx="16">
                  <c:v>4</c:v>
                </c:pt>
                <c:pt idx="17">
                  <c:v>1</c:v>
                </c:pt>
                <c:pt idx="18">
                  <c:v>2</c:v>
                </c:pt>
                <c:pt idx="19">
                  <c:v>1</c:v>
                </c:pt>
                <c:pt idx="20">
                  <c:v>1</c:v>
                </c:pt>
                <c:pt idx="21">
                  <c:v>4</c:v>
                </c:pt>
                <c:pt idx="22">
                  <c:v>1</c:v>
                </c:pt>
                <c:pt idx="23">
                  <c:v>1</c:v>
                </c:pt>
                <c:pt idx="24">
                  <c:v>1</c:v>
                </c:pt>
              </c:numCache>
            </c:numRef>
          </c:val>
          <c:extLst>
            <c:ext xmlns:c16="http://schemas.microsoft.com/office/drawing/2014/chart" uri="{C3380CC4-5D6E-409C-BE32-E72D297353CC}">
              <c16:uniqueId val="{00000000-250A-4140-816D-F35A2FA26FF4}"/>
            </c:ext>
          </c:extLst>
        </c:ser>
        <c:dLbls>
          <c:showLegendKey val="0"/>
          <c:showVal val="0"/>
          <c:showCatName val="0"/>
          <c:showSerName val="0"/>
          <c:showPercent val="0"/>
          <c:showBubbleSize val="0"/>
        </c:dLbls>
        <c:gapWidth val="150"/>
        <c:overlap val="100"/>
        <c:axId val="1045087936"/>
        <c:axId val="1045081216"/>
      </c:barChart>
      <c:catAx>
        <c:axId val="1045087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1045081216"/>
        <c:crosses val="autoZero"/>
        <c:auto val="1"/>
        <c:lblAlgn val="ctr"/>
        <c:lblOffset val="100"/>
        <c:noMultiLvlLbl val="0"/>
      </c:catAx>
      <c:valAx>
        <c:axId val="1045081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104508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[Hranalyticsupdated.xlsx]att by month!PivotTable4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solidFill>
                  <a:schemeClr val="tx1"/>
                </a:solidFill>
              </a:rPr>
              <a:t>ATTRITION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'att by month'!$B$3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 by month'!$A$4:$A$5</c:f>
              <c:strCache>
                <c:ptCount val="2"/>
                <c:pt idx="0">
                  <c:v>JANUARY</c:v>
                </c:pt>
                <c:pt idx="1">
                  <c:v>FEBRUARY</c:v>
                </c:pt>
              </c:strCache>
            </c:strRef>
          </c:cat>
          <c:val>
            <c:numRef>
              <c:f>'att by month'!$B$4:$B$5</c:f>
              <c:numCache>
                <c:formatCode>General</c:formatCode>
                <c:ptCount val="2"/>
                <c:pt idx="0">
                  <c:v>6</c:v>
                </c:pt>
                <c:pt idx="1">
                  <c:v>2</c:v>
                </c:pt>
              </c:numCache>
            </c:numRef>
          </c:val>
          <c:extLst>
            <c:ext xmlns:c16="http://schemas.microsoft.com/office/drawing/2014/chart" uri="{C3380CC4-5D6E-409C-BE32-E72D297353CC}">
              <c16:uniqueId val="{00000003-DC17-40A6-80FC-CC8E1C3097E2}"/>
            </c:ext>
          </c:extLst>
        </c:ser>
        <c:dLbls>
          <c:dLblPos val="ctr"/>
          <c:showLegendKey val="0"/>
          <c:showVal val="1"/>
          <c:showCatName val="0"/>
          <c:showSerName val="0"/>
          <c:showPercent val="0"/>
          <c:showBubbleSize val="0"/>
        </c:dLbls>
        <c:gapWidth val="150"/>
        <c:overlap val="100"/>
        <c:axId val="1015952928"/>
        <c:axId val="1015951968"/>
      </c:barChart>
      <c:catAx>
        <c:axId val="10159529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951968"/>
        <c:crosses val="autoZero"/>
        <c:auto val="1"/>
        <c:lblAlgn val="ctr"/>
        <c:lblOffset val="100"/>
        <c:noMultiLvlLbl val="0"/>
      </c:catAx>
      <c:valAx>
        <c:axId val="101595196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95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[Hranalyticsupdated.xlsx]EMP PER MONTH BY GENDER!PivotTable5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u="sng">
                <a:solidFill>
                  <a:schemeClr val="tx1"/>
                </a:solidFill>
              </a:rPr>
              <a:t>EMPLOYEE PER MONTH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'EMP PER MONTH BY GENDER'!$B$3:$B$4</c:f>
              <c:strCache>
                <c:ptCount val="1"/>
                <c:pt idx="0">
                  <c:v>Female</c:v>
                </c:pt>
              </c:strCache>
            </c:strRef>
          </c:tx>
          <c:spPr>
            <a:solidFill>
              <a:srgbClr val="00B0F0"/>
            </a:solidFill>
            <a:ln>
              <a:noFill/>
            </a:ln>
            <a:effectLst/>
          </c:spPr>
          <c:invertIfNegative val="0"/>
          <c:cat>
            <c:strRef>
              <c:f>'EMP PER MONTH BY GENDER'!$A$5:$A$9</c:f>
              <c:strCache>
                <c:ptCount val="4"/>
                <c:pt idx="0">
                  <c:v>JANUARY</c:v>
                </c:pt>
                <c:pt idx="1">
                  <c:v>FEBRUARY</c:v>
                </c:pt>
                <c:pt idx="2">
                  <c:v>MARCH</c:v>
                </c:pt>
                <c:pt idx="3">
                  <c:v>APRIL</c:v>
                </c:pt>
              </c:strCache>
            </c:strRef>
          </c:cat>
          <c:val>
            <c:numRef>
              <c:f>'EMP PER MONTH BY GENDER'!$B$5:$B$9</c:f>
              <c:numCache>
                <c:formatCode>General</c:formatCode>
                <c:ptCount val="4"/>
                <c:pt idx="0">
                  <c:v>14</c:v>
                </c:pt>
                <c:pt idx="1">
                  <c:v>14</c:v>
                </c:pt>
                <c:pt idx="2">
                  <c:v>13</c:v>
                </c:pt>
                <c:pt idx="3">
                  <c:v>16</c:v>
                </c:pt>
              </c:numCache>
            </c:numRef>
          </c:val>
          <c:extLst>
            <c:ext xmlns:c16="http://schemas.microsoft.com/office/drawing/2014/chart" uri="{C3380CC4-5D6E-409C-BE32-E72D297353CC}">
              <c16:uniqueId val="{0000000F-8D82-479F-A2BB-FF67F942ADD0}"/>
            </c:ext>
          </c:extLst>
        </c:ser>
        <c:ser>
          <c:idx val="1"/>
          <c:order val="1"/>
          <c:tx>
            <c:strRef>
              <c:f>'EMP PER MONTH BY GENDER'!$C$3:$C$4</c:f>
              <c:strCache>
                <c:ptCount val="1"/>
                <c:pt idx="0">
                  <c:v>Male</c:v>
                </c:pt>
              </c:strCache>
            </c:strRef>
          </c:tx>
          <c:spPr>
            <a:solidFill>
              <a:srgbClr val="FFC000"/>
            </a:solidFill>
            <a:ln>
              <a:noFill/>
            </a:ln>
            <a:effectLst/>
          </c:spPr>
          <c:invertIfNegative val="0"/>
          <c:cat>
            <c:strRef>
              <c:f>'EMP PER MONTH BY GENDER'!$A$5:$A$9</c:f>
              <c:strCache>
                <c:ptCount val="4"/>
                <c:pt idx="0">
                  <c:v>JANUARY</c:v>
                </c:pt>
                <c:pt idx="1">
                  <c:v>FEBRUARY</c:v>
                </c:pt>
                <c:pt idx="2">
                  <c:v>MARCH</c:v>
                </c:pt>
                <c:pt idx="3">
                  <c:v>APRIL</c:v>
                </c:pt>
              </c:strCache>
            </c:strRef>
          </c:cat>
          <c:val>
            <c:numRef>
              <c:f>'EMP PER MONTH BY GENDER'!$C$5:$C$9</c:f>
              <c:numCache>
                <c:formatCode>General</c:formatCode>
                <c:ptCount val="4"/>
                <c:pt idx="0">
                  <c:v>78</c:v>
                </c:pt>
                <c:pt idx="1">
                  <c:v>79</c:v>
                </c:pt>
                <c:pt idx="2">
                  <c:v>85</c:v>
                </c:pt>
                <c:pt idx="3">
                  <c:v>86</c:v>
                </c:pt>
              </c:numCache>
            </c:numRef>
          </c:val>
          <c:extLst>
            <c:ext xmlns:c16="http://schemas.microsoft.com/office/drawing/2014/chart" uri="{C3380CC4-5D6E-409C-BE32-E72D297353CC}">
              <c16:uniqueId val="{00000010-8D82-479F-A2BB-FF67F942ADD0}"/>
            </c:ext>
          </c:extLst>
        </c:ser>
        <c:ser>
          <c:idx val="2"/>
          <c:order val="2"/>
          <c:tx>
            <c:strRef>
              <c:f>'EMP PER MONTH BY GENDER'!$D$3:$D$4</c:f>
              <c:strCache>
                <c:ptCount val="1"/>
                <c:pt idx="0">
                  <c:v>NA</c:v>
                </c:pt>
              </c:strCache>
            </c:strRef>
          </c:tx>
          <c:spPr>
            <a:solidFill>
              <a:schemeClr val="accent3"/>
            </a:solidFill>
            <a:ln>
              <a:noFill/>
            </a:ln>
            <a:effectLst/>
          </c:spPr>
          <c:invertIfNegative val="0"/>
          <c:cat>
            <c:strRef>
              <c:f>'EMP PER MONTH BY GENDER'!$A$5:$A$9</c:f>
              <c:strCache>
                <c:ptCount val="4"/>
                <c:pt idx="0">
                  <c:v>JANUARY</c:v>
                </c:pt>
                <c:pt idx="1">
                  <c:v>FEBRUARY</c:v>
                </c:pt>
                <c:pt idx="2">
                  <c:v>MARCH</c:v>
                </c:pt>
                <c:pt idx="3">
                  <c:v>APRIL</c:v>
                </c:pt>
              </c:strCache>
            </c:strRef>
          </c:cat>
          <c:val>
            <c:numRef>
              <c:f>'EMP PER MONTH BY GENDER'!$D$5:$D$9</c:f>
              <c:numCache>
                <c:formatCode>General</c:formatCode>
                <c:ptCount val="4"/>
                <c:pt idx="0">
                  <c:v>9</c:v>
                </c:pt>
                <c:pt idx="1">
                  <c:v>6</c:v>
                </c:pt>
                <c:pt idx="2">
                  <c:v>6</c:v>
                </c:pt>
                <c:pt idx="3">
                  <c:v>5</c:v>
                </c:pt>
              </c:numCache>
            </c:numRef>
          </c:val>
          <c:extLst>
            <c:ext xmlns:c16="http://schemas.microsoft.com/office/drawing/2014/chart" uri="{C3380CC4-5D6E-409C-BE32-E72D297353CC}">
              <c16:uniqueId val="{00000000-D455-4C26-9AF3-7D36C93209B7}"/>
            </c:ext>
          </c:extLst>
        </c:ser>
        <c:dLbls>
          <c:showLegendKey val="0"/>
          <c:showVal val="0"/>
          <c:showCatName val="0"/>
          <c:showSerName val="0"/>
          <c:showPercent val="0"/>
          <c:showBubbleSize val="0"/>
        </c:dLbls>
        <c:gapWidth val="219"/>
        <c:overlap val="-27"/>
        <c:axId val="1021187968"/>
        <c:axId val="1021200448"/>
      </c:barChart>
      <c:catAx>
        <c:axId val="102118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200448"/>
        <c:crosses val="autoZero"/>
        <c:auto val="1"/>
        <c:lblAlgn val="ctr"/>
        <c:lblOffset val="100"/>
        <c:noMultiLvlLbl val="0"/>
      </c:catAx>
      <c:valAx>
        <c:axId val="1021200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1879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[Hranalyticsupdated.xlsx]DEPT EACH MONTH PEOPLE!PivotTable6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u="sng">
                <a:solidFill>
                  <a:schemeClr val="tx1"/>
                </a:solidFill>
              </a:rPr>
              <a:t>NO.OF PEOPLE IN EACH DEPARTMENT EACH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'DEPT EACH MONTH PEOPLE'!$B$3:$B$4</c:f>
              <c:strCache>
                <c:ptCount val="1"/>
                <c:pt idx="0">
                  <c:v>JANUARY</c:v>
                </c:pt>
              </c:strCache>
            </c:strRef>
          </c:tx>
          <c:spPr>
            <a:solidFill>
              <a:schemeClr val="accent1"/>
            </a:solidFill>
            <a:ln>
              <a:noFill/>
            </a:ln>
            <a:effectLst/>
          </c:spPr>
          <c:invertIfNegative val="0"/>
          <c:cat>
            <c:strRef>
              <c:f>'DEPT EACH MONTH PEOPLE'!$A$5:$A$29</c:f>
              <c:strCache>
                <c:ptCount val="25"/>
                <c:pt idx="0">
                  <c:v>Bar</c:v>
                </c:pt>
                <c:pt idx="1">
                  <c:v>Business Development</c:v>
                </c:pt>
                <c:pt idx="2">
                  <c:v>Engineering</c:v>
                </c:pt>
                <c:pt idx="3">
                  <c:v>F and B Controls</c:v>
                </c:pt>
                <c:pt idx="4">
                  <c:v>F and B Production</c:v>
                </c:pt>
                <c:pt idx="5">
                  <c:v>F and B Service</c:v>
                </c:pt>
                <c:pt idx="6">
                  <c:v>Finance</c:v>
                </c:pt>
                <c:pt idx="7">
                  <c:v>Guest Relations</c:v>
                </c:pt>
                <c:pt idx="8">
                  <c:v>Housekeeping</c:v>
                </c:pt>
                <c:pt idx="9">
                  <c:v>Human Resource</c:v>
                </c:pt>
                <c:pt idx="10">
                  <c:v>Information Technology</c:v>
                </c:pt>
                <c:pt idx="11">
                  <c:v>Kitchen</c:v>
                </c:pt>
                <c:pt idx="12">
                  <c:v>Kitchen Stewarding</c:v>
                </c:pt>
                <c:pt idx="13">
                  <c:v>Logistic</c:v>
                </c:pt>
                <c:pt idx="14">
                  <c:v>Marketing</c:v>
                </c:pt>
                <c:pt idx="15">
                  <c:v>Music</c:v>
                </c:pt>
                <c:pt idx="16">
                  <c:v>Operations</c:v>
                </c:pt>
                <c:pt idx="17">
                  <c:v>Product and Design</c:v>
                </c:pt>
                <c:pt idx="18">
                  <c:v>Projects</c:v>
                </c:pt>
                <c:pt idx="19">
                  <c:v>Purchase</c:v>
                </c:pt>
                <c:pt idx="20">
                  <c:v>Restaurants Cafes</c:v>
                </c:pt>
                <c:pt idx="21">
                  <c:v>Sales and Marketing</c:v>
                </c:pt>
                <c:pt idx="22">
                  <c:v>Stores</c:v>
                </c:pt>
                <c:pt idx="23">
                  <c:v>Training</c:v>
                </c:pt>
                <c:pt idx="24">
                  <c:v>Ventures</c:v>
                </c:pt>
              </c:strCache>
            </c:strRef>
          </c:cat>
          <c:val>
            <c:numRef>
              <c:f>'DEPT EACH MONTH PEOPLE'!$B$5:$B$29</c:f>
              <c:numCache>
                <c:formatCode>General</c:formatCode>
                <c:ptCount val="25"/>
                <c:pt idx="0">
                  <c:v>10</c:v>
                </c:pt>
                <c:pt idx="1">
                  <c:v>2</c:v>
                </c:pt>
                <c:pt idx="2">
                  <c:v>3</c:v>
                </c:pt>
                <c:pt idx="3">
                  <c:v>1</c:v>
                </c:pt>
                <c:pt idx="4">
                  <c:v>28</c:v>
                </c:pt>
                <c:pt idx="5">
                  <c:v>20</c:v>
                </c:pt>
                <c:pt idx="6">
                  <c:v>6</c:v>
                </c:pt>
                <c:pt idx="7">
                  <c:v>4</c:v>
                </c:pt>
                <c:pt idx="8">
                  <c:v>1</c:v>
                </c:pt>
                <c:pt idx="9">
                  <c:v>1</c:v>
                </c:pt>
                <c:pt idx="10">
                  <c:v>2</c:v>
                </c:pt>
                <c:pt idx="12">
                  <c:v>7</c:v>
                </c:pt>
                <c:pt idx="13">
                  <c:v>1</c:v>
                </c:pt>
                <c:pt idx="14">
                  <c:v>3</c:v>
                </c:pt>
                <c:pt idx="15">
                  <c:v>1</c:v>
                </c:pt>
                <c:pt idx="16">
                  <c:v>4</c:v>
                </c:pt>
                <c:pt idx="17">
                  <c:v>1</c:v>
                </c:pt>
                <c:pt idx="18">
                  <c:v>1</c:v>
                </c:pt>
                <c:pt idx="19">
                  <c:v>1</c:v>
                </c:pt>
                <c:pt idx="21">
                  <c:v>1</c:v>
                </c:pt>
                <c:pt idx="22">
                  <c:v>1</c:v>
                </c:pt>
                <c:pt idx="23">
                  <c:v>1</c:v>
                </c:pt>
                <c:pt idx="24">
                  <c:v>1</c:v>
                </c:pt>
              </c:numCache>
            </c:numRef>
          </c:val>
          <c:extLst>
            <c:ext xmlns:c16="http://schemas.microsoft.com/office/drawing/2014/chart" uri="{C3380CC4-5D6E-409C-BE32-E72D297353CC}">
              <c16:uniqueId val="{00000000-5B72-42DE-AA2E-642677F32139}"/>
            </c:ext>
          </c:extLst>
        </c:ser>
        <c:ser>
          <c:idx val="1"/>
          <c:order val="1"/>
          <c:tx>
            <c:strRef>
              <c:f>'DEPT EACH MONTH PEOPLE'!$C$3:$C$4</c:f>
              <c:strCache>
                <c:ptCount val="1"/>
                <c:pt idx="0">
                  <c:v>FEBRUARY</c:v>
                </c:pt>
              </c:strCache>
            </c:strRef>
          </c:tx>
          <c:spPr>
            <a:solidFill>
              <a:schemeClr val="accent2"/>
            </a:solidFill>
            <a:ln>
              <a:noFill/>
            </a:ln>
            <a:effectLst/>
          </c:spPr>
          <c:invertIfNegative val="0"/>
          <c:cat>
            <c:strRef>
              <c:f>'DEPT EACH MONTH PEOPLE'!$A$5:$A$29</c:f>
              <c:strCache>
                <c:ptCount val="25"/>
                <c:pt idx="0">
                  <c:v>Bar</c:v>
                </c:pt>
                <c:pt idx="1">
                  <c:v>Business Development</c:v>
                </c:pt>
                <c:pt idx="2">
                  <c:v>Engineering</c:v>
                </c:pt>
                <c:pt idx="3">
                  <c:v>F and B Controls</c:v>
                </c:pt>
                <c:pt idx="4">
                  <c:v>F and B Production</c:v>
                </c:pt>
                <c:pt idx="5">
                  <c:v>F and B Service</c:v>
                </c:pt>
                <c:pt idx="6">
                  <c:v>Finance</c:v>
                </c:pt>
                <c:pt idx="7">
                  <c:v>Guest Relations</c:v>
                </c:pt>
                <c:pt idx="8">
                  <c:v>Housekeeping</c:v>
                </c:pt>
                <c:pt idx="9">
                  <c:v>Human Resource</c:v>
                </c:pt>
                <c:pt idx="10">
                  <c:v>Information Technology</c:v>
                </c:pt>
                <c:pt idx="11">
                  <c:v>Kitchen</c:v>
                </c:pt>
                <c:pt idx="12">
                  <c:v>Kitchen Stewarding</c:v>
                </c:pt>
                <c:pt idx="13">
                  <c:v>Logistic</c:v>
                </c:pt>
                <c:pt idx="14">
                  <c:v>Marketing</c:v>
                </c:pt>
                <c:pt idx="15">
                  <c:v>Music</c:v>
                </c:pt>
                <c:pt idx="16">
                  <c:v>Operations</c:v>
                </c:pt>
                <c:pt idx="17">
                  <c:v>Product and Design</c:v>
                </c:pt>
                <c:pt idx="18">
                  <c:v>Projects</c:v>
                </c:pt>
                <c:pt idx="19">
                  <c:v>Purchase</c:v>
                </c:pt>
                <c:pt idx="20">
                  <c:v>Restaurants Cafes</c:v>
                </c:pt>
                <c:pt idx="21">
                  <c:v>Sales and Marketing</c:v>
                </c:pt>
                <c:pt idx="22">
                  <c:v>Stores</c:v>
                </c:pt>
                <c:pt idx="23">
                  <c:v>Training</c:v>
                </c:pt>
                <c:pt idx="24">
                  <c:v>Ventures</c:v>
                </c:pt>
              </c:strCache>
            </c:strRef>
          </c:cat>
          <c:val>
            <c:numRef>
              <c:f>'DEPT EACH MONTH PEOPLE'!$C$5:$C$29</c:f>
              <c:numCache>
                <c:formatCode>General</c:formatCode>
                <c:ptCount val="25"/>
                <c:pt idx="0">
                  <c:v>9</c:v>
                </c:pt>
                <c:pt idx="1">
                  <c:v>2</c:v>
                </c:pt>
                <c:pt idx="2">
                  <c:v>3</c:v>
                </c:pt>
                <c:pt idx="3">
                  <c:v>1</c:v>
                </c:pt>
                <c:pt idx="4">
                  <c:v>29</c:v>
                </c:pt>
                <c:pt idx="5">
                  <c:v>20</c:v>
                </c:pt>
                <c:pt idx="6">
                  <c:v>5</c:v>
                </c:pt>
                <c:pt idx="7">
                  <c:v>4</c:v>
                </c:pt>
                <c:pt idx="8">
                  <c:v>1</c:v>
                </c:pt>
                <c:pt idx="9">
                  <c:v>1</c:v>
                </c:pt>
                <c:pt idx="10">
                  <c:v>2</c:v>
                </c:pt>
                <c:pt idx="12">
                  <c:v>7</c:v>
                </c:pt>
                <c:pt idx="13">
                  <c:v>1</c:v>
                </c:pt>
                <c:pt idx="14">
                  <c:v>2</c:v>
                </c:pt>
                <c:pt idx="15">
                  <c:v>1</c:v>
                </c:pt>
                <c:pt idx="16">
                  <c:v>4</c:v>
                </c:pt>
                <c:pt idx="18">
                  <c:v>1</c:v>
                </c:pt>
                <c:pt idx="19">
                  <c:v>1</c:v>
                </c:pt>
                <c:pt idx="20">
                  <c:v>1</c:v>
                </c:pt>
                <c:pt idx="21">
                  <c:v>1</c:v>
                </c:pt>
                <c:pt idx="22">
                  <c:v>1</c:v>
                </c:pt>
                <c:pt idx="23">
                  <c:v>1</c:v>
                </c:pt>
                <c:pt idx="24">
                  <c:v>1</c:v>
                </c:pt>
              </c:numCache>
            </c:numRef>
          </c:val>
          <c:extLst>
            <c:ext xmlns:c16="http://schemas.microsoft.com/office/drawing/2014/chart" uri="{C3380CC4-5D6E-409C-BE32-E72D297353CC}">
              <c16:uniqueId val="{00000012-8378-41D8-8D4E-F6B0A2AB03AD}"/>
            </c:ext>
          </c:extLst>
        </c:ser>
        <c:ser>
          <c:idx val="2"/>
          <c:order val="2"/>
          <c:tx>
            <c:strRef>
              <c:f>'DEPT EACH MONTH PEOPLE'!$D$3:$D$4</c:f>
              <c:strCache>
                <c:ptCount val="1"/>
                <c:pt idx="0">
                  <c:v>MARCH</c:v>
                </c:pt>
              </c:strCache>
            </c:strRef>
          </c:tx>
          <c:spPr>
            <a:solidFill>
              <a:schemeClr val="accent3"/>
            </a:solidFill>
            <a:ln>
              <a:noFill/>
            </a:ln>
            <a:effectLst/>
          </c:spPr>
          <c:invertIfNegative val="0"/>
          <c:cat>
            <c:strRef>
              <c:f>'DEPT EACH MONTH PEOPLE'!$A$5:$A$29</c:f>
              <c:strCache>
                <c:ptCount val="25"/>
                <c:pt idx="0">
                  <c:v>Bar</c:v>
                </c:pt>
                <c:pt idx="1">
                  <c:v>Business Development</c:v>
                </c:pt>
                <c:pt idx="2">
                  <c:v>Engineering</c:v>
                </c:pt>
                <c:pt idx="3">
                  <c:v>F and B Controls</c:v>
                </c:pt>
                <c:pt idx="4">
                  <c:v>F and B Production</c:v>
                </c:pt>
                <c:pt idx="5">
                  <c:v>F and B Service</c:v>
                </c:pt>
                <c:pt idx="6">
                  <c:v>Finance</c:v>
                </c:pt>
                <c:pt idx="7">
                  <c:v>Guest Relations</c:v>
                </c:pt>
                <c:pt idx="8">
                  <c:v>Housekeeping</c:v>
                </c:pt>
                <c:pt idx="9">
                  <c:v>Human Resource</c:v>
                </c:pt>
                <c:pt idx="10">
                  <c:v>Information Technology</c:v>
                </c:pt>
                <c:pt idx="11">
                  <c:v>Kitchen</c:v>
                </c:pt>
                <c:pt idx="12">
                  <c:v>Kitchen Stewarding</c:v>
                </c:pt>
                <c:pt idx="13">
                  <c:v>Logistic</c:v>
                </c:pt>
                <c:pt idx="14">
                  <c:v>Marketing</c:v>
                </c:pt>
                <c:pt idx="15">
                  <c:v>Music</c:v>
                </c:pt>
                <c:pt idx="16">
                  <c:v>Operations</c:v>
                </c:pt>
                <c:pt idx="17">
                  <c:v>Product and Design</c:v>
                </c:pt>
                <c:pt idx="18">
                  <c:v>Projects</c:v>
                </c:pt>
                <c:pt idx="19">
                  <c:v>Purchase</c:v>
                </c:pt>
                <c:pt idx="20">
                  <c:v>Restaurants Cafes</c:v>
                </c:pt>
                <c:pt idx="21">
                  <c:v>Sales and Marketing</c:v>
                </c:pt>
                <c:pt idx="22">
                  <c:v>Stores</c:v>
                </c:pt>
                <c:pt idx="23">
                  <c:v>Training</c:v>
                </c:pt>
                <c:pt idx="24">
                  <c:v>Ventures</c:v>
                </c:pt>
              </c:strCache>
            </c:strRef>
          </c:cat>
          <c:val>
            <c:numRef>
              <c:f>'DEPT EACH MONTH PEOPLE'!$D$5:$D$29</c:f>
              <c:numCache>
                <c:formatCode>General</c:formatCode>
                <c:ptCount val="25"/>
                <c:pt idx="0">
                  <c:v>9</c:v>
                </c:pt>
                <c:pt idx="1">
                  <c:v>1</c:v>
                </c:pt>
                <c:pt idx="2">
                  <c:v>3</c:v>
                </c:pt>
                <c:pt idx="3">
                  <c:v>1</c:v>
                </c:pt>
                <c:pt idx="4">
                  <c:v>27</c:v>
                </c:pt>
                <c:pt idx="5">
                  <c:v>26</c:v>
                </c:pt>
                <c:pt idx="6">
                  <c:v>5</c:v>
                </c:pt>
                <c:pt idx="7">
                  <c:v>4</c:v>
                </c:pt>
                <c:pt idx="8">
                  <c:v>1</c:v>
                </c:pt>
                <c:pt idx="9">
                  <c:v>1</c:v>
                </c:pt>
                <c:pt idx="10">
                  <c:v>2</c:v>
                </c:pt>
                <c:pt idx="11">
                  <c:v>2</c:v>
                </c:pt>
                <c:pt idx="12">
                  <c:v>7</c:v>
                </c:pt>
                <c:pt idx="13">
                  <c:v>1</c:v>
                </c:pt>
                <c:pt idx="14">
                  <c:v>2</c:v>
                </c:pt>
                <c:pt idx="16">
                  <c:v>4</c:v>
                </c:pt>
                <c:pt idx="18">
                  <c:v>1</c:v>
                </c:pt>
                <c:pt idx="19">
                  <c:v>1</c:v>
                </c:pt>
                <c:pt idx="20">
                  <c:v>1</c:v>
                </c:pt>
                <c:pt idx="21">
                  <c:v>2</c:v>
                </c:pt>
                <c:pt idx="22">
                  <c:v>1</c:v>
                </c:pt>
                <c:pt idx="23">
                  <c:v>1</c:v>
                </c:pt>
                <c:pt idx="24">
                  <c:v>1</c:v>
                </c:pt>
              </c:numCache>
            </c:numRef>
          </c:val>
          <c:extLst>
            <c:ext xmlns:c16="http://schemas.microsoft.com/office/drawing/2014/chart" uri="{C3380CC4-5D6E-409C-BE32-E72D297353CC}">
              <c16:uniqueId val="{00000013-8378-41D8-8D4E-F6B0A2AB03AD}"/>
            </c:ext>
          </c:extLst>
        </c:ser>
        <c:ser>
          <c:idx val="3"/>
          <c:order val="3"/>
          <c:tx>
            <c:strRef>
              <c:f>'DEPT EACH MONTH PEOPLE'!$E$3:$E$4</c:f>
              <c:strCache>
                <c:ptCount val="1"/>
                <c:pt idx="0">
                  <c:v>APRIL</c:v>
                </c:pt>
              </c:strCache>
            </c:strRef>
          </c:tx>
          <c:spPr>
            <a:solidFill>
              <a:schemeClr val="accent4"/>
            </a:solidFill>
            <a:ln>
              <a:noFill/>
            </a:ln>
            <a:effectLst/>
          </c:spPr>
          <c:invertIfNegative val="0"/>
          <c:cat>
            <c:strRef>
              <c:f>'DEPT EACH MONTH PEOPLE'!$A$5:$A$29</c:f>
              <c:strCache>
                <c:ptCount val="25"/>
                <c:pt idx="0">
                  <c:v>Bar</c:v>
                </c:pt>
                <c:pt idx="1">
                  <c:v>Business Development</c:v>
                </c:pt>
                <c:pt idx="2">
                  <c:v>Engineering</c:v>
                </c:pt>
                <c:pt idx="3">
                  <c:v>F and B Controls</c:v>
                </c:pt>
                <c:pt idx="4">
                  <c:v>F and B Production</c:v>
                </c:pt>
                <c:pt idx="5">
                  <c:v>F and B Service</c:v>
                </c:pt>
                <c:pt idx="6">
                  <c:v>Finance</c:v>
                </c:pt>
                <c:pt idx="7">
                  <c:v>Guest Relations</c:v>
                </c:pt>
                <c:pt idx="8">
                  <c:v>Housekeeping</c:v>
                </c:pt>
                <c:pt idx="9">
                  <c:v>Human Resource</c:v>
                </c:pt>
                <c:pt idx="10">
                  <c:v>Information Technology</c:v>
                </c:pt>
                <c:pt idx="11">
                  <c:v>Kitchen</c:v>
                </c:pt>
                <c:pt idx="12">
                  <c:v>Kitchen Stewarding</c:v>
                </c:pt>
                <c:pt idx="13">
                  <c:v>Logistic</c:v>
                </c:pt>
                <c:pt idx="14">
                  <c:v>Marketing</c:v>
                </c:pt>
                <c:pt idx="15">
                  <c:v>Music</c:v>
                </c:pt>
                <c:pt idx="16">
                  <c:v>Operations</c:v>
                </c:pt>
                <c:pt idx="17">
                  <c:v>Product and Design</c:v>
                </c:pt>
                <c:pt idx="18">
                  <c:v>Projects</c:v>
                </c:pt>
                <c:pt idx="19">
                  <c:v>Purchase</c:v>
                </c:pt>
                <c:pt idx="20">
                  <c:v>Restaurants Cafes</c:v>
                </c:pt>
                <c:pt idx="21">
                  <c:v>Sales and Marketing</c:v>
                </c:pt>
                <c:pt idx="22">
                  <c:v>Stores</c:v>
                </c:pt>
                <c:pt idx="23">
                  <c:v>Training</c:v>
                </c:pt>
                <c:pt idx="24">
                  <c:v>Ventures</c:v>
                </c:pt>
              </c:strCache>
            </c:strRef>
          </c:cat>
          <c:val>
            <c:numRef>
              <c:f>'DEPT EACH MONTH PEOPLE'!$E$5:$E$29</c:f>
              <c:numCache>
                <c:formatCode>General</c:formatCode>
                <c:ptCount val="25"/>
                <c:pt idx="0">
                  <c:v>9</c:v>
                </c:pt>
                <c:pt idx="1">
                  <c:v>1</c:v>
                </c:pt>
                <c:pt idx="2">
                  <c:v>3</c:v>
                </c:pt>
                <c:pt idx="3">
                  <c:v>1</c:v>
                </c:pt>
                <c:pt idx="4">
                  <c:v>27</c:v>
                </c:pt>
                <c:pt idx="5">
                  <c:v>27</c:v>
                </c:pt>
                <c:pt idx="6">
                  <c:v>5</c:v>
                </c:pt>
                <c:pt idx="7">
                  <c:v>4</c:v>
                </c:pt>
                <c:pt idx="8">
                  <c:v>1</c:v>
                </c:pt>
                <c:pt idx="9">
                  <c:v>1</c:v>
                </c:pt>
                <c:pt idx="10">
                  <c:v>2</c:v>
                </c:pt>
                <c:pt idx="11">
                  <c:v>2</c:v>
                </c:pt>
                <c:pt idx="12">
                  <c:v>7</c:v>
                </c:pt>
                <c:pt idx="13">
                  <c:v>1</c:v>
                </c:pt>
                <c:pt idx="14">
                  <c:v>2</c:v>
                </c:pt>
                <c:pt idx="16">
                  <c:v>4</c:v>
                </c:pt>
                <c:pt idx="18">
                  <c:v>2</c:v>
                </c:pt>
                <c:pt idx="19">
                  <c:v>1</c:v>
                </c:pt>
                <c:pt idx="21">
                  <c:v>4</c:v>
                </c:pt>
                <c:pt idx="22">
                  <c:v>1</c:v>
                </c:pt>
                <c:pt idx="23">
                  <c:v>1</c:v>
                </c:pt>
                <c:pt idx="24">
                  <c:v>1</c:v>
                </c:pt>
              </c:numCache>
            </c:numRef>
          </c:val>
          <c:extLst>
            <c:ext xmlns:c16="http://schemas.microsoft.com/office/drawing/2014/chart" uri="{C3380CC4-5D6E-409C-BE32-E72D297353CC}">
              <c16:uniqueId val="{00000014-8378-41D8-8D4E-F6B0A2AB03AD}"/>
            </c:ext>
          </c:extLst>
        </c:ser>
        <c:dLbls>
          <c:showLegendKey val="0"/>
          <c:showVal val="0"/>
          <c:showCatName val="0"/>
          <c:showSerName val="0"/>
          <c:showPercent val="0"/>
          <c:showBubbleSize val="0"/>
        </c:dLbls>
        <c:gapWidth val="219"/>
        <c:overlap val="-27"/>
        <c:axId val="30254319"/>
        <c:axId val="30250479"/>
      </c:barChart>
      <c:catAx>
        <c:axId val="302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50479"/>
        <c:crosses val="autoZero"/>
        <c:auto val="1"/>
        <c:lblAlgn val="ctr"/>
        <c:lblOffset val="100"/>
        <c:noMultiLvlLbl val="0"/>
      </c:catAx>
      <c:valAx>
        <c:axId val="30250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5431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[Hranalyticsupdated.xlsx]EXPENSE BY DEPT!PivotTable7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TOTAL EXPENSE BY 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'EXPENSE BY DEPT'!$B$3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'EXPENSE BY DEPT'!$A$4:$A$28</c:f>
              <c:strCache>
                <c:ptCount val="25"/>
                <c:pt idx="0">
                  <c:v>Bar</c:v>
                </c:pt>
                <c:pt idx="1">
                  <c:v>Business Development</c:v>
                </c:pt>
                <c:pt idx="2">
                  <c:v>Engineering</c:v>
                </c:pt>
                <c:pt idx="3">
                  <c:v>F and B Controls</c:v>
                </c:pt>
                <c:pt idx="4">
                  <c:v>F and B Production</c:v>
                </c:pt>
                <c:pt idx="5">
                  <c:v>F and B Service</c:v>
                </c:pt>
                <c:pt idx="6">
                  <c:v>Finance</c:v>
                </c:pt>
                <c:pt idx="7">
                  <c:v>Guest Relations</c:v>
                </c:pt>
                <c:pt idx="8">
                  <c:v>Housekeeping</c:v>
                </c:pt>
                <c:pt idx="9">
                  <c:v>Human Resource</c:v>
                </c:pt>
                <c:pt idx="10">
                  <c:v>Information Technology</c:v>
                </c:pt>
                <c:pt idx="11">
                  <c:v>Kitchen</c:v>
                </c:pt>
                <c:pt idx="12">
                  <c:v>Kitchen Stewarding</c:v>
                </c:pt>
                <c:pt idx="13">
                  <c:v>Logistic</c:v>
                </c:pt>
                <c:pt idx="14">
                  <c:v>Marketing</c:v>
                </c:pt>
                <c:pt idx="15">
                  <c:v>Music</c:v>
                </c:pt>
                <c:pt idx="16">
                  <c:v>Operations</c:v>
                </c:pt>
                <c:pt idx="17">
                  <c:v>Product and Design</c:v>
                </c:pt>
                <c:pt idx="18">
                  <c:v>Projects</c:v>
                </c:pt>
                <c:pt idx="19">
                  <c:v>Purchase</c:v>
                </c:pt>
                <c:pt idx="20">
                  <c:v>Restaurants Cafes</c:v>
                </c:pt>
                <c:pt idx="21">
                  <c:v>Sales and Marketing</c:v>
                </c:pt>
                <c:pt idx="22">
                  <c:v>Stores</c:v>
                </c:pt>
                <c:pt idx="23">
                  <c:v>Training</c:v>
                </c:pt>
                <c:pt idx="24">
                  <c:v>Ventures</c:v>
                </c:pt>
              </c:strCache>
            </c:strRef>
          </c:cat>
          <c:val>
            <c:numRef>
              <c:f>'EXPENSE BY DEPT'!$B$4:$B$28</c:f>
              <c:numCache>
                <c:formatCode>General</c:formatCode>
                <c:ptCount val="25"/>
                <c:pt idx="0">
                  <c:v>1167492.4800000002</c:v>
                </c:pt>
                <c:pt idx="1">
                  <c:v>1299606</c:v>
                </c:pt>
                <c:pt idx="2">
                  <c:v>539320.52</c:v>
                </c:pt>
                <c:pt idx="3">
                  <c:v>414855.42</c:v>
                </c:pt>
                <c:pt idx="4">
                  <c:v>3790199.9864516179</c:v>
                </c:pt>
                <c:pt idx="5">
                  <c:v>2815209.1970967734</c:v>
                </c:pt>
                <c:pt idx="6">
                  <c:v>1489594.4200000002</c:v>
                </c:pt>
                <c:pt idx="7">
                  <c:v>610715.56999999995</c:v>
                </c:pt>
                <c:pt idx="8">
                  <c:v>119799.42</c:v>
                </c:pt>
                <c:pt idx="9">
                  <c:v>309144</c:v>
                </c:pt>
                <c:pt idx="10">
                  <c:v>454600</c:v>
                </c:pt>
                <c:pt idx="11">
                  <c:v>20000</c:v>
                </c:pt>
                <c:pt idx="12">
                  <c:v>667604.67000000004</c:v>
                </c:pt>
                <c:pt idx="13">
                  <c:v>92044</c:v>
                </c:pt>
                <c:pt idx="14">
                  <c:v>374126</c:v>
                </c:pt>
                <c:pt idx="15">
                  <c:v>180000</c:v>
                </c:pt>
                <c:pt idx="16">
                  <c:v>3052686</c:v>
                </c:pt>
                <c:pt idx="17">
                  <c:v>36377</c:v>
                </c:pt>
                <c:pt idx="18">
                  <c:v>388381</c:v>
                </c:pt>
                <c:pt idx="19">
                  <c:v>393649.42</c:v>
                </c:pt>
                <c:pt idx="20">
                  <c:v>128410</c:v>
                </c:pt>
                <c:pt idx="21">
                  <c:v>510430.93548387103</c:v>
                </c:pt>
                <c:pt idx="22">
                  <c:v>110464.55</c:v>
                </c:pt>
                <c:pt idx="23">
                  <c:v>573108</c:v>
                </c:pt>
                <c:pt idx="24">
                  <c:v>20000</c:v>
                </c:pt>
              </c:numCache>
            </c:numRef>
          </c:val>
          <c:extLst>
            <c:ext xmlns:c16="http://schemas.microsoft.com/office/drawing/2014/chart" uri="{C3380CC4-5D6E-409C-BE32-E72D297353CC}">
              <c16:uniqueId val="{00000000-343F-40B2-90A4-71087D569A3A}"/>
            </c:ext>
          </c:extLst>
        </c:ser>
        <c:dLbls>
          <c:showLegendKey val="0"/>
          <c:showVal val="1"/>
          <c:showCatName val="0"/>
          <c:showSerName val="0"/>
          <c:showPercent val="0"/>
          <c:showBubbleSize val="0"/>
        </c:dLbls>
        <c:gapWidth val="150"/>
        <c:shape val="box"/>
        <c:axId val="1045084096"/>
        <c:axId val="1045086496"/>
        <c:axId val="0"/>
      </c:bar3DChart>
      <c:catAx>
        <c:axId val="104508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086496"/>
        <c:crosses val="autoZero"/>
        <c:auto val="1"/>
        <c:lblAlgn val="ctr"/>
        <c:lblOffset val="100"/>
        <c:noMultiLvlLbl val="0"/>
      </c:catAx>
      <c:valAx>
        <c:axId val="10450864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084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[Hranalyticsupdated.xlsx]SPEND BY GENDER!PivotTable8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u="sng">
                <a:solidFill>
                  <a:schemeClr val="tx1"/>
                </a:solidFill>
              </a:rPr>
              <a:t>TOTAL EXPENSE</a:t>
            </a:r>
            <a:r>
              <a:rPr lang="en-US" sz="1600" b="1" u="sng" baseline="0">
                <a:solidFill>
                  <a:schemeClr val="tx1"/>
                </a:solidFill>
              </a:rPr>
              <a:t> BY GENDER</a:t>
            </a:r>
            <a:endParaRPr lang="en-US" sz="1600" b="1" u="sng">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'SPEND BY GENDER'!$B$3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2F-49F4-BCAA-8BAB72E69DFF}"/>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9F2F-49F4-BCAA-8BAB72E69DF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2F-49F4-BCAA-8BAB72E69DF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'SPEND BY GENDER'!$A$4:$A$7</c:f>
              <c:strCache>
                <c:ptCount val="3"/>
                <c:pt idx="0">
                  <c:v>Female</c:v>
                </c:pt>
                <c:pt idx="1">
                  <c:v>Male</c:v>
                </c:pt>
                <c:pt idx="2">
                  <c:v>NA</c:v>
                </c:pt>
              </c:strCache>
            </c:strRef>
          </c:cat>
          <c:val>
            <c:numRef>
              <c:f>'SPEND BY GENDER'!$B$4:$B$7</c:f>
              <c:numCache>
                <c:formatCode>General</c:formatCode>
                <c:ptCount val="3"/>
                <c:pt idx="0">
                  <c:v>4318190.46</c:v>
                </c:pt>
                <c:pt idx="1">
                  <c:v>14897513.089032244</c:v>
                </c:pt>
                <c:pt idx="2">
                  <c:v>342115.04</c:v>
                </c:pt>
              </c:numCache>
            </c:numRef>
          </c:val>
          <c:extLst>
            <c:ext xmlns:c16="http://schemas.microsoft.com/office/drawing/2014/chart" uri="{C3380CC4-5D6E-409C-BE32-E72D297353CC}">
              <c16:uniqueId val="{00000006-FCEB-4872-9BBA-9B811978EA3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[Hranalyticsupdated.xlsx]PF TO GOVT!PivotTable9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u="sng">
                <a:solidFill>
                  <a:schemeClr val="tx1"/>
                </a:solidFill>
              </a:rPr>
              <a:t>TOTAL</a:t>
            </a:r>
            <a:r>
              <a:rPr lang="en-US" sz="1600" b="1" u="sng" baseline="0">
                <a:solidFill>
                  <a:schemeClr val="tx1"/>
                </a:solidFill>
              </a:rPr>
              <a:t> PF GIVEN TO GOVERNMENT</a:t>
            </a:r>
            <a:endParaRPr lang="en-US" sz="1600" b="1" u="sng">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'PF TO GOVT'!$B$3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'PF TO GOVT'!$A$4:$A$7</c:f>
              <c:strCache>
                <c:ptCount val="4"/>
                <c:pt idx="0">
                  <c:v>JANUARY</c:v>
                </c:pt>
                <c:pt idx="1">
                  <c:v>FEBRUARY</c:v>
                </c:pt>
                <c:pt idx="2">
                  <c:v>MARCH</c:v>
                </c:pt>
                <c:pt idx="3">
                  <c:v>APRIL</c:v>
                </c:pt>
              </c:strCache>
            </c:strRef>
          </c:cat>
          <c:val>
            <c:numRef>
              <c:f>'PF TO GOVT'!$B$4:$B$7</c:f>
              <c:numCache>
                <c:formatCode>General</c:formatCode>
                <c:ptCount val="4"/>
                <c:pt idx="0">
                  <c:v>372861.60000000009</c:v>
                </c:pt>
                <c:pt idx="1">
                  <c:v>367720.92000000004</c:v>
                </c:pt>
                <c:pt idx="2">
                  <c:v>356730.00387096754</c:v>
                </c:pt>
                <c:pt idx="3">
                  <c:v>385487.5199999999</c:v>
                </c:pt>
              </c:numCache>
            </c:numRef>
          </c:val>
          <c:extLst>
            <c:ext xmlns:c16="http://schemas.microsoft.com/office/drawing/2014/chart" uri="{C3380CC4-5D6E-409C-BE32-E72D297353CC}">
              <c16:uniqueId val="{00000000-03B4-4E69-AA7F-DE019BDEA889}"/>
            </c:ext>
          </c:extLst>
        </c:ser>
        <c:dLbls>
          <c:dLblPos val="ctr"/>
          <c:showLegendKey val="0"/>
          <c:showVal val="1"/>
          <c:showCatName val="0"/>
          <c:showSerName val="0"/>
          <c:showPercent val="0"/>
          <c:showBubbleSize val="0"/>
        </c:dLbls>
        <c:gapWidth val="150"/>
        <c:overlap val="100"/>
        <c:axId val="1055097600"/>
        <c:axId val="1055095680"/>
      </c:barChart>
      <c:catAx>
        <c:axId val="105509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095680"/>
        <c:crosses val="autoZero"/>
        <c:auto val="1"/>
        <c:lblAlgn val="ctr"/>
        <c:lblOffset val="100"/>
        <c:noMultiLvlLbl val="0"/>
      </c:catAx>
      <c:valAx>
        <c:axId val="1055095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09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[Hranalyticsupdated.xlsx]join by month!PivotTable1</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u="sng"/>
              <a:t>NEW</a:t>
            </a:r>
            <a:r>
              <a:rPr lang="en-US" u="sng" baseline="0"/>
              <a:t> JOINERS BY MONTH</a:t>
            </a:r>
            <a:endParaRPr lang="en-US" u="sng"/>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'join by month'!$B$4</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'join by month'!$A$5:$A$8</c:f>
              <c:strCache>
                <c:ptCount val="4"/>
                <c:pt idx="0">
                  <c:v>JANUARY</c:v>
                </c:pt>
                <c:pt idx="1">
                  <c:v>FEBRUARY</c:v>
                </c:pt>
                <c:pt idx="2">
                  <c:v>MARCH</c:v>
                </c:pt>
                <c:pt idx="3">
                  <c:v>APRIL</c:v>
                </c:pt>
              </c:strCache>
            </c:strRef>
          </c:cat>
          <c:val>
            <c:numRef>
              <c:f>'join by month'!$B$5:$B$8</c:f>
              <c:numCache>
                <c:formatCode>General</c:formatCode>
                <c:ptCount val="4"/>
                <c:pt idx="0">
                  <c:v>1</c:v>
                </c:pt>
                <c:pt idx="1">
                  <c:v>4</c:v>
                </c:pt>
                <c:pt idx="2">
                  <c:v>11</c:v>
                </c:pt>
                <c:pt idx="3">
                  <c:v>6</c:v>
                </c:pt>
              </c:numCache>
            </c:numRef>
          </c:val>
          <c:extLst>
            <c:ext xmlns:c16="http://schemas.microsoft.com/office/drawing/2014/chart" uri="{C3380CC4-5D6E-409C-BE32-E72D297353CC}">
              <c16:uniqueId val="{00000000-A54B-48B8-8F45-DDB7BD8C3639}"/>
            </c:ext>
          </c:extLst>
        </c:ser>
        <c:dLbls>
          <c:showLegendKey val="0"/>
          <c:showVal val="1"/>
          <c:showCatName val="0"/>
          <c:showSerName val="0"/>
          <c:showPercent val="0"/>
          <c:showBubbleSize val="0"/>
        </c:dLbls>
        <c:gapWidth val="79"/>
        <c:shape val="box"/>
        <c:axId val="536913264"/>
        <c:axId val="536910864"/>
        <c:axId val="0"/>
      </c:bar3DChart>
      <c:catAx>
        <c:axId val="53691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36910864"/>
        <c:crosses val="autoZero"/>
        <c:auto val="1"/>
        <c:lblAlgn val="ctr"/>
        <c:lblOffset val="100"/>
        <c:noMultiLvlLbl val="0"/>
      </c:catAx>
      <c:valAx>
        <c:axId val="536910864"/>
        <c:scaling>
          <c:orientation val="minMax"/>
        </c:scaling>
        <c:delete val="1"/>
        <c:axPos val="l"/>
        <c:numFmt formatCode="General" sourceLinked="1"/>
        <c:majorTickMark val="none"/>
        <c:minorTickMark val="none"/>
        <c:tickLblPos val="nextTo"/>
        <c:crossAx val="536913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[Hranalyticsupdated.xlsx]att by dept!PivotTable4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olidFill>
          <a:ln w="19050">
            <a:solidFill>
              <a:schemeClr val="lt1"/>
            </a:solidFill>
          </a:ln>
          <a:effectLst/>
        </c:spPr>
      </c:pivotFmt>
    </c:pivotFmts>
    <c:plotArea>
      <c:layout/>
      <c:pieChart>
        <c:varyColors val="1"/>
        <c:ser>
          <c:idx val="0"/>
          <c:order val="0"/>
          <c:tx>
            <c:strRef>
              <c:f>'att by dept'!$B$3</c:f>
              <c:strCache>
                <c:ptCount val="1"/>
                <c:pt idx="0">
                  <c:v>Total</c:v>
                </c:pt>
              </c:strCache>
            </c:strRef>
          </c:tx>
          <c:dPt>
            <c:idx val="0"/>
            <c:bubble3D val="0"/>
            <c:spPr>
              <a:solidFill>
                <a:schemeClr val="accent6"/>
              </a:solidFill>
              <a:ln w="19050">
                <a:solidFill>
                  <a:schemeClr val="lt1"/>
                </a:solidFill>
              </a:ln>
              <a:effectLst/>
            </c:spPr>
          </c:dPt>
          <c:dPt>
            <c:idx val="1"/>
            <c:bubble3D val="0"/>
            <c:spPr>
              <a:solidFill>
                <a:schemeClr val="accent5"/>
              </a:solidFill>
              <a:ln w="19050">
                <a:solidFill>
                  <a:schemeClr val="lt1"/>
                </a:solidFill>
              </a:ln>
              <a:effectLst/>
            </c:spPr>
          </c:dPt>
          <c:dPt>
            <c:idx val="2"/>
            <c:bubble3D val="0"/>
            <c:spPr>
              <a:solidFill>
                <a:schemeClr val="accent4"/>
              </a:solidFill>
              <a:ln w="19050">
                <a:solidFill>
                  <a:schemeClr val="lt1"/>
                </a:solidFill>
              </a:ln>
              <a:effectLst/>
            </c:spPr>
          </c:dPt>
          <c:dPt>
            <c:idx val="3"/>
            <c:bubble3D val="0"/>
            <c:spPr>
              <a:solidFill>
                <a:schemeClr val="accent6">
                  <a:lumMod val="60000"/>
                </a:schemeClr>
              </a:solidFill>
              <a:ln w="19050">
                <a:solidFill>
                  <a:schemeClr val="lt1"/>
                </a:solidFill>
              </a:ln>
              <a:effectLst/>
            </c:spPr>
          </c:dPt>
          <c:dPt>
            <c:idx val="4"/>
            <c:bubble3D val="0"/>
            <c:spPr>
              <a:solidFill>
                <a:schemeClr val="accent5">
                  <a:lumMod val="60000"/>
                </a:schemeClr>
              </a:solidFill>
              <a:ln w="19050">
                <a:solidFill>
                  <a:schemeClr val="lt1"/>
                </a:solidFill>
              </a:ln>
              <a:effectLst/>
            </c:spPr>
          </c:dPt>
          <c:dPt>
            <c:idx val="5"/>
            <c:bubble3D val="0"/>
            <c:spPr>
              <a:solidFill>
                <a:schemeClr val="accent4">
                  <a:lumMod val="60000"/>
                </a:schemeClr>
              </a:solidFill>
              <a:ln w="19050">
                <a:solidFill>
                  <a:schemeClr val="lt1"/>
                </a:solidFill>
              </a:ln>
              <a:effectLst/>
            </c:spPr>
          </c:dPt>
          <c:dPt>
            <c:idx val="6"/>
            <c:bubble3D val="0"/>
            <c:spPr>
              <a:solidFill>
                <a:schemeClr val="accent6">
                  <a:lumMod val="80000"/>
                  <a:lumOff val="20000"/>
                </a:schemeClr>
              </a:solidFill>
              <a:ln w="19050">
                <a:solidFill>
                  <a:schemeClr val="lt1"/>
                </a:solidFill>
              </a:ln>
              <a:effectLst/>
            </c:spPr>
          </c:dPt>
          <c:dPt>
            <c:idx val="7"/>
            <c:bubble3D val="0"/>
            <c:spPr>
              <a:solidFill>
                <a:schemeClr val="accent5">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'att by dept'!$A$4:$A$11</c:f>
              <c:strCache>
                <c:ptCount val="8"/>
                <c:pt idx="0">
                  <c:v>Bar</c:v>
                </c:pt>
                <c:pt idx="1">
                  <c:v>Business Development</c:v>
                </c:pt>
                <c:pt idx="2">
                  <c:v>F and B Production</c:v>
                </c:pt>
                <c:pt idx="3">
                  <c:v>F and B Service</c:v>
                </c:pt>
                <c:pt idx="4">
                  <c:v>Finance</c:v>
                </c:pt>
                <c:pt idx="5">
                  <c:v>Marketing</c:v>
                </c:pt>
                <c:pt idx="6">
                  <c:v>Music</c:v>
                </c:pt>
                <c:pt idx="7">
                  <c:v>Product and Design</c:v>
                </c:pt>
              </c:strCache>
            </c:strRef>
          </c:cat>
          <c:val>
            <c:numRef>
              <c:f>'att by dept'!$B$4:$B$11</c:f>
              <c:numCache>
                <c:formatCode>General</c:formatCode>
                <c:ptCount val="8"/>
                <c:pt idx="0">
                  <c:v>1</c:v>
                </c:pt>
                <c:pt idx="1">
                  <c:v>1</c:v>
                </c:pt>
                <c:pt idx="2">
                  <c:v>1</c:v>
                </c:pt>
                <c:pt idx="3">
                  <c:v>1</c:v>
                </c:pt>
                <c:pt idx="4">
                  <c:v>1</c:v>
                </c:pt>
                <c:pt idx="5">
                  <c:v>1</c:v>
                </c:pt>
                <c:pt idx="6">
                  <c:v>1</c:v>
                </c:pt>
                <c:pt idx="7">
                  <c:v>1</c:v>
                </c:pt>
              </c:numCache>
            </c:numRef>
          </c:val>
          <c:extLst>
            <c:ext xmlns:c16="http://schemas.microsoft.com/office/drawing/2014/chart" uri="{C3380CC4-5D6E-409C-BE32-E72D297353CC}">
              <c16:uniqueId val="{00000013-11B4-4A90-9527-E63ED3D864D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[Hranalyticsupdated.xlsx]att by GENDER!PivotTable4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u="sng">
                <a:solidFill>
                  <a:schemeClr val="tx1"/>
                </a:solidFill>
              </a:rPr>
              <a:t>ATTRITION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'att by GENDER'!$B$3</c:f>
              <c:strCache>
                <c:ptCount val="1"/>
                <c:pt idx="0">
                  <c:v>Total</c:v>
                </c:pt>
              </c:strCache>
            </c:strRef>
          </c:tx>
          <c:spPr>
            <a:solidFill>
              <a:schemeClr val="accent1"/>
            </a:solidFill>
            <a:ln w="25400">
              <a:noFill/>
            </a:ln>
            <a:effectLst/>
          </c:spPr>
          <c:cat>
            <c:strRef>
              <c:f>'att by GENDER'!$A$4:$A$6</c:f>
              <c:strCache>
                <c:ptCount val="3"/>
                <c:pt idx="0">
                  <c:v>Female</c:v>
                </c:pt>
                <c:pt idx="1">
                  <c:v>Male</c:v>
                </c:pt>
                <c:pt idx="2">
                  <c:v>NA</c:v>
                </c:pt>
              </c:strCache>
            </c:strRef>
          </c:cat>
          <c:val>
            <c:numRef>
              <c:f>'att by GENDER'!$B$4:$B$6</c:f>
              <c:numCache>
                <c:formatCode>General</c:formatCode>
                <c:ptCount val="3"/>
                <c:pt idx="0">
                  <c:v>1</c:v>
                </c:pt>
                <c:pt idx="1">
                  <c:v>1</c:v>
                </c:pt>
                <c:pt idx="2">
                  <c:v>6</c:v>
                </c:pt>
              </c:numCache>
            </c:numRef>
          </c:val>
          <c:extLst>
            <c:ext xmlns:c16="http://schemas.microsoft.com/office/drawing/2014/chart" uri="{C3380CC4-5D6E-409C-BE32-E72D297353CC}">
              <c16:uniqueId val="{00000003-DBAB-4976-8F54-B2C4A879AB6D}"/>
            </c:ext>
          </c:extLst>
        </c:ser>
        <c:dLbls>
          <c:showLegendKey val="0"/>
          <c:showVal val="0"/>
          <c:showCatName val="0"/>
          <c:showSerName val="0"/>
          <c:showPercent val="0"/>
          <c:showBubbleSize val="0"/>
        </c:dLbls>
        <c:axId val="1045822768"/>
        <c:axId val="1045812688"/>
      </c:areaChart>
      <c:catAx>
        <c:axId val="10458227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812688"/>
        <c:crosses val="autoZero"/>
        <c:auto val="1"/>
        <c:lblAlgn val="ctr"/>
        <c:lblOffset val="100"/>
        <c:noMultiLvlLbl val="0"/>
      </c:catAx>
      <c:valAx>
        <c:axId val="10458126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8227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3.emf"/><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2.em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1.emf"/><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4.emf"/></Relationships>
</file>

<file path=xl/drawings/_rels/drawing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0.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0</xdr:col>
      <xdr:colOff>165100</xdr:colOff>
      <xdr:row>0</xdr:row>
      <xdr:rowOff>145626</xdr:rowOff>
    </xdr:from>
    <xdr:to>
      <xdr:col>4</xdr:col>
      <xdr:colOff>447040</xdr:colOff>
      <xdr:row>49</xdr:row>
      <xdr:rowOff>76200</xdr:rowOff>
    </xdr:to>
    <xdr:sp macro="" textlink="">
      <xdr:nvSpPr>
        <xdr:cNvPr id="2" name="Rectangle: Rounded Corners 1">
          <a:extLst>
            <a:ext uri="{FF2B5EF4-FFF2-40B4-BE49-F238E27FC236}">
              <a16:creationId xmlns:a16="http://schemas.microsoft.com/office/drawing/2014/main" id="{6B1193ED-A2E7-EFDF-5445-2FF466292179}"/>
            </a:ext>
          </a:extLst>
        </xdr:cNvPr>
        <xdr:cNvSpPr/>
      </xdr:nvSpPr>
      <xdr:spPr>
        <a:xfrm>
          <a:off x="165100" y="145626"/>
          <a:ext cx="2720340" cy="8642774"/>
        </a:xfrm>
        <a:prstGeom prst="roundRect">
          <a:avLst/>
        </a:prstGeom>
        <a:solidFill>
          <a:srgbClr val="FFC000"/>
        </a:solidFill>
        <a:ln>
          <a:solidFill>
            <a:schemeClr val="accent6"/>
          </a:solidFill>
        </a:ln>
        <a:effectLst>
          <a:outerShdw blurRad="50800" dist="38100" dir="2700000" algn="tl" rotWithShape="0">
            <a:prstClr val="black">
              <a:alpha val="40000"/>
            </a:prstClr>
          </a:outerShdw>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endParaRPr lang="en-IN" sz="1800" b="0" u="sng" cap="none" spc="0">
            <a:ln w="0"/>
            <a:solidFill>
              <a:schemeClr val="tx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endParaRPr>
        </a:p>
        <a:p>
          <a:pPr algn="ctr"/>
          <a:r>
            <a:rPr lang="en-IN" sz="1800" b="0" u="sng" cap="none" spc="0">
              <a:ln w="0"/>
              <a:solidFill>
                <a:schemeClr val="tx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rPr>
            <a:t>HR MANAGEMENT</a:t>
          </a:r>
        </a:p>
        <a:p>
          <a:pPr algn="ctr"/>
          <a:r>
            <a:rPr lang="en-IN" sz="2400" b="0" u="sng" cap="none" spc="0">
              <a:ln w="0"/>
              <a:solidFill>
                <a:schemeClr val="tx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rPr>
            <a:t>DASHBOARD</a:t>
          </a:r>
          <a:endParaRPr lang="en-IN" sz="2000" b="0" u="sng" cap="none" spc="0">
            <a:ln w="0"/>
            <a:solidFill>
              <a:schemeClr val="tx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endParaRPr>
        </a:p>
      </xdr:txBody>
    </xdr:sp>
    <xdr:clientData/>
  </xdr:twoCellAnchor>
  <xdr:twoCellAnchor>
    <xdr:from>
      <xdr:col>4</xdr:col>
      <xdr:colOff>550332</xdr:colOff>
      <xdr:row>0</xdr:row>
      <xdr:rowOff>169334</xdr:rowOff>
    </xdr:from>
    <xdr:to>
      <xdr:col>12</xdr:col>
      <xdr:colOff>203199</xdr:colOff>
      <xdr:row>14</xdr:row>
      <xdr:rowOff>88900</xdr:rowOff>
    </xdr:to>
    <xdr:graphicFrame macro="">
      <xdr:nvGraphicFramePr>
        <xdr:cNvPr id="11" name="Chart 10">
          <a:extLst>
            <a:ext uri="{FF2B5EF4-FFF2-40B4-BE49-F238E27FC236}">
              <a16:creationId xmlns:a16="http://schemas.microsoft.com/office/drawing/2014/main" id="{FE33335A-4048-4B2F-B74E-AEC72EC3D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414865</xdr:colOff>
      <xdr:row>0</xdr:row>
      <xdr:rowOff>165101</xdr:rowOff>
    </xdr:from>
    <xdr:to>
      <xdr:col>19</xdr:col>
      <xdr:colOff>558801</xdr:colOff>
      <xdr:row>14</xdr:row>
      <xdr:rowOff>76201</xdr:rowOff>
    </xdr:to>
    <xdr:graphicFrame macro="">
      <xdr:nvGraphicFramePr>
        <xdr:cNvPr id="14" name="Chart 13">
          <a:extLst>
            <a:ext uri="{FF2B5EF4-FFF2-40B4-BE49-F238E27FC236}">
              <a16:creationId xmlns:a16="http://schemas.microsoft.com/office/drawing/2014/main" id="{4B48F4CE-AC60-4E8C-99F5-3114577A96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537633</xdr:colOff>
      <xdr:row>15</xdr:row>
      <xdr:rowOff>59266</xdr:rowOff>
    </xdr:from>
    <xdr:to>
      <xdr:col>12</xdr:col>
      <xdr:colOff>190500</xdr:colOff>
      <xdr:row>24</xdr:row>
      <xdr:rowOff>114299</xdr:rowOff>
    </xdr:to>
    <xdr:graphicFrame macro="">
      <xdr:nvGraphicFramePr>
        <xdr:cNvPr id="16" name="Chart 15">
          <a:extLst>
            <a:ext uri="{FF2B5EF4-FFF2-40B4-BE49-F238E27FC236}">
              <a16:creationId xmlns:a16="http://schemas.microsoft.com/office/drawing/2014/main" id="{0E601217-A427-464A-8372-893AF86760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389465</xdr:colOff>
      <xdr:row>15</xdr:row>
      <xdr:rowOff>67734</xdr:rowOff>
    </xdr:from>
    <xdr:to>
      <xdr:col>19</xdr:col>
      <xdr:colOff>546100</xdr:colOff>
      <xdr:row>34</xdr:row>
      <xdr:rowOff>152400</xdr:rowOff>
    </xdr:to>
    <xdr:graphicFrame macro="">
      <xdr:nvGraphicFramePr>
        <xdr:cNvPr id="17" name="Chart 16">
          <a:extLst>
            <a:ext uri="{FF2B5EF4-FFF2-40B4-BE49-F238E27FC236}">
              <a16:creationId xmlns:a16="http://schemas.microsoft.com/office/drawing/2014/main" id="{38AAAAB7-ADD6-4814-8593-39C103D138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537632</xdr:colOff>
      <xdr:row>25</xdr:row>
      <xdr:rowOff>114298</xdr:rowOff>
    </xdr:from>
    <xdr:to>
      <xdr:col>12</xdr:col>
      <xdr:colOff>139699</xdr:colOff>
      <xdr:row>34</xdr:row>
      <xdr:rowOff>139699</xdr:rowOff>
    </xdr:to>
    <xdr:graphicFrame macro="">
      <xdr:nvGraphicFramePr>
        <xdr:cNvPr id="18" name="Chart 17">
          <a:extLst>
            <a:ext uri="{FF2B5EF4-FFF2-40B4-BE49-F238E27FC236}">
              <a16:creationId xmlns:a16="http://schemas.microsoft.com/office/drawing/2014/main" id="{B8C2EB46-2DEC-48F7-B7BB-312BA27B68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351367</xdr:colOff>
      <xdr:row>35</xdr:row>
      <xdr:rowOff>135467</xdr:rowOff>
    </xdr:from>
    <xdr:to>
      <xdr:col>19</xdr:col>
      <xdr:colOff>584200</xdr:colOff>
      <xdr:row>49</xdr:row>
      <xdr:rowOff>114300</xdr:rowOff>
    </xdr:to>
    <xdr:graphicFrame macro="">
      <xdr:nvGraphicFramePr>
        <xdr:cNvPr id="19" name="Chart 18">
          <a:extLst>
            <a:ext uri="{FF2B5EF4-FFF2-40B4-BE49-F238E27FC236}">
              <a16:creationId xmlns:a16="http://schemas.microsoft.com/office/drawing/2014/main" id="{EC6360A1-165B-49DE-ADFC-0DA29A944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190500</xdr:colOff>
      <xdr:row>27</xdr:row>
      <xdr:rowOff>0</xdr:rowOff>
    </xdr:from>
    <xdr:to>
      <xdr:col>27</xdr:col>
      <xdr:colOff>495300</xdr:colOff>
      <xdr:row>49</xdr:row>
      <xdr:rowOff>139700</xdr:rowOff>
    </xdr:to>
    <xdr:graphicFrame macro="">
      <xdr:nvGraphicFramePr>
        <xdr:cNvPr id="20" name="Chart 19">
          <a:extLst>
            <a:ext uri="{FF2B5EF4-FFF2-40B4-BE49-F238E27FC236}">
              <a16:creationId xmlns:a16="http://schemas.microsoft.com/office/drawing/2014/main" id="{3771A48A-905F-4507-83B8-A9CD2D87C8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190500</xdr:colOff>
      <xdr:row>1</xdr:row>
      <xdr:rowOff>12700</xdr:rowOff>
    </xdr:from>
    <xdr:to>
      <xdr:col>33</xdr:col>
      <xdr:colOff>381000</xdr:colOff>
      <xdr:row>25</xdr:row>
      <xdr:rowOff>165100</xdr:rowOff>
    </xdr:to>
    <xdr:graphicFrame macro="">
      <xdr:nvGraphicFramePr>
        <xdr:cNvPr id="21" name="Chart 20">
          <a:extLst>
            <a:ext uri="{FF2B5EF4-FFF2-40B4-BE49-F238E27FC236}">
              <a16:creationId xmlns:a16="http://schemas.microsoft.com/office/drawing/2014/main" id="{66149634-75D6-44BA-9F76-467EAD2CAF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28</xdr:col>
      <xdr:colOff>0</xdr:colOff>
      <xdr:row>27</xdr:row>
      <xdr:rowOff>12700</xdr:rowOff>
    </xdr:from>
    <xdr:to>
      <xdr:col>33</xdr:col>
      <xdr:colOff>342900</xdr:colOff>
      <xdr:row>49</xdr:row>
      <xdr:rowOff>152400</xdr:rowOff>
    </xdr:to>
    <xdr:graphicFrame macro="">
      <xdr:nvGraphicFramePr>
        <xdr:cNvPr id="22" name="Chart 21">
          <a:extLst>
            <a:ext uri="{FF2B5EF4-FFF2-40B4-BE49-F238E27FC236}">
              <a16:creationId xmlns:a16="http://schemas.microsoft.com/office/drawing/2014/main" id="{E3DEC2B5-8D4E-4172-8A7D-FE5201F7F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12701</xdr:colOff>
      <xdr:row>35</xdr:row>
      <xdr:rowOff>101600</xdr:rowOff>
    </xdr:from>
    <xdr:to>
      <xdr:col>12</xdr:col>
      <xdr:colOff>127001</xdr:colOff>
      <xdr:row>49</xdr:row>
      <xdr:rowOff>139700</xdr:rowOff>
    </xdr:to>
    <xdr:graphicFrame macro="">
      <xdr:nvGraphicFramePr>
        <xdr:cNvPr id="23" name="Chart 22">
          <a:extLst>
            <a:ext uri="{FF2B5EF4-FFF2-40B4-BE49-F238E27FC236}">
              <a16:creationId xmlns:a16="http://schemas.microsoft.com/office/drawing/2014/main" id="{6A08C68C-CF75-4DDD-AEF0-86C60D1A34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292100</xdr:colOff>
          <xdr:row>26</xdr:row>
          <xdr:rowOff>50800</xdr:rowOff>
        </xdr:from>
        <xdr:to>
          <xdr:col>4</xdr:col>
          <xdr:colOff>299720</xdr:colOff>
          <xdr:row>32</xdr:row>
          <xdr:rowOff>96520</xdr:rowOff>
        </xdr:to>
        <xdr:pic>
          <xdr:nvPicPr>
            <xdr:cNvPr id="25" name="Picture 24">
              <a:extLst>
                <a:ext uri="{FF2B5EF4-FFF2-40B4-BE49-F238E27FC236}">
                  <a16:creationId xmlns:a16="http://schemas.microsoft.com/office/drawing/2014/main" id="{AF1CC331-E0FD-6734-D028-EAF7817463F3}"/>
                </a:ext>
              </a:extLst>
            </xdr:cNvPr>
            <xdr:cNvPicPr>
              <a:picLocks noChangeAspect="1" noChangeArrowheads="1"/>
              <a:extLst>
                <a:ext uri="{84589F7E-364E-4C9E-8A38-B11213B215E9}">
                  <a14:cameraTool cellRange="'ESIC TO GOVT'!$G$11:$J$14" spid="_x0000_s1377"/>
                </a:ext>
              </a:extLst>
            </xdr:cNvPicPr>
          </xdr:nvPicPr>
          <xdr:blipFill>
            <a:blip xmlns:r="http://schemas.openxmlformats.org/officeDocument/2006/relationships" r:embed="rId11"/>
            <a:srcRect/>
            <a:stretch>
              <a:fillRect/>
            </a:stretch>
          </xdr:blipFill>
          <xdr:spPr bwMode="auto">
            <a:xfrm>
              <a:off x="292100" y="4673600"/>
              <a:ext cx="2446020" cy="11125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0</xdr:colOff>
      <xdr:row>31</xdr:row>
      <xdr:rowOff>152400</xdr:rowOff>
    </xdr:from>
    <xdr:to>
      <xdr:col>4</xdr:col>
      <xdr:colOff>533400</xdr:colOff>
      <xdr:row>33</xdr:row>
      <xdr:rowOff>127000</xdr:rowOff>
    </xdr:to>
    <xdr:sp macro="" textlink="">
      <xdr:nvSpPr>
        <xdr:cNvPr id="26" name="Minus Sign 25">
          <a:extLst>
            <a:ext uri="{FF2B5EF4-FFF2-40B4-BE49-F238E27FC236}">
              <a16:creationId xmlns:a16="http://schemas.microsoft.com/office/drawing/2014/main" id="{84A54BA4-5355-EE8F-1285-D7F7B3141452}"/>
            </a:ext>
          </a:extLst>
        </xdr:cNvPr>
        <xdr:cNvSpPr/>
      </xdr:nvSpPr>
      <xdr:spPr>
        <a:xfrm>
          <a:off x="0" y="5664200"/>
          <a:ext cx="2971800" cy="330200"/>
        </a:xfrm>
        <a:prstGeom prst="mathMinus">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23</xdr:row>
      <xdr:rowOff>114300</xdr:rowOff>
    </xdr:from>
    <xdr:to>
      <xdr:col>4</xdr:col>
      <xdr:colOff>533400</xdr:colOff>
      <xdr:row>25</xdr:row>
      <xdr:rowOff>88900</xdr:rowOff>
    </xdr:to>
    <xdr:sp macro="" textlink="">
      <xdr:nvSpPr>
        <xdr:cNvPr id="27" name="Minus Sign 26">
          <a:extLst>
            <a:ext uri="{FF2B5EF4-FFF2-40B4-BE49-F238E27FC236}">
              <a16:creationId xmlns:a16="http://schemas.microsoft.com/office/drawing/2014/main" id="{0C46B229-43D1-4DCE-9387-855589BEA029}"/>
            </a:ext>
          </a:extLst>
        </xdr:cNvPr>
        <xdr:cNvSpPr/>
      </xdr:nvSpPr>
      <xdr:spPr>
        <a:xfrm>
          <a:off x="0" y="4203700"/>
          <a:ext cx="2971800" cy="330200"/>
        </a:xfrm>
        <a:prstGeom prst="mathMinus">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mc:AlternateContent xmlns:mc="http://schemas.openxmlformats.org/markup-compatibility/2006">
    <mc:Choice xmlns:a14="http://schemas.microsoft.com/office/drawing/2010/main" Requires="a14">
      <xdr:twoCellAnchor editAs="oneCell">
        <xdr:from>
          <xdr:col>0</xdr:col>
          <xdr:colOff>292101</xdr:colOff>
          <xdr:row>33</xdr:row>
          <xdr:rowOff>127000</xdr:rowOff>
        </xdr:from>
        <xdr:to>
          <xdr:col>4</xdr:col>
          <xdr:colOff>317501</xdr:colOff>
          <xdr:row>41</xdr:row>
          <xdr:rowOff>38100</xdr:rowOff>
        </xdr:to>
        <xdr:pic>
          <xdr:nvPicPr>
            <xdr:cNvPr id="28" name="Picture 27">
              <a:extLst>
                <a:ext uri="{FF2B5EF4-FFF2-40B4-BE49-F238E27FC236}">
                  <a16:creationId xmlns:a16="http://schemas.microsoft.com/office/drawing/2014/main" id="{E5FBC61E-6159-5E19-80B3-44FC100611EE}"/>
                </a:ext>
              </a:extLst>
            </xdr:cNvPr>
            <xdr:cNvPicPr>
              <a:picLocks noChangeAspect="1" noChangeArrowheads="1"/>
              <a:extLst>
                <a:ext uri="{84589F7E-364E-4C9E-8A38-B11213B215E9}">
                  <a14:cameraTool cellRange="'PT TO GOVT '!$F$9:$K$15" spid="_x0000_s1378"/>
                </a:ext>
              </a:extLst>
            </xdr:cNvPicPr>
          </xdr:nvPicPr>
          <xdr:blipFill>
            <a:blip xmlns:r="http://schemas.openxmlformats.org/officeDocument/2006/relationships" r:embed="rId12"/>
            <a:srcRect/>
            <a:stretch>
              <a:fillRect/>
            </a:stretch>
          </xdr:blipFill>
          <xdr:spPr bwMode="auto">
            <a:xfrm>
              <a:off x="292101" y="5994400"/>
              <a:ext cx="2463800" cy="1333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0</xdr:colOff>
      <xdr:row>39</xdr:row>
      <xdr:rowOff>152400</xdr:rowOff>
    </xdr:from>
    <xdr:to>
      <xdr:col>4</xdr:col>
      <xdr:colOff>533400</xdr:colOff>
      <xdr:row>41</xdr:row>
      <xdr:rowOff>127000</xdr:rowOff>
    </xdr:to>
    <xdr:sp macro="" textlink="">
      <xdr:nvSpPr>
        <xdr:cNvPr id="29" name="Minus Sign 28">
          <a:extLst>
            <a:ext uri="{FF2B5EF4-FFF2-40B4-BE49-F238E27FC236}">
              <a16:creationId xmlns:a16="http://schemas.microsoft.com/office/drawing/2014/main" id="{9B3BFDC0-71A4-4FB5-8D78-C1F3B621DEB4}"/>
            </a:ext>
          </a:extLst>
        </xdr:cNvPr>
        <xdr:cNvSpPr/>
      </xdr:nvSpPr>
      <xdr:spPr>
        <a:xfrm>
          <a:off x="0" y="7086600"/>
          <a:ext cx="2971800" cy="330200"/>
        </a:xfrm>
        <a:prstGeom prst="mathMinus">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mc:AlternateContent xmlns:mc="http://schemas.openxmlformats.org/markup-compatibility/2006">
    <mc:Choice xmlns:a14="http://schemas.microsoft.com/office/drawing/2010/main" Requires="a14">
      <xdr:twoCellAnchor editAs="oneCell">
        <xdr:from>
          <xdr:col>0</xdr:col>
          <xdr:colOff>355600</xdr:colOff>
          <xdr:row>41</xdr:row>
          <xdr:rowOff>152400</xdr:rowOff>
        </xdr:from>
        <xdr:to>
          <xdr:col>4</xdr:col>
          <xdr:colOff>203200</xdr:colOff>
          <xdr:row>48</xdr:row>
          <xdr:rowOff>127000</xdr:rowOff>
        </xdr:to>
        <xdr:pic>
          <xdr:nvPicPr>
            <xdr:cNvPr id="30" name="Picture 29">
              <a:extLst>
                <a:ext uri="{FF2B5EF4-FFF2-40B4-BE49-F238E27FC236}">
                  <a16:creationId xmlns:a16="http://schemas.microsoft.com/office/drawing/2014/main" id="{D258FE83-267D-EA77-2029-AD10592254A9}"/>
                </a:ext>
              </a:extLst>
            </xdr:cNvPr>
            <xdr:cNvPicPr>
              <a:picLocks noChangeAspect="1" noChangeArrowheads="1"/>
              <a:extLst>
                <a:ext uri="{84589F7E-364E-4C9E-8A38-B11213B215E9}">
                  <a14:cameraTool cellRange="'LWF TO GOVT  '!$F$9:$K$15" spid="_x0000_s1379"/>
                </a:ext>
              </a:extLst>
            </xdr:cNvPicPr>
          </xdr:nvPicPr>
          <xdr:blipFill>
            <a:blip xmlns:r="http://schemas.openxmlformats.org/officeDocument/2006/relationships" r:embed="rId13"/>
            <a:srcRect/>
            <a:stretch>
              <a:fillRect/>
            </a:stretch>
          </xdr:blipFill>
          <xdr:spPr bwMode="auto">
            <a:xfrm>
              <a:off x="355600" y="7442200"/>
              <a:ext cx="2286000" cy="12192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33</xdr:col>
      <xdr:colOff>538480</xdr:colOff>
      <xdr:row>18</xdr:row>
      <xdr:rowOff>127000</xdr:rowOff>
    </xdr:from>
    <xdr:to>
      <xdr:col>38</xdr:col>
      <xdr:colOff>304800</xdr:colOff>
      <xdr:row>49</xdr:row>
      <xdr:rowOff>152400</xdr:rowOff>
    </xdr:to>
    <mc:AlternateContent xmlns:mc="http://schemas.openxmlformats.org/markup-compatibility/2006" xmlns:a14="http://schemas.microsoft.com/office/drawing/2010/main">
      <mc:Choice Requires="a14">
        <xdr:graphicFrame macro="">
          <xdr:nvGraphicFramePr>
            <xdr:cNvPr id="34" name="Department">
              <a:extLst>
                <a:ext uri="{FF2B5EF4-FFF2-40B4-BE49-F238E27FC236}">
                  <a16:creationId xmlns:a16="http://schemas.microsoft.com/office/drawing/2014/main" id="{CA0E190D-5A13-296F-F66A-04BE9C4B07D5}"/>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20655280" y="3327400"/>
              <a:ext cx="2814320" cy="5537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457200</xdr:colOff>
          <xdr:row>8</xdr:row>
          <xdr:rowOff>88900</xdr:rowOff>
        </xdr:from>
        <xdr:to>
          <xdr:col>4</xdr:col>
          <xdr:colOff>25400</xdr:colOff>
          <xdr:row>23</xdr:row>
          <xdr:rowOff>51668</xdr:rowOff>
        </xdr:to>
        <xdr:pic>
          <xdr:nvPicPr>
            <xdr:cNvPr id="8" name="Picture 7">
              <a:extLst>
                <a:ext uri="{FF2B5EF4-FFF2-40B4-BE49-F238E27FC236}">
                  <a16:creationId xmlns:a16="http://schemas.microsoft.com/office/drawing/2014/main" id="{C57F960E-D3B5-3437-8D5A-3E6135BD563D}"/>
                </a:ext>
              </a:extLst>
            </xdr:cNvPr>
            <xdr:cNvPicPr>
              <a:picLocks noChangeAspect="1" noChangeArrowheads="1"/>
              <a:extLst>
                <a:ext uri="{84589F7E-364E-4C9E-8A38-B11213B215E9}">
                  <a14:cameraTool cellRange="'male female join'!$L$18:$M$26" spid="_x0000_s1380"/>
                </a:ext>
              </a:extLst>
            </xdr:cNvPicPr>
          </xdr:nvPicPr>
          <xdr:blipFill>
            <a:blip xmlns:r="http://schemas.openxmlformats.org/officeDocument/2006/relationships" r:embed="rId14"/>
            <a:srcRect/>
            <a:stretch>
              <a:fillRect/>
            </a:stretch>
          </xdr:blipFill>
          <xdr:spPr bwMode="auto">
            <a:xfrm>
              <a:off x="457200" y="1511300"/>
              <a:ext cx="2006600" cy="262976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33</xdr:col>
      <xdr:colOff>543560</xdr:colOff>
      <xdr:row>9</xdr:row>
      <xdr:rowOff>165101</xdr:rowOff>
    </xdr:from>
    <xdr:to>
      <xdr:col>38</xdr:col>
      <xdr:colOff>304800</xdr:colOff>
      <xdr:row>18</xdr:row>
      <xdr:rowOff>12701</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DF371807-C7C5-548B-0FBB-F8EECF2D7613}"/>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0660360" y="1765301"/>
              <a:ext cx="2809240"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518160</xdr:colOff>
      <xdr:row>1</xdr:row>
      <xdr:rowOff>0</xdr:rowOff>
    </xdr:from>
    <xdr:to>
      <xdr:col>38</xdr:col>
      <xdr:colOff>292100</xdr:colOff>
      <xdr:row>9</xdr:row>
      <xdr:rowOff>38099</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B8F681A2-09C3-8A84-9E95-7F1294952FE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0634960" y="177800"/>
              <a:ext cx="2821940" cy="1460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586740</xdr:colOff>
      <xdr:row>19</xdr:row>
      <xdr:rowOff>38100</xdr:rowOff>
    </xdr:from>
    <xdr:to>
      <xdr:col>5</xdr:col>
      <xdr:colOff>38100</xdr:colOff>
      <xdr:row>22</xdr:row>
      <xdr:rowOff>160020</xdr:rowOff>
    </xdr:to>
    <xdr:pic>
      <xdr:nvPicPr>
        <xdr:cNvPr id="6" name="Picture 5">
          <a:extLst>
            <a:ext uri="{FF2B5EF4-FFF2-40B4-BE49-F238E27FC236}">
              <a16:creationId xmlns:a16="http://schemas.microsoft.com/office/drawing/2014/main" id="{8B56A73A-18FF-7C3D-25D6-2872FEA82B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19500" y="3512820"/>
          <a:ext cx="670560" cy="670560"/>
        </a:xfrm>
        <a:prstGeom prst="rect">
          <a:avLst/>
        </a:prstGeom>
      </xdr:spPr>
    </xdr:pic>
    <xdr:clientData/>
  </xdr:twoCellAnchor>
  <xdr:twoCellAnchor editAs="oneCell">
    <xdr:from>
      <xdr:col>3</xdr:col>
      <xdr:colOff>91441</xdr:colOff>
      <xdr:row>19</xdr:row>
      <xdr:rowOff>22861</xdr:rowOff>
    </xdr:from>
    <xdr:to>
      <xdr:col>3</xdr:col>
      <xdr:colOff>594361</xdr:colOff>
      <xdr:row>23</xdr:row>
      <xdr:rowOff>1716</xdr:rowOff>
    </xdr:to>
    <xdr:pic>
      <xdr:nvPicPr>
        <xdr:cNvPr id="4" name="Picture 3">
          <a:extLst>
            <a:ext uri="{FF2B5EF4-FFF2-40B4-BE49-F238E27FC236}">
              <a16:creationId xmlns:a16="http://schemas.microsoft.com/office/drawing/2014/main" id="{52062868-5624-919A-21F8-B61F99A9CBD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24201" y="3497581"/>
          <a:ext cx="502920" cy="710375"/>
        </a:xfrm>
        <a:prstGeom prst="rect">
          <a:avLst/>
        </a:prstGeom>
      </xdr:spPr>
    </xdr:pic>
    <xdr:clientData/>
  </xdr:twoCellAnchor>
  <xdr:oneCellAnchor>
    <xdr:from>
      <xdr:col>11</xdr:col>
      <xdr:colOff>586740</xdr:colOff>
      <xdr:row>19</xdr:row>
      <xdr:rowOff>38100</xdr:rowOff>
    </xdr:from>
    <xdr:ext cx="670560" cy="670560"/>
    <xdr:pic>
      <xdr:nvPicPr>
        <xdr:cNvPr id="5" name="Picture 4">
          <a:extLst>
            <a:ext uri="{FF2B5EF4-FFF2-40B4-BE49-F238E27FC236}">
              <a16:creationId xmlns:a16="http://schemas.microsoft.com/office/drawing/2014/main" id="{043B3496-1588-4CC5-891B-DB5CC0A5EE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91940" y="3512820"/>
          <a:ext cx="670560" cy="670560"/>
        </a:xfrm>
        <a:prstGeom prst="rect">
          <a:avLst/>
        </a:prstGeom>
      </xdr:spPr>
    </xdr:pic>
    <xdr:clientData/>
  </xdr:oneCellAnchor>
  <xdr:oneCellAnchor>
    <xdr:from>
      <xdr:col>11</xdr:col>
      <xdr:colOff>91441</xdr:colOff>
      <xdr:row>19</xdr:row>
      <xdr:rowOff>22861</xdr:rowOff>
    </xdr:from>
    <xdr:ext cx="502920" cy="710375"/>
    <xdr:pic>
      <xdr:nvPicPr>
        <xdr:cNvPr id="7" name="Picture 6">
          <a:extLst>
            <a:ext uri="{FF2B5EF4-FFF2-40B4-BE49-F238E27FC236}">
              <a16:creationId xmlns:a16="http://schemas.microsoft.com/office/drawing/2014/main" id="{1335856D-9854-480D-8D07-A5FE693B2CD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96641" y="3497581"/>
          <a:ext cx="502920" cy="710375"/>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3</xdr:col>
      <xdr:colOff>205740</xdr:colOff>
      <xdr:row>2</xdr:row>
      <xdr:rowOff>160020</xdr:rowOff>
    </xdr:from>
    <xdr:to>
      <xdr:col>10</xdr:col>
      <xdr:colOff>525780</xdr:colOff>
      <xdr:row>19</xdr:row>
      <xdr:rowOff>15240</xdr:rowOff>
    </xdr:to>
    <xdr:graphicFrame macro="">
      <xdr:nvGraphicFramePr>
        <xdr:cNvPr id="3" name="Chart 2">
          <a:extLst>
            <a:ext uri="{FF2B5EF4-FFF2-40B4-BE49-F238E27FC236}">
              <a16:creationId xmlns:a16="http://schemas.microsoft.com/office/drawing/2014/main" id="{66B5063D-1DF3-2B28-3863-5D405D035A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182880</xdr:colOff>
      <xdr:row>7</xdr:row>
      <xdr:rowOff>15240</xdr:rowOff>
    </xdr:from>
    <xdr:to>
      <xdr:col>12</xdr:col>
      <xdr:colOff>434340</xdr:colOff>
      <xdr:row>22</xdr:row>
      <xdr:rowOff>15240</xdr:rowOff>
    </xdr:to>
    <xdr:graphicFrame macro="">
      <xdr:nvGraphicFramePr>
        <xdr:cNvPr id="2" name="Chart 1">
          <a:extLst>
            <a:ext uri="{FF2B5EF4-FFF2-40B4-BE49-F238E27FC236}">
              <a16:creationId xmlns:a16="http://schemas.microsoft.com/office/drawing/2014/main" id="{A783C222-5F39-0666-C1E8-AB16DCB0D0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53340</xdr:colOff>
      <xdr:row>11</xdr:row>
      <xdr:rowOff>137160</xdr:rowOff>
    </xdr:from>
    <xdr:to>
      <xdr:col>12</xdr:col>
      <xdr:colOff>358140</xdr:colOff>
      <xdr:row>26</xdr:row>
      <xdr:rowOff>137160</xdr:rowOff>
    </xdr:to>
    <xdr:graphicFrame macro="">
      <xdr:nvGraphicFramePr>
        <xdr:cNvPr id="2" name="Chart 1">
          <a:extLst>
            <a:ext uri="{FF2B5EF4-FFF2-40B4-BE49-F238E27FC236}">
              <a16:creationId xmlns:a16="http://schemas.microsoft.com/office/drawing/2014/main" id="{47C0EFB0-52F2-94EE-86BD-65C75E7321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518160</xdr:colOff>
      <xdr:row>6</xdr:row>
      <xdr:rowOff>38100</xdr:rowOff>
    </xdr:from>
    <xdr:to>
      <xdr:col>11</xdr:col>
      <xdr:colOff>7620</xdr:colOff>
      <xdr:row>21</xdr:row>
      <xdr:rowOff>38100</xdr:rowOff>
    </xdr:to>
    <xdr:graphicFrame macro="">
      <xdr:nvGraphicFramePr>
        <xdr:cNvPr id="3" name="Chart 2">
          <a:extLst>
            <a:ext uri="{FF2B5EF4-FFF2-40B4-BE49-F238E27FC236}">
              <a16:creationId xmlns:a16="http://schemas.microsoft.com/office/drawing/2014/main" id="{23D95B3C-E912-6FF7-7E7B-CDD6A33620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449580</xdr:colOff>
      <xdr:row>3</xdr:row>
      <xdr:rowOff>83820</xdr:rowOff>
    </xdr:from>
    <xdr:to>
      <xdr:col>13</xdr:col>
      <xdr:colOff>129540</xdr:colOff>
      <xdr:row>24</xdr:row>
      <xdr:rowOff>76200</xdr:rowOff>
    </xdr:to>
    <xdr:graphicFrame macro="">
      <xdr:nvGraphicFramePr>
        <xdr:cNvPr id="3" name="Chart 2">
          <a:extLst>
            <a:ext uri="{FF2B5EF4-FFF2-40B4-BE49-F238E27FC236}">
              <a16:creationId xmlns:a16="http://schemas.microsoft.com/office/drawing/2014/main" id="{0684D27B-1DC7-F402-5DB0-5ADD150722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403860</xdr:colOff>
      <xdr:row>7</xdr:row>
      <xdr:rowOff>15240</xdr:rowOff>
    </xdr:from>
    <xdr:to>
      <xdr:col>11</xdr:col>
      <xdr:colOff>99060</xdr:colOff>
      <xdr:row>22</xdr:row>
      <xdr:rowOff>15240</xdr:rowOff>
    </xdr:to>
    <xdr:graphicFrame macro="">
      <xdr:nvGraphicFramePr>
        <xdr:cNvPr id="2" name="Chart 1">
          <a:extLst>
            <a:ext uri="{FF2B5EF4-FFF2-40B4-BE49-F238E27FC236}">
              <a16:creationId xmlns:a16="http://schemas.microsoft.com/office/drawing/2014/main" id="{5450FDCD-FCC2-6774-A7EA-0F2446BE8E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485774</xdr:colOff>
      <xdr:row>10</xdr:row>
      <xdr:rowOff>171450</xdr:rowOff>
    </xdr:from>
    <xdr:to>
      <xdr:col>13</xdr:col>
      <xdr:colOff>571499</xdr:colOff>
      <xdr:row>26</xdr:row>
      <xdr:rowOff>19050</xdr:rowOff>
    </xdr:to>
    <xdr:graphicFrame macro="">
      <xdr:nvGraphicFramePr>
        <xdr:cNvPr id="3" name="Chart 2">
          <a:extLst>
            <a:ext uri="{FF2B5EF4-FFF2-40B4-BE49-F238E27FC236}">
              <a16:creationId xmlns:a16="http://schemas.microsoft.com/office/drawing/2014/main" id="{C1F40901-1232-E362-AE8B-7D69A6C6F3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190500</xdr:colOff>
      <xdr:row>3</xdr:row>
      <xdr:rowOff>0</xdr:rowOff>
    </xdr:from>
    <xdr:to>
      <xdr:col>11</xdr:col>
      <xdr:colOff>525780</xdr:colOff>
      <xdr:row>15</xdr:row>
      <xdr:rowOff>45720</xdr:rowOff>
    </xdr:to>
    <xdr:graphicFrame macro="">
      <xdr:nvGraphicFramePr>
        <xdr:cNvPr id="2" name="Chart 1">
          <a:extLst>
            <a:ext uri="{FF2B5EF4-FFF2-40B4-BE49-F238E27FC236}">
              <a16:creationId xmlns:a16="http://schemas.microsoft.com/office/drawing/2014/main" id="{ADADBA59-42A3-4EBB-E4D8-B2E98A8102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449580</xdr:colOff>
      <xdr:row>7</xdr:row>
      <xdr:rowOff>53340</xdr:rowOff>
    </xdr:from>
    <xdr:to>
      <xdr:col>15</xdr:col>
      <xdr:colOff>220980</xdr:colOff>
      <xdr:row>22</xdr:row>
      <xdr:rowOff>53340</xdr:rowOff>
    </xdr:to>
    <xdr:graphicFrame macro="">
      <xdr:nvGraphicFramePr>
        <xdr:cNvPr id="3" name="Chart 2">
          <a:extLst>
            <a:ext uri="{FF2B5EF4-FFF2-40B4-BE49-F238E27FC236}">
              <a16:creationId xmlns:a16="http://schemas.microsoft.com/office/drawing/2014/main" id="{59337A5F-2E9C-B1AE-D8D4-9FDB4C8CD1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182880</xdr:colOff>
      <xdr:row>7</xdr:row>
      <xdr:rowOff>15240</xdr:rowOff>
    </xdr:from>
    <xdr:to>
      <xdr:col>12</xdr:col>
      <xdr:colOff>434340</xdr:colOff>
      <xdr:row>22</xdr:row>
      <xdr:rowOff>15240</xdr:rowOff>
    </xdr:to>
    <xdr:graphicFrame macro="">
      <xdr:nvGraphicFramePr>
        <xdr:cNvPr id="3" name="Chart 2">
          <a:extLst>
            <a:ext uri="{FF2B5EF4-FFF2-40B4-BE49-F238E27FC236}">
              <a16:creationId xmlns:a16="http://schemas.microsoft.com/office/drawing/2014/main" id="{EF8C5930-833B-C547-6B04-839814F18B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thak Tyagi" refreshedDate="45063.452715624997" backgroundQuery="1" createdVersion="8" refreshedVersion="8" minRefreshableVersion="3" recordCount="0" supportSubquery="1" supportAdvancedDrill="1" xr:uid="{E26E4DF4-D1DC-44C3-A8E7-324378DE4BC0}">
  <cacheSource type="external" connectionId="2"/>
  <cacheFields count="6">
    <cacheField name="[hrdata1].[Month of joining].[Month of joining]" caption="Month of joining" numFmtId="0" hierarchy="6" level="1">
      <sharedItems count="4">
        <s v="APRIL"/>
        <s v="FEBRUARY"/>
        <s v="JANUARY"/>
        <s v="MARCH"/>
      </sharedItems>
    </cacheField>
    <cacheField name="[Measures].[Distinct Count of Employee_Code]" caption="Distinct Count of Employee_Code" numFmtId="0" hierarchy="66" level="32767"/>
    <cacheField name="[hrdata1].[Date_Of_Leaving].[Date_Of_Leaving]" caption="Date_Of_Leaving" numFmtId="0" hierarchy="7" level="1">
      <sharedItems containsSemiMixedTypes="0" containsNonDate="0" containsString="0"/>
    </cacheField>
    <cacheField name="[hrdata1].[Month].[Month]" caption="Month" numFmtId="0" level="1">
      <sharedItems count="4">
        <s v="APRIL"/>
        <s v="FEBRUARY"/>
        <s v="MARCH"/>
        <s v="JANUARY"/>
      </sharedItems>
    </cacheField>
    <cacheField name="[hrdata1].[Year of joining].[Year of joining]" caption="Year of joining" numFmtId="0" hierarchy="4" level="1">
      <sharedItems containsSemiMixedTypes="0" containsNonDate="0" containsString="0"/>
    </cacheField>
    <cacheField name="[hrdata1].[Year].[Year]" caption="Year" numFmtId="0" hierarchy="1" level="1">
      <sharedItems containsSemiMixedTypes="0" containsNonDate="0" containsString="0"/>
    </cacheField>
  </cacheFields>
  <cacheHierarchies count="82">
    <cacheHierarchy uniqueName="[hrdata1].[Month]" caption="Month" attribute="1" defaultMemberUniqueName="[hrdata1].[Month].[All]" allUniqueName="[hrdata1].[Month].[All]" dimensionUniqueName="[hrdata1]" displayFolder="" count="2" memberValueDatatype="130" unbalanced="0">
      <fieldsUsage count="2">
        <fieldUsage x="-1"/>
        <fieldUsage x="3"/>
      </fieldsUsage>
    </cacheHierarchy>
    <cacheHierarchy uniqueName="[hrdata1].[Year]" caption="Year" attribute="1" defaultMemberUniqueName="[hrdata1].[Year].[All]" allUniqueName="[hrdata1].[Year].[All]" dimensionUniqueName="[hrdata1]" displayFolder="" count="2" memberValueDatatype="20" unbalanced="0">
      <fieldsUsage count="2">
        <fieldUsage x="-1"/>
        <fieldUsage x="5"/>
      </fieldsUsage>
    </cacheHierarchy>
    <cacheHierarchy uniqueName="[hrdata1].[Employee_Code]" caption="Employee_Code" attribute="1" defaultMemberUniqueName="[hrdata1].[Employee_Code].[All]" allUniqueName="[hrdata1].[Employee_Code].[All]" dimensionUniqueName="[hrdata1]" displayFolder="" count="0" memberValueDatatype="130" unbalanced="0"/>
    <cacheHierarchy uniqueName="[hrdata1].[Gender]" caption="Gender" attribute="1" defaultMemberUniqueName="[hrdata1].[Gender].[All]" allUniqueName="[hrdata1].[Gender].[All]" dimensionUniqueName="[hrdata1]" displayFolder="" count="0" memberValueDatatype="130" unbalanced="0"/>
    <cacheHierarchy uniqueName="[hrdata1].[Year of joining]" caption="Year of joining" attribute="1" defaultMemberUniqueName="[hrdata1].[Year of joining].[All]" allUniqueName="[hrdata1].[Year of joining].[All]" dimensionUniqueName="[hrdata1]" displayFolder="" count="2" memberValueDatatype="20" unbalanced="0">
      <fieldsUsage count="2">
        <fieldUsage x="-1"/>
        <fieldUsage x="4"/>
      </fieldsUsage>
    </cacheHierarchy>
    <cacheHierarchy uniqueName="[hrdata1].[Date_Of_Joining]" caption="Date_Of_Joining" attribute="1" time="1" defaultMemberUniqueName="[hrdata1].[Date_Of_Joining].[All]" allUniqueName="[hrdata1].[Date_Of_Joining].[All]" dimensionUniqueName="[hrdata1]" displayFolder="" count="0" memberValueDatatype="7" unbalanced="0"/>
    <cacheHierarchy uniqueName="[hrdata1].[Month of joining]" caption="Month of joining" attribute="1" defaultMemberUniqueName="[hrdata1].[Month of joining].[All]" allUniqueName="[hrdata1].[Month of joining].[All]" dimensionUniqueName="[hrdata1]" displayFolder="" count="2" memberValueDatatype="130" unbalanced="0">
      <fieldsUsage count="2">
        <fieldUsage x="-1"/>
        <fieldUsage x="0"/>
      </fieldsUsage>
    </cacheHierarchy>
    <cacheHierarchy uniqueName="[hrdata1].[Date_Of_Leaving]" caption="Date_Of_Leaving" attribute="1" defaultMemberUniqueName="[hrdata1].[Date_Of_Leaving].[All]" allUniqueName="[hrdata1].[Date_Of_Leaving].[All]" dimensionUniqueName="[hrdata1]" displayFolder="" count="2" memberValueDatatype="130" unbalanced="0">
      <fieldsUsage count="2">
        <fieldUsage x="-1"/>
        <fieldUsage x="2"/>
      </fieldsUsage>
    </cacheHierarchy>
    <cacheHierarchy uniqueName="[hrdata1].[Company]" caption="Company" attribute="1" defaultMemberUniqueName="[hrdata1].[Company].[All]" allUniqueName="[hrdata1].[Company].[All]" dimensionUniqueName="[hrdata1]" displayFolder="" count="0" memberValueDatatype="130" unbalanced="0"/>
    <cacheHierarchy uniqueName="[hrdata1].[Department]" caption="Department" attribute="1" defaultMemberUniqueName="[hrdata1].[Department].[All]" allUniqueName="[hrdata1].[Department].[All]" dimensionUniqueName="[hrdata1]" displayFolder="" count="2" memberValueDatatype="130" unbalanced="0"/>
    <cacheHierarchy uniqueName="[hrdata1].[Designation]" caption="Designation" attribute="1" defaultMemberUniqueName="[hrdata1].[Designation].[All]" allUniqueName="[hrdata1].[Designation].[All]" dimensionUniqueName="[hrdata1]" displayFolder="" count="0" memberValueDatatype="130" unbalanced="0"/>
    <cacheHierarchy uniqueName="[hrdata1].[Group]" caption="Group" attribute="1" defaultMemberUniqueName="[hrdata1].[Group].[All]" allUniqueName="[hrdata1].[Group].[All]" dimensionUniqueName="[hrdata1]" displayFolder="" count="0" memberValueDatatype="130" unbalanced="0"/>
    <cacheHierarchy uniqueName="[hrdata1].[Location]" caption="Location" attribute="1" defaultMemberUniqueName="[hrdata1].[Location].[All]" allUniqueName="[hrdata1].[Location].[All]" dimensionUniqueName="[hrdata1]" displayFolder="" count="0" memberValueDatatype="130" unbalanced="0"/>
    <cacheHierarchy uniqueName="[hrdata1].[State]" caption="State" attribute="1" defaultMemberUniqueName="[hrdata1].[State].[All]" allUniqueName="[hrdata1].[State].[All]" dimensionUniqueName="[hrdata1]" displayFolder="" count="0" memberValueDatatype="130" unbalanced="0"/>
    <cacheHierarchy uniqueName="[hrdata1].[Days_Worked]" caption="Days_Worked" attribute="1" defaultMemberUniqueName="[hrdata1].[Days_Worked].[All]" allUniqueName="[hrdata1].[Days_Worked].[All]" dimensionUniqueName="[hrdata1]" displayFolder="" count="0" memberValueDatatype="5" unbalanced="0"/>
    <cacheHierarchy uniqueName="[hrdata1].[Arrears_Days]" caption="Arrears_Days" attribute="1" defaultMemberUniqueName="[hrdata1].[Arrears_Days].[All]" allUniqueName="[hrdata1].[Arrears_Days].[All]" dimensionUniqueName="[hrdata1]" displayFolder="" count="0" memberValueDatatype="130" unbalanced="0"/>
    <cacheHierarchy uniqueName="[hrdata1].[LOP]" caption="LOP" attribute="1" defaultMemberUniqueName="[hrdata1].[LOP].[All]" allUniqueName="[hrdata1].[LOP].[All]" dimensionUniqueName="[hrdata1]" displayFolder="" count="0" memberValueDatatype="130" unbalanced="0"/>
    <cacheHierarchy uniqueName="[hrdata1].[Basic_Salary]" caption="Basic_Salary" attribute="1" defaultMemberUniqueName="[hrdata1].[Basic_Salary].[All]" allUniqueName="[hrdata1].[Basic_Salary].[All]" dimensionUniqueName="[hrdata1]" displayFolder="" count="0" memberValueDatatype="130" unbalanced="0"/>
    <cacheHierarchy uniqueName="[hrdata1].[Arrears_Of_Basic_Salary]" caption="Arrears_Of_Basic_Salary" attribute="1" defaultMemberUniqueName="[hrdata1].[Arrears_Of_Basic_Salary].[All]" allUniqueName="[hrdata1].[Arrears_Of_Basic_Salary].[All]" dimensionUniqueName="[hrdata1]" displayFolder="" count="0" memberValueDatatype="130" unbalanced="0"/>
    <cacheHierarchy uniqueName="[hrdata1].[House_Rent_Allowance]" caption="House_Rent_Allowance" attribute="1" defaultMemberUniqueName="[hrdata1].[House_Rent_Allowance].[All]" allUniqueName="[hrdata1].[House_Rent_Allowance].[All]" dimensionUniqueName="[hrdata1]" displayFolder="" count="0" memberValueDatatype="130" unbalanced="0"/>
    <cacheHierarchy uniqueName="[hrdata1].[Arrears_Of_House_Rent_Allowance]" caption="Arrears_Of_House_Rent_Allowance" attribute="1" defaultMemberUniqueName="[hrdata1].[Arrears_Of_House_Rent_Allowance].[All]" allUniqueName="[hrdata1].[Arrears_Of_House_Rent_Allowance].[All]" dimensionUniqueName="[hrdata1]" displayFolder="" count="0" memberValueDatatype="130" unbalanced="0"/>
    <cacheHierarchy uniqueName="[hrdata1].[Special_Allowance]" caption="Special_Allowance" attribute="1" defaultMemberUniqueName="[hrdata1].[Special_Allowance].[All]" allUniqueName="[hrdata1].[Special_Allowance].[All]" dimensionUniqueName="[hrdata1]" displayFolder="" count="0" memberValueDatatype="130" unbalanced="0"/>
    <cacheHierarchy uniqueName="[hrdata1].[Arrears_Of_Special_Allowance]" caption="Arrears_Of_Special_Allowance" attribute="1" defaultMemberUniqueName="[hrdata1].[Arrears_Of_Special_Allowance].[All]" allUniqueName="[hrdata1].[Arrears_Of_Special_Allowance].[All]" dimensionUniqueName="[hrdata1]" displayFolder="" count="0" memberValueDatatype="130" unbalanced="0"/>
    <cacheHierarchy uniqueName="[hrdata1].[Medical]" caption="Medical" attribute="1" defaultMemberUniqueName="[hrdata1].[Medical].[All]" allUniqueName="[hrdata1].[Medical].[All]" dimensionUniqueName="[hrdata1]" displayFolder="" count="0" memberValueDatatype="130" unbalanced="0"/>
    <cacheHierarchy uniqueName="[hrdata1].[Arrears_Of_Medical_Allowance]" caption="Arrears_Of_Medical_Allowance" attribute="1" defaultMemberUniqueName="[hrdata1].[Arrears_Of_Medical_Allowance].[All]" allUniqueName="[hrdata1].[Arrears_Of_Medical_Allowance].[All]" dimensionUniqueName="[hrdata1]" displayFolder="" count="0" memberValueDatatype="130" unbalanced="0"/>
    <cacheHierarchy uniqueName="[hrdata1].[Conveyance_Allowance]" caption="Conveyance_Allowance" attribute="1" defaultMemberUniqueName="[hrdata1].[Conveyance_Allowance].[All]" allUniqueName="[hrdata1].[Conveyance_Allowance].[All]" dimensionUniqueName="[hrdata1]" displayFolder="" count="0" memberValueDatatype="130" unbalanced="0"/>
    <cacheHierarchy uniqueName="[hrdata1].[Arrears_Of_Conveyance_Allowance]" caption="Arrears_Of_Conveyance_Allowance" attribute="1" defaultMemberUniqueName="[hrdata1].[Arrears_Of_Conveyance_Allowance].[All]" allUniqueName="[hrdata1].[Arrears_Of_Conveyance_Allowance].[All]" dimensionUniqueName="[hrdata1]" displayFolder="" count="0" memberValueDatatype="130" unbalanced="0"/>
    <cacheHierarchy uniqueName="[hrdata1].[Other_Allowance]" caption="Other_Allowance" attribute="1" defaultMemberUniqueName="[hrdata1].[Other_Allowance].[All]" allUniqueName="[hrdata1].[Other_Allowance].[All]" dimensionUniqueName="[hrdata1]" displayFolder="" count="0" memberValueDatatype="130" unbalanced="0"/>
    <cacheHierarchy uniqueName="[hrdata1].[Arrears_Other_Allowance]" caption="Arrears_Other_Allowance" attribute="1" defaultMemberUniqueName="[hrdata1].[Arrears_Other_Allowance].[All]" allUniqueName="[hrdata1].[Arrears_Other_Allowance].[All]" dimensionUniqueName="[hrdata1]" displayFolder="" count="0" memberValueDatatype="130" unbalanced="0"/>
    <cacheHierarchy uniqueName="[hrdata1].[Monthly_Bonus]" caption="Monthly_Bonus" attribute="1" defaultMemberUniqueName="[hrdata1].[Monthly_Bonus].[All]" allUniqueName="[hrdata1].[Monthly_Bonus].[All]" dimensionUniqueName="[hrdata1]" displayFolder="" count="0" memberValueDatatype="130" unbalanced="0"/>
    <cacheHierarchy uniqueName="[hrdata1].[Arrears_Monthly_Bonus]" caption="Arrears_Monthly_Bonus" attribute="1" defaultMemberUniqueName="[hrdata1].[Arrears_Monthly_Bonus].[All]" allUniqueName="[hrdata1].[Arrears_Monthly_Bonus].[All]" dimensionUniqueName="[hrdata1]" displayFolder="" count="0" memberValueDatatype="130" unbalanced="0"/>
    <cacheHierarchy uniqueName="[hrdata1].[Other_Earning]" caption="Other_Earning" attribute="1" defaultMemberUniqueName="[hrdata1].[Other_Earning].[All]" allUniqueName="[hrdata1].[Other_Earning].[All]" dimensionUniqueName="[hrdata1]" displayFolder="" count="0" memberValueDatatype="130" unbalanced="0"/>
    <cacheHierarchy uniqueName="[hrdata1].[Service_Charges]" caption="Service_Charges" attribute="1" defaultMemberUniqueName="[hrdata1].[Service_Charges].[All]" allUniqueName="[hrdata1].[Service_Charges].[All]" dimensionUniqueName="[hrdata1]" displayFolder="" count="0" memberValueDatatype="130" unbalanced="0"/>
    <cacheHierarchy uniqueName="[hrdata1].[LTA_PAY]" caption="LTA_PAY" attribute="1" defaultMemberUniqueName="[hrdata1].[LTA_PAY].[All]" allUniqueName="[hrdata1].[LTA_PAY].[All]" dimensionUniqueName="[hrdata1]" displayFolder="" count="0" memberValueDatatype="130" unbalanced="0"/>
    <cacheHierarchy uniqueName="[hrdata1].[BONUS]" caption="BONUS" attribute="1" defaultMemberUniqueName="[hrdata1].[BONUS].[All]" allUniqueName="[hrdata1].[BONUS].[All]" dimensionUniqueName="[hrdata1]" displayFolder="" count="0" memberValueDatatype="130" unbalanced="0"/>
    <cacheHierarchy uniqueName="[hrdata1].[Employee_Referral]" caption="Employee_Referral" attribute="1" defaultMemberUniqueName="[hrdata1].[Employee_Referral].[All]" allUniqueName="[hrdata1].[Employee_Referral].[All]" dimensionUniqueName="[hrdata1]" displayFolder="" count="0" memberValueDatatype="130" unbalanced="0"/>
    <cacheHierarchy uniqueName="[hrdata1].[Variable_Pay]" caption="Variable_Pay" attribute="1" defaultMemberUniqueName="[hrdata1].[Variable_Pay].[All]" allUniqueName="[hrdata1].[Variable_Pay].[All]" dimensionUniqueName="[hrdata1]" displayFolder="" count="0" memberValueDatatype="130" unbalanced="0"/>
    <cacheHierarchy uniqueName="[hrdata1].[Gratuity_Pay]" caption="Gratuity_Pay" attribute="1" defaultMemberUniqueName="[hrdata1].[Gratuity_Pay].[All]" allUniqueName="[hrdata1].[Gratuity_Pay].[All]" dimensionUniqueName="[hrdata1]" displayFolder="" count="0" memberValueDatatype="130" unbalanced="0"/>
    <cacheHierarchy uniqueName="[hrdata1].[Festive_Bonus]" caption="Festive_Bonus" attribute="1" defaultMemberUniqueName="[hrdata1].[Festive_Bonus].[All]" allUniqueName="[hrdata1].[Festive_Bonus].[All]" dimensionUniqueName="[hrdata1]" displayFolder="" count="0" memberValueDatatype="130" unbalanced="0"/>
    <cacheHierarchy uniqueName="[hrdata1].[Meal_Deduction]" caption="Meal_Deduction" attribute="1" defaultMemberUniqueName="[hrdata1].[Meal_Deduction].[All]" allUniqueName="[hrdata1].[Meal_Deduction].[All]" dimensionUniqueName="[hrdata1]" displayFolder="" count="0" memberValueDatatype="130" unbalanced="0"/>
    <cacheHierarchy uniqueName="[hrdata1].[One_Time_Pay]" caption="One_Time_Pay" attribute="1" defaultMemberUniqueName="[hrdata1].[One_Time_Pay].[All]" allUniqueName="[hrdata1].[One_Time_Pay].[All]" dimensionUniqueName="[hrdata1]" displayFolder="" count="0" memberValueDatatype="130" unbalanced="0"/>
    <cacheHierarchy uniqueName="[hrdata1].[Hold_To_Release]" caption="Hold_To_Release" attribute="1" defaultMemberUniqueName="[hrdata1].[Hold_To_Release].[All]" allUniqueName="[hrdata1].[Hold_To_Release].[All]" dimensionUniqueName="[hrdata1]" displayFolder="" count="0" memberValueDatatype="130" unbalanced="0"/>
    <cacheHierarchy uniqueName="[hrdata1].[Gross_Salary]" caption="Gross_Salary" attribute="1" defaultMemberUniqueName="[hrdata1].[Gross_Salary].[All]" allUniqueName="[hrdata1].[Gross_Salary].[All]" dimensionUniqueName="[hrdata1]" displayFolder="" count="0" memberValueDatatype="5" unbalanced="0"/>
    <cacheHierarchy uniqueName="[hrdata1].[Loan_Deduction]" caption="Loan_Deduction" attribute="1" defaultMemberUniqueName="[hrdata1].[Loan_Deduction].[All]" allUniqueName="[hrdata1].[Loan_Deduction].[All]" dimensionUniqueName="[hrdata1]" displayFolder="" count="0" memberValueDatatype="130" unbalanced="0"/>
    <cacheHierarchy uniqueName="[hrdata1].[Festive_Bonus_Dddn]" caption="Festive_Bonus_Dddn" attribute="1" defaultMemberUniqueName="[hrdata1].[Festive_Bonus_Dddn].[All]" allUniqueName="[hrdata1].[Festive_Bonus_Dddn].[All]" dimensionUniqueName="[hrdata1]" displayFolder="" count="0" memberValueDatatype="130" unbalanced="0"/>
    <cacheHierarchy uniqueName="[hrdata1].[Other_Deduction]" caption="Other_Deduction" attribute="1" defaultMemberUniqueName="[hrdata1].[Other_Deduction].[All]" allUniqueName="[hrdata1].[Other_Deduction].[All]" dimensionUniqueName="[hrdata1]" displayFolder="" count="0" memberValueDatatype="130" unbalanced="0"/>
    <cacheHierarchy uniqueName="[hrdata1].[Service_Charge_Ded]" caption="Service_Charge_Ded" attribute="1" defaultMemberUniqueName="[hrdata1].[Service_Charge_Ded].[All]" allUniqueName="[hrdata1].[Service_Charge_Ded].[All]" dimensionUniqueName="[hrdata1]" displayFolder="" count="0" memberValueDatatype="130" unbalanced="0"/>
    <cacheHierarchy uniqueName="[hrdata1].[Employee_Referral_Ded]" caption="Employee_Referral_Ded" attribute="1" defaultMemberUniqueName="[hrdata1].[Employee_Referral_Ded].[All]" allUniqueName="[hrdata1].[Employee_Referral_Ded].[All]" dimensionUniqueName="[hrdata1]" displayFolder="" count="0" memberValueDatatype="130" unbalanced="0"/>
    <cacheHierarchy uniqueName="[hrdata1].[PF_ded]" caption="PF_ded" attribute="1" defaultMemberUniqueName="[hrdata1].[PF_ded].[All]" allUniqueName="[hrdata1].[PF_ded].[All]" dimensionUniqueName="[hrdata1]" displayFolder="" count="0" memberValueDatatype="5" unbalanced="0"/>
    <cacheHierarchy uniqueName="[hrdata1].[ArrPf_Ded]" caption="ArrPf_Ded" attribute="1" defaultMemberUniqueName="[hrdata1].[ArrPf_Ded].[All]" allUniqueName="[hrdata1].[ArrPf_Ded].[All]" dimensionUniqueName="[hrdata1]" displayFolder="" count="0" memberValueDatatype="130" unbalanced="0"/>
    <cacheHierarchy uniqueName="[hrdata1].[VPF_ded]" caption="VPF_ded" attribute="1" defaultMemberUniqueName="[hrdata1].[VPF_ded].[All]" allUniqueName="[hrdata1].[VPF_ded].[All]" dimensionUniqueName="[hrdata1]" displayFolder="" count="0" memberValueDatatype="130" unbalanced="0"/>
    <cacheHierarchy uniqueName="[hrdata1].[ArrVPF_ded]" caption="ArrVPF_ded" attribute="1" defaultMemberUniqueName="[hrdata1].[ArrVPF_ded].[All]" allUniqueName="[hrdata1].[ArrVPF_ded].[All]" dimensionUniqueName="[hrdata1]" displayFolder="" count="0" memberValueDatatype="130" unbalanced="0"/>
    <cacheHierarchy uniqueName="[hrdata1].[ESIC_ded]" caption="ESIC_ded" attribute="1" defaultMemberUniqueName="[hrdata1].[ESIC_ded].[All]" allUniqueName="[hrdata1].[ESIC_ded].[All]" dimensionUniqueName="[hrdata1]" displayFolder="" count="0" memberValueDatatype="20" unbalanced="0"/>
    <cacheHierarchy uniqueName="[hrdata1].[ArrEsic_Ded]" caption="ArrEsic_Ded" attribute="1" defaultMemberUniqueName="[hrdata1].[ArrEsic_Ded].[All]" allUniqueName="[hrdata1].[ArrEsic_Ded].[All]" dimensionUniqueName="[hrdata1]" displayFolder="" count="0" memberValueDatatype="130" unbalanced="0"/>
    <cacheHierarchy uniqueName="[hrdata1].[PT_ded]" caption="PT_ded" attribute="1" defaultMemberUniqueName="[hrdata1].[PT_ded].[All]" allUniqueName="[hrdata1].[PT_ded].[All]" dimensionUniqueName="[hrdata1]" displayFolder="" count="0" memberValueDatatype="20" unbalanced="0"/>
    <cacheHierarchy uniqueName="[hrdata1].[ArrPt_Ded]" caption="ArrPt_Ded" attribute="1" defaultMemberUniqueName="[hrdata1].[ArrPt_Ded].[All]" allUniqueName="[hrdata1].[ArrPt_Ded].[All]" dimensionUniqueName="[hrdata1]" displayFolder="" count="0" memberValueDatatype="130" unbalanced="0"/>
    <cacheHierarchy uniqueName="[hrdata1].[Lwf_Ded]" caption="Lwf_Ded" attribute="1" defaultMemberUniqueName="[hrdata1].[Lwf_Ded].[All]" allUniqueName="[hrdata1].[Lwf_Ded].[All]" dimensionUniqueName="[hrdata1]" displayFolder="" count="0" memberValueDatatype="20" unbalanced="0"/>
    <cacheHierarchy uniqueName="[hrdata1].[ArrLwf_Ded]" caption="ArrLwf_Ded" attribute="1" defaultMemberUniqueName="[hrdata1].[ArrLwf_Ded].[All]" allUniqueName="[hrdata1].[ArrLwf_Ded].[All]" dimensionUniqueName="[hrdata1]" displayFolder="" count="0" memberValueDatatype="130" unbalanced="0"/>
    <cacheHierarchy uniqueName="[hrdata1].[TDS_ded]" caption="TDS_ded" attribute="1" defaultMemberUniqueName="[hrdata1].[TDS_ded].[All]" allUniqueName="[hrdata1].[TDS_ded].[All]" dimensionUniqueName="[hrdata1]" displayFolder="" count="0" memberValueDatatype="130" unbalanced="0"/>
    <cacheHierarchy uniqueName="[hrdata1].[Surcharge_ded]" caption="Surcharge_ded" attribute="1" defaultMemberUniqueName="[hrdata1].[Surcharge_ded].[All]" allUniqueName="[hrdata1].[Surcharge_ded].[All]" dimensionUniqueName="[hrdata1]" displayFolder="" count="0" memberValueDatatype="130" unbalanced="0"/>
    <cacheHierarchy uniqueName="[hrdata1].[Cess_ded]" caption="Cess_ded" attribute="1" defaultMemberUniqueName="[hrdata1].[Cess_ded].[All]" allUniqueName="[hrdata1].[Cess_ded].[All]" dimensionUniqueName="[hrdata1]" displayFolder="" count="0" memberValueDatatype="130" unbalanced="0"/>
    <cacheHierarchy uniqueName="[hrdata1].[IT_ded]" caption="IT_ded" attribute="1" defaultMemberUniqueName="[hrdata1].[IT_ded].[All]" allUniqueName="[hrdata1].[IT_ded].[All]" dimensionUniqueName="[hrdata1]" displayFolder="" count="0" memberValueDatatype="130" unbalanced="0"/>
    <cacheHierarchy uniqueName="[hrdata1].[Total_Deduction]" caption="Total_Deduction" attribute="1" defaultMemberUniqueName="[hrdata1].[Total_Deduction].[All]" allUniqueName="[hrdata1].[Total_Deduction].[All]" dimensionUniqueName="[hrdata1]" displayFolder="" count="0" memberValueDatatype="5" unbalanced="0"/>
    <cacheHierarchy uniqueName="[hrdata1].[Net_Salary]" caption="Net_Salary" attribute="1" defaultMemberUniqueName="[hrdata1].[Net_Salary].[All]" allUniqueName="[hrdata1].[Net_Salary].[All]" dimensionUniqueName="[hrdata1]" displayFolder="" count="0" memberValueDatatype="5" unbalanced="0"/>
    <cacheHierarchy uniqueName="[Measures].[Count of Employee_Code]" caption="Count of Employee_Code" measure="1" displayFolder="" measureGroup="hrdata1"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data1" count="0">
      <extLst>
        <ext xmlns:x15="http://schemas.microsoft.com/office/spreadsheetml/2010/11/main" uri="{B97F6D7D-B522-45F9-BDA1-12C45D357490}">
          <x15:cacheHierarchy aggregatedColumn="3"/>
        </ext>
      </extLst>
    </cacheHierarchy>
    <cacheHierarchy uniqueName="[Measures].[Distinct Count of Employee_Code]" caption="Distinct Count of Employee_Code" measure="1" displayFolder="" measureGroup="hrdata1" count="0" oneField="1">
      <fieldsUsage count="1">
        <fieldUsage x="1"/>
      </fieldsUsage>
      <extLst>
        <ext xmlns:x15="http://schemas.microsoft.com/office/spreadsheetml/2010/11/main" uri="{B97F6D7D-B522-45F9-BDA1-12C45D357490}">
          <x15:cacheHierarchy aggregatedColumn="2"/>
        </ext>
      </extLst>
    </cacheHierarchy>
    <cacheHierarchy uniqueName="[Measures].[Count of Date_Of_Leaving]" caption="Count of Date_Of_Leaving" measure="1" displayFolder="" measureGroup="hrdata1" count="0">
      <extLst>
        <ext xmlns:x15="http://schemas.microsoft.com/office/spreadsheetml/2010/11/main" uri="{B97F6D7D-B522-45F9-BDA1-12C45D357490}">
          <x15:cacheHierarchy aggregatedColumn="7"/>
        </ext>
      </extLst>
    </cacheHierarchy>
    <cacheHierarchy uniqueName="[Measures].[Distinct Count of Date_Of_Leaving]" caption="Distinct Count of Date_Of_Leaving" measure="1" displayFolder="" measureGroup="hrdata1" count="0">
      <extLst>
        <ext xmlns:x15="http://schemas.microsoft.com/office/spreadsheetml/2010/11/main" uri="{B97F6D7D-B522-45F9-BDA1-12C45D357490}">
          <x15:cacheHierarchy aggregatedColumn="7"/>
        </ext>
      </extLst>
    </cacheHierarchy>
    <cacheHierarchy uniqueName="[Measures].[Sum of Gross_Salary]" caption="Sum of Gross_Salary" measure="1" displayFolder="" measureGroup="hrdata1" count="0">
      <extLst>
        <ext xmlns:x15="http://schemas.microsoft.com/office/spreadsheetml/2010/11/main" uri="{B97F6D7D-B522-45F9-BDA1-12C45D357490}">
          <x15:cacheHierarchy aggregatedColumn="42"/>
        </ext>
      </extLst>
    </cacheHierarchy>
    <cacheHierarchy uniqueName="[Measures].[Sum of PF_ded]" caption="Sum of PF_ded" measure="1" displayFolder="" measureGroup="hrdata1" count="0">
      <extLst>
        <ext xmlns:x15="http://schemas.microsoft.com/office/spreadsheetml/2010/11/main" uri="{B97F6D7D-B522-45F9-BDA1-12C45D357490}">
          <x15:cacheHierarchy aggregatedColumn="48"/>
        </ext>
      </extLst>
    </cacheHierarchy>
    <cacheHierarchy uniqueName="[Measures].[Count of ESIC_ded]" caption="Count of ESIC_ded" measure="1" displayFolder="" measureGroup="hrdata1" count="0">
      <extLst>
        <ext xmlns:x15="http://schemas.microsoft.com/office/spreadsheetml/2010/11/main" uri="{B97F6D7D-B522-45F9-BDA1-12C45D357490}">
          <x15:cacheHierarchy aggregatedColumn="52"/>
        </ext>
      </extLst>
    </cacheHierarchy>
    <cacheHierarchy uniqueName="[Measures].[Sum of ESIC_ded]" caption="Sum of ESIC_ded" measure="1" displayFolder="" measureGroup="hrdata1" count="0">
      <extLst>
        <ext xmlns:x15="http://schemas.microsoft.com/office/spreadsheetml/2010/11/main" uri="{B97F6D7D-B522-45F9-BDA1-12C45D357490}">
          <x15:cacheHierarchy aggregatedColumn="52"/>
        </ext>
      </extLst>
    </cacheHierarchy>
    <cacheHierarchy uniqueName="[Measures].[Count of PT_ded]" caption="Count of PT_ded" measure="1" displayFolder="" measureGroup="hrdata1" count="0">
      <extLst>
        <ext xmlns:x15="http://schemas.microsoft.com/office/spreadsheetml/2010/11/main" uri="{B97F6D7D-B522-45F9-BDA1-12C45D357490}">
          <x15:cacheHierarchy aggregatedColumn="54"/>
        </ext>
      </extLst>
    </cacheHierarchy>
    <cacheHierarchy uniqueName="[Measures].[Sum of PT_ded]" caption="Sum of PT_ded" measure="1" displayFolder="" measureGroup="hrdata1" count="0">
      <extLst>
        <ext xmlns:x15="http://schemas.microsoft.com/office/spreadsheetml/2010/11/main" uri="{B97F6D7D-B522-45F9-BDA1-12C45D357490}">
          <x15:cacheHierarchy aggregatedColumn="54"/>
        </ext>
      </extLst>
    </cacheHierarchy>
    <cacheHierarchy uniqueName="[Measures].[Count of Lwf_Ded]" caption="Count of Lwf_Ded" measure="1" displayFolder="" measureGroup="hrdata1" count="0">
      <extLst>
        <ext xmlns:x15="http://schemas.microsoft.com/office/spreadsheetml/2010/11/main" uri="{B97F6D7D-B522-45F9-BDA1-12C45D357490}">
          <x15:cacheHierarchy aggregatedColumn="56"/>
        </ext>
      </extLst>
    </cacheHierarchy>
    <cacheHierarchy uniqueName="[Measures].[Sum of Lwf_Ded]" caption="Sum of Lwf_Ded" measure="1" displayFolder="" measureGroup="hrdata1" count="0">
      <extLst>
        <ext xmlns:x15="http://schemas.microsoft.com/office/spreadsheetml/2010/11/main" uri="{B97F6D7D-B522-45F9-BDA1-12C45D357490}">
          <x15:cacheHierarchy aggregatedColumn="56"/>
        </ext>
      </extLst>
    </cacheHierarchy>
    <cacheHierarchy uniqueName="[Measures].[Count of Date_Of_Joining]" caption="Count of Date_Of_Joining" measure="1" displayFolder="" measureGroup="hrdata1" count="0">
      <extLst>
        <ext xmlns:x15="http://schemas.microsoft.com/office/spreadsheetml/2010/11/main" uri="{B97F6D7D-B522-45F9-BDA1-12C45D357490}">
          <x15:cacheHierarchy aggregatedColumn="5"/>
        </ext>
      </extLst>
    </cacheHierarchy>
    <cacheHierarchy uniqueName="[Measures].[Count of Month of joining]" caption="Count of Month of joining" measure="1" displayFolder="" measureGroup="hrdata1" count="0">
      <extLst>
        <ext xmlns:x15="http://schemas.microsoft.com/office/spreadsheetml/2010/11/main" uri="{B97F6D7D-B522-45F9-BDA1-12C45D357490}">
          <x15:cacheHierarchy aggregatedColumn="6"/>
        </ext>
      </extLst>
    </cacheHierarchy>
    <cacheHierarchy uniqueName="[Measures].[prev]" caption="prev" measure="1" displayFolder="" measureGroup="hrdata1" count="0"/>
    <cacheHierarchy uniqueName="[Measures].[__XL_Count hrdata1]" caption="__XL_Count hrdata1" measure="1" displayFolder="" measureGroup="hrdata1" count="0" hidden="1"/>
    <cacheHierarchy uniqueName="[Measures].[__No measures defined]" caption="__No measures defined" measure="1" displayFolder="" count="0" hidden="1"/>
  </cacheHierarchies>
  <kpis count="0"/>
  <dimensions count="2">
    <dimension name="hrdata1" uniqueName="[hrdata1]" caption="hrdata1"/>
    <dimension measure="1" name="Measures" uniqueName="[Measures]" caption="Measures"/>
  </dimensions>
  <measureGroups count="1">
    <measureGroup name="hrdata1" caption="hrdata1"/>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thak Tyagi" refreshedDate="45063.452716898151" backgroundQuery="1" createdVersion="8" refreshedVersion="8" minRefreshableVersion="3" recordCount="0" supportSubquery="1" supportAdvancedDrill="1" xr:uid="{25DE672F-9992-4175-946D-7422BC415612}">
  <cacheSource type="external" connectionId="2"/>
  <cacheFields count="4">
    <cacheField name="[Measures].[Count of Date_Of_Leaving]" caption="Count of Date_Of_Leaving" numFmtId="0" hierarchy="67" level="32767"/>
    <cacheField name="[hrdata1].[Date_Of_Leaving].[Date_Of_Leaving]" caption="Date_Of_Leaving" numFmtId="0" hierarchy="7" level="1">
      <sharedItems count="3">
        <s v="Dec"/>
        <s v="Feb"/>
        <s v="Jan"/>
      </sharedItems>
    </cacheField>
    <cacheField name="[hrdata1].[Department].[Department]" caption="Department" numFmtId="0" hierarchy="9" level="1">
      <sharedItems count="8">
        <s v="Bar"/>
        <s v="Business Development"/>
        <s v="F and B Production"/>
        <s v="F and B Service"/>
        <s v="Finance"/>
        <s v="Marketing"/>
        <s v="Music"/>
        <s v="Product and Design"/>
      </sharedItems>
    </cacheField>
    <cacheField name="[hrdata1].[Year].[Year]" caption="Year" numFmtId="0" hierarchy="1" level="1">
      <sharedItems containsSemiMixedTypes="0" containsNonDate="0" containsString="0"/>
    </cacheField>
  </cacheFields>
  <cacheHierarchies count="82">
    <cacheHierarchy uniqueName="[hrdata1].[Month]" caption="Month" attribute="1" defaultMemberUniqueName="[hrdata1].[Month].[All]" allUniqueName="[hrdata1].[Month].[All]" dimensionUniqueName="[hrdata1]" displayFolder="" count="2" memberValueDatatype="130" unbalanced="0"/>
    <cacheHierarchy uniqueName="[hrdata1].[Year]" caption="Year" attribute="1" defaultMemberUniqueName="[hrdata1].[Year].[All]" allUniqueName="[hrdata1].[Year].[All]" dimensionUniqueName="[hrdata1]" displayFolder="" count="2" memberValueDatatype="20" unbalanced="0">
      <fieldsUsage count="2">
        <fieldUsage x="-1"/>
        <fieldUsage x="3"/>
      </fieldsUsage>
    </cacheHierarchy>
    <cacheHierarchy uniqueName="[hrdata1].[Employee_Code]" caption="Employee_Code" attribute="1" defaultMemberUniqueName="[hrdata1].[Employee_Code].[All]" allUniqueName="[hrdata1].[Employee_Code].[All]" dimensionUniqueName="[hrdata1]" displayFolder="" count="0" memberValueDatatype="130" unbalanced="0"/>
    <cacheHierarchy uniqueName="[hrdata1].[Gender]" caption="Gender" attribute="1" defaultMemberUniqueName="[hrdata1].[Gender].[All]" allUniqueName="[hrdata1].[Gender].[All]" dimensionUniqueName="[hrdata1]" displayFolder="" count="0" memberValueDatatype="130" unbalanced="0"/>
    <cacheHierarchy uniqueName="[hrdata1].[Year of joining]" caption="Year of joining" attribute="1" defaultMemberUniqueName="[hrdata1].[Year of joining].[All]" allUniqueName="[hrdata1].[Year of joining].[All]" dimensionUniqueName="[hrdata1]" displayFolder="" count="0" memberValueDatatype="20" unbalanced="0"/>
    <cacheHierarchy uniqueName="[hrdata1].[Date_Of_Joining]" caption="Date_Of_Joining" attribute="1" time="1" defaultMemberUniqueName="[hrdata1].[Date_Of_Joining].[All]" allUniqueName="[hrdata1].[Date_Of_Joining].[All]" dimensionUniqueName="[hrdata1]" displayFolder="" count="0" memberValueDatatype="7" unbalanced="0"/>
    <cacheHierarchy uniqueName="[hrdata1].[Month of joining]" caption="Month of joining" attribute="1" defaultMemberUniqueName="[hrdata1].[Month of joining].[All]" allUniqueName="[hrdata1].[Month of joining].[All]" dimensionUniqueName="[hrdata1]" displayFolder="" count="0" memberValueDatatype="130" unbalanced="0"/>
    <cacheHierarchy uniqueName="[hrdata1].[Date_Of_Leaving]" caption="Date_Of_Leaving" attribute="1" defaultMemberUniqueName="[hrdata1].[Date_Of_Leaving].[All]" allUniqueName="[hrdata1].[Date_Of_Leaving].[All]" dimensionUniqueName="[hrdata1]" displayFolder="" count="2" memberValueDatatype="130" unbalanced="0">
      <fieldsUsage count="2">
        <fieldUsage x="-1"/>
        <fieldUsage x="1"/>
      </fieldsUsage>
    </cacheHierarchy>
    <cacheHierarchy uniqueName="[hrdata1].[Company]" caption="Company" attribute="1" defaultMemberUniqueName="[hrdata1].[Company].[All]" allUniqueName="[hrdata1].[Company].[All]" dimensionUniqueName="[hrdata1]" displayFolder="" count="0" memberValueDatatype="130" unbalanced="0"/>
    <cacheHierarchy uniqueName="[hrdata1].[Department]" caption="Department" attribute="1" defaultMemberUniqueName="[hrdata1].[Department].[All]" allUniqueName="[hrdata1].[Department].[All]" dimensionUniqueName="[hrdata1]" displayFolder="" count="2" memberValueDatatype="130" unbalanced="0">
      <fieldsUsage count="2">
        <fieldUsage x="-1"/>
        <fieldUsage x="2"/>
      </fieldsUsage>
    </cacheHierarchy>
    <cacheHierarchy uniqueName="[hrdata1].[Designation]" caption="Designation" attribute="1" defaultMemberUniqueName="[hrdata1].[Designation].[All]" allUniqueName="[hrdata1].[Designation].[All]" dimensionUniqueName="[hrdata1]" displayFolder="" count="0" memberValueDatatype="130" unbalanced="0"/>
    <cacheHierarchy uniqueName="[hrdata1].[Group]" caption="Group" attribute="1" defaultMemberUniqueName="[hrdata1].[Group].[All]" allUniqueName="[hrdata1].[Group].[All]" dimensionUniqueName="[hrdata1]" displayFolder="" count="0" memberValueDatatype="130" unbalanced="0"/>
    <cacheHierarchy uniqueName="[hrdata1].[Location]" caption="Location" attribute="1" defaultMemberUniqueName="[hrdata1].[Location].[All]" allUniqueName="[hrdata1].[Location].[All]" dimensionUniqueName="[hrdata1]" displayFolder="" count="0" memberValueDatatype="130" unbalanced="0"/>
    <cacheHierarchy uniqueName="[hrdata1].[State]" caption="State" attribute="1" defaultMemberUniqueName="[hrdata1].[State].[All]" allUniqueName="[hrdata1].[State].[All]" dimensionUniqueName="[hrdata1]" displayFolder="" count="0" memberValueDatatype="130" unbalanced="0"/>
    <cacheHierarchy uniqueName="[hrdata1].[Days_Worked]" caption="Days_Worked" attribute="1" defaultMemberUniqueName="[hrdata1].[Days_Worked].[All]" allUniqueName="[hrdata1].[Days_Worked].[All]" dimensionUniqueName="[hrdata1]" displayFolder="" count="0" memberValueDatatype="5" unbalanced="0"/>
    <cacheHierarchy uniqueName="[hrdata1].[Arrears_Days]" caption="Arrears_Days" attribute="1" defaultMemberUniqueName="[hrdata1].[Arrears_Days].[All]" allUniqueName="[hrdata1].[Arrears_Days].[All]" dimensionUniqueName="[hrdata1]" displayFolder="" count="0" memberValueDatatype="130" unbalanced="0"/>
    <cacheHierarchy uniqueName="[hrdata1].[LOP]" caption="LOP" attribute="1" defaultMemberUniqueName="[hrdata1].[LOP].[All]" allUniqueName="[hrdata1].[LOP].[All]" dimensionUniqueName="[hrdata1]" displayFolder="" count="0" memberValueDatatype="130" unbalanced="0"/>
    <cacheHierarchy uniqueName="[hrdata1].[Basic_Salary]" caption="Basic_Salary" attribute="1" defaultMemberUniqueName="[hrdata1].[Basic_Salary].[All]" allUniqueName="[hrdata1].[Basic_Salary].[All]" dimensionUniqueName="[hrdata1]" displayFolder="" count="0" memberValueDatatype="130" unbalanced="0"/>
    <cacheHierarchy uniqueName="[hrdata1].[Arrears_Of_Basic_Salary]" caption="Arrears_Of_Basic_Salary" attribute="1" defaultMemberUniqueName="[hrdata1].[Arrears_Of_Basic_Salary].[All]" allUniqueName="[hrdata1].[Arrears_Of_Basic_Salary].[All]" dimensionUniqueName="[hrdata1]" displayFolder="" count="0" memberValueDatatype="130" unbalanced="0"/>
    <cacheHierarchy uniqueName="[hrdata1].[House_Rent_Allowance]" caption="House_Rent_Allowance" attribute="1" defaultMemberUniqueName="[hrdata1].[House_Rent_Allowance].[All]" allUniqueName="[hrdata1].[House_Rent_Allowance].[All]" dimensionUniqueName="[hrdata1]" displayFolder="" count="0" memberValueDatatype="130" unbalanced="0"/>
    <cacheHierarchy uniqueName="[hrdata1].[Arrears_Of_House_Rent_Allowance]" caption="Arrears_Of_House_Rent_Allowance" attribute="1" defaultMemberUniqueName="[hrdata1].[Arrears_Of_House_Rent_Allowance].[All]" allUniqueName="[hrdata1].[Arrears_Of_House_Rent_Allowance].[All]" dimensionUniqueName="[hrdata1]" displayFolder="" count="0" memberValueDatatype="130" unbalanced="0"/>
    <cacheHierarchy uniqueName="[hrdata1].[Special_Allowance]" caption="Special_Allowance" attribute="1" defaultMemberUniqueName="[hrdata1].[Special_Allowance].[All]" allUniqueName="[hrdata1].[Special_Allowance].[All]" dimensionUniqueName="[hrdata1]" displayFolder="" count="0" memberValueDatatype="130" unbalanced="0"/>
    <cacheHierarchy uniqueName="[hrdata1].[Arrears_Of_Special_Allowance]" caption="Arrears_Of_Special_Allowance" attribute="1" defaultMemberUniqueName="[hrdata1].[Arrears_Of_Special_Allowance].[All]" allUniqueName="[hrdata1].[Arrears_Of_Special_Allowance].[All]" dimensionUniqueName="[hrdata1]" displayFolder="" count="0" memberValueDatatype="130" unbalanced="0"/>
    <cacheHierarchy uniqueName="[hrdata1].[Medical]" caption="Medical" attribute="1" defaultMemberUniqueName="[hrdata1].[Medical].[All]" allUniqueName="[hrdata1].[Medical].[All]" dimensionUniqueName="[hrdata1]" displayFolder="" count="0" memberValueDatatype="130" unbalanced="0"/>
    <cacheHierarchy uniqueName="[hrdata1].[Arrears_Of_Medical_Allowance]" caption="Arrears_Of_Medical_Allowance" attribute="1" defaultMemberUniqueName="[hrdata1].[Arrears_Of_Medical_Allowance].[All]" allUniqueName="[hrdata1].[Arrears_Of_Medical_Allowance].[All]" dimensionUniqueName="[hrdata1]" displayFolder="" count="0" memberValueDatatype="130" unbalanced="0"/>
    <cacheHierarchy uniqueName="[hrdata1].[Conveyance_Allowance]" caption="Conveyance_Allowance" attribute="1" defaultMemberUniqueName="[hrdata1].[Conveyance_Allowance].[All]" allUniqueName="[hrdata1].[Conveyance_Allowance].[All]" dimensionUniqueName="[hrdata1]" displayFolder="" count="0" memberValueDatatype="130" unbalanced="0"/>
    <cacheHierarchy uniqueName="[hrdata1].[Arrears_Of_Conveyance_Allowance]" caption="Arrears_Of_Conveyance_Allowance" attribute="1" defaultMemberUniqueName="[hrdata1].[Arrears_Of_Conveyance_Allowance].[All]" allUniqueName="[hrdata1].[Arrears_Of_Conveyance_Allowance].[All]" dimensionUniqueName="[hrdata1]" displayFolder="" count="0" memberValueDatatype="130" unbalanced="0"/>
    <cacheHierarchy uniqueName="[hrdata1].[Other_Allowance]" caption="Other_Allowance" attribute="1" defaultMemberUniqueName="[hrdata1].[Other_Allowance].[All]" allUniqueName="[hrdata1].[Other_Allowance].[All]" dimensionUniqueName="[hrdata1]" displayFolder="" count="0" memberValueDatatype="130" unbalanced="0"/>
    <cacheHierarchy uniqueName="[hrdata1].[Arrears_Other_Allowance]" caption="Arrears_Other_Allowance" attribute="1" defaultMemberUniqueName="[hrdata1].[Arrears_Other_Allowance].[All]" allUniqueName="[hrdata1].[Arrears_Other_Allowance].[All]" dimensionUniqueName="[hrdata1]" displayFolder="" count="0" memberValueDatatype="130" unbalanced="0"/>
    <cacheHierarchy uniqueName="[hrdata1].[Monthly_Bonus]" caption="Monthly_Bonus" attribute="1" defaultMemberUniqueName="[hrdata1].[Monthly_Bonus].[All]" allUniqueName="[hrdata1].[Monthly_Bonus].[All]" dimensionUniqueName="[hrdata1]" displayFolder="" count="0" memberValueDatatype="130" unbalanced="0"/>
    <cacheHierarchy uniqueName="[hrdata1].[Arrears_Monthly_Bonus]" caption="Arrears_Monthly_Bonus" attribute="1" defaultMemberUniqueName="[hrdata1].[Arrears_Monthly_Bonus].[All]" allUniqueName="[hrdata1].[Arrears_Monthly_Bonus].[All]" dimensionUniqueName="[hrdata1]" displayFolder="" count="0" memberValueDatatype="130" unbalanced="0"/>
    <cacheHierarchy uniqueName="[hrdata1].[Other_Earning]" caption="Other_Earning" attribute="1" defaultMemberUniqueName="[hrdata1].[Other_Earning].[All]" allUniqueName="[hrdata1].[Other_Earning].[All]" dimensionUniqueName="[hrdata1]" displayFolder="" count="0" memberValueDatatype="130" unbalanced="0"/>
    <cacheHierarchy uniqueName="[hrdata1].[Service_Charges]" caption="Service_Charges" attribute="1" defaultMemberUniqueName="[hrdata1].[Service_Charges].[All]" allUniqueName="[hrdata1].[Service_Charges].[All]" dimensionUniqueName="[hrdata1]" displayFolder="" count="0" memberValueDatatype="130" unbalanced="0"/>
    <cacheHierarchy uniqueName="[hrdata1].[LTA_PAY]" caption="LTA_PAY" attribute="1" defaultMemberUniqueName="[hrdata1].[LTA_PAY].[All]" allUniqueName="[hrdata1].[LTA_PAY].[All]" dimensionUniqueName="[hrdata1]" displayFolder="" count="0" memberValueDatatype="130" unbalanced="0"/>
    <cacheHierarchy uniqueName="[hrdata1].[BONUS]" caption="BONUS" attribute="1" defaultMemberUniqueName="[hrdata1].[BONUS].[All]" allUniqueName="[hrdata1].[BONUS].[All]" dimensionUniqueName="[hrdata1]" displayFolder="" count="0" memberValueDatatype="130" unbalanced="0"/>
    <cacheHierarchy uniqueName="[hrdata1].[Employee_Referral]" caption="Employee_Referral" attribute="1" defaultMemberUniqueName="[hrdata1].[Employee_Referral].[All]" allUniqueName="[hrdata1].[Employee_Referral].[All]" dimensionUniqueName="[hrdata1]" displayFolder="" count="0" memberValueDatatype="130" unbalanced="0"/>
    <cacheHierarchy uniqueName="[hrdata1].[Variable_Pay]" caption="Variable_Pay" attribute="1" defaultMemberUniqueName="[hrdata1].[Variable_Pay].[All]" allUniqueName="[hrdata1].[Variable_Pay].[All]" dimensionUniqueName="[hrdata1]" displayFolder="" count="0" memberValueDatatype="130" unbalanced="0"/>
    <cacheHierarchy uniqueName="[hrdata1].[Gratuity_Pay]" caption="Gratuity_Pay" attribute="1" defaultMemberUniqueName="[hrdata1].[Gratuity_Pay].[All]" allUniqueName="[hrdata1].[Gratuity_Pay].[All]" dimensionUniqueName="[hrdata1]" displayFolder="" count="0" memberValueDatatype="130" unbalanced="0"/>
    <cacheHierarchy uniqueName="[hrdata1].[Festive_Bonus]" caption="Festive_Bonus" attribute="1" defaultMemberUniqueName="[hrdata1].[Festive_Bonus].[All]" allUniqueName="[hrdata1].[Festive_Bonus].[All]" dimensionUniqueName="[hrdata1]" displayFolder="" count="0" memberValueDatatype="130" unbalanced="0"/>
    <cacheHierarchy uniqueName="[hrdata1].[Meal_Deduction]" caption="Meal_Deduction" attribute="1" defaultMemberUniqueName="[hrdata1].[Meal_Deduction].[All]" allUniqueName="[hrdata1].[Meal_Deduction].[All]" dimensionUniqueName="[hrdata1]" displayFolder="" count="0" memberValueDatatype="130" unbalanced="0"/>
    <cacheHierarchy uniqueName="[hrdata1].[One_Time_Pay]" caption="One_Time_Pay" attribute="1" defaultMemberUniqueName="[hrdata1].[One_Time_Pay].[All]" allUniqueName="[hrdata1].[One_Time_Pay].[All]" dimensionUniqueName="[hrdata1]" displayFolder="" count="0" memberValueDatatype="130" unbalanced="0"/>
    <cacheHierarchy uniqueName="[hrdata1].[Hold_To_Release]" caption="Hold_To_Release" attribute="1" defaultMemberUniqueName="[hrdata1].[Hold_To_Release].[All]" allUniqueName="[hrdata1].[Hold_To_Release].[All]" dimensionUniqueName="[hrdata1]" displayFolder="" count="0" memberValueDatatype="130" unbalanced="0"/>
    <cacheHierarchy uniqueName="[hrdata1].[Gross_Salary]" caption="Gross_Salary" attribute="1" defaultMemberUniqueName="[hrdata1].[Gross_Salary].[All]" allUniqueName="[hrdata1].[Gross_Salary].[All]" dimensionUniqueName="[hrdata1]" displayFolder="" count="0" memberValueDatatype="5" unbalanced="0"/>
    <cacheHierarchy uniqueName="[hrdata1].[Loan_Deduction]" caption="Loan_Deduction" attribute="1" defaultMemberUniqueName="[hrdata1].[Loan_Deduction].[All]" allUniqueName="[hrdata1].[Loan_Deduction].[All]" dimensionUniqueName="[hrdata1]" displayFolder="" count="0" memberValueDatatype="130" unbalanced="0"/>
    <cacheHierarchy uniqueName="[hrdata1].[Festive_Bonus_Dddn]" caption="Festive_Bonus_Dddn" attribute="1" defaultMemberUniqueName="[hrdata1].[Festive_Bonus_Dddn].[All]" allUniqueName="[hrdata1].[Festive_Bonus_Dddn].[All]" dimensionUniqueName="[hrdata1]" displayFolder="" count="0" memberValueDatatype="130" unbalanced="0"/>
    <cacheHierarchy uniqueName="[hrdata1].[Other_Deduction]" caption="Other_Deduction" attribute="1" defaultMemberUniqueName="[hrdata1].[Other_Deduction].[All]" allUniqueName="[hrdata1].[Other_Deduction].[All]" dimensionUniqueName="[hrdata1]" displayFolder="" count="0" memberValueDatatype="130" unbalanced="0"/>
    <cacheHierarchy uniqueName="[hrdata1].[Service_Charge_Ded]" caption="Service_Charge_Ded" attribute="1" defaultMemberUniqueName="[hrdata1].[Service_Charge_Ded].[All]" allUniqueName="[hrdata1].[Service_Charge_Ded].[All]" dimensionUniqueName="[hrdata1]" displayFolder="" count="0" memberValueDatatype="130" unbalanced="0"/>
    <cacheHierarchy uniqueName="[hrdata1].[Employee_Referral_Ded]" caption="Employee_Referral_Ded" attribute="1" defaultMemberUniqueName="[hrdata1].[Employee_Referral_Ded].[All]" allUniqueName="[hrdata1].[Employee_Referral_Ded].[All]" dimensionUniqueName="[hrdata1]" displayFolder="" count="0" memberValueDatatype="130" unbalanced="0"/>
    <cacheHierarchy uniqueName="[hrdata1].[PF_ded]" caption="PF_ded" attribute="1" defaultMemberUniqueName="[hrdata1].[PF_ded].[All]" allUniqueName="[hrdata1].[PF_ded].[All]" dimensionUniqueName="[hrdata1]" displayFolder="" count="0" memberValueDatatype="5" unbalanced="0"/>
    <cacheHierarchy uniqueName="[hrdata1].[ArrPf_Ded]" caption="ArrPf_Ded" attribute="1" defaultMemberUniqueName="[hrdata1].[ArrPf_Ded].[All]" allUniqueName="[hrdata1].[ArrPf_Ded].[All]" dimensionUniqueName="[hrdata1]" displayFolder="" count="0" memberValueDatatype="130" unbalanced="0"/>
    <cacheHierarchy uniqueName="[hrdata1].[VPF_ded]" caption="VPF_ded" attribute="1" defaultMemberUniqueName="[hrdata1].[VPF_ded].[All]" allUniqueName="[hrdata1].[VPF_ded].[All]" dimensionUniqueName="[hrdata1]" displayFolder="" count="0" memberValueDatatype="130" unbalanced="0"/>
    <cacheHierarchy uniqueName="[hrdata1].[ArrVPF_ded]" caption="ArrVPF_ded" attribute="1" defaultMemberUniqueName="[hrdata1].[ArrVPF_ded].[All]" allUniqueName="[hrdata1].[ArrVPF_ded].[All]" dimensionUniqueName="[hrdata1]" displayFolder="" count="0" memberValueDatatype="130" unbalanced="0"/>
    <cacheHierarchy uniqueName="[hrdata1].[ESIC_ded]" caption="ESIC_ded" attribute="1" defaultMemberUniqueName="[hrdata1].[ESIC_ded].[All]" allUniqueName="[hrdata1].[ESIC_ded].[All]" dimensionUniqueName="[hrdata1]" displayFolder="" count="0" memberValueDatatype="20" unbalanced="0"/>
    <cacheHierarchy uniqueName="[hrdata1].[ArrEsic_Ded]" caption="ArrEsic_Ded" attribute="1" defaultMemberUniqueName="[hrdata1].[ArrEsic_Ded].[All]" allUniqueName="[hrdata1].[ArrEsic_Ded].[All]" dimensionUniqueName="[hrdata1]" displayFolder="" count="0" memberValueDatatype="130" unbalanced="0"/>
    <cacheHierarchy uniqueName="[hrdata1].[PT_ded]" caption="PT_ded" attribute="1" defaultMemberUniqueName="[hrdata1].[PT_ded].[All]" allUniqueName="[hrdata1].[PT_ded].[All]" dimensionUniqueName="[hrdata1]" displayFolder="" count="0" memberValueDatatype="20" unbalanced="0"/>
    <cacheHierarchy uniqueName="[hrdata1].[ArrPt_Ded]" caption="ArrPt_Ded" attribute="1" defaultMemberUniqueName="[hrdata1].[ArrPt_Ded].[All]" allUniqueName="[hrdata1].[ArrPt_Ded].[All]" dimensionUniqueName="[hrdata1]" displayFolder="" count="0" memberValueDatatype="130" unbalanced="0"/>
    <cacheHierarchy uniqueName="[hrdata1].[Lwf_Ded]" caption="Lwf_Ded" attribute="1" defaultMemberUniqueName="[hrdata1].[Lwf_Ded].[All]" allUniqueName="[hrdata1].[Lwf_Ded].[All]" dimensionUniqueName="[hrdata1]" displayFolder="" count="0" memberValueDatatype="20" unbalanced="0"/>
    <cacheHierarchy uniqueName="[hrdata1].[ArrLwf_Ded]" caption="ArrLwf_Ded" attribute="1" defaultMemberUniqueName="[hrdata1].[ArrLwf_Ded].[All]" allUniqueName="[hrdata1].[ArrLwf_Ded].[All]" dimensionUniqueName="[hrdata1]" displayFolder="" count="0" memberValueDatatype="130" unbalanced="0"/>
    <cacheHierarchy uniqueName="[hrdata1].[TDS_ded]" caption="TDS_ded" attribute="1" defaultMemberUniqueName="[hrdata1].[TDS_ded].[All]" allUniqueName="[hrdata1].[TDS_ded].[All]" dimensionUniqueName="[hrdata1]" displayFolder="" count="0" memberValueDatatype="130" unbalanced="0"/>
    <cacheHierarchy uniqueName="[hrdata1].[Surcharge_ded]" caption="Surcharge_ded" attribute="1" defaultMemberUniqueName="[hrdata1].[Surcharge_ded].[All]" allUniqueName="[hrdata1].[Surcharge_ded].[All]" dimensionUniqueName="[hrdata1]" displayFolder="" count="0" memberValueDatatype="130" unbalanced="0"/>
    <cacheHierarchy uniqueName="[hrdata1].[Cess_ded]" caption="Cess_ded" attribute="1" defaultMemberUniqueName="[hrdata1].[Cess_ded].[All]" allUniqueName="[hrdata1].[Cess_ded].[All]" dimensionUniqueName="[hrdata1]" displayFolder="" count="0" memberValueDatatype="130" unbalanced="0"/>
    <cacheHierarchy uniqueName="[hrdata1].[IT_ded]" caption="IT_ded" attribute="1" defaultMemberUniqueName="[hrdata1].[IT_ded].[All]" allUniqueName="[hrdata1].[IT_ded].[All]" dimensionUniqueName="[hrdata1]" displayFolder="" count="0" memberValueDatatype="130" unbalanced="0"/>
    <cacheHierarchy uniqueName="[hrdata1].[Total_Deduction]" caption="Total_Deduction" attribute="1" defaultMemberUniqueName="[hrdata1].[Total_Deduction].[All]" allUniqueName="[hrdata1].[Total_Deduction].[All]" dimensionUniqueName="[hrdata1]" displayFolder="" count="0" memberValueDatatype="5" unbalanced="0"/>
    <cacheHierarchy uniqueName="[hrdata1].[Net_Salary]" caption="Net_Salary" attribute="1" defaultMemberUniqueName="[hrdata1].[Net_Salary].[All]" allUniqueName="[hrdata1].[Net_Salary].[All]" dimensionUniqueName="[hrdata1]" displayFolder="" count="0" memberValueDatatype="5" unbalanced="0"/>
    <cacheHierarchy uniqueName="[Measures].[Count of Employee_Code]" caption="Count of Employee_Code" measure="1" displayFolder="" measureGroup="hrdata1"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data1" count="0">
      <extLst>
        <ext xmlns:x15="http://schemas.microsoft.com/office/spreadsheetml/2010/11/main" uri="{B97F6D7D-B522-45F9-BDA1-12C45D357490}">
          <x15:cacheHierarchy aggregatedColumn="3"/>
        </ext>
      </extLst>
    </cacheHierarchy>
    <cacheHierarchy uniqueName="[Measures].[Distinct Count of Employee_Code]" caption="Distinct Count of Employee_Code" measure="1" displayFolder="" measureGroup="hrdata1" count="0">
      <extLst>
        <ext xmlns:x15="http://schemas.microsoft.com/office/spreadsheetml/2010/11/main" uri="{B97F6D7D-B522-45F9-BDA1-12C45D357490}">
          <x15:cacheHierarchy aggregatedColumn="2"/>
        </ext>
      </extLst>
    </cacheHierarchy>
    <cacheHierarchy uniqueName="[Measures].[Count of Date_Of_Leaving]" caption="Count of Date_Of_Leaving" measure="1" displayFolder="" measureGroup="hrdata1" count="0" oneField="1">
      <fieldsUsage count="1">
        <fieldUsage x="0"/>
      </fieldsUsage>
      <extLst>
        <ext xmlns:x15="http://schemas.microsoft.com/office/spreadsheetml/2010/11/main" uri="{B97F6D7D-B522-45F9-BDA1-12C45D357490}">
          <x15:cacheHierarchy aggregatedColumn="7"/>
        </ext>
      </extLst>
    </cacheHierarchy>
    <cacheHierarchy uniqueName="[Measures].[Distinct Count of Date_Of_Leaving]" caption="Distinct Count of Date_Of_Leaving" measure="1" displayFolder="" measureGroup="hrdata1" count="0">
      <extLst>
        <ext xmlns:x15="http://schemas.microsoft.com/office/spreadsheetml/2010/11/main" uri="{B97F6D7D-B522-45F9-BDA1-12C45D357490}">
          <x15:cacheHierarchy aggregatedColumn="7"/>
        </ext>
      </extLst>
    </cacheHierarchy>
    <cacheHierarchy uniqueName="[Measures].[Sum of Gross_Salary]" caption="Sum of Gross_Salary" measure="1" displayFolder="" measureGroup="hrdata1" count="0">
      <extLst>
        <ext xmlns:x15="http://schemas.microsoft.com/office/spreadsheetml/2010/11/main" uri="{B97F6D7D-B522-45F9-BDA1-12C45D357490}">
          <x15:cacheHierarchy aggregatedColumn="42"/>
        </ext>
      </extLst>
    </cacheHierarchy>
    <cacheHierarchy uniqueName="[Measures].[Sum of PF_ded]" caption="Sum of PF_ded" measure="1" displayFolder="" measureGroup="hrdata1" count="0">
      <extLst>
        <ext xmlns:x15="http://schemas.microsoft.com/office/spreadsheetml/2010/11/main" uri="{B97F6D7D-B522-45F9-BDA1-12C45D357490}">
          <x15:cacheHierarchy aggregatedColumn="48"/>
        </ext>
      </extLst>
    </cacheHierarchy>
    <cacheHierarchy uniqueName="[Measures].[Count of ESIC_ded]" caption="Count of ESIC_ded" measure="1" displayFolder="" measureGroup="hrdata1" count="0">
      <extLst>
        <ext xmlns:x15="http://schemas.microsoft.com/office/spreadsheetml/2010/11/main" uri="{B97F6D7D-B522-45F9-BDA1-12C45D357490}">
          <x15:cacheHierarchy aggregatedColumn="52"/>
        </ext>
      </extLst>
    </cacheHierarchy>
    <cacheHierarchy uniqueName="[Measures].[Sum of ESIC_ded]" caption="Sum of ESIC_ded" measure="1" displayFolder="" measureGroup="hrdata1" count="0">
      <extLst>
        <ext xmlns:x15="http://schemas.microsoft.com/office/spreadsheetml/2010/11/main" uri="{B97F6D7D-B522-45F9-BDA1-12C45D357490}">
          <x15:cacheHierarchy aggregatedColumn="52"/>
        </ext>
      </extLst>
    </cacheHierarchy>
    <cacheHierarchy uniqueName="[Measures].[Count of PT_ded]" caption="Count of PT_ded" measure="1" displayFolder="" measureGroup="hrdata1" count="0">
      <extLst>
        <ext xmlns:x15="http://schemas.microsoft.com/office/spreadsheetml/2010/11/main" uri="{B97F6D7D-B522-45F9-BDA1-12C45D357490}">
          <x15:cacheHierarchy aggregatedColumn="54"/>
        </ext>
      </extLst>
    </cacheHierarchy>
    <cacheHierarchy uniqueName="[Measures].[Sum of PT_ded]" caption="Sum of PT_ded" measure="1" displayFolder="" measureGroup="hrdata1" count="0">
      <extLst>
        <ext xmlns:x15="http://schemas.microsoft.com/office/spreadsheetml/2010/11/main" uri="{B97F6D7D-B522-45F9-BDA1-12C45D357490}">
          <x15:cacheHierarchy aggregatedColumn="54"/>
        </ext>
      </extLst>
    </cacheHierarchy>
    <cacheHierarchy uniqueName="[Measures].[Count of Lwf_Ded]" caption="Count of Lwf_Ded" measure="1" displayFolder="" measureGroup="hrdata1" count="0">
      <extLst>
        <ext xmlns:x15="http://schemas.microsoft.com/office/spreadsheetml/2010/11/main" uri="{B97F6D7D-B522-45F9-BDA1-12C45D357490}">
          <x15:cacheHierarchy aggregatedColumn="56"/>
        </ext>
      </extLst>
    </cacheHierarchy>
    <cacheHierarchy uniqueName="[Measures].[Sum of Lwf_Ded]" caption="Sum of Lwf_Ded" measure="1" displayFolder="" measureGroup="hrdata1" count="0">
      <extLst>
        <ext xmlns:x15="http://schemas.microsoft.com/office/spreadsheetml/2010/11/main" uri="{B97F6D7D-B522-45F9-BDA1-12C45D357490}">
          <x15:cacheHierarchy aggregatedColumn="56"/>
        </ext>
      </extLst>
    </cacheHierarchy>
    <cacheHierarchy uniqueName="[Measures].[Count of Date_Of_Joining]" caption="Count of Date_Of_Joining" measure="1" displayFolder="" measureGroup="hrdata1" count="0">
      <extLst>
        <ext xmlns:x15="http://schemas.microsoft.com/office/spreadsheetml/2010/11/main" uri="{B97F6D7D-B522-45F9-BDA1-12C45D357490}">
          <x15:cacheHierarchy aggregatedColumn="5"/>
        </ext>
      </extLst>
    </cacheHierarchy>
    <cacheHierarchy uniqueName="[Measures].[Count of Month of joining]" caption="Count of Month of joining" measure="1" displayFolder="" measureGroup="hrdata1" count="0">
      <extLst>
        <ext xmlns:x15="http://schemas.microsoft.com/office/spreadsheetml/2010/11/main" uri="{B97F6D7D-B522-45F9-BDA1-12C45D357490}">
          <x15:cacheHierarchy aggregatedColumn="6"/>
        </ext>
      </extLst>
    </cacheHierarchy>
    <cacheHierarchy uniqueName="[Measures].[prev]" caption="prev" measure="1" displayFolder="" measureGroup="hrdata1" count="0"/>
    <cacheHierarchy uniqueName="[Measures].[__XL_Count hrdata1]" caption="__XL_Count hrdata1" measure="1" displayFolder="" measureGroup="hrdata1" count="0" hidden="1"/>
    <cacheHierarchy uniqueName="[Measures].[__No measures defined]" caption="__No measures defined" measure="1" displayFolder="" count="0" hidden="1"/>
  </cacheHierarchies>
  <kpis count="0"/>
  <dimensions count="2">
    <dimension name="hrdata1" uniqueName="[hrdata1]" caption="hrdata1"/>
    <dimension measure="1" name="Measures" uniqueName="[Measures]" caption="Measures"/>
  </dimensions>
  <measureGroups count="1">
    <measureGroup name="hrdata1" caption="hrdata1"/>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thak Tyagi" refreshedDate="45063.452718171298" backgroundQuery="1" createdVersion="8" refreshedVersion="8" minRefreshableVersion="3" recordCount="0" supportSubquery="1" supportAdvancedDrill="1" xr:uid="{8F1C43E8-2676-4FC3-9520-743DF3A827C7}">
  <cacheSource type="external" connectionId="2"/>
  <cacheFields count="5">
    <cacheField name="[Measures].[Count of Date_Of_Leaving]" caption="Count of Date_Of_Leaving" numFmtId="0" hierarchy="67" level="32767"/>
    <cacheField name="[hrdata1].[Date_Of_Leaving].[Date_Of_Leaving]" caption="Date_Of_Leaving" numFmtId="0" hierarchy="7" level="1">
      <sharedItems count="3">
        <s v="Dec"/>
        <s v="Feb"/>
        <s v="Jan"/>
      </sharedItems>
    </cacheField>
    <cacheField name="[hrdata1].[Department].[Department]" caption="Department" numFmtId="0" hierarchy="9" level="1">
      <sharedItems count="8">
        <s v="Bar"/>
        <s v="Business Development"/>
        <s v="F and B Production"/>
        <s v="F and B Service"/>
        <s v="Finance"/>
        <s v="Marketing"/>
        <s v="Music"/>
        <s v="Product and Design"/>
      </sharedItems>
    </cacheField>
    <cacheField name="[hrdata1].[Gender].[Gender]" caption="Gender" numFmtId="0" hierarchy="3" level="1">
      <sharedItems count="3">
        <s v="Female"/>
        <s v="Male"/>
        <s v="NA"/>
      </sharedItems>
    </cacheField>
    <cacheField name="[hrdata1].[Year].[Year]" caption="Year" numFmtId="0" hierarchy="1" level="1">
      <sharedItems containsSemiMixedTypes="0" containsNonDate="0" containsString="0"/>
    </cacheField>
  </cacheFields>
  <cacheHierarchies count="82">
    <cacheHierarchy uniqueName="[hrdata1].[Month]" caption="Month" attribute="1" defaultMemberUniqueName="[hrdata1].[Month].[All]" allUniqueName="[hrdata1].[Month].[All]" dimensionUniqueName="[hrdata1]" displayFolder="" count="2" memberValueDatatype="130" unbalanced="0"/>
    <cacheHierarchy uniqueName="[hrdata1].[Year]" caption="Year" attribute="1" defaultMemberUniqueName="[hrdata1].[Year].[All]" allUniqueName="[hrdata1].[Year].[All]" dimensionUniqueName="[hrdata1]" displayFolder="" count="2" memberValueDatatype="20" unbalanced="0">
      <fieldsUsage count="2">
        <fieldUsage x="-1"/>
        <fieldUsage x="4"/>
      </fieldsUsage>
    </cacheHierarchy>
    <cacheHierarchy uniqueName="[hrdata1].[Employee_Code]" caption="Employee_Code" attribute="1" defaultMemberUniqueName="[hrdata1].[Employee_Code].[All]" allUniqueName="[hrdata1].[Employee_Code].[All]" dimensionUniqueName="[hrdata1]" displayFolder="" count="0" memberValueDatatype="130" unbalanced="0"/>
    <cacheHierarchy uniqueName="[hrdata1].[Gender]" caption="Gender" attribute="1" defaultMemberUniqueName="[hrdata1].[Gender].[All]" allUniqueName="[hrdata1].[Gender].[All]" dimensionUniqueName="[hrdata1]" displayFolder="" count="2" memberValueDatatype="130" unbalanced="0">
      <fieldsUsage count="2">
        <fieldUsage x="-1"/>
        <fieldUsage x="3"/>
      </fieldsUsage>
    </cacheHierarchy>
    <cacheHierarchy uniqueName="[hrdata1].[Year of joining]" caption="Year of joining" attribute="1" defaultMemberUniqueName="[hrdata1].[Year of joining].[All]" allUniqueName="[hrdata1].[Year of joining].[All]" dimensionUniqueName="[hrdata1]" displayFolder="" count="0" memberValueDatatype="20" unbalanced="0"/>
    <cacheHierarchy uniqueName="[hrdata1].[Date_Of_Joining]" caption="Date_Of_Joining" attribute="1" time="1" defaultMemberUniqueName="[hrdata1].[Date_Of_Joining].[All]" allUniqueName="[hrdata1].[Date_Of_Joining].[All]" dimensionUniqueName="[hrdata1]" displayFolder="" count="0" memberValueDatatype="7" unbalanced="0"/>
    <cacheHierarchy uniqueName="[hrdata1].[Month of joining]" caption="Month of joining" attribute="1" defaultMemberUniqueName="[hrdata1].[Month of joining].[All]" allUniqueName="[hrdata1].[Month of joining].[All]" dimensionUniqueName="[hrdata1]" displayFolder="" count="0" memberValueDatatype="130" unbalanced="0"/>
    <cacheHierarchy uniqueName="[hrdata1].[Date_Of_Leaving]" caption="Date_Of_Leaving" attribute="1" defaultMemberUniqueName="[hrdata1].[Date_Of_Leaving].[All]" allUniqueName="[hrdata1].[Date_Of_Leaving].[All]" dimensionUniqueName="[hrdata1]" displayFolder="" count="2" memberValueDatatype="130" unbalanced="0">
      <fieldsUsage count="2">
        <fieldUsage x="-1"/>
        <fieldUsage x="1"/>
      </fieldsUsage>
    </cacheHierarchy>
    <cacheHierarchy uniqueName="[hrdata1].[Company]" caption="Company" attribute="1" defaultMemberUniqueName="[hrdata1].[Company].[All]" allUniqueName="[hrdata1].[Company].[All]" dimensionUniqueName="[hrdata1]" displayFolder="" count="0" memberValueDatatype="130" unbalanced="0"/>
    <cacheHierarchy uniqueName="[hrdata1].[Department]" caption="Department" attribute="1" defaultMemberUniqueName="[hrdata1].[Department].[All]" allUniqueName="[hrdata1].[Department].[All]" dimensionUniqueName="[hrdata1]" displayFolder="" count="2" memberValueDatatype="130" unbalanced="0">
      <fieldsUsage count="2">
        <fieldUsage x="-1"/>
        <fieldUsage x="2"/>
      </fieldsUsage>
    </cacheHierarchy>
    <cacheHierarchy uniqueName="[hrdata1].[Designation]" caption="Designation" attribute="1" defaultMemberUniqueName="[hrdata1].[Designation].[All]" allUniqueName="[hrdata1].[Designation].[All]" dimensionUniqueName="[hrdata1]" displayFolder="" count="0" memberValueDatatype="130" unbalanced="0"/>
    <cacheHierarchy uniqueName="[hrdata1].[Group]" caption="Group" attribute="1" defaultMemberUniqueName="[hrdata1].[Group].[All]" allUniqueName="[hrdata1].[Group].[All]" dimensionUniqueName="[hrdata1]" displayFolder="" count="0" memberValueDatatype="130" unbalanced="0"/>
    <cacheHierarchy uniqueName="[hrdata1].[Location]" caption="Location" attribute="1" defaultMemberUniqueName="[hrdata1].[Location].[All]" allUniqueName="[hrdata1].[Location].[All]" dimensionUniqueName="[hrdata1]" displayFolder="" count="0" memberValueDatatype="130" unbalanced="0"/>
    <cacheHierarchy uniqueName="[hrdata1].[State]" caption="State" attribute="1" defaultMemberUniqueName="[hrdata1].[State].[All]" allUniqueName="[hrdata1].[State].[All]" dimensionUniqueName="[hrdata1]" displayFolder="" count="0" memberValueDatatype="130" unbalanced="0"/>
    <cacheHierarchy uniqueName="[hrdata1].[Days_Worked]" caption="Days_Worked" attribute="1" defaultMemberUniqueName="[hrdata1].[Days_Worked].[All]" allUniqueName="[hrdata1].[Days_Worked].[All]" dimensionUniqueName="[hrdata1]" displayFolder="" count="0" memberValueDatatype="5" unbalanced="0"/>
    <cacheHierarchy uniqueName="[hrdata1].[Arrears_Days]" caption="Arrears_Days" attribute="1" defaultMemberUniqueName="[hrdata1].[Arrears_Days].[All]" allUniqueName="[hrdata1].[Arrears_Days].[All]" dimensionUniqueName="[hrdata1]" displayFolder="" count="0" memberValueDatatype="130" unbalanced="0"/>
    <cacheHierarchy uniqueName="[hrdata1].[LOP]" caption="LOP" attribute="1" defaultMemberUniqueName="[hrdata1].[LOP].[All]" allUniqueName="[hrdata1].[LOP].[All]" dimensionUniqueName="[hrdata1]" displayFolder="" count="0" memberValueDatatype="130" unbalanced="0"/>
    <cacheHierarchy uniqueName="[hrdata1].[Basic_Salary]" caption="Basic_Salary" attribute="1" defaultMemberUniqueName="[hrdata1].[Basic_Salary].[All]" allUniqueName="[hrdata1].[Basic_Salary].[All]" dimensionUniqueName="[hrdata1]" displayFolder="" count="0" memberValueDatatype="130" unbalanced="0"/>
    <cacheHierarchy uniqueName="[hrdata1].[Arrears_Of_Basic_Salary]" caption="Arrears_Of_Basic_Salary" attribute="1" defaultMemberUniqueName="[hrdata1].[Arrears_Of_Basic_Salary].[All]" allUniqueName="[hrdata1].[Arrears_Of_Basic_Salary].[All]" dimensionUniqueName="[hrdata1]" displayFolder="" count="0" memberValueDatatype="130" unbalanced="0"/>
    <cacheHierarchy uniqueName="[hrdata1].[House_Rent_Allowance]" caption="House_Rent_Allowance" attribute="1" defaultMemberUniqueName="[hrdata1].[House_Rent_Allowance].[All]" allUniqueName="[hrdata1].[House_Rent_Allowance].[All]" dimensionUniqueName="[hrdata1]" displayFolder="" count="0" memberValueDatatype="130" unbalanced="0"/>
    <cacheHierarchy uniqueName="[hrdata1].[Arrears_Of_House_Rent_Allowance]" caption="Arrears_Of_House_Rent_Allowance" attribute="1" defaultMemberUniqueName="[hrdata1].[Arrears_Of_House_Rent_Allowance].[All]" allUniqueName="[hrdata1].[Arrears_Of_House_Rent_Allowance].[All]" dimensionUniqueName="[hrdata1]" displayFolder="" count="0" memberValueDatatype="130" unbalanced="0"/>
    <cacheHierarchy uniqueName="[hrdata1].[Special_Allowance]" caption="Special_Allowance" attribute="1" defaultMemberUniqueName="[hrdata1].[Special_Allowance].[All]" allUniqueName="[hrdata1].[Special_Allowance].[All]" dimensionUniqueName="[hrdata1]" displayFolder="" count="0" memberValueDatatype="130" unbalanced="0"/>
    <cacheHierarchy uniqueName="[hrdata1].[Arrears_Of_Special_Allowance]" caption="Arrears_Of_Special_Allowance" attribute="1" defaultMemberUniqueName="[hrdata1].[Arrears_Of_Special_Allowance].[All]" allUniqueName="[hrdata1].[Arrears_Of_Special_Allowance].[All]" dimensionUniqueName="[hrdata1]" displayFolder="" count="0" memberValueDatatype="130" unbalanced="0"/>
    <cacheHierarchy uniqueName="[hrdata1].[Medical]" caption="Medical" attribute="1" defaultMemberUniqueName="[hrdata1].[Medical].[All]" allUniqueName="[hrdata1].[Medical].[All]" dimensionUniqueName="[hrdata1]" displayFolder="" count="0" memberValueDatatype="130" unbalanced="0"/>
    <cacheHierarchy uniqueName="[hrdata1].[Arrears_Of_Medical_Allowance]" caption="Arrears_Of_Medical_Allowance" attribute="1" defaultMemberUniqueName="[hrdata1].[Arrears_Of_Medical_Allowance].[All]" allUniqueName="[hrdata1].[Arrears_Of_Medical_Allowance].[All]" dimensionUniqueName="[hrdata1]" displayFolder="" count="0" memberValueDatatype="130" unbalanced="0"/>
    <cacheHierarchy uniqueName="[hrdata1].[Conveyance_Allowance]" caption="Conveyance_Allowance" attribute="1" defaultMemberUniqueName="[hrdata1].[Conveyance_Allowance].[All]" allUniqueName="[hrdata1].[Conveyance_Allowance].[All]" dimensionUniqueName="[hrdata1]" displayFolder="" count="0" memberValueDatatype="130" unbalanced="0"/>
    <cacheHierarchy uniqueName="[hrdata1].[Arrears_Of_Conveyance_Allowance]" caption="Arrears_Of_Conveyance_Allowance" attribute="1" defaultMemberUniqueName="[hrdata1].[Arrears_Of_Conveyance_Allowance].[All]" allUniqueName="[hrdata1].[Arrears_Of_Conveyance_Allowance].[All]" dimensionUniqueName="[hrdata1]" displayFolder="" count="0" memberValueDatatype="130" unbalanced="0"/>
    <cacheHierarchy uniqueName="[hrdata1].[Other_Allowance]" caption="Other_Allowance" attribute="1" defaultMemberUniqueName="[hrdata1].[Other_Allowance].[All]" allUniqueName="[hrdata1].[Other_Allowance].[All]" dimensionUniqueName="[hrdata1]" displayFolder="" count="0" memberValueDatatype="130" unbalanced="0"/>
    <cacheHierarchy uniqueName="[hrdata1].[Arrears_Other_Allowance]" caption="Arrears_Other_Allowance" attribute="1" defaultMemberUniqueName="[hrdata1].[Arrears_Other_Allowance].[All]" allUniqueName="[hrdata1].[Arrears_Other_Allowance].[All]" dimensionUniqueName="[hrdata1]" displayFolder="" count="0" memberValueDatatype="130" unbalanced="0"/>
    <cacheHierarchy uniqueName="[hrdata1].[Monthly_Bonus]" caption="Monthly_Bonus" attribute="1" defaultMemberUniqueName="[hrdata1].[Monthly_Bonus].[All]" allUniqueName="[hrdata1].[Monthly_Bonus].[All]" dimensionUniqueName="[hrdata1]" displayFolder="" count="0" memberValueDatatype="130" unbalanced="0"/>
    <cacheHierarchy uniqueName="[hrdata1].[Arrears_Monthly_Bonus]" caption="Arrears_Monthly_Bonus" attribute="1" defaultMemberUniqueName="[hrdata1].[Arrears_Monthly_Bonus].[All]" allUniqueName="[hrdata1].[Arrears_Monthly_Bonus].[All]" dimensionUniqueName="[hrdata1]" displayFolder="" count="0" memberValueDatatype="130" unbalanced="0"/>
    <cacheHierarchy uniqueName="[hrdata1].[Other_Earning]" caption="Other_Earning" attribute="1" defaultMemberUniqueName="[hrdata1].[Other_Earning].[All]" allUniqueName="[hrdata1].[Other_Earning].[All]" dimensionUniqueName="[hrdata1]" displayFolder="" count="0" memberValueDatatype="130" unbalanced="0"/>
    <cacheHierarchy uniqueName="[hrdata1].[Service_Charges]" caption="Service_Charges" attribute="1" defaultMemberUniqueName="[hrdata1].[Service_Charges].[All]" allUniqueName="[hrdata1].[Service_Charges].[All]" dimensionUniqueName="[hrdata1]" displayFolder="" count="0" memberValueDatatype="130" unbalanced="0"/>
    <cacheHierarchy uniqueName="[hrdata1].[LTA_PAY]" caption="LTA_PAY" attribute="1" defaultMemberUniqueName="[hrdata1].[LTA_PAY].[All]" allUniqueName="[hrdata1].[LTA_PAY].[All]" dimensionUniqueName="[hrdata1]" displayFolder="" count="0" memberValueDatatype="130" unbalanced="0"/>
    <cacheHierarchy uniqueName="[hrdata1].[BONUS]" caption="BONUS" attribute="1" defaultMemberUniqueName="[hrdata1].[BONUS].[All]" allUniqueName="[hrdata1].[BONUS].[All]" dimensionUniqueName="[hrdata1]" displayFolder="" count="0" memberValueDatatype="130" unbalanced="0"/>
    <cacheHierarchy uniqueName="[hrdata1].[Employee_Referral]" caption="Employee_Referral" attribute="1" defaultMemberUniqueName="[hrdata1].[Employee_Referral].[All]" allUniqueName="[hrdata1].[Employee_Referral].[All]" dimensionUniqueName="[hrdata1]" displayFolder="" count="0" memberValueDatatype="130" unbalanced="0"/>
    <cacheHierarchy uniqueName="[hrdata1].[Variable_Pay]" caption="Variable_Pay" attribute="1" defaultMemberUniqueName="[hrdata1].[Variable_Pay].[All]" allUniqueName="[hrdata1].[Variable_Pay].[All]" dimensionUniqueName="[hrdata1]" displayFolder="" count="0" memberValueDatatype="130" unbalanced="0"/>
    <cacheHierarchy uniqueName="[hrdata1].[Gratuity_Pay]" caption="Gratuity_Pay" attribute="1" defaultMemberUniqueName="[hrdata1].[Gratuity_Pay].[All]" allUniqueName="[hrdata1].[Gratuity_Pay].[All]" dimensionUniqueName="[hrdata1]" displayFolder="" count="0" memberValueDatatype="130" unbalanced="0"/>
    <cacheHierarchy uniqueName="[hrdata1].[Festive_Bonus]" caption="Festive_Bonus" attribute="1" defaultMemberUniqueName="[hrdata1].[Festive_Bonus].[All]" allUniqueName="[hrdata1].[Festive_Bonus].[All]" dimensionUniqueName="[hrdata1]" displayFolder="" count="0" memberValueDatatype="130" unbalanced="0"/>
    <cacheHierarchy uniqueName="[hrdata1].[Meal_Deduction]" caption="Meal_Deduction" attribute="1" defaultMemberUniqueName="[hrdata1].[Meal_Deduction].[All]" allUniqueName="[hrdata1].[Meal_Deduction].[All]" dimensionUniqueName="[hrdata1]" displayFolder="" count="0" memberValueDatatype="130" unbalanced="0"/>
    <cacheHierarchy uniqueName="[hrdata1].[One_Time_Pay]" caption="One_Time_Pay" attribute="1" defaultMemberUniqueName="[hrdata1].[One_Time_Pay].[All]" allUniqueName="[hrdata1].[One_Time_Pay].[All]" dimensionUniqueName="[hrdata1]" displayFolder="" count="0" memberValueDatatype="130" unbalanced="0"/>
    <cacheHierarchy uniqueName="[hrdata1].[Hold_To_Release]" caption="Hold_To_Release" attribute="1" defaultMemberUniqueName="[hrdata1].[Hold_To_Release].[All]" allUniqueName="[hrdata1].[Hold_To_Release].[All]" dimensionUniqueName="[hrdata1]" displayFolder="" count="0" memberValueDatatype="130" unbalanced="0"/>
    <cacheHierarchy uniqueName="[hrdata1].[Gross_Salary]" caption="Gross_Salary" attribute="1" defaultMemberUniqueName="[hrdata1].[Gross_Salary].[All]" allUniqueName="[hrdata1].[Gross_Salary].[All]" dimensionUniqueName="[hrdata1]" displayFolder="" count="0" memberValueDatatype="5" unbalanced="0"/>
    <cacheHierarchy uniqueName="[hrdata1].[Loan_Deduction]" caption="Loan_Deduction" attribute="1" defaultMemberUniqueName="[hrdata1].[Loan_Deduction].[All]" allUniqueName="[hrdata1].[Loan_Deduction].[All]" dimensionUniqueName="[hrdata1]" displayFolder="" count="0" memberValueDatatype="130" unbalanced="0"/>
    <cacheHierarchy uniqueName="[hrdata1].[Festive_Bonus_Dddn]" caption="Festive_Bonus_Dddn" attribute="1" defaultMemberUniqueName="[hrdata1].[Festive_Bonus_Dddn].[All]" allUniqueName="[hrdata1].[Festive_Bonus_Dddn].[All]" dimensionUniqueName="[hrdata1]" displayFolder="" count="0" memberValueDatatype="130" unbalanced="0"/>
    <cacheHierarchy uniqueName="[hrdata1].[Other_Deduction]" caption="Other_Deduction" attribute="1" defaultMemberUniqueName="[hrdata1].[Other_Deduction].[All]" allUniqueName="[hrdata1].[Other_Deduction].[All]" dimensionUniqueName="[hrdata1]" displayFolder="" count="0" memberValueDatatype="130" unbalanced="0"/>
    <cacheHierarchy uniqueName="[hrdata1].[Service_Charge_Ded]" caption="Service_Charge_Ded" attribute="1" defaultMemberUniqueName="[hrdata1].[Service_Charge_Ded].[All]" allUniqueName="[hrdata1].[Service_Charge_Ded].[All]" dimensionUniqueName="[hrdata1]" displayFolder="" count="0" memberValueDatatype="130" unbalanced="0"/>
    <cacheHierarchy uniqueName="[hrdata1].[Employee_Referral_Ded]" caption="Employee_Referral_Ded" attribute="1" defaultMemberUniqueName="[hrdata1].[Employee_Referral_Ded].[All]" allUniqueName="[hrdata1].[Employee_Referral_Ded].[All]" dimensionUniqueName="[hrdata1]" displayFolder="" count="0" memberValueDatatype="130" unbalanced="0"/>
    <cacheHierarchy uniqueName="[hrdata1].[PF_ded]" caption="PF_ded" attribute="1" defaultMemberUniqueName="[hrdata1].[PF_ded].[All]" allUniqueName="[hrdata1].[PF_ded].[All]" dimensionUniqueName="[hrdata1]" displayFolder="" count="0" memberValueDatatype="5" unbalanced="0"/>
    <cacheHierarchy uniqueName="[hrdata1].[ArrPf_Ded]" caption="ArrPf_Ded" attribute="1" defaultMemberUniqueName="[hrdata1].[ArrPf_Ded].[All]" allUniqueName="[hrdata1].[ArrPf_Ded].[All]" dimensionUniqueName="[hrdata1]" displayFolder="" count="0" memberValueDatatype="130" unbalanced="0"/>
    <cacheHierarchy uniqueName="[hrdata1].[VPF_ded]" caption="VPF_ded" attribute="1" defaultMemberUniqueName="[hrdata1].[VPF_ded].[All]" allUniqueName="[hrdata1].[VPF_ded].[All]" dimensionUniqueName="[hrdata1]" displayFolder="" count="0" memberValueDatatype="130" unbalanced="0"/>
    <cacheHierarchy uniqueName="[hrdata1].[ArrVPF_ded]" caption="ArrVPF_ded" attribute="1" defaultMemberUniqueName="[hrdata1].[ArrVPF_ded].[All]" allUniqueName="[hrdata1].[ArrVPF_ded].[All]" dimensionUniqueName="[hrdata1]" displayFolder="" count="0" memberValueDatatype="130" unbalanced="0"/>
    <cacheHierarchy uniqueName="[hrdata1].[ESIC_ded]" caption="ESIC_ded" attribute="1" defaultMemberUniqueName="[hrdata1].[ESIC_ded].[All]" allUniqueName="[hrdata1].[ESIC_ded].[All]" dimensionUniqueName="[hrdata1]" displayFolder="" count="0" memberValueDatatype="20" unbalanced="0"/>
    <cacheHierarchy uniqueName="[hrdata1].[ArrEsic_Ded]" caption="ArrEsic_Ded" attribute="1" defaultMemberUniqueName="[hrdata1].[ArrEsic_Ded].[All]" allUniqueName="[hrdata1].[ArrEsic_Ded].[All]" dimensionUniqueName="[hrdata1]" displayFolder="" count="0" memberValueDatatype="130" unbalanced="0"/>
    <cacheHierarchy uniqueName="[hrdata1].[PT_ded]" caption="PT_ded" attribute="1" defaultMemberUniqueName="[hrdata1].[PT_ded].[All]" allUniqueName="[hrdata1].[PT_ded].[All]" dimensionUniqueName="[hrdata1]" displayFolder="" count="0" memberValueDatatype="20" unbalanced="0"/>
    <cacheHierarchy uniqueName="[hrdata1].[ArrPt_Ded]" caption="ArrPt_Ded" attribute="1" defaultMemberUniqueName="[hrdata1].[ArrPt_Ded].[All]" allUniqueName="[hrdata1].[ArrPt_Ded].[All]" dimensionUniqueName="[hrdata1]" displayFolder="" count="0" memberValueDatatype="130" unbalanced="0"/>
    <cacheHierarchy uniqueName="[hrdata1].[Lwf_Ded]" caption="Lwf_Ded" attribute="1" defaultMemberUniqueName="[hrdata1].[Lwf_Ded].[All]" allUniqueName="[hrdata1].[Lwf_Ded].[All]" dimensionUniqueName="[hrdata1]" displayFolder="" count="0" memberValueDatatype="20" unbalanced="0"/>
    <cacheHierarchy uniqueName="[hrdata1].[ArrLwf_Ded]" caption="ArrLwf_Ded" attribute="1" defaultMemberUniqueName="[hrdata1].[ArrLwf_Ded].[All]" allUniqueName="[hrdata1].[ArrLwf_Ded].[All]" dimensionUniqueName="[hrdata1]" displayFolder="" count="0" memberValueDatatype="130" unbalanced="0"/>
    <cacheHierarchy uniqueName="[hrdata1].[TDS_ded]" caption="TDS_ded" attribute="1" defaultMemberUniqueName="[hrdata1].[TDS_ded].[All]" allUniqueName="[hrdata1].[TDS_ded].[All]" dimensionUniqueName="[hrdata1]" displayFolder="" count="0" memberValueDatatype="130" unbalanced="0"/>
    <cacheHierarchy uniqueName="[hrdata1].[Surcharge_ded]" caption="Surcharge_ded" attribute="1" defaultMemberUniqueName="[hrdata1].[Surcharge_ded].[All]" allUniqueName="[hrdata1].[Surcharge_ded].[All]" dimensionUniqueName="[hrdata1]" displayFolder="" count="0" memberValueDatatype="130" unbalanced="0"/>
    <cacheHierarchy uniqueName="[hrdata1].[Cess_ded]" caption="Cess_ded" attribute="1" defaultMemberUniqueName="[hrdata1].[Cess_ded].[All]" allUniqueName="[hrdata1].[Cess_ded].[All]" dimensionUniqueName="[hrdata1]" displayFolder="" count="0" memberValueDatatype="130" unbalanced="0"/>
    <cacheHierarchy uniqueName="[hrdata1].[IT_ded]" caption="IT_ded" attribute="1" defaultMemberUniqueName="[hrdata1].[IT_ded].[All]" allUniqueName="[hrdata1].[IT_ded].[All]" dimensionUniqueName="[hrdata1]" displayFolder="" count="0" memberValueDatatype="130" unbalanced="0"/>
    <cacheHierarchy uniqueName="[hrdata1].[Total_Deduction]" caption="Total_Deduction" attribute="1" defaultMemberUniqueName="[hrdata1].[Total_Deduction].[All]" allUniqueName="[hrdata1].[Total_Deduction].[All]" dimensionUniqueName="[hrdata1]" displayFolder="" count="0" memberValueDatatype="5" unbalanced="0"/>
    <cacheHierarchy uniqueName="[hrdata1].[Net_Salary]" caption="Net_Salary" attribute="1" defaultMemberUniqueName="[hrdata1].[Net_Salary].[All]" allUniqueName="[hrdata1].[Net_Salary].[All]" dimensionUniqueName="[hrdata1]" displayFolder="" count="0" memberValueDatatype="5" unbalanced="0"/>
    <cacheHierarchy uniqueName="[Measures].[Count of Employee_Code]" caption="Count of Employee_Code" measure="1" displayFolder="" measureGroup="hrdata1"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data1" count="0">
      <extLst>
        <ext xmlns:x15="http://schemas.microsoft.com/office/spreadsheetml/2010/11/main" uri="{B97F6D7D-B522-45F9-BDA1-12C45D357490}">
          <x15:cacheHierarchy aggregatedColumn="3"/>
        </ext>
      </extLst>
    </cacheHierarchy>
    <cacheHierarchy uniqueName="[Measures].[Distinct Count of Employee_Code]" caption="Distinct Count of Employee_Code" measure="1" displayFolder="" measureGroup="hrdata1" count="0">
      <extLst>
        <ext xmlns:x15="http://schemas.microsoft.com/office/spreadsheetml/2010/11/main" uri="{B97F6D7D-B522-45F9-BDA1-12C45D357490}">
          <x15:cacheHierarchy aggregatedColumn="2"/>
        </ext>
      </extLst>
    </cacheHierarchy>
    <cacheHierarchy uniqueName="[Measures].[Count of Date_Of_Leaving]" caption="Count of Date_Of_Leaving" measure="1" displayFolder="" measureGroup="hrdata1" count="0" oneField="1">
      <fieldsUsage count="1">
        <fieldUsage x="0"/>
      </fieldsUsage>
      <extLst>
        <ext xmlns:x15="http://schemas.microsoft.com/office/spreadsheetml/2010/11/main" uri="{B97F6D7D-B522-45F9-BDA1-12C45D357490}">
          <x15:cacheHierarchy aggregatedColumn="7"/>
        </ext>
      </extLst>
    </cacheHierarchy>
    <cacheHierarchy uniqueName="[Measures].[Distinct Count of Date_Of_Leaving]" caption="Distinct Count of Date_Of_Leaving" measure="1" displayFolder="" measureGroup="hrdata1" count="0">
      <extLst>
        <ext xmlns:x15="http://schemas.microsoft.com/office/spreadsheetml/2010/11/main" uri="{B97F6D7D-B522-45F9-BDA1-12C45D357490}">
          <x15:cacheHierarchy aggregatedColumn="7"/>
        </ext>
      </extLst>
    </cacheHierarchy>
    <cacheHierarchy uniqueName="[Measures].[Sum of Gross_Salary]" caption="Sum of Gross_Salary" measure="1" displayFolder="" measureGroup="hrdata1" count="0">
      <extLst>
        <ext xmlns:x15="http://schemas.microsoft.com/office/spreadsheetml/2010/11/main" uri="{B97F6D7D-B522-45F9-BDA1-12C45D357490}">
          <x15:cacheHierarchy aggregatedColumn="42"/>
        </ext>
      </extLst>
    </cacheHierarchy>
    <cacheHierarchy uniqueName="[Measures].[Sum of PF_ded]" caption="Sum of PF_ded" measure="1" displayFolder="" measureGroup="hrdata1" count="0">
      <extLst>
        <ext xmlns:x15="http://schemas.microsoft.com/office/spreadsheetml/2010/11/main" uri="{B97F6D7D-B522-45F9-BDA1-12C45D357490}">
          <x15:cacheHierarchy aggregatedColumn="48"/>
        </ext>
      </extLst>
    </cacheHierarchy>
    <cacheHierarchy uniqueName="[Measures].[Count of ESIC_ded]" caption="Count of ESIC_ded" measure="1" displayFolder="" measureGroup="hrdata1" count="0">
      <extLst>
        <ext xmlns:x15="http://schemas.microsoft.com/office/spreadsheetml/2010/11/main" uri="{B97F6D7D-B522-45F9-BDA1-12C45D357490}">
          <x15:cacheHierarchy aggregatedColumn="52"/>
        </ext>
      </extLst>
    </cacheHierarchy>
    <cacheHierarchy uniqueName="[Measures].[Sum of ESIC_ded]" caption="Sum of ESIC_ded" measure="1" displayFolder="" measureGroup="hrdata1" count="0">
      <extLst>
        <ext xmlns:x15="http://schemas.microsoft.com/office/spreadsheetml/2010/11/main" uri="{B97F6D7D-B522-45F9-BDA1-12C45D357490}">
          <x15:cacheHierarchy aggregatedColumn="52"/>
        </ext>
      </extLst>
    </cacheHierarchy>
    <cacheHierarchy uniqueName="[Measures].[Count of PT_ded]" caption="Count of PT_ded" measure="1" displayFolder="" measureGroup="hrdata1" count="0">
      <extLst>
        <ext xmlns:x15="http://schemas.microsoft.com/office/spreadsheetml/2010/11/main" uri="{B97F6D7D-B522-45F9-BDA1-12C45D357490}">
          <x15:cacheHierarchy aggregatedColumn="54"/>
        </ext>
      </extLst>
    </cacheHierarchy>
    <cacheHierarchy uniqueName="[Measures].[Sum of PT_ded]" caption="Sum of PT_ded" measure="1" displayFolder="" measureGroup="hrdata1" count="0">
      <extLst>
        <ext xmlns:x15="http://schemas.microsoft.com/office/spreadsheetml/2010/11/main" uri="{B97F6D7D-B522-45F9-BDA1-12C45D357490}">
          <x15:cacheHierarchy aggregatedColumn="54"/>
        </ext>
      </extLst>
    </cacheHierarchy>
    <cacheHierarchy uniqueName="[Measures].[Count of Lwf_Ded]" caption="Count of Lwf_Ded" measure="1" displayFolder="" measureGroup="hrdata1" count="0">
      <extLst>
        <ext xmlns:x15="http://schemas.microsoft.com/office/spreadsheetml/2010/11/main" uri="{B97F6D7D-B522-45F9-BDA1-12C45D357490}">
          <x15:cacheHierarchy aggregatedColumn="56"/>
        </ext>
      </extLst>
    </cacheHierarchy>
    <cacheHierarchy uniqueName="[Measures].[Sum of Lwf_Ded]" caption="Sum of Lwf_Ded" measure="1" displayFolder="" measureGroup="hrdata1" count="0">
      <extLst>
        <ext xmlns:x15="http://schemas.microsoft.com/office/spreadsheetml/2010/11/main" uri="{B97F6D7D-B522-45F9-BDA1-12C45D357490}">
          <x15:cacheHierarchy aggregatedColumn="56"/>
        </ext>
      </extLst>
    </cacheHierarchy>
    <cacheHierarchy uniqueName="[Measures].[Count of Date_Of_Joining]" caption="Count of Date_Of_Joining" measure="1" displayFolder="" measureGroup="hrdata1" count="0">
      <extLst>
        <ext xmlns:x15="http://schemas.microsoft.com/office/spreadsheetml/2010/11/main" uri="{B97F6D7D-B522-45F9-BDA1-12C45D357490}">
          <x15:cacheHierarchy aggregatedColumn="5"/>
        </ext>
      </extLst>
    </cacheHierarchy>
    <cacheHierarchy uniqueName="[Measures].[Count of Month of joining]" caption="Count of Month of joining" measure="1" displayFolder="" measureGroup="hrdata1" count="0">
      <extLst>
        <ext xmlns:x15="http://schemas.microsoft.com/office/spreadsheetml/2010/11/main" uri="{B97F6D7D-B522-45F9-BDA1-12C45D357490}">
          <x15:cacheHierarchy aggregatedColumn="6"/>
        </ext>
      </extLst>
    </cacheHierarchy>
    <cacheHierarchy uniqueName="[Measures].[prev]" caption="prev" measure="1" displayFolder="" measureGroup="hrdata1" count="0"/>
    <cacheHierarchy uniqueName="[Measures].[__XL_Count hrdata1]" caption="__XL_Count hrdata1" measure="1" displayFolder="" measureGroup="hrdata1" count="0" hidden="1"/>
    <cacheHierarchy uniqueName="[Measures].[__No measures defined]" caption="__No measures defined" measure="1" displayFolder="" count="0" hidden="1"/>
  </cacheHierarchies>
  <kpis count="0"/>
  <dimensions count="2">
    <dimension name="hrdata1" uniqueName="[hrdata1]" caption="hrdata1"/>
    <dimension measure="1" name="Measures" uniqueName="[Measures]" caption="Measures"/>
  </dimensions>
  <measureGroups count="1">
    <measureGroup name="hrdata1" caption="hrdata1"/>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thak Tyagi" refreshedDate="45063.452720138892" backgroundQuery="1" createdVersion="8" refreshedVersion="8" minRefreshableVersion="3" recordCount="0" supportSubquery="1" supportAdvancedDrill="1" xr:uid="{5B96D213-FFB4-471F-A5E8-3F7CCAF7A689}">
  <cacheSource type="external" connectionId="2"/>
  <cacheFields count="4">
    <cacheField name="[Measures].[Count of Date_Of_Leaving]" caption="Count of Date_Of_Leaving" numFmtId="0" hierarchy="67" level="32767"/>
    <cacheField name="[hrdata1].[Date_Of_Leaving].[Date_Of_Leaving]" caption="Date_Of_Leaving" numFmtId="0" hierarchy="7" level="1">
      <sharedItems count="3">
        <s v="Dec"/>
        <s v="Feb"/>
        <s v="Jan"/>
      </sharedItems>
    </cacheField>
    <cacheField name="[hrdata1].[Month].[Month]" caption="Month" numFmtId="0" level="1">
      <sharedItems count="2">
        <s v="FEBRUARY"/>
        <s v="JANUARY"/>
      </sharedItems>
    </cacheField>
    <cacheField name="[hrdata1].[Year].[Year]" caption="Year" numFmtId="0" hierarchy="1" level="1">
      <sharedItems containsSemiMixedTypes="0" containsNonDate="0" containsString="0"/>
    </cacheField>
  </cacheFields>
  <cacheHierarchies count="82">
    <cacheHierarchy uniqueName="[hrdata1].[Month]" caption="Month" attribute="1" defaultMemberUniqueName="[hrdata1].[Month].[All]" allUniqueName="[hrdata1].[Month].[All]" dimensionUniqueName="[hrdata1]" displayFolder="" count="2" memberValueDatatype="130" unbalanced="0">
      <fieldsUsage count="2">
        <fieldUsage x="-1"/>
        <fieldUsage x="2"/>
      </fieldsUsage>
    </cacheHierarchy>
    <cacheHierarchy uniqueName="[hrdata1].[Year]" caption="Year" attribute="1" defaultMemberUniqueName="[hrdata1].[Year].[All]" allUniqueName="[hrdata1].[Year].[All]" dimensionUniqueName="[hrdata1]" displayFolder="" count="2" memberValueDatatype="20" unbalanced="0">
      <fieldsUsage count="2">
        <fieldUsage x="-1"/>
        <fieldUsage x="3"/>
      </fieldsUsage>
    </cacheHierarchy>
    <cacheHierarchy uniqueName="[hrdata1].[Employee_Code]" caption="Employee_Code" attribute="1" defaultMemberUniqueName="[hrdata1].[Employee_Code].[All]" allUniqueName="[hrdata1].[Employee_Code].[All]" dimensionUniqueName="[hrdata1]" displayFolder="" count="0" memberValueDatatype="130" unbalanced="0"/>
    <cacheHierarchy uniqueName="[hrdata1].[Gender]" caption="Gender" attribute="1" defaultMemberUniqueName="[hrdata1].[Gender].[All]" allUniqueName="[hrdata1].[Gender].[All]" dimensionUniqueName="[hrdata1]" displayFolder="" count="0" memberValueDatatype="130" unbalanced="0"/>
    <cacheHierarchy uniqueName="[hrdata1].[Year of joining]" caption="Year of joining" attribute="1" defaultMemberUniqueName="[hrdata1].[Year of joining].[All]" allUniqueName="[hrdata1].[Year of joining].[All]" dimensionUniqueName="[hrdata1]" displayFolder="" count="0" memberValueDatatype="20" unbalanced="0"/>
    <cacheHierarchy uniqueName="[hrdata1].[Date_Of_Joining]" caption="Date_Of_Joining" attribute="1" time="1" defaultMemberUniqueName="[hrdata1].[Date_Of_Joining].[All]" allUniqueName="[hrdata1].[Date_Of_Joining].[All]" dimensionUniqueName="[hrdata1]" displayFolder="" count="0" memberValueDatatype="7" unbalanced="0"/>
    <cacheHierarchy uniqueName="[hrdata1].[Month of joining]" caption="Month of joining" attribute="1" defaultMemberUniqueName="[hrdata1].[Month of joining].[All]" allUniqueName="[hrdata1].[Month of joining].[All]" dimensionUniqueName="[hrdata1]" displayFolder="" count="0" memberValueDatatype="130" unbalanced="0"/>
    <cacheHierarchy uniqueName="[hrdata1].[Date_Of_Leaving]" caption="Date_Of_Leaving" attribute="1" defaultMemberUniqueName="[hrdata1].[Date_Of_Leaving].[All]" allUniqueName="[hrdata1].[Date_Of_Leaving].[All]" dimensionUniqueName="[hrdata1]" displayFolder="" count="2" memberValueDatatype="130" unbalanced="0">
      <fieldsUsage count="2">
        <fieldUsage x="-1"/>
        <fieldUsage x="1"/>
      </fieldsUsage>
    </cacheHierarchy>
    <cacheHierarchy uniqueName="[hrdata1].[Company]" caption="Company" attribute="1" defaultMemberUniqueName="[hrdata1].[Company].[All]" allUniqueName="[hrdata1].[Company].[All]" dimensionUniqueName="[hrdata1]" displayFolder="" count="0" memberValueDatatype="130" unbalanced="0"/>
    <cacheHierarchy uniqueName="[hrdata1].[Department]" caption="Department" attribute="1" defaultMemberUniqueName="[hrdata1].[Department].[All]" allUniqueName="[hrdata1].[Department].[All]" dimensionUniqueName="[hrdata1]" displayFolder="" count="2" memberValueDatatype="130" unbalanced="0"/>
    <cacheHierarchy uniqueName="[hrdata1].[Designation]" caption="Designation" attribute="1" defaultMemberUniqueName="[hrdata1].[Designation].[All]" allUniqueName="[hrdata1].[Designation].[All]" dimensionUniqueName="[hrdata1]" displayFolder="" count="0" memberValueDatatype="130" unbalanced="0"/>
    <cacheHierarchy uniqueName="[hrdata1].[Group]" caption="Group" attribute="1" defaultMemberUniqueName="[hrdata1].[Group].[All]" allUniqueName="[hrdata1].[Group].[All]" dimensionUniqueName="[hrdata1]" displayFolder="" count="0" memberValueDatatype="130" unbalanced="0"/>
    <cacheHierarchy uniqueName="[hrdata1].[Location]" caption="Location" attribute="1" defaultMemberUniqueName="[hrdata1].[Location].[All]" allUniqueName="[hrdata1].[Location].[All]" dimensionUniqueName="[hrdata1]" displayFolder="" count="0" memberValueDatatype="130" unbalanced="0"/>
    <cacheHierarchy uniqueName="[hrdata1].[State]" caption="State" attribute="1" defaultMemberUniqueName="[hrdata1].[State].[All]" allUniqueName="[hrdata1].[State].[All]" dimensionUniqueName="[hrdata1]" displayFolder="" count="0" memberValueDatatype="130" unbalanced="0"/>
    <cacheHierarchy uniqueName="[hrdata1].[Days_Worked]" caption="Days_Worked" attribute="1" defaultMemberUniqueName="[hrdata1].[Days_Worked].[All]" allUniqueName="[hrdata1].[Days_Worked].[All]" dimensionUniqueName="[hrdata1]" displayFolder="" count="0" memberValueDatatype="5" unbalanced="0"/>
    <cacheHierarchy uniqueName="[hrdata1].[Arrears_Days]" caption="Arrears_Days" attribute="1" defaultMemberUniqueName="[hrdata1].[Arrears_Days].[All]" allUniqueName="[hrdata1].[Arrears_Days].[All]" dimensionUniqueName="[hrdata1]" displayFolder="" count="0" memberValueDatatype="130" unbalanced="0"/>
    <cacheHierarchy uniqueName="[hrdata1].[LOP]" caption="LOP" attribute="1" defaultMemberUniqueName="[hrdata1].[LOP].[All]" allUniqueName="[hrdata1].[LOP].[All]" dimensionUniqueName="[hrdata1]" displayFolder="" count="0" memberValueDatatype="130" unbalanced="0"/>
    <cacheHierarchy uniqueName="[hrdata1].[Basic_Salary]" caption="Basic_Salary" attribute="1" defaultMemberUniqueName="[hrdata1].[Basic_Salary].[All]" allUniqueName="[hrdata1].[Basic_Salary].[All]" dimensionUniqueName="[hrdata1]" displayFolder="" count="0" memberValueDatatype="130" unbalanced="0"/>
    <cacheHierarchy uniqueName="[hrdata1].[Arrears_Of_Basic_Salary]" caption="Arrears_Of_Basic_Salary" attribute="1" defaultMemberUniqueName="[hrdata1].[Arrears_Of_Basic_Salary].[All]" allUniqueName="[hrdata1].[Arrears_Of_Basic_Salary].[All]" dimensionUniqueName="[hrdata1]" displayFolder="" count="0" memberValueDatatype="130" unbalanced="0"/>
    <cacheHierarchy uniqueName="[hrdata1].[House_Rent_Allowance]" caption="House_Rent_Allowance" attribute="1" defaultMemberUniqueName="[hrdata1].[House_Rent_Allowance].[All]" allUniqueName="[hrdata1].[House_Rent_Allowance].[All]" dimensionUniqueName="[hrdata1]" displayFolder="" count="0" memberValueDatatype="130" unbalanced="0"/>
    <cacheHierarchy uniqueName="[hrdata1].[Arrears_Of_House_Rent_Allowance]" caption="Arrears_Of_House_Rent_Allowance" attribute="1" defaultMemberUniqueName="[hrdata1].[Arrears_Of_House_Rent_Allowance].[All]" allUniqueName="[hrdata1].[Arrears_Of_House_Rent_Allowance].[All]" dimensionUniqueName="[hrdata1]" displayFolder="" count="0" memberValueDatatype="130" unbalanced="0"/>
    <cacheHierarchy uniqueName="[hrdata1].[Special_Allowance]" caption="Special_Allowance" attribute="1" defaultMemberUniqueName="[hrdata1].[Special_Allowance].[All]" allUniqueName="[hrdata1].[Special_Allowance].[All]" dimensionUniqueName="[hrdata1]" displayFolder="" count="0" memberValueDatatype="130" unbalanced="0"/>
    <cacheHierarchy uniqueName="[hrdata1].[Arrears_Of_Special_Allowance]" caption="Arrears_Of_Special_Allowance" attribute="1" defaultMemberUniqueName="[hrdata1].[Arrears_Of_Special_Allowance].[All]" allUniqueName="[hrdata1].[Arrears_Of_Special_Allowance].[All]" dimensionUniqueName="[hrdata1]" displayFolder="" count="0" memberValueDatatype="130" unbalanced="0"/>
    <cacheHierarchy uniqueName="[hrdata1].[Medical]" caption="Medical" attribute="1" defaultMemberUniqueName="[hrdata1].[Medical].[All]" allUniqueName="[hrdata1].[Medical].[All]" dimensionUniqueName="[hrdata1]" displayFolder="" count="0" memberValueDatatype="130" unbalanced="0"/>
    <cacheHierarchy uniqueName="[hrdata1].[Arrears_Of_Medical_Allowance]" caption="Arrears_Of_Medical_Allowance" attribute="1" defaultMemberUniqueName="[hrdata1].[Arrears_Of_Medical_Allowance].[All]" allUniqueName="[hrdata1].[Arrears_Of_Medical_Allowance].[All]" dimensionUniqueName="[hrdata1]" displayFolder="" count="0" memberValueDatatype="130" unbalanced="0"/>
    <cacheHierarchy uniqueName="[hrdata1].[Conveyance_Allowance]" caption="Conveyance_Allowance" attribute="1" defaultMemberUniqueName="[hrdata1].[Conveyance_Allowance].[All]" allUniqueName="[hrdata1].[Conveyance_Allowance].[All]" dimensionUniqueName="[hrdata1]" displayFolder="" count="0" memberValueDatatype="130" unbalanced="0"/>
    <cacheHierarchy uniqueName="[hrdata1].[Arrears_Of_Conveyance_Allowance]" caption="Arrears_Of_Conveyance_Allowance" attribute="1" defaultMemberUniqueName="[hrdata1].[Arrears_Of_Conveyance_Allowance].[All]" allUniqueName="[hrdata1].[Arrears_Of_Conveyance_Allowance].[All]" dimensionUniqueName="[hrdata1]" displayFolder="" count="0" memberValueDatatype="130" unbalanced="0"/>
    <cacheHierarchy uniqueName="[hrdata1].[Other_Allowance]" caption="Other_Allowance" attribute="1" defaultMemberUniqueName="[hrdata1].[Other_Allowance].[All]" allUniqueName="[hrdata1].[Other_Allowance].[All]" dimensionUniqueName="[hrdata1]" displayFolder="" count="0" memberValueDatatype="130" unbalanced="0"/>
    <cacheHierarchy uniqueName="[hrdata1].[Arrears_Other_Allowance]" caption="Arrears_Other_Allowance" attribute="1" defaultMemberUniqueName="[hrdata1].[Arrears_Other_Allowance].[All]" allUniqueName="[hrdata1].[Arrears_Other_Allowance].[All]" dimensionUniqueName="[hrdata1]" displayFolder="" count="0" memberValueDatatype="130" unbalanced="0"/>
    <cacheHierarchy uniqueName="[hrdata1].[Monthly_Bonus]" caption="Monthly_Bonus" attribute="1" defaultMemberUniqueName="[hrdata1].[Monthly_Bonus].[All]" allUniqueName="[hrdata1].[Monthly_Bonus].[All]" dimensionUniqueName="[hrdata1]" displayFolder="" count="0" memberValueDatatype="130" unbalanced="0"/>
    <cacheHierarchy uniqueName="[hrdata1].[Arrears_Monthly_Bonus]" caption="Arrears_Monthly_Bonus" attribute="1" defaultMemberUniqueName="[hrdata1].[Arrears_Monthly_Bonus].[All]" allUniqueName="[hrdata1].[Arrears_Monthly_Bonus].[All]" dimensionUniqueName="[hrdata1]" displayFolder="" count="0" memberValueDatatype="130" unbalanced="0"/>
    <cacheHierarchy uniqueName="[hrdata1].[Other_Earning]" caption="Other_Earning" attribute="1" defaultMemberUniqueName="[hrdata1].[Other_Earning].[All]" allUniqueName="[hrdata1].[Other_Earning].[All]" dimensionUniqueName="[hrdata1]" displayFolder="" count="0" memberValueDatatype="130" unbalanced="0"/>
    <cacheHierarchy uniqueName="[hrdata1].[Service_Charges]" caption="Service_Charges" attribute="1" defaultMemberUniqueName="[hrdata1].[Service_Charges].[All]" allUniqueName="[hrdata1].[Service_Charges].[All]" dimensionUniqueName="[hrdata1]" displayFolder="" count="0" memberValueDatatype="130" unbalanced="0"/>
    <cacheHierarchy uniqueName="[hrdata1].[LTA_PAY]" caption="LTA_PAY" attribute="1" defaultMemberUniqueName="[hrdata1].[LTA_PAY].[All]" allUniqueName="[hrdata1].[LTA_PAY].[All]" dimensionUniqueName="[hrdata1]" displayFolder="" count="0" memberValueDatatype="130" unbalanced="0"/>
    <cacheHierarchy uniqueName="[hrdata1].[BONUS]" caption="BONUS" attribute="1" defaultMemberUniqueName="[hrdata1].[BONUS].[All]" allUniqueName="[hrdata1].[BONUS].[All]" dimensionUniqueName="[hrdata1]" displayFolder="" count="0" memberValueDatatype="130" unbalanced="0"/>
    <cacheHierarchy uniqueName="[hrdata1].[Employee_Referral]" caption="Employee_Referral" attribute="1" defaultMemberUniqueName="[hrdata1].[Employee_Referral].[All]" allUniqueName="[hrdata1].[Employee_Referral].[All]" dimensionUniqueName="[hrdata1]" displayFolder="" count="0" memberValueDatatype="130" unbalanced="0"/>
    <cacheHierarchy uniqueName="[hrdata1].[Variable_Pay]" caption="Variable_Pay" attribute="1" defaultMemberUniqueName="[hrdata1].[Variable_Pay].[All]" allUniqueName="[hrdata1].[Variable_Pay].[All]" dimensionUniqueName="[hrdata1]" displayFolder="" count="0" memberValueDatatype="130" unbalanced="0"/>
    <cacheHierarchy uniqueName="[hrdata1].[Gratuity_Pay]" caption="Gratuity_Pay" attribute="1" defaultMemberUniqueName="[hrdata1].[Gratuity_Pay].[All]" allUniqueName="[hrdata1].[Gratuity_Pay].[All]" dimensionUniqueName="[hrdata1]" displayFolder="" count="0" memberValueDatatype="130" unbalanced="0"/>
    <cacheHierarchy uniqueName="[hrdata1].[Festive_Bonus]" caption="Festive_Bonus" attribute="1" defaultMemberUniqueName="[hrdata1].[Festive_Bonus].[All]" allUniqueName="[hrdata1].[Festive_Bonus].[All]" dimensionUniqueName="[hrdata1]" displayFolder="" count="0" memberValueDatatype="130" unbalanced="0"/>
    <cacheHierarchy uniqueName="[hrdata1].[Meal_Deduction]" caption="Meal_Deduction" attribute="1" defaultMemberUniqueName="[hrdata1].[Meal_Deduction].[All]" allUniqueName="[hrdata1].[Meal_Deduction].[All]" dimensionUniqueName="[hrdata1]" displayFolder="" count="0" memberValueDatatype="130" unbalanced="0"/>
    <cacheHierarchy uniqueName="[hrdata1].[One_Time_Pay]" caption="One_Time_Pay" attribute="1" defaultMemberUniqueName="[hrdata1].[One_Time_Pay].[All]" allUniqueName="[hrdata1].[One_Time_Pay].[All]" dimensionUniqueName="[hrdata1]" displayFolder="" count="0" memberValueDatatype="130" unbalanced="0"/>
    <cacheHierarchy uniqueName="[hrdata1].[Hold_To_Release]" caption="Hold_To_Release" attribute="1" defaultMemberUniqueName="[hrdata1].[Hold_To_Release].[All]" allUniqueName="[hrdata1].[Hold_To_Release].[All]" dimensionUniqueName="[hrdata1]" displayFolder="" count="0" memberValueDatatype="130" unbalanced="0"/>
    <cacheHierarchy uniqueName="[hrdata1].[Gross_Salary]" caption="Gross_Salary" attribute="1" defaultMemberUniqueName="[hrdata1].[Gross_Salary].[All]" allUniqueName="[hrdata1].[Gross_Salary].[All]" dimensionUniqueName="[hrdata1]" displayFolder="" count="0" memberValueDatatype="5" unbalanced="0"/>
    <cacheHierarchy uniqueName="[hrdata1].[Loan_Deduction]" caption="Loan_Deduction" attribute="1" defaultMemberUniqueName="[hrdata1].[Loan_Deduction].[All]" allUniqueName="[hrdata1].[Loan_Deduction].[All]" dimensionUniqueName="[hrdata1]" displayFolder="" count="0" memberValueDatatype="130" unbalanced="0"/>
    <cacheHierarchy uniqueName="[hrdata1].[Festive_Bonus_Dddn]" caption="Festive_Bonus_Dddn" attribute="1" defaultMemberUniqueName="[hrdata1].[Festive_Bonus_Dddn].[All]" allUniqueName="[hrdata1].[Festive_Bonus_Dddn].[All]" dimensionUniqueName="[hrdata1]" displayFolder="" count="0" memberValueDatatype="130" unbalanced="0"/>
    <cacheHierarchy uniqueName="[hrdata1].[Other_Deduction]" caption="Other_Deduction" attribute="1" defaultMemberUniqueName="[hrdata1].[Other_Deduction].[All]" allUniqueName="[hrdata1].[Other_Deduction].[All]" dimensionUniqueName="[hrdata1]" displayFolder="" count="0" memberValueDatatype="130" unbalanced="0"/>
    <cacheHierarchy uniqueName="[hrdata1].[Service_Charge_Ded]" caption="Service_Charge_Ded" attribute="1" defaultMemberUniqueName="[hrdata1].[Service_Charge_Ded].[All]" allUniqueName="[hrdata1].[Service_Charge_Ded].[All]" dimensionUniqueName="[hrdata1]" displayFolder="" count="0" memberValueDatatype="130" unbalanced="0"/>
    <cacheHierarchy uniqueName="[hrdata1].[Employee_Referral_Ded]" caption="Employee_Referral_Ded" attribute="1" defaultMemberUniqueName="[hrdata1].[Employee_Referral_Ded].[All]" allUniqueName="[hrdata1].[Employee_Referral_Ded].[All]" dimensionUniqueName="[hrdata1]" displayFolder="" count="0" memberValueDatatype="130" unbalanced="0"/>
    <cacheHierarchy uniqueName="[hrdata1].[PF_ded]" caption="PF_ded" attribute="1" defaultMemberUniqueName="[hrdata1].[PF_ded].[All]" allUniqueName="[hrdata1].[PF_ded].[All]" dimensionUniqueName="[hrdata1]" displayFolder="" count="0" memberValueDatatype="5" unbalanced="0"/>
    <cacheHierarchy uniqueName="[hrdata1].[ArrPf_Ded]" caption="ArrPf_Ded" attribute="1" defaultMemberUniqueName="[hrdata1].[ArrPf_Ded].[All]" allUniqueName="[hrdata1].[ArrPf_Ded].[All]" dimensionUniqueName="[hrdata1]" displayFolder="" count="0" memberValueDatatype="130" unbalanced="0"/>
    <cacheHierarchy uniqueName="[hrdata1].[VPF_ded]" caption="VPF_ded" attribute="1" defaultMemberUniqueName="[hrdata1].[VPF_ded].[All]" allUniqueName="[hrdata1].[VPF_ded].[All]" dimensionUniqueName="[hrdata1]" displayFolder="" count="0" memberValueDatatype="130" unbalanced="0"/>
    <cacheHierarchy uniqueName="[hrdata1].[ArrVPF_ded]" caption="ArrVPF_ded" attribute="1" defaultMemberUniqueName="[hrdata1].[ArrVPF_ded].[All]" allUniqueName="[hrdata1].[ArrVPF_ded].[All]" dimensionUniqueName="[hrdata1]" displayFolder="" count="0" memberValueDatatype="130" unbalanced="0"/>
    <cacheHierarchy uniqueName="[hrdata1].[ESIC_ded]" caption="ESIC_ded" attribute="1" defaultMemberUniqueName="[hrdata1].[ESIC_ded].[All]" allUniqueName="[hrdata1].[ESIC_ded].[All]" dimensionUniqueName="[hrdata1]" displayFolder="" count="0" memberValueDatatype="20" unbalanced="0"/>
    <cacheHierarchy uniqueName="[hrdata1].[ArrEsic_Ded]" caption="ArrEsic_Ded" attribute="1" defaultMemberUniqueName="[hrdata1].[ArrEsic_Ded].[All]" allUniqueName="[hrdata1].[ArrEsic_Ded].[All]" dimensionUniqueName="[hrdata1]" displayFolder="" count="0" memberValueDatatype="130" unbalanced="0"/>
    <cacheHierarchy uniqueName="[hrdata1].[PT_ded]" caption="PT_ded" attribute="1" defaultMemberUniqueName="[hrdata1].[PT_ded].[All]" allUniqueName="[hrdata1].[PT_ded].[All]" dimensionUniqueName="[hrdata1]" displayFolder="" count="0" memberValueDatatype="20" unbalanced="0"/>
    <cacheHierarchy uniqueName="[hrdata1].[ArrPt_Ded]" caption="ArrPt_Ded" attribute="1" defaultMemberUniqueName="[hrdata1].[ArrPt_Ded].[All]" allUniqueName="[hrdata1].[ArrPt_Ded].[All]" dimensionUniqueName="[hrdata1]" displayFolder="" count="0" memberValueDatatype="130" unbalanced="0"/>
    <cacheHierarchy uniqueName="[hrdata1].[Lwf_Ded]" caption="Lwf_Ded" attribute="1" defaultMemberUniqueName="[hrdata1].[Lwf_Ded].[All]" allUniqueName="[hrdata1].[Lwf_Ded].[All]" dimensionUniqueName="[hrdata1]" displayFolder="" count="0" memberValueDatatype="20" unbalanced="0"/>
    <cacheHierarchy uniqueName="[hrdata1].[ArrLwf_Ded]" caption="ArrLwf_Ded" attribute="1" defaultMemberUniqueName="[hrdata1].[ArrLwf_Ded].[All]" allUniqueName="[hrdata1].[ArrLwf_Ded].[All]" dimensionUniqueName="[hrdata1]" displayFolder="" count="0" memberValueDatatype="130" unbalanced="0"/>
    <cacheHierarchy uniqueName="[hrdata1].[TDS_ded]" caption="TDS_ded" attribute="1" defaultMemberUniqueName="[hrdata1].[TDS_ded].[All]" allUniqueName="[hrdata1].[TDS_ded].[All]" dimensionUniqueName="[hrdata1]" displayFolder="" count="0" memberValueDatatype="130" unbalanced="0"/>
    <cacheHierarchy uniqueName="[hrdata1].[Surcharge_ded]" caption="Surcharge_ded" attribute="1" defaultMemberUniqueName="[hrdata1].[Surcharge_ded].[All]" allUniqueName="[hrdata1].[Surcharge_ded].[All]" dimensionUniqueName="[hrdata1]" displayFolder="" count="0" memberValueDatatype="130" unbalanced="0"/>
    <cacheHierarchy uniqueName="[hrdata1].[Cess_ded]" caption="Cess_ded" attribute="1" defaultMemberUniqueName="[hrdata1].[Cess_ded].[All]" allUniqueName="[hrdata1].[Cess_ded].[All]" dimensionUniqueName="[hrdata1]" displayFolder="" count="0" memberValueDatatype="130" unbalanced="0"/>
    <cacheHierarchy uniqueName="[hrdata1].[IT_ded]" caption="IT_ded" attribute="1" defaultMemberUniqueName="[hrdata1].[IT_ded].[All]" allUniqueName="[hrdata1].[IT_ded].[All]" dimensionUniqueName="[hrdata1]" displayFolder="" count="0" memberValueDatatype="130" unbalanced="0"/>
    <cacheHierarchy uniqueName="[hrdata1].[Total_Deduction]" caption="Total_Deduction" attribute="1" defaultMemberUniqueName="[hrdata1].[Total_Deduction].[All]" allUniqueName="[hrdata1].[Total_Deduction].[All]" dimensionUniqueName="[hrdata1]" displayFolder="" count="0" memberValueDatatype="5" unbalanced="0"/>
    <cacheHierarchy uniqueName="[hrdata1].[Net_Salary]" caption="Net_Salary" attribute="1" defaultMemberUniqueName="[hrdata1].[Net_Salary].[All]" allUniqueName="[hrdata1].[Net_Salary].[All]" dimensionUniqueName="[hrdata1]" displayFolder="" count="0" memberValueDatatype="5" unbalanced="0"/>
    <cacheHierarchy uniqueName="[Measures].[Count of Employee_Code]" caption="Count of Employee_Code" measure="1" displayFolder="" measureGroup="hrdata1"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data1" count="0">
      <extLst>
        <ext xmlns:x15="http://schemas.microsoft.com/office/spreadsheetml/2010/11/main" uri="{B97F6D7D-B522-45F9-BDA1-12C45D357490}">
          <x15:cacheHierarchy aggregatedColumn="3"/>
        </ext>
      </extLst>
    </cacheHierarchy>
    <cacheHierarchy uniqueName="[Measures].[Distinct Count of Employee_Code]" caption="Distinct Count of Employee_Code" measure="1" displayFolder="" measureGroup="hrdata1" count="0">
      <extLst>
        <ext xmlns:x15="http://schemas.microsoft.com/office/spreadsheetml/2010/11/main" uri="{B97F6D7D-B522-45F9-BDA1-12C45D357490}">
          <x15:cacheHierarchy aggregatedColumn="2"/>
        </ext>
      </extLst>
    </cacheHierarchy>
    <cacheHierarchy uniqueName="[Measures].[Count of Date_Of_Leaving]" caption="Count of Date_Of_Leaving" measure="1" displayFolder="" measureGroup="hrdata1" count="0" oneField="1">
      <fieldsUsage count="1">
        <fieldUsage x="0"/>
      </fieldsUsage>
      <extLst>
        <ext xmlns:x15="http://schemas.microsoft.com/office/spreadsheetml/2010/11/main" uri="{B97F6D7D-B522-45F9-BDA1-12C45D357490}">
          <x15:cacheHierarchy aggregatedColumn="7"/>
        </ext>
      </extLst>
    </cacheHierarchy>
    <cacheHierarchy uniqueName="[Measures].[Distinct Count of Date_Of_Leaving]" caption="Distinct Count of Date_Of_Leaving" measure="1" displayFolder="" measureGroup="hrdata1" count="0">
      <extLst>
        <ext xmlns:x15="http://schemas.microsoft.com/office/spreadsheetml/2010/11/main" uri="{B97F6D7D-B522-45F9-BDA1-12C45D357490}">
          <x15:cacheHierarchy aggregatedColumn="7"/>
        </ext>
      </extLst>
    </cacheHierarchy>
    <cacheHierarchy uniqueName="[Measures].[Sum of Gross_Salary]" caption="Sum of Gross_Salary" measure="1" displayFolder="" measureGroup="hrdata1" count="0">
      <extLst>
        <ext xmlns:x15="http://schemas.microsoft.com/office/spreadsheetml/2010/11/main" uri="{B97F6D7D-B522-45F9-BDA1-12C45D357490}">
          <x15:cacheHierarchy aggregatedColumn="42"/>
        </ext>
      </extLst>
    </cacheHierarchy>
    <cacheHierarchy uniqueName="[Measures].[Sum of PF_ded]" caption="Sum of PF_ded" measure="1" displayFolder="" measureGroup="hrdata1" count="0">
      <extLst>
        <ext xmlns:x15="http://schemas.microsoft.com/office/spreadsheetml/2010/11/main" uri="{B97F6D7D-B522-45F9-BDA1-12C45D357490}">
          <x15:cacheHierarchy aggregatedColumn="48"/>
        </ext>
      </extLst>
    </cacheHierarchy>
    <cacheHierarchy uniqueName="[Measures].[Count of ESIC_ded]" caption="Count of ESIC_ded" measure="1" displayFolder="" measureGroup="hrdata1" count="0">
      <extLst>
        <ext xmlns:x15="http://schemas.microsoft.com/office/spreadsheetml/2010/11/main" uri="{B97F6D7D-B522-45F9-BDA1-12C45D357490}">
          <x15:cacheHierarchy aggregatedColumn="52"/>
        </ext>
      </extLst>
    </cacheHierarchy>
    <cacheHierarchy uniqueName="[Measures].[Sum of ESIC_ded]" caption="Sum of ESIC_ded" measure="1" displayFolder="" measureGroup="hrdata1" count="0">
      <extLst>
        <ext xmlns:x15="http://schemas.microsoft.com/office/spreadsheetml/2010/11/main" uri="{B97F6D7D-B522-45F9-BDA1-12C45D357490}">
          <x15:cacheHierarchy aggregatedColumn="52"/>
        </ext>
      </extLst>
    </cacheHierarchy>
    <cacheHierarchy uniqueName="[Measures].[Count of PT_ded]" caption="Count of PT_ded" measure="1" displayFolder="" measureGroup="hrdata1" count="0">
      <extLst>
        <ext xmlns:x15="http://schemas.microsoft.com/office/spreadsheetml/2010/11/main" uri="{B97F6D7D-B522-45F9-BDA1-12C45D357490}">
          <x15:cacheHierarchy aggregatedColumn="54"/>
        </ext>
      </extLst>
    </cacheHierarchy>
    <cacheHierarchy uniqueName="[Measures].[Sum of PT_ded]" caption="Sum of PT_ded" measure="1" displayFolder="" measureGroup="hrdata1" count="0">
      <extLst>
        <ext xmlns:x15="http://schemas.microsoft.com/office/spreadsheetml/2010/11/main" uri="{B97F6D7D-B522-45F9-BDA1-12C45D357490}">
          <x15:cacheHierarchy aggregatedColumn="54"/>
        </ext>
      </extLst>
    </cacheHierarchy>
    <cacheHierarchy uniqueName="[Measures].[Count of Lwf_Ded]" caption="Count of Lwf_Ded" measure="1" displayFolder="" measureGroup="hrdata1" count="0">
      <extLst>
        <ext xmlns:x15="http://schemas.microsoft.com/office/spreadsheetml/2010/11/main" uri="{B97F6D7D-B522-45F9-BDA1-12C45D357490}">
          <x15:cacheHierarchy aggregatedColumn="56"/>
        </ext>
      </extLst>
    </cacheHierarchy>
    <cacheHierarchy uniqueName="[Measures].[Sum of Lwf_Ded]" caption="Sum of Lwf_Ded" measure="1" displayFolder="" measureGroup="hrdata1" count="0">
      <extLst>
        <ext xmlns:x15="http://schemas.microsoft.com/office/spreadsheetml/2010/11/main" uri="{B97F6D7D-B522-45F9-BDA1-12C45D357490}">
          <x15:cacheHierarchy aggregatedColumn="56"/>
        </ext>
      </extLst>
    </cacheHierarchy>
    <cacheHierarchy uniqueName="[Measures].[Count of Date_Of_Joining]" caption="Count of Date_Of_Joining" measure="1" displayFolder="" measureGroup="hrdata1" count="0">
      <extLst>
        <ext xmlns:x15="http://schemas.microsoft.com/office/spreadsheetml/2010/11/main" uri="{B97F6D7D-B522-45F9-BDA1-12C45D357490}">
          <x15:cacheHierarchy aggregatedColumn="5"/>
        </ext>
      </extLst>
    </cacheHierarchy>
    <cacheHierarchy uniqueName="[Measures].[Count of Month of joining]" caption="Count of Month of joining" measure="1" displayFolder="" measureGroup="hrdata1" count="0">
      <extLst>
        <ext xmlns:x15="http://schemas.microsoft.com/office/spreadsheetml/2010/11/main" uri="{B97F6D7D-B522-45F9-BDA1-12C45D357490}">
          <x15:cacheHierarchy aggregatedColumn="6"/>
        </ext>
      </extLst>
    </cacheHierarchy>
    <cacheHierarchy uniqueName="[Measures].[prev]" caption="prev" measure="1" displayFolder="" measureGroup="hrdata1" count="0"/>
    <cacheHierarchy uniqueName="[Measures].[__XL_Count hrdata1]" caption="__XL_Count hrdata1" measure="1" displayFolder="" measureGroup="hrdata1" count="0" hidden="1"/>
    <cacheHierarchy uniqueName="[Measures].[__No measures defined]" caption="__No measures defined" measure="1" displayFolder="" count="0" hidden="1"/>
  </cacheHierarchies>
  <kpis count="0"/>
  <dimensions count="2">
    <dimension name="hrdata1" uniqueName="[hrdata1]" caption="hrdata1"/>
    <dimension measure="1" name="Measures" uniqueName="[Measures]" caption="Measures"/>
  </dimensions>
  <measureGroups count="1">
    <measureGroup name="hrdata1" caption="hrdata1"/>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thak Tyagi" refreshedDate="45063.452721412039" backgroundQuery="1" createdVersion="8" refreshedVersion="8" minRefreshableVersion="3" recordCount="0" supportSubquery="1" supportAdvancedDrill="1" xr:uid="{AC0C5CE1-D088-42A7-A9FA-A6423F29700C}">
  <cacheSource type="external" connectionId="2"/>
  <cacheFields count="4">
    <cacheField name="[hrdata1].[Month].[Month]" caption="Month" numFmtId="0" level="1">
      <sharedItems count="4">
        <s v="APRIL"/>
        <s v="FEBRUARY"/>
        <s v="JANUARY"/>
        <s v="MARCH"/>
      </sharedItems>
    </cacheField>
    <cacheField name="[hrdata1].[Department].[Department]" caption="Department" numFmtId="0" hierarchy="9" level="1">
      <sharedItems count="25">
        <s v="Bar"/>
        <s v="Business Development"/>
        <s v="Engineering"/>
        <s v="F and B Controls"/>
        <s v="F and B Production"/>
        <s v="F and B Service"/>
        <s v="Finance"/>
        <s v="Guest Relations"/>
        <s v="Housekeeping"/>
        <s v="Human Resource"/>
        <s v="Information Technology"/>
        <s v="Kitchen"/>
        <s v="Kitchen Stewarding"/>
        <s v="Logistic"/>
        <s v="Marketing"/>
        <s v="Music"/>
        <s v="Operations"/>
        <s v="Product and Design"/>
        <s v="Projects"/>
        <s v="Purchase"/>
        <s v="Restaurants Cafes"/>
        <s v="Sales and Marketing"/>
        <s v="Stores"/>
        <s v="Training"/>
        <s v="Ventures"/>
      </sharedItems>
    </cacheField>
    <cacheField name="[Measures].[Distinct Count of Employee_Code]" caption="Distinct Count of Employee_Code" numFmtId="0" hierarchy="66" level="32767"/>
    <cacheField name="[hrdata1].[Year].[Year]" caption="Year" numFmtId="0" hierarchy="1" level="1">
      <sharedItems containsSemiMixedTypes="0" containsNonDate="0" containsString="0"/>
    </cacheField>
  </cacheFields>
  <cacheHierarchies count="82">
    <cacheHierarchy uniqueName="[hrdata1].[Month]" caption="Month" attribute="1" defaultMemberUniqueName="[hrdata1].[Month].[All]" allUniqueName="[hrdata1].[Month].[All]" dimensionUniqueName="[hrdata1]" displayFolder="" count="2" memberValueDatatype="130" unbalanced="0">
      <fieldsUsage count="2">
        <fieldUsage x="-1"/>
        <fieldUsage x="0"/>
      </fieldsUsage>
    </cacheHierarchy>
    <cacheHierarchy uniqueName="[hrdata1].[Year]" caption="Year" attribute="1" defaultMemberUniqueName="[hrdata1].[Year].[All]" allUniqueName="[hrdata1].[Year].[All]" dimensionUniqueName="[hrdata1]" displayFolder="" count="2" memberValueDatatype="20" unbalanced="0">
      <fieldsUsage count="2">
        <fieldUsage x="-1"/>
        <fieldUsage x="3"/>
      </fieldsUsage>
    </cacheHierarchy>
    <cacheHierarchy uniqueName="[hrdata1].[Employee_Code]" caption="Employee_Code" attribute="1" defaultMemberUniqueName="[hrdata1].[Employee_Code].[All]" allUniqueName="[hrdata1].[Employee_Code].[All]" dimensionUniqueName="[hrdata1]" displayFolder="" count="0" memberValueDatatype="130" unbalanced="0"/>
    <cacheHierarchy uniqueName="[hrdata1].[Gender]" caption="Gender" attribute="1" defaultMemberUniqueName="[hrdata1].[Gender].[All]" allUniqueName="[hrdata1].[Gender].[All]" dimensionUniqueName="[hrdata1]" displayFolder="" count="0" memberValueDatatype="130" unbalanced="0"/>
    <cacheHierarchy uniqueName="[hrdata1].[Year of joining]" caption="Year of joining" attribute="1" defaultMemberUniqueName="[hrdata1].[Year of joining].[All]" allUniqueName="[hrdata1].[Year of joining].[All]" dimensionUniqueName="[hrdata1]" displayFolder="" count="0" memberValueDatatype="20" unbalanced="0"/>
    <cacheHierarchy uniqueName="[hrdata1].[Date_Of_Joining]" caption="Date_Of_Joining" attribute="1" time="1" defaultMemberUniqueName="[hrdata1].[Date_Of_Joining].[All]" allUniqueName="[hrdata1].[Date_Of_Joining].[All]" dimensionUniqueName="[hrdata1]" displayFolder="" count="0" memberValueDatatype="7" unbalanced="0"/>
    <cacheHierarchy uniqueName="[hrdata1].[Month of joining]" caption="Month of joining" attribute="1" defaultMemberUniqueName="[hrdata1].[Month of joining].[All]" allUniqueName="[hrdata1].[Month of joining].[All]" dimensionUniqueName="[hrdata1]" displayFolder="" count="0" memberValueDatatype="130" unbalanced="0"/>
    <cacheHierarchy uniqueName="[hrdata1].[Date_Of_Leaving]" caption="Date_Of_Leaving" attribute="1" defaultMemberUniqueName="[hrdata1].[Date_Of_Leaving].[All]" allUniqueName="[hrdata1].[Date_Of_Leaving].[All]" dimensionUniqueName="[hrdata1]" displayFolder="" count="0" memberValueDatatype="130" unbalanced="0"/>
    <cacheHierarchy uniqueName="[hrdata1].[Company]" caption="Company" attribute="1" defaultMemberUniqueName="[hrdata1].[Company].[All]" allUniqueName="[hrdata1].[Company].[All]" dimensionUniqueName="[hrdata1]" displayFolder="" count="0" memberValueDatatype="130" unbalanced="0"/>
    <cacheHierarchy uniqueName="[hrdata1].[Department]" caption="Department" attribute="1" defaultMemberUniqueName="[hrdata1].[Department].[All]" allUniqueName="[hrdata1].[Department].[All]" dimensionUniqueName="[hrdata1]" displayFolder="" count="2" memberValueDatatype="130" unbalanced="0">
      <fieldsUsage count="2">
        <fieldUsage x="-1"/>
        <fieldUsage x="1"/>
      </fieldsUsage>
    </cacheHierarchy>
    <cacheHierarchy uniqueName="[hrdata1].[Designation]" caption="Designation" attribute="1" defaultMemberUniqueName="[hrdata1].[Designation].[All]" allUniqueName="[hrdata1].[Designation].[All]" dimensionUniqueName="[hrdata1]" displayFolder="" count="0" memberValueDatatype="130" unbalanced="0"/>
    <cacheHierarchy uniqueName="[hrdata1].[Group]" caption="Group" attribute="1" defaultMemberUniqueName="[hrdata1].[Group].[All]" allUniqueName="[hrdata1].[Group].[All]" dimensionUniqueName="[hrdata1]" displayFolder="" count="0" memberValueDatatype="130" unbalanced="0"/>
    <cacheHierarchy uniqueName="[hrdata1].[Location]" caption="Location" attribute="1" defaultMemberUniqueName="[hrdata1].[Location].[All]" allUniqueName="[hrdata1].[Location].[All]" dimensionUniqueName="[hrdata1]" displayFolder="" count="0" memberValueDatatype="130" unbalanced="0"/>
    <cacheHierarchy uniqueName="[hrdata1].[State]" caption="State" attribute="1" defaultMemberUniqueName="[hrdata1].[State].[All]" allUniqueName="[hrdata1].[State].[All]" dimensionUniqueName="[hrdata1]" displayFolder="" count="0" memberValueDatatype="130" unbalanced="0"/>
    <cacheHierarchy uniqueName="[hrdata1].[Days_Worked]" caption="Days_Worked" attribute="1" defaultMemberUniqueName="[hrdata1].[Days_Worked].[All]" allUniqueName="[hrdata1].[Days_Worked].[All]" dimensionUniqueName="[hrdata1]" displayFolder="" count="0" memberValueDatatype="5" unbalanced="0"/>
    <cacheHierarchy uniqueName="[hrdata1].[Arrears_Days]" caption="Arrears_Days" attribute="1" defaultMemberUniqueName="[hrdata1].[Arrears_Days].[All]" allUniqueName="[hrdata1].[Arrears_Days].[All]" dimensionUniqueName="[hrdata1]" displayFolder="" count="0" memberValueDatatype="130" unbalanced="0"/>
    <cacheHierarchy uniqueName="[hrdata1].[LOP]" caption="LOP" attribute="1" defaultMemberUniqueName="[hrdata1].[LOP].[All]" allUniqueName="[hrdata1].[LOP].[All]" dimensionUniqueName="[hrdata1]" displayFolder="" count="0" memberValueDatatype="130" unbalanced="0"/>
    <cacheHierarchy uniqueName="[hrdata1].[Basic_Salary]" caption="Basic_Salary" attribute="1" defaultMemberUniqueName="[hrdata1].[Basic_Salary].[All]" allUniqueName="[hrdata1].[Basic_Salary].[All]" dimensionUniqueName="[hrdata1]" displayFolder="" count="0" memberValueDatatype="130" unbalanced="0"/>
    <cacheHierarchy uniqueName="[hrdata1].[Arrears_Of_Basic_Salary]" caption="Arrears_Of_Basic_Salary" attribute="1" defaultMemberUniqueName="[hrdata1].[Arrears_Of_Basic_Salary].[All]" allUniqueName="[hrdata1].[Arrears_Of_Basic_Salary].[All]" dimensionUniqueName="[hrdata1]" displayFolder="" count="0" memberValueDatatype="130" unbalanced="0"/>
    <cacheHierarchy uniqueName="[hrdata1].[House_Rent_Allowance]" caption="House_Rent_Allowance" attribute="1" defaultMemberUniqueName="[hrdata1].[House_Rent_Allowance].[All]" allUniqueName="[hrdata1].[House_Rent_Allowance].[All]" dimensionUniqueName="[hrdata1]" displayFolder="" count="0" memberValueDatatype="130" unbalanced="0"/>
    <cacheHierarchy uniqueName="[hrdata1].[Arrears_Of_House_Rent_Allowance]" caption="Arrears_Of_House_Rent_Allowance" attribute="1" defaultMemberUniqueName="[hrdata1].[Arrears_Of_House_Rent_Allowance].[All]" allUniqueName="[hrdata1].[Arrears_Of_House_Rent_Allowance].[All]" dimensionUniqueName="[hrdata1]" displayFolder="" count="0" memberValueDatatype="130" unbalanced="0"/>
    <cacheHierarchy uniqueName="[hrdata1].[Special_Allowance]" caption="Special_Allowance" attribute="1" defaultMemberUniqueName="[hrdata1].[Special_Allowance].[All]" allUniqueName="[hrdata1].[Special_Allowance].[All]" dimensionUniqueName="[hrdata1]" displayFolder="" count="0" memberValueDatatype="130" unbalanced="0"/>
    <cacheHierarchy uniqueName="[hrdata1].[Arrears_Of_Special_Allowance]" caption="Arrears_Of_Special_Allowance" attribute="1" defaultMemberUniqueName="[hrdata1].[Arrears_Of_Special_Allowance].[All]" allUniqueName="[hrdata1].[Arrears_Of_Special_Allowance].[All]" dimensionUniqueName="[hrdata1]" displayFolder="" count="0" memberValueDatatype="130" unbalanced="0"/>
    <cacheHierarchy uniqueName="[hrdata1].[Medical]" caption="Medical" attribute="1" defaultMemberUniqueName="[hrdata1].[Medical].[All]" allUniqueName="[hrdata1].[Medical].[All]" dimensionUniqueName="[hrdata1]" displayFolder="" count="0" memberValueDatatype="130" unbalanced="0"/>
    <cacheHierarchy uniqueName="[hrdata1].[Arrears_Of_Medical_Allowance]" caption="Arrears_Of_Medical_Allowance" attribute="1" defaultMemberUniqueName="[hrdata1].[Arrears_Of_Medical_Allowance].[All]" allUniqueName="[hrdata1].[Arrears_Of_Medical_Allowance].[All]" dimensionUniqueName="[hrdata1]" displayFolder="" count="0" memberValueDatatype="130" unbalanced="0"/>
    <cacheHierarchy uniqueName="[hrdata1].[Conveyance_Allowance]" caption="Conveyance_Allowance" attribute="1" defaultMemberUniqueName="[hrdata1].[Conveyance_Allowance].[All]" allUniqueName="[hrdata1].[Conveyance_Allowance].[All]" dimensionUniqueName="[hrdata1]" displayFolder="" count="0" memberValueDatatype="130" unbalanced="0"/>
    <cacheHierarchy uniqueName="[hrdata1].[Arrears_Of_Conveyance_Allowance]" caption="Arrears_Of_Conveyance_Allowance" attribute="1" defaultMemberUniqueName="[hrdata1].[Arrears_Of_Conveyance_Allowance].[All]" allUniqueName="[hrdata1].[Arrears_Of_Conveyance_Allowance].[All]" dimensionUniqueName="[hrdata1]" displayFolder="" count="0" memberValueDatatype="130" unbalanced="0"/>
    <cacheHierarchy uniqueName="[hrdata1].[Other_Allowance]" caption="Other_Allowance" attribute="1" defaultMemberUniqueName="[hrdata1].[Other_Allowance].[All]" allUniqueName="[hrdata1].[Other_Allowance].[All]" dimensionUniqueName="[hrdata1]" displayFolder="" count="0" memberValueDatatype="130" unbalanced="0"/>
    <cacheHierarchy uniqueName="[hrdata1].[Arrears_Other_Allowance]" caption="Arrears_Other_Allowance" attribute="1" defaultMemberUniqueName="[hrdata1].[Arrears_Other_Allowance].[All]" allUniqueName="[hrdata1].[Arrears_Other_Allowance].[All]" dimensionUniqueName="[hrdata1]" displayFolder="" count="0" memberValueDatatype="130" unbalanced="0"/>
    <cacheHierarchy uniqueName="[hrdata1].[Monthly_Bonus]" caption="Monthly_Bonus" attribute="1" defaultMemberUniqueName="[hrdata1].[Monthly_Bonus].[All]" allUniqueName="[hrdata1].[Monthly_Bonus].[All]" dimensionUniqueName="[hrdata1]" displayFolder="" count="0" memberValueDatatype="130" unbalanced="0"/>
    <cacheHierarchy uniqueName="[hrdata1].[Arrears_Monthly_Bonus]" caption="Arrears_Monthly_Bonus" attribute="1" defaultMemberUniqueName="[hrdata1].[Arrears_Monthly_Bonus].[All]" allUniqueName="[hrdata1].[Arrears_Monthly_Bonus].[All]" dimensionUniqueName="[hrdata1]" displayFolder="" count="0" memberValueDatatype="130" unbalanced="0"/>
    <cacheHierarchy uniqueName="[hrdata1].[Other_Earning]" caption="Other_Earning" attribute="1" defaultMemberUniqueName="[hrdata1].[Other_Earning].[All]" allUniqueName="[hrdata1].[Other_Earning].[All]" dimensionUniqueName="[hrdata1]" displayFolder="" count="0" memberValueDatatype="130" unbalanced="0"/>
    <cacheHierarchy uniqueName="[hrdata1].[Service_Charges]" caption="Service_Charges" attribute="1" defaultMemberUniqueName="[hrdata1].[Service_Charges].[All]" allUniqueName="[hrdata1].[Service_Charges].[All]" dimensionUniqueName="[hrdata1]" displayFolder="" count="0" memberValueDatatype="130" unbalanced="0"/>
    <cacheHierarchy uniqueName="[hrdata1].[LTA_PAY]" caption="LTA_PAY" attribute="1" defaultMemberUniqueName="[hrdata1].[LTA_PAY].[All]" allUniqueName="[hrdata1].[LTA_PAY].[All]" dimensionUniqueName="[hrdata1]" displayFolder="" count="0" memberValueDatatype="130" unbalanced="0"/>
    <cacheHierarchy uniqueName="[hrdata1].[BONUS]" caption="BONUS" attribute="1" defaultMemberUniqueName="[hrdata1].[BONUS].[All]" allUniqueName="[hrdata1].[BONUS].[All]" dimensionUniqueName="[hrdata1]" displayFolder="" count="0" memberValueDatatype="130" unbalanced="0"/>
    <cacheHierarchy uniqueName="[hrdata1].[Employee_Referral]" caption="Employee_Referral" attribute="1" defaultMemberUniqueName="[hrdata1].[Employee_Referral].[All]" allUniqueName="[hrdata1].[Employee_Referral].[All]" dimensionUniqueName="[hrdata1]" displayFolder="" count="0" memberValueDatatype="130" unbalanced="0"/>
    <cacheHierarchy uniqueName="[hrdata1].[Variable_Pay]" caption="Variable_Pay" attribute="1" defaultMemberUniqueName="[hrdata1].[Variable_Pay].[All]" allUniqueName="[hrdata1].[Variable_Pay].[All]" dimensionUniqueName="[hrdata1]" displayFolder="" count="0" memberValueDatatype="130" unbalanced="0"/>
    <cacheHierarchy uniqueName="[hrdata1].[Gratuity_Pay]" caption="Gratuity_Pay" attribute="1" defaultMemberUniqueName="[hrdata1].[Gratuity_Pay].[All]" allUniqueName="[hrdata1].[Gratuity_Pay].[All]" dimensionUniqueName="[hrdata1]" displayFolder="" count="0" memberValueDatatype="130" unbalanced="0"/>
    <cacheHierarchy uniqueName="[hrdata1].[Festive_Bonus]" caption="Festive_Bonus" attribute="1" defaultMemberUniqueName="[hrdata1].[Festive_Bonus].[All]" allUniqueName="[hrdata1].[Festive_Bonus].[All]" dimensionUniqueName="[hrdata1]" displayFolder="" count="0" memberValueDatatype="130" unbalanced="0"/>
    <cacheHierarchy uniqueName="[hrdata1].[Meal_Deduction]" caption="Meal_Deduction" attribute="1" defaultMemberUniqueName="[hrdata1].[Meal_Deduction].[All]" allUniqueName="[hrdata1].[Meal_Deduction].[All]" dimensionUniqueName="[hrdata1]" displayFolder="" count="0" memberValueDatatype="130" unbalanced="0"/>
    <cacheHierarchy uniqueName="[hrdata1].[One_Time_Pay]" caption="One_Time_Pay" attribute="1" defaultMemberUniqueName="[hrdata1].[One_Time_Pay].[All]" allUniqueName="[hrdata1].[One_Time_Pay].[All]" dimensionUniqueName="[hrdata1]" displayFolder="" count="0" memberValueDatatype="130" unbalanced="0"/>
    <cacheHierarchy uniqueName="[hrdata1].[Hold_To_Release]" caption="Hold_To_Release" attribute="1" defaultMemberUniqueName="[hrdata1].[Hold_To_Release].[All]" allUniqueName="[hrdata1].[Hold_To_Release].[All]" dimensionUniqueName="[hrdata1]" displayFolder="" count="0" memberValueDatatype="130" unbalanced="0"/>
    <cacheHierarchy uniqueName="[hrdata1].[Gross_Salary]" caption="Gross_Salary" attribute="1" defaultMemberUniqueName="[hrdata1].[Gross_Salary].[All]" allUniqueName="[hrdata1].[Gross_Salary].[All]" dimensionUniqueName="[hrdata1]" displayFolder="" count="0" memberValueDatatype="5" unbalanced="0"/>
    <cacheHierarchy uniqueName="[hrdata1].[Loan_Deduction]" caption="Loan_Deduction" attribute="1" defaultMemberUniqueName="[hrdata1].[Loan_Deduction].[All]" allUniqueName="[hrdata1].[Loan_Deduction].[All]" dimensionUniqueName="[hrdata1]" displayFolder="" count="0" memberValueDatatype="130" unbalanced="0"/>
    <cacheHierarchy uniqueName="[hrdata1].[Festive_Bonus_Dddn]" caption="Festive_Bonus_Dddn" attribute="1" defaultMemberUniqueName="[hrdata1].[Festive_Bonus_Dddn].[All]" allUniqueName="[hrdata1].[Festive_Bonus_Dddn].[All]" dimensionUniqueName="[hrdata1]" displayFolder="" count="0" memberValueDatatype="130" unbalanced="0"/>
    <cacheHierarchy uniqueName="[hrdata1].[Other_Deduction]" caption="Other_Deduction" attribute="1" defaultMemberUniqueName="[hrdata1].[Other_Deduction].[All]" allUniqueName="[hrdata1].[Other_Deduction].[All]" dimensionUniqueName="[hrdata1]" displayFolder="" count="0" memberValueDatatype="130" unbalanced="0"/>
    <cacheHierarchy uniqueName="[hrdata1].[Service_Charge_Ded]" caption="Service_Charge_Ded" attribute="1" defaultMemberUniqueName="[hrdata1].[Service_Charge_Ded].[All]" allUniqueName="[hrdata1].[Service_Charge_Ded].[All]" dimensionUniqueName="[hrdata1]" displayFolder="" count="0" memberValueDatatype="130" unbalanced="0"/>
    <cacheHierarchy uniqueName="[hrdata1].[Employee_Referral_Ded]" caption="Employee_Referral_Ded" attribute="1" defaultMemberUniqueName="[hrdata1].[Employee_Referral_Ded].[All]" allUniqueName="[hrdata1].[Employee_Referral_Ded].[All]" dimensionUniqueName="[hrdata1]" displayFolder="" count="0" memberValueDatatype="130" unbalanced="0"/>
    <cacheHierarchy uniqueName="[hrdata1].[PF_ded]" caption="PF_ded" attribute="1" defaultMemberUniqueName="[hrdata1].[PF_ded].[All]" allUniqueName="[hrdata1].[PF_ded].[All]" dimensionUniqueName="[hrdata1]" displayFolder="" count="0" memberValueDatatype="5" unbalanced="0"/>
    <cacheHierarchy uniqueName="[hrdata1].[ArrPf_Ded]" caption="ArrPf_Ded" attribute="1" defaultMemberUniqueName="[hrdata1].[ArrPf_Ded].[All]" allUniqueName="[hrdata1].[ArrPf_Ded].[All]" dimensionUniqueName="[hrdata1]" displayFolder="" count="0" memberValueDatatype="130" unbalanced="0"/>
    <cacheHierarchy uniqueName="[hrdata1].[VPF_ded]" caption="VPF_ded" attribute="1" defaultMemberUniqueName="[hrdata1].[VPF_ded].[All]" allUniqueName="[hrdata1].[VPF_ded].[All]" dimensionUniqueName="[hrdata1]" displayFolder="" count="0" memberValueDatatype="130" unbalanced="0"/>
    <cacheHierarchy uniqueName="[hrdata1].[ArrVPF_ded]" caption="ArrVPF_ded" attribute="1" defaultMemberUniqueName="[hrdata1].[ArrVPF_ded].[All]" allUniqueName="[hrdata1].[ArrVPF_ded].[All]" dimensionUniqueName="[hrdata1]" displayFolder="" count="0" memberValueDatatype="130" unbalanced="0"/>
    <cacheHierarchy uniqueName="[hrdata1].[ESIC_ded]" caption="ESIC_ded" attribute="1" defaultMemberUniqueName="[hrdata1].[ESIC_ded].[All]" allUniqueName="[hrdata1].[ESIC_ded].[All]" dimensionUniqueName="[hrdata1]" displayFolder="" count="0" memberValueDatatype="20" unbalanced="0"/>
    <cacheHierarchy uniqueName="[hrdata1].[ArrEsic_Ded]" caption="ArrEsic_Ded" attribute="1" defaultMemberUniqueName="[hrdata1].[ArrEsic_Ded].[All]" allUniqueName="[hrdata1].[ArrEsic_Ded].[All]" dimensionUniqueName="[hrdata1]" displayFolder="" count="0" memberValueDatatype="130" unbalanced="0"/>
    <cacheHierarchy uniqueName="[hrdata1].[PT_ded]" caption="PT_ded" attribute="1" defaultMemberUniqueName="[hrdata1].[PT_ded].[All]" allUniqueName="[hrdata1].[PT_ded].[All]" dimensionUniqueName="[hrdata1]" displayFolder="" count="0" memberValueDatatype="20" unbalanced="0"/>
    <cacheHierarchy uniqueName="[hrdata1].[ArrPt_Ded]" caption="ArrPt_Ded" attribute="1" defaultMemberUniqueName="[hrdata1].[ArrPt_Ded].[All]" allUniqueName="[hrdata1].[ArrPt_Ded].[All]" dimensionUniqueName="[hrdata1]" displayFolder="" count="0" memberValueDatatype="130" unbalanced="0"/>
    <cacheHierarchy uniqueName="[hrdata1].[Lwf_Ded]" caption="Lwf_Ded" attribute="1" defaultMemberUniqueName="[hrdata1].[Lwf_Ded].[All]" allUniqueName="[hrdata1].[Lwf_Ded].[All]" dimensionUniqueName="[hrdata1]" displayFolder="" count="0" memberValueDatatype="20" unbalanced="0"/>
    <cacheHierarchy uniqueName="[hrdata1].[ArrLwf_Ded]" caption="ArrLwf_Ded" attribute="1" defaultMemberUniqueName="[hrdata1].[ArrLwf_Ded].[All]" allUniqueName="[hrdata1].[ArrLwf_Ded].[All]" dimensionUniqueName="[hrdata1]" displayFolder="" count="0" memberValueDatatype="130" unbalanced="0"/>
    <cacheHierarchy uniqueName="[hrdata1].[TDS_ded]" caption="TDS_ded" attribute="1" defaultMemberUniqueName="[hrdata1].[TDS_ded].[All]" allUniqueName="[hrdata1].[TDS_ded].[All]" dimensionUniqueName="[hrdata1]" displayFolder="" count="0" memberValueDatatype="130" unbalanced="0"/>
    <cacheHierarchy uniqueName="[hrdata1].[Surcharge_ded]" caption="Surcharge_ded" attribute="1" defaultMemberUniqueName="[hrdata1].[Surcharge_ded].[All]" allUniqueName="[hrdata1].[Surcharge_ded].[All]" dimensionUniqueName="[hrdata1]" displayFolder="" count="0" memberValueDatatype="130" unbalanced="0"/>
    <cacheHierarchy uniqueName="[hrdata1].[Cess_ded]" caption="Cess_ded" attribute="1" defaultMemberUniqueName="[hrdata1].[Cess_ded].[All]" allUniqueName="[hrdata1].[Cess_ded].[All]" dimensionUniqueName="[hrdata1]" displayFolder="" count="0" memberValueDatatype="130" unbalanced="0"/>
    <cacheHierarchy uniqueName="[hrdata1].[IT_ded]" caption="IT_ded" attribute="1" defaultMemberUniqueName="[hrdata1].[IT_ded].[All]" allUniqueName="[hrdata1].[IT_ded].[All]" dimensionUniqueName="[hrdata1]" displayFolder="" count="0" memberValueDatatype="130" unbalanced="0"/>
    <cacheHierarchy uniqueName="[hrdata1].[Total_Deduction]" caption="Total_Deduction" attribute="1" defaultMemberUniqueName="[hrdata1].[Total_Deduction].[All]" allUniqueName="[hrdata1].[Total_Deduction].[All]" dimensionUniqueName="[hrdata1]" displayFolder="" count="0" memberValueDatatype="5" unbalanced="0"/>
    <cacheHierarchy uniqueName="[hrdata1].[Net_Salary]" caption="Net_Salary" attribute="1" defaultMemberUniqueName="[hrdata1].[Net_Salary].[All]" allUniqueName="[hrdata1].[Net_Salary].[All]" dimensionUniqueName="[hrdata1]" displayFolder="" count="0" memberValueDatatype="5" unbalanced="0"/>
    <cacheHierarchy uniqueName="[Measures].[Count of Employee_Code]" caption="Count of Employee_Code" measure="1" displayFolder="" measureGroup="hrdata1"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data1" count="0">
      <extLst>
        <ext xmlns:x15="http://schemas.microsoft.com/office/spreadsheetml/2010/11/main" uri="{B97F6D7D-B522-45F9-BDA1-12C45D357490}">
          <x15:cacheHierarchy aggregatedColumn="3"/>
        </ext>
      </extLst>
    </cacheHierarchy>
    <cacheHierarchy uniqueName="[Measures].[Distinct Count of Employee_Code]" caption="Distinct Count of Employee_Code" measure="1" displayFolder="" measureGroup="hrdata1" count="0" oneField="1">
      <fieldsUsage count="1">
        <fieldUsage x="2"/>
      </fieldsUsage>
      <extLst>
        <ext xmlns:x15="http://schemas.microsoft.com/office/spreadsheetml/2010/11/main" uri="{B97F6D7D-B522-45F9-BDA1-12C45D357490}">
          <x15:cacheHierarchy aggregatedColumn="2"/>
        </ext>
      </extLst>
    </cacheHierarchy>
    <cacheHierarchy uniqueName="[Measures].[Count of Date_Of_Leaving]" caption="Count of Date_Of_Leaving" measure="1" displayFolder="" measureGroup="hrdata1" count="0">
      <extLst>
        <ext xmlns:x15="http://schemas.microsoft.com/office/spreadsheetml/2010/11/main" uri="{B97F6D7D-B522-45F9-BDA1-12C45D357490}">
          <x15:cacheHierarchy aggregatedColumn="7"/>
        </ext>
      </extLst>
    </cacheHierarchy>
    <cacheHierarchy uniqueName="[Measures].[Distinct Count of Date_Of_Leaving]" caption="Distinct Count of Date_Of_Leaving" measure="1" displayFolder="" measureGroup="hrdata1" count="0">
      <extLst>
        <ext xmlns:x15="http://schemas.microsoft.com/office/spreadsheetml/2010/11/main" uri="{B97F6D7D-B522-45F9-BDA1-12C45D357490}">
          <x15:cacheHierarchy aggregatedColumn="7"/>
        </ext>
      </extLst>
    </cacheHierarchy>
    <cacheHierarchy uniqueName="[Measures].[Sum of Gross_Salary]" caption="Sum of Gross_Salary" measure="1" displayFolder="" measureGroup="hrdata1" count="0">
      <extLst>
        <ext xmlns:x15="http://schemas.microsoft.com/office/spreadsheetml/2010/11/main" uri="{B97F6D7D-B522-45F9-BDA1-12C45D357490}">
          <x15:cacheHierarchy aggregatedColumn="42"/>
        </ext>
      </extLst>
    </cacheHierarchy>
    <cacheHierarchy uniqueName="[Measures].[Sum of PF_ded]" caption="Sum of PF_ded" measure="1" displayFolder="" measureGroup="hrdata1" count="0">
      <extLst>
        <ext xmlns:x15="http://schemas.microsoft.com/office/spreadsheetml/2010/11/main" uri="{B97F6D7D-B522-45F9-BDA1-12C45D357490}">
          <x15:cacheHierarchy aggregatedColumn="48"/>
        </ext>
      </extLst>
    </cacheHierarchy>
    <cacheHierarchy uniqueName="[Measures].[Count of ESIC_ded]" caption="Count of ESIC_ded" measure="1" displayFolder="" measureGroup="hrdata1" count="0">
      <extLst>
        <ext xmlns:x15="http://schemas.microsoft.com/office/spreadsheetml/2010/11/main" uri="{B97F6D7D-B522-45F9-BDA1-12C45D357490}">
          <x15:cacheHierarchy aggregatedColumn="52"/>
        </ext>
      </extLst>
    </cacheHierarchy>
    <cacheHierarchy uniqueName="[Measures].[Sum of ESIC_ded]" caption="Sum of ESIC_ded" measure="1" displayFolder="" measureGroup="hrdata1" count="0">
      <extLst>
        <ext xmlns:x15="http://schemas.microsoft.com/office/spreadsheetml/2010/11/main" uri="{B97F6D7D-B522-45F9-BDA1-12C45D357490}">
          <x15:cacheHierarchy aggregatedColumn="52"/>
        </ext>
      </extLst>
    </cacheHierarchy>
    <cacheHierarchy uniqueName="[Measures].[Count of PT_ded]" caption="Count of PT_ded" measure="1" displayFolder="" measureGroup="hrdata1" count="0">
      <extLst>
        <ext xmlns:x15="http://schemas.microsoft.com/office/spreadsheetml/2010/11/main" uri="{B97F6D7D-B522-45F9-BDA1-12C45D357490}">
          <x15:cacheHierarchy aggregatedColumn="54"/>
        </ext>
      </extLst>
    </cacheHierarchy>
    <cacheHierarchy uniqueName="[Measures].[Sum of PT_ded]" caption="Sum of PT_ded" measure="1" displayFolder="" measureGroup="hrdata1" count="0">
      <extLst>
        <ext xmlns:x15="http://schemas.microsoft.com/office/spreadsheetml/2010/11/main" uri="{B97F6D7D-B522-45F9-BDA1-12C45D357490}">
          <x15:cacheHierarchy aggregatedColumn="54"/>
        </ext>
      </extLst>
    </cacheHierarchy>
    <cacheHierarchy uniqueName="[Measures].[Count of Lwf_Ded]" caption="Count of Lwf_Ded" measure="1" displayFolder="" measureGroup="hrdata1" count="0">
      <extLst>
        <ext xmlns:x15="http://schemas.microsoft.com/office/spreadsheetml/2010/11/main" uri="{B97F6D7D-B522-45F9-BDA1-12C45D357490}">
          <x15:cacheHierarchy aggregatedColumn="56"/>
        </ext>
      </extLst>
    </cacheHierarchy>
    <cacheHierarchy uniqueName="[Measures].[Sum of Lwf_Ded]" caption="Sum of Lwf_Ded" measure="1" displayFolder="" measureGroup="hrdata1" count="0">
      <extLst>
        <ext xmlns:x15="http://schemas.microsoft.com/office/spreadsheetml/2010/11/main" uri="{B97F6D7D-B522-45F9-BDA1-12C45D357490}">
          <x15:cacheHierarchy aggregatedColumn="56"/>
        </ext>
      </extLst>
    </cacheHierarchy>
    <cacheHierarchy uniqueName="[Measures].[Count of Date_Of_Joining]" caption="Count of Date_Of_Joining" measure="1" displayFolder="" measureGroup="hrdata1" count="0">
      <extLst>
        <ext xmlns:x15="http://schemas.microsoft.com/office/spreadsheetml/2010/11/main" uri="{B97F6D7D-B522-45F9-BDA1-12C45D357490}">
          <x15:cacheHierarchy aggregatedColumn="5"/>
        </ext>
      </extLst>
    </cacheHierarchy>
    <cacheHierarchy uniqueName="[Measures].[Count of Month of joining]" caption="Count of Month of joining" measure="1" displayFolder="" measureGroup="hrdata1" count="0">
      <extLst>
        <ext xmlns:x15="http://schemas.microsoft.com/office/spreadsheetml/2010/11/main" uri="{B97F6D7D-B522-45F9-BDA1-12C45D357490}">
          <x15:cacheHierarchy aggregatedColumn="6"/>
        </ext>
      </extLst>
    </cacheHierarchy>
    <cacheHierarchy uniqueName="[Measures].[prev]" caption="prev" measure="1" displayFolder="" measureGroup="hrdata1" count="0"/>
    <cacheHierarchy uniqueName="[Measures].[__XL_Count hrdata1]" caption="__XL_Count hrdata1" measure="1" displayFolder="" measureGroup="hrdata1" count="0" hidden="1"/>
    <cacheHierarchy uniqueName="[Measures].[__No measures defined]" caption="__No measures defined" measure="1" displayFolder="" count="0" hidden="1"/>
  </cacheHierarchies>
  <kpis count="0"/>
  <dimensions count="2">
    <dimension name="hrdata1" uniqueName="[hrdata1]" caption="hrdata1"/>
    <dimension measure="1" name="Measures" uniqueName="[Measures]" caption="Measures"/>
  </dimensions>
  <measureGroups count="1">
    <measureGroup name="hrdata1" caption="hrdata1"/>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thak Tyagi" refreshedDate="45063.452722916663" backgroundQuery="1" createdVersion="8" refreshedVersion="8" minRefreshableVersion="3" recordCount="0" supportSubquery="1" supportAdvancedDrill="1" xr:uid="{B7362526-AAF7-4FBD-A325-5CEF571E9FC8}">
  <cacheSource type="external" connectionId="2"/>
  <cacheFields count="4">
    <cacheField name="[hrdata1].[Month].[Month]" caption="Month" numFmtId="0" level="1">
      <sharedItems count="4">
        <s v="APRIL"/>
        <s v="FEBRUARY"/>
        <s v="JANUARY"/>
        <s v="MARCH"/>
      </sharedItems>
    </cacheField>
    <cacheField name="[hrdata1].[Gender].[Gender]" caption="Gender" numFmtId="0" hierarchy="3" level="1">
      <sharedItems count="3">
        <s v="Female"/>
        <s v="Male"/>
        <s v="NA"/>
      </sharedItems>
    </cacheField>
    <cacheField name="[Measures].[Distinct Count of Employee_Code]" caption="Distinct Count of Employee_Code" numFmtId="0" hierarchy="66" level="32767"/>
    <cacheField name="[hrdata1].[Year].[Year]" caption="Year" numFmtId="0" hierarchy="1" level="1">
      <sharedItems containsSemiMixedTypes="0" containsNonDate="0" containsString="0"/>
    </cacheField>
  </cacheFields>
  <cacheHierarchies count="82">
    <cacheHierarchy uniqueName="[hrdata1].[Month]" caption="Month" attribute="1" defaultMemberUniqueName="[hrdata1].[Month].[All]" allUniqueName="[hrdata1].[Month].[All]" dimensionUniqueName="[hrdata1]" displayFolder="" count="2" memberValueDatatype="130" unbalanced="0">
      <fieldsUsage count="2">
        <fieldUsage x="-1"/>
        <fieldUsage x="0"/>
      </fieldsUsage>
    </cacheHierarchy>
    <cacheHierarchy uniqueName="[hrdata1].[Year]" caption="Year" attribute="1" defaultMemberUniqueName="[hrdata1].[Year].[All]" allUniqueName="[hrdata1].[Year].[All]" dimensionUniqueName="[hrdata1]" displayFolder="" count="2" memberValueDatatype="20" unbalanced="0">
      <fieldsUsage count="2">
        <fieldUsage x="-1"/>
        <fieldUsage x="3"/>
      </fieldsUsage>
    </cacheHierarchy>
    <cacheHierarchy uniqueName="[hrdata1].[Employee_Code]" caption="Employee_Code" attribute="1" defaultMemberUniqueName="[hrdata1].[Employee_Code].[All]" allUniqueName="[hrdata1].[Employee_Code].[All]" dimensionUniqueName="[hrdata1]" displayFolder="" count="0" memberValueDatatype="130" unbalanced="0"/>
    <cacheHierarchy uniqueName="[hrdata1].[Gender]" caption="Gender" attribute="1" defaultMemberUniqueName="[hrdata1].[Gender].[All]" allUniqueName="[hrdata1].[Gender].[All]" dimensionUniqueName="[hrdata1]" displayFolder="" count="2" memberValueDatatype="130" unbalanced="0">
      <fieldsUsage count="2">
        <fieldUsage x="-1"/>
        <fieldUsage x="1"/>
      </fieldsUsage>
    </cacheHierarchy>
    <cacheHierarchy uniqueName="[hrdata1].[Year of joining]" caption="Year of joining" attribute="1" defaultMemberUniqueName="[hrdata1].[Year of joining].[All]" allUniqueName="[hrdata1].[Year of joining].[All]" dimensionUniqueName="[hrdata1]" displayFolder="" count="0" memberValueDatatype="20" unbalanced="0"/>
    <cacheHierarchy uniqueName="[hrdata1].[Date_Of_Joining]" caption="Date_Of_Joining" attribute="1" time="1" defaultMemberUniqueName="[hrdata1].[Date_Of_Joining].[All]" allUniqueName="[hrdata1].[Date_Of_Joining].[All]" dimensionUniqueName="[hrdata1]" displayFolder="" count="0" memberValueDatatype="7" unbalanced="0"/>
    <cacheHierarchy uniqueName="[hrdata1].[Month of joining]" caption="Month of joining" attribute="1" defaultMemberUniqueName="[hrdata1].[Month of joining].[All]" allUniqueName="[hrdata1].[Month of joining].[All]" dimensionUniqueName="[hrdata1]" displayFolder="" count="0" memberValueDatatype="130" unbalanced="0"/>
    <cacheHierarchy uniqueName="[hrdata1].[Date_Of_Leaving]" caption="Date_Of_Leaving" attribute="1" defaultMemberUniqueName="[hrdata1].[Date_Of_Leaving].[All]" allUniqueName="[hrdata1].[Date_Of_Leaving].[All]" dimensionUniqueName="[hrdata1]" displayFolder="" count="0" memberValueDatatype="130" unbalanced="0"/>
    <cacheHierarchy uniqueName="[hrdata1].[Company]" caption="Company" attribute="1" defaultMemberUniqueName="[hrdata1].[Company].[All]" allUniqueName="[hrdata1].[Company].[All]" dimensionUniqueName="[hrdata1]" displayFolder="" count="0" memberValueDatatype="130" unbalanced="0"/>
    <cacheHierarchy uniqueName="[hrdata1].[Department]" caption="Department" attribute="1" defaultMemberUniqueName="[hrdata1].[Department].[All]" allUniqueName="[hrdata1].[Department].[All]" dimensionUniqueName="[hrdata1]" displayFolder="" count="2" memberValueDatatype="130" unbalanced="0"/>
    <cacheHierarchy uniqueName="[hrdata1].[Designation]" caption="Designation" attribute="1" defaultMemberUniqueName="[hrdata1].[Designation].[All]" allUniqueName="[hrdata1].[Designation].[All]" dimensionUniqueName="[hrdata1]" displayFolder="" count="0" memberValueDatatype="130" unbalanced="0"/>
    <cacheHierarchy uniqueName="[hrdata1].[Group]" caption="Group" attribute="1" defaultMemberUniqueName="[hrdata1].[Group].[All]" allUniqueName="[hrdata1].[Group].[All]" dimensionUniqueName="[hrdata1]" displayFolder="" count="0" memberValueDatatype="130" unbalanced="0"/>
    <cacheHierarchy uniqueName="[hrdata1].[Location]" caption="Location" attribute="1" defaultMemberUniqueName="[hrdata1].[Location].[All]" allUniqueName="[hrdata1].[Location].[All]" dimensionUniqueName="[hrdata1]" displayFolder="" count="0" memberValueDatatype="130" unbalanced="0"/>
    <cacheHierarchy uniqueName="[hrdata1].[State]" caption="State" attribute="1" defaultMemberUniqueName="[hrdata1].[State].[All]" allUniqueName="[hrdata1].[State].[All]" dimensionUniqueName="[hrdata1]" displayFolder="" count="0" memberValueDatatype="130" unbalanced="0"/>
    <cacheHierarchy uniqueName="[hrdata1].[Days_Worked]" caption="Days_Worked" attribute="1" defaultMemberUniqueName="[hrdata1].[Days_Worked].[All]" allUniqueName="[hrdata1].[Days_Worked].[All]" dimensionUniqueName="[hrdata1]" displayFolder="" count="0" memberValueDatatype="5" unbalanced="0"/>
    <cacheHierarchy uniqueName="[hrdata1].[Arrears_Days]" caption="Arrears_Days" attribute="1" defaultMemberUniqueName="[hrdata1].[Arrears_Days].[All]" allUniqueName="[hrdata1].[Arrears_Days].[All]" dimensionUniqueName="[hrdata1]" displayFolder="" count="0" memberValueDatatype="130" unbalanced="0"/>
    <cacheHierarchy uniqueName="[hrdata1].[LOP]" caption="LOP" attribute="1" defaultMemberUniqueName="[hrdata1].[LOP].[All]" allUniqueName="[hrdata1].[LOP].[All]" dimensionUniqueName="[hrdata1]" displayFolder="" count="0" memberValueDatatype="130" unbalanced="0"/>
    <cacheHierarchy uniqueName="[hrdata1].[Basic_Salary]" caption="Basic_Salary" attribute="1" defaultMemberUniqueName="[hrdata1].[Basic_Salary].[All]" allUniqueName="[hrdata1].[Basic_Salary].[All]" dimensionUniqueName="[hrdata1]" displayFolder="" count="0" memberValueDatatype="130" unbalanced="0"/>
    <cacheHierarchy uniqueName="[hrdata1].[Arrears_Of_Basic_Salary]" caption="Arrears_Of_Basic_Salary" attribute="1" defaultMemberUniqueName="[hrdata1].[Arrears_Of_Basic_Salary].[All]" allUniqueName="[hrdata1].[Arrears_Of_Basic_Salary].[All]" dimensionUniqueName="[hrdata1]" displayFolder="" count="0" memberValueDatatype="130" unbalanced="0"/>
    <cacheHierarchy uniqueName="[hrdata1].[House_Rent_Allowance]" caption="House_Rent_Allowance" attribute="1" defaultMemberUniqueName="[hrdata1].[House_Rent_Allowance].[All]" allUniqueName="[hrdata1].[House_Rent_Allowance].[All]" dimensionUniqueName="[hrdata1]" displayFolder="" count="0" memberValueDatatype="130" unbalanced="0"/>
    <cacheHierarchy uniqueName="[hrdata1].[Arrears_Of_House_Rent_Allowance]" caption="Arrears_Of_House_Rent_Allowance" attribute="1" defaultMemberUniqueName="[hrdata1].[Arrears_Of_House_Rent_Allowance].[All]" allUniqueName="[hrdata1].[Arrears_Of_House_Rent_Allowance].[All]" dimensionUniqueName="[hrdata1]" displayFolder="" count="0" memberValueDatatype="130" unbalanced="0"/>
    <cacheHierarchy uniqueName="[hrdata1].[Special_Allowance]" caption="Special_Allowance" attribute="1" defaultMemberUniqueName="[hrdata1].[Special_Allowance].[All]" allUniqueName="[hrdata1].[Special_Allowance].[All]" dimensionUniqueName="[hrdata1]" displayFolder="" count="0" memberValueDatatype="130" unbalanced="0"/>
    <cacheHierarchy uniqueName="[hrdata1].[Arrears_Of_Special_Allowance]" caption="Arrears_Of_Special_Allowance" attribute="1" defaultMemberUniqueName="[hrdata1].[Arrears_Of_Special_Allowance].[All]" allUniqueName="[hrdata1].[Arrears_Of_Special_Allowance].[All]" dimensionUniqueName="[hrdata1]" displayFolder="" count="0" memberValueDatatype="130" unbalanced="0"/>
    <cacheHierarchy uniqueName="[hrdata1].[Medical]" caption="Medical" attribute="1" defaultMemberUniqueName="[hrdata1].[Medical].[All]" allUniqueName="[hrdata1].[Medical].[All]" dimensionUniqueName="[hrdata1]" displayFolder="" count="0" memberValueDatatype="130" unbalanced="0"/>
    <cacheHierarchy uniqueName="[hrdata1].[Arrears_Of_Medical_Allowance]" caption="Arrears_Of_Medical_Allowance" attribute="1" defaultMemberUniqueName="[hrdata1].[Arrears_Of_Medical_Allowance].[All]" allUniqueName="[hrdata1].[Arrears_Of_Medical_Allowance].[All]" dimensionUniqueName="[hrdata1]" displayFolder="" count="0" memberValueDatatype="130" unbalanced="0"/>
    <cacheHierarchy uniqueName="[hrdata1].[Conveyance_Allowance]" caption="Conveyance_Allowance" attribute="1" defaultMemberUniqueName="[hrdata1].[Conveyance_Allowance].[All]" allUniqueName="[hrdata1].[Conveyance_Allowance].[All]" dimensionUniqueName="[hrdata1]" displayFolder="" count="0" memberValueDatatype="130" unbalanced="0"/>
    <cacheHierarchy uniqueName="[hrdata1].[Arrears_Of_Conveyance_Allowance]" caption="Arrears_Of_Conveyance_Allowance" attribute="1" defaultMemberUniqueName="[hrdata1].[Arrears_Of_Conveyance_Allowance].[All]" allUniqueName="[hrdata1].[Arrears_Of_Conveyance_Allowance].[All]" dimensionUniqueName="[hrdata1]" displayFolder="" count="0" memberValueDatatype="130" unbalanced="0"/>
    <cacheHierarchy uniqueName="[hrdata1].[Other_Allowance]" caption="Other_Allowance" attribute="1" defaultMemberUniqueName="[hrdata1].[Other_Allowance].[All]" allUniqueName="[hrdata1].[Other_Allowance].[All]" dimensionUniqueName="[hrdata1]" displayFolder="" count="0" memberValueDatatype="130" unbalanced="0"/>
    <cacheHierarchy uniqueName="[hrdata1].[Arrears_Other_Allowance]" caption="Arrears_Other_Allowance" attribute="1" defaultMemberUniqueName="[hrdata1].[Arrears_Other_Allowance].[All]" allUniqueName="[hrdata1].[Arrears_Other_Allowance].[All]" dimensionUniqueName="[hrdata1]" displayFolder="" count="0" memberValueDatatype="130" unbalanced="0"/>
    <cacheHierarchy uniqueName="[hrdata1].[Monthly_Bonus]" caption="Monthly_Bonus" attribute="1" defaultMemberUniqueName="[hrdata1].[Monthly_Bonus].[All]" allUniqueName="[hrdata1].[Monthly_Bonus].[All]" dimensionUniqueName="[hrdata1]" displayFolder="" count="0" memberValueDatatype="130" unbalanced="0"/>
    <cacheHierarchy uniqueName="[hrdata1].[Arrears_Monthly_Bonus]" caption="Arrears_Monthly_Bonus" attribute="1" defaultMemberUniqueName="[hrdata1].[Arrears_Monthly_Bonus].[All]" allUniqueName="[hrdata1].[Arrears_Monthly_Bonus].[All]" dimensionUniqueName="[hrdata1]" displayFolder="" count="0" memberValueDatatype="130" unbalanced="0"/>
    <cacheHierarchy uniqueName="[hrdata1].[Other_Earning]" caption="Other_Earning" attribute="1" defaultMemberUniqueName="[hrdata1].[Other_Earning].[All]" allUniqueName="[hrdata1].[Other_Earning].[All]" dimensionUniqueName="[hrdata1]" displayFolder="" count="0" memberValueDatatype="130" unbalanced="0"/>
    <cacheHierarchy uniqueName="[hrdata1].[Service_Charges]" caption="Service_Charges" attribute="1" defaultMemberUniqueName="[hrdata1].[Service_Charges].[All]" allUniqueName="[hrdata1].[Service_Charges].[All]" dimensionUniqueName="[hrdata1]" displayFolder="" count="0" memberValueDatatype="130" unbalanced="0"/>
    <cacheHierarchy uniqueName="[hrdata1].[LTA_PAY]" caption="LTA_PAY" attribute="1" defaultMemberUniqueName="[hrdata1].[LTA_PAY].[All]" allUniqueName="[hrdata1].[LTA_PAY].[All]" dimensionUniqueName="[hrdata1]" displayFolder="" count="0" memberValueDatatype="130" unbalanced="0"/>
    <cacheHierarchy uniqueName="[hrdata1].[BONUS]" caption="BONUS" attribute="1" defaultMemberUniqueName="[hrdata1].[BONUS].[All]" allUniqueName="[hrdata1].[BONUS].[All]" dimensionUniqueName="[hrdata1]" displayFolder="" count="0" memberValueDatatype="130" unbalanced="0"/>
    <cacheHierarchy uniqueName="[hrdata1].[Employee_Referral]" caption="Employee_Referral" attribute="1" defaultMemberUniqueName="[hrdata1].[Employee_Referral].[All]" allUniqueName="[hrdata1].[Employee_Referral].[All]" dimensionUniqueName="[hrdata1]" displayFolder="" count="0" memberValueDatatype="130" unbalanced="0"/>
    <cacheHierarchy uniqueName="[hrdata1].[Variable_Pay]" caption="Variable_Pay" attribute="1" defaultMemberUniqueName="[hrdata1].[Variable_Pay].[All]" allUniqueName="[hrdata1].[Variable_Pay].[All]" dimensionUniqueName="[hrdata1]" displayFolder="" count="0" memberValueDatatype="130" unbalanced="0"/>
    <cacheHierarchy uniqueName="[hrdata1].[Gratuity_Pay]" caption="Gratuity_Pay" attribute="1" defaultMemberUniqueName="[hrdata1].[Gratuity_Pay].[All]" allUniqueName="[hrdata1].[Gratuity_Pay].[All]" dimensionUniqueName="[hrdata1]" displayFolder="" count="0" memberValueDatatype="130" unbalanced="0"/>
    <cacheHierarchy uniqueName="[hrdata1].[Festive_Bonus]" caption="Festive_Bonus" attribute="1" defaultMemberUniqueName="[hrdata1].[Festive_Bonus].[All]" allUniqueName="[hrdata1].[Festive_Bonus].[All]" dimensionUniqueName="[hrdata1]" displayFolder="" count="0" memberValueDatatype="130" unbalanced="0"/>
    <cacheHierarchy uniqueName="[hrdata1].[Meal_Deduction]" caption="Meal_Deduction" attribute="1" defaultMemberUniqueName="[hrdata1].[Meal_Deduction].[All]" allUniqueName="[hrdata1].[Meal_Deduction].[All]" dimensionUniqueName="[hrdata1]" displayFolder="" count="0" memberValueDatatype="130" unbalanced="0"/>
    <cacheHierarchy uniqueName="[hrdata1].[One_Time_Pay]" caption="One_Time_Pay" attribute="1" defaultMemberUniqueName="[hrdata1].[One_Time_Pay].[All]" allUniqueName="[hrdata1].[One_Time_Pay].[All]" dimensionUniqueName="[hrdata1]" displayFolder="" count="0" memberValueDatatype="130" unbalanced="0"/>
    <cacheHierarchy uniqueName="[hrdata1].[Hold_To_Release]" caption="Hold_To_Release" attribute="1" defaultMemberUniqueName="[hrdata1].[Hold_To_Release].[All]" allUniqueName="[hrdata1].[Hold_To_Release].[All]" dimensionUniqueName="[hrdata1]" displayFolder="" count="0" memberValueDatatype="130" unbalanced="0"/>
    <cacheHierarchy uniqueName="[hrdata1].[Gross_Salary]" caption="Gross_Salary" attribute="1" defaultMemberUniqueName="[hrdata1].[Gross_Salary].[All]" allUniqueName="[hrdata1].[Gross_Salary].[All]" dimensionUniqueName="[hrdata1]" displayFolder="" count="0" memberValueDatatype="5" unbalanced="0"/>
    <cacheHierarchy uniqueName="[hrdata1].[Loan_Deduction]" caption="Loan_Deduction" attribute="1" defaultMemberUniqueName="[hrdata1].[Loan_Deduction].[All]" allUniqueName="[hrdata1].[Loan_Deduction].[All]" dimensionUniqueName="[hrdata1]" displayFolder="" count="0" memberValueDatatype="130" unbalanced="0"/>
    <cacheHierarchy uniqueName="[hrdata1].[Festive_Bonus_Dddn]" caption="Festive_Bonus_Dddn" attribute="1" defaultMemberUniqueName="[hrdata1].[Festive_Bonus_Dddn].[All]" allUniqueName="[hrdata1].[Festive_Bonus_Dddn].[All]" dimensionUniqueName="[hrdata1]" displayFolder="" count="0" memberValueDatatype="130" unbalanced="0"/>
    <cacheHierarchy uniqueName="[hrdata1].[Other_Deduction]" caption="Other_Deduction" attribute="1" defaultMemberUniqueName="[hrdata1].[Other_Deduction].[All]" allUniqueName="[hrdata1].[Other_Deduction].[All]" dimensionUniqueName="[hrdata1]" displayFolder="" count="0" memberValueDatatype="130" unbalanced="0"/>
    <cacheHierarchy uniqueName="[hrdata1].[Service_Charge_Ded]" caption="Service_Charge_Ded" attribute="1" defaultMemberUniqueName="[hrdata1].[Service_Charge_Ded].[All]" allUniqueName="[hrdata1].[Service_Charge_Ded].[All]" dimensionUniqueName="[hrdata1]" displayFolder="" count="0" memberValueDatatype="130" unbalanced="0"/>
    <cacheHierarchy uniqueName="[hrdata1].[Employee_Referral_Ded]" caption="Employee_Referral_Ded" attribute="1" defaultMemberUniqueName="[hrdata1].[Employee_Referral_Ded].[All]" allUniqueName="[hrdata1].[Employee_Referral_Ded].[All]" dimensionUniqueName="[hrdata1]" displayFolder="" count="0" memberValueDatatype="130" unbalanced="0"/>
    <cacheHierarchy uniqueName="[hrdata1].[PF_ded]" caption="PF_ded" attribute="1" defaultMemberUniqueName="[hrdata1].[PF_ded].[All]" allUniqueName="[hrdata1].[PF_ded].[All]" dimensionUniqueName="[hrdata1]" displayFolder="" count="0" memberValueDatatype="5" unbalanced="0"/>
    <cacheHierarchy uniqueName="[hrdata1].[ArrPf_Ded]" caption="ArrPf_Ded" attribute="1" defaultMemberUniqueName="[hrdata1].[ArrPf_Ded].[All]" allUniqueName="[hrdata1].[ArrPf_Ded].[All]" dimensionUniqueName="[hrdata1]" displayFolder="" count="0" memberValueDatatype="130" unbalanced="0"/>
    <cacheHierarchy uniqueName="[hrdata1].[VPF_ded]" caption="VPF_ded" attribute="1" defaultMemberUniqueName="[hrdata1].[VPF_ded].[All]" allUniqueName="[hrdata1].[VPF_ded].[All]" dimensionUniqueName="[hrdata1]" displayFolder="" count="0" memberValueDatatype="130" unbalanced="0"/>
    <cacheHierarchy uniqueName="[hrdata1].[ArrVPF_ded]" caption="ArrVPF_ded" attribute="1" defaultMemberUniqueName="[hrdata1].[ArrVPF_ded].[All]" allUniqueName="[hrdata1].[ArrVPF_ded].[All]" dimensionUniqueName="[hrdata1]" displayFolder="" count="0" memberValueDatatype="130" unbalanced="0"/>
    <cacheHierarchy uniqueName="[hrdata1].[ESIC_ded]" caption="ESIC_ded" attribute="1" defaultMemberUniqueName="[hrdata1].[ESIC_ded].[All]" allUniqueName="[hrdata1].[ESIC_ded].[All]" dimensionUniqueName="[hrdata1]" displayFolder="" count="0" memberValueDatatype="20" unbalanced="0"/>
    <cacheHierarchy uniqueName="[hrdata1].[ArrEsic_Ded]" caption="ArrEsic_Ded" attribute="1" defaultMemberUniqueName="[hrdata1].[ArrEsic_Ded].[All]" allUniqueName="[hrdata1].[ArrEsic_Ded].[All]" dimensionUniqueName="[hrdata1]" displayFolder="" count="0" memberValueDatatype="130" unbalanced="0"/>
    <cacheHierarchy uniqueName="[hrdata1].[PT_ded]" caption="PT_ded" attribute="1" defaultMemberUniqueName="[hrdata1].[PT_ded].[All]" allUniqueName="[hrdata1].[PT_ded].[All]" dimensionUniqueName="[hrdata1]" displayFolder="" count="0" memberValueDatatype="20" unbalanced="0"/>
    <cacheHierarchy uniqueName="[hrdata1].[ArrPt_Ded]" caption="ArrPt_Ded" attribute="1" defaultMemberUniqueName="[hrdata1].[ArrPt_Ded].[All]" allUniqueName="[hrdata1].[ArrPt_Ded].[All]" dimensionUniqueName="[hrdata1]" displayFolder="" count="0" memberValueDatatype="130" unbalanced="0"/>
    <cacheHierarchy uniqueName="[hrdata1].[Lwf_Ded]" caption="Lwf_Ded" attribute="1" defaultMemberUniqueName="[hrdata1].[Lwf_Ded].[All]" allUniqueName="[hrdata1].[Lwf_Ded].[All]" dimensionUniqueName="[hrdata1]" displayFolder="" count="0" memberValueDatatype="20" unbalanced="0"/>
    <cacheHierarchy uniqueName="[hrdata1].[ArrLwf_Ded]" caption="ArrLwf_Ded" attribute="1" defaultMemberUniqueName="[hrdata1].[ArrLwf_Ded].[All]" allUniqueName="[hrdata1].[ArrLwf_Ded].[All]" dimensionUniqueName="[hrdata1]" displayFolder="" count="0" memberValueDatatype="130" unbalanced="0"/>
    <cacheHierarchy uniqueName="[hrdata1].[TDS_ded]" caption="TDS_ded" attribute="1" defaultMemberUniqueName="[hrdata1].[TDS_ded].[All]" allUniqueName="[hrdata1].[TDS_ded].[All]" dimensionUniqueName="[hrdata1]" displayFolder="" count="0" memberValueDatatype="130" unbalanced="0"/>
    <cacheHierarchy uniqueName="[hrdata1].[Surcharge_ded]" caption="Surcharge_ded" attribute="1" defaultMemberUniqueName="[hrdata1].[Surcharge_ded].[All]" allUniqueName="[hrdata1].[Surcharge_ded].[All]" dimensionUniqueName="[hrdata1]" displayFolder="" count="0" memberValueDatatype="130" unbalanced="0"/>
    <cacheHierarchy uniqueName="[hrdata1].[Cess_ded]" caption="Cess_ded" attribute="1" defaultMemberUniqueName="[hrdata1].[Cess_ded].[All]" allUniqueName="[hrdata1].[Cess_ded].[All]" dimensionUniqueName="[hrdata1]" displayFolder="" count="0" memberValueDatatype="130" unbalanced="0"/>
    <cacheHierarchy uniqueName="[hrdata1].[IT_ded]" caption="IT_ded" attribute="1" defaultMemberUniqueName="[hrdata1].[IT_ded].[All]" allUniqueName="[hrdata1].[IT_ded].[All]" dimensionUniqueName="[hrdata1]" displayFolder="" count="0" memberValueDatatype="130" unbalanced="0"/>
    <cacheHierarchy uniqueName="[hrdata1].[Total_Deduction]" caption="Total_Deduction" attribute="1" defaultMemberUniqueName="[hrdata1].[Total_Deduction].[All]" allUniqueName="[hrdata1].[Total_Deduction].[All]" dimensionUniqueName="[hrdata1]" displayFolder="" count="0" memberValueDatatype="5" unbalanced="0"/>
    <cacheHierarchy uniqueName="[hrdata1].[Net_Salary]" caption="Net_Salary" attribute="1" defaultMemberUniqueName="[hrdata1].[Net_Salary].[All]" allUniqueName="[hrdata1].[Net_Salary].[All]" dimensionUniqueName="[hrdata1]" displayFolder="" count="0" memberValueDatatype="5" unbalanced="0"/>
    <cacheHierarchy uniqueName="[Measures].[Count of Employee_Code]" caption="Count of Employee_Code" measure="1" displayFolder="" measureGroup="hrdata1"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data1" count="0">
      <extLst>
        <ext xmlns:x15="http://schemas.microsoft.com/office/spreadsheetml/2010/11/main" uri="{B97F6D7D-B522-45F9-BDA1-12C45D357490}">
          <x15:cacheHierarchy aggregatedColumn="3"/>
        </ext>
      </extLst>
    </cacheHierarchy>
    <cacheHierarchy uniqueName="[Measures].[Distinct Count of Employee_Code]" caption="Distinct Count of Employee_Code" measure="1" displayFolder="" measureGroup="hrdata1" count="0" oneField="1">
      <fieldsUsage count="1">
        <fieldUsage x="2"/>
      </fieldsUsage>
      <extLst>
        <ext xmlns:x15="http://schemas.microsoft.com/office/spreadsheetml/2010/11/main" uri="{B97F6D7D-B522-45F9-BDA1-12C45D357490}">
          <x15:cacheHierarchy aggregatedColumn="2"/>
        </ext>
      </extLst>
    </cacheHierarchy>
    <cacheHierarchy uniqueName="[Measures].[Count of Date_Of_Leaving]" caption="Count of Date_Of_Leaving" measure="1" displayFolder="" measureGroup="hrdata1" count="0">
      <extLst>
        <ext xmlns:x15="http://schemas.microsoft.com/office/spreadsheetml/2010/11/main" uri="{B97F6D7D-B522-45F9-BDA1-12C45D357490}">
          <x15:cacheHierarchy aggregatedColumn="7"/>
        </ext>
      </extLst>
    </cacheHierarchy>
    <cacheHierarchy uniqueName="[Measures].[Distinct Count of Date_Of_Leaving]" caption="Distinct Count of Date_Of_Leaving" measure="1" displayFolder="" measureGroup="hrdata1" count="0">
      <extLst>
        <ext xmlns:x15="http://schemas.microsoft.com/office/spreadsheetml/2010/11/main" uri="{B97F6D7D-B522-45F9-BDA1-12C45D357490}">
          <x15:cacheHierarchy aggregatedColumn="7"/>
        </ext>
      </extLst>
    </cacheHierarchy>
    <cacheHierarchy uniqueName="[Measures].[Sum of Gross_Salary]" caption="Sum of Gross_Salary" measure="1" displayFolder="" measureGroup="hrdata1" count="0">
      <extLst>
        <ext xmlns:x15="http://schemas.microsoft.com/office/spreadsheetml/2010/11/main" uri="{B97F6D7D-B522-45F9-BDA1-12C45D357490}">
          <x15:cacheHierarchy aggregatedColumn="42"/>
        </ext>
      </extLst>
    </cacheHierarchy>
    <cacheHierarchy uniqueName="[Measures].[Sum of PF_ded]" caption="Sum of PF_ded" measure="1" displayFolder="" measureGroup="hrdata1" count="0">
      <extLst>
        <ext xmlns:x15="http://schemas.microsoft.com/office/spreadsheetml/2010/11/main" uri="{B97F6D7D-B522-45F9-BDA1-12C45D357490}">
          <x15:cacheHierarchy aggregatedColumn="48"/>
        </ext>
      </extLst>
    </cacheHierarchy>
    <cacheHierarchy uniqueName="[Measures].[Count of ESIC_ded]" caption="Count of ESIC_ded" measure="1" displayFolder="" measureGroup="hrdata1" count="0">
      <extLst>
        <ext xmlns:x15="http://schemas.microsoft.com/office/spreadsheetml/2010/11/main" uri="{B97F6D7D-B522-45F9-BDA1-12C45D357490}">
          <x15:cacheHierarchy aggregatedColumn="52"/>
        </ext>
      </extLst>
    </cacheHierarchy>
    <cacheHierarchy uniqueName="[Measures].[Sum of ESIC_ded]" caption="Sum of ESIC_ded" measure="1" displayFolder="" measureGroup="hrdata1" count="0">
      <extLst>
        <ext xmlns:x15="http://schemas.microsoft.com/office/spreadsheetml/2010/11/main" uri="{B97F6D7D-B522-45F9-BDA1-12C45D357490}">
          <x15:cacheHierarchy aggregatedColumn="52"/>
        </ext>
      </extLst>
    </cacheHierarchy>
    <cacheHierarchy uniqueName="[Measures].[Count of PT_ded]" caption="Count of PT_ded" measure="1" displayFolder="" measureGroup="hrdata1" count="0">
      <extLst>
        <ext xmlns:x15="http://schemas.microsoft.com/office/spreadsheetml/2010/11/main" uri="{B97F6D7D-B522-45F9-BDA1-12C45D357490}">
          <x15:cacheHierarchy aggregatedColumn="54"/>
        </ext>
      </extLst>
    </cacheHierarchy>
    <cacheHierarchy uniqueName="[Measures].[Sum of PT_ded]" caption="Sum of PT_ded" measure="1" displayFolder="" measureGroup="hrdata1" count="0">
      <extLst>
        <ext xmlns:x15="http://schemas.microsoft.com/office/spreadsheetml/2010/11/main" uri="{B97F6D7D-B522-45F9-BDA1-12C45D357490}">
          <x15:cacheHierarchy aggregatedColumn="54"/>
        </ext>
      </extLst>
    </cacheHierarchy>
    <cacheHierarchy uniqueName="[Measures].[Count of Lwf_Ded]" caption="Count of Lwf_Ded" measure="1" displayFolder="" measureGroup="hrdata1" count="0">
      <extLst>
        <ext xmlns:x15="http://schemas.microsoft.com/office/spreadsheetml/2010/11/main" uri="{B97F6D7D-B522-45F9-BDA1-12C45D357490}">
          <x15:cacheHierarchy aggregatedColumn="56"/>
        </ext>
      </extLst>
    </cacheHierarchy>
    <cacheHierarchy uniqueName="[Measures].[Sum of Lwf_Ded]" caption="Sum of Lwf_Ded" measure="1" displayFolder="" measureGroup="hrdata1" count="0">
      <extLst>
        <ext xmlns:x15="http://schemas.microsoft.com/office/spreadsheetml/2010/11/main" uri="{B97F6D7D-B522-45F9-BDA1-12C45D357490}">
          <x15:cacheHierarchy aggregatedColumn="56"/>
        </ext>
      </extLst>
    </cacheHierarchy>
    <cacheHierarchy uniqueName="[Measures].[Count of Date_Of_Joining]" caption="Count of Date_Of_Joining" measure="1" displayFolder="" measureGroup="hrdata1" count="0">
      <extLst>
        <ext xmlns:x15="http://schemas.microsoft.com/office/spreadsheetml/2010/11/main" uri="{B97F6D7D-B522-45F9-BDA1-12C45D357490}">
          <x15:cacheHierarchy aggregatedColumn="5"/>
        </ext>
      </extLst>
    </cacheHierarchy>
    <cacheHierarchy uniqueName="[Measures].[Count of Month of joining]" caption="Count of Month of joining" measure="1" displayFolder="" measureGroup="hrdata1" count="0">
      <extLst>
        <ext xmlns:x15="http://schemas.microsoft.com/office/spreadsheetml/2010/11/main" uri="{B97F6D7D-B522-45F9-BDA1-12C45D357490}">
          <x15:cacheHierarchy aggregatedColumn="6"/>
        </ext>
      </extLst>
    </cacheHierarchy>
    <cacheHierarchy uniqueName="[Measures].[prev]" caption="prev" measure="1" displayFolder="" measureGroup="hrdata1" count="0"/>
    <cacheHierarchy uniqueName="[Measures].[__XL_Count hrdata1]" caption="__XL_Count hrdata1" measure="1" displayFolder="" measureGroup="hrdata1" count="0" hidden="1"/>
    <cacheHierarchy uniqueName="[Measures].[__No measures defined]" caption="__No measures defined" measure="1" displayFolder="" count="0" hidden="1"/>
  </cacheHierarchies>
  <kpis count="0"/>
  <dimensions count="2">
    <dimension name="hrdata1" uniqueName="[hrdata1]" caption="hrdata1"/>
    <dimension measure="1" name="Measures" uniqueName="[Measures]" caption="Measures"/>
  </dimensions>
  <measureGroups count="1">
    <measureGroup name="hrdata1" caption="hrdata1"/>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thak Tyagi" refreshedDate="45063.452724305556" backgroundQuery="1" createdVersion="8" refreshedVersion="8" minRefreshableVersion="3" recordCount="0" supportSubquery="1" supportAdvancedDrill="1" xr:uid="{78191E30-3768-4CCE-BBA3-D05EC3CE6039}">
  <cacheSource type="external" connectionId="2"/>
  <cacheFields count="3">
    <cacheField name="[hrdata1].[Month].[Month]" caption="Month" numFmtId="0" level="1">
      <sharedItems count="4">
        <s v="APRIL"/>
        <s v="FEBRUARY"/>
        <s v="JANUARY"/>
        <s v="MARCH"/>
      </sharedItems>
    </cacheField>
    <cacheField name="[Measures].[Sum of ESIC_ded]" caption="Sum of ESIC_ded" numFmtId="0" hierarchy="72" level="32767"/>
    <cacheField name="[hrdata1].[Year].[Year]" caption="Year" numFmtId="0" hierarchy="1" level="1">
      <sharedItems containsSemiMixedTypes="0" containsNonDate="0" containsString="0"/>
    </cacheField>
  </cacheFields>
  <cacheHierarchies count="82">
    <cacheHierarchy uniqueName="[hrdata1].[Month]" caption="Month" attribute="1" defaultMemberUniqueName="[hrdata1].[Month].[All]" allUniqueName="[hrdata1].[Month].[All]" dimensionUniqueName="[hrdata1]" displayFolder="" count="2" memberValueDatatype="130" unbalanced="0">
      <fieldsUsage count="2">
        <fieldUsage x="-1"/>
        <fieldUsage x="0"/>
      </fieldsUsage>
    </cacheHierarchy>
    <cacheHierarchy uniqueName="[hrdata1].[Year]" caption="Year" attribute="1" defaultMemberUniqueName="[hrdata1].[Year].[All]" allUniqueName="[hrdata1].[Year].[All]" dimensionUniqueName="[hrdata1]" displayFolder="" count="2" memberValueDatatype="20" unbalanced="0">
      <fieldsUsage count="2">
        <fieldUsage x="-1"/>
        <fieldUsage x="2"/>
      </fieldsUsage>
    </cacheHierarchy>
    <cacheHierarchy uniqueName="[hrdata1].[Employee_Code]" caption="Employee_Code" attribute="1" defaultMemberUniqueName="[hrdata1].[Employee_Code].[All]" allUniqueName="[hrdata1].[Employee_Code].[All]" dimensionUniqueName="[hrdata1]" displayFolder="" count="0" memberValueDatatype="130" unbalanced="0"/>
    <cacheHierarchy uniqueName="[hrdata1].[Gender]" caption="Gender" attribute="1" defaultMemberUniqueName="[hrdata1].[Gender].[All]" allUniqueName="[hrdata1].[Gender].[All]" dimensionUniqueName="[hrdata1]" displayFolder="" count="0" memberValueDatatype="130" unbalanced="0"/>
    <cacheHierarchy uniqueName="[hrdata1].[Year of joining]" caption="Year of joining" attribute="1" defaultMemberUniqueName="[hrdata1].[Year of joining].[All]" allUniqueName="[hrdata1].[Year of joining].[All]" dimensionUniqueName="[hrdata1]" displayFolder="" count="0" memberValueDatatype="20" unbalanced="0"/>
    <cacheHierarchy uniqueName="[hrdata1].[Date_Of_Joining]" caption="Date_Of_Joining" attribute="1" time="1" defaultMemberUniqueName="[hrdata1].[Date_Of_Joining].[All]" allUniqueName="[hrdata1].[Date_Of_Joining].[All]" dimensionUniqueName="[hrdata1]" displayFolder="" count="0" memberValueDatatype="7" unbalanced="0"/>
    <cacheHierarchy uniqueName="[hrdata1].[Month of joining]" caption="Month of joining" attribute="1" defaultMemberUniqueName="[hrdata1].[Month of joining].[All]" allUniqueName="[hrdata1].[Month of joining].[All]" dimensionUniqueName="[hrdata1]" displayFolder="" count="0" memberValueDatatype="130" unbalanced="0"/>
    <cacheHierarchy uniqueName="[hrdata1].[Date_Of_Leaving]" caption="Date_Of_Leaving" attribute="1" defaultMemberUniqueName="[hrdata1].[Date_Of_Leaving].[All]" allUniqueName="[hrdata1].[Date_Of_Leaving].[All]" dimensionUniqueName="[hrdata1]" displayFolder="" count="0" memberValueDatatype="130" unbalanced="0"/>
    <cacheHierarchy uniqueName="[hrdata1].[Company]" caption="Company" attribute="1" defaultMemberUniqueName="[hrdata1].[Company].[All]" allUniqueName="[hrdata1].[Company].[All]" dimensionUniqueName="[hrdata1]" displayFolder="" count="0" memberValueDatatype="130" unbalanced="0"/>
    <cacheHierarchy uniqueName="[hrdata1].[Department]" caption="Department" attribute="1" defaultMemberUniqueName="[hrdata1].[Department].[All]" allUniqueName="[hrdata1].[Department].[All]" dimensionUniqueName="[hrdata1]" displayFolder="" count="2" memberValueDatatype="130" unbalanced="0"/>
    <cacheHierarchy uniqueName="[hrdata1].[Designation]" caption="Designation" attribute="1" defaultMemberUniqueName="[hrdata1].[Designation].[All]" allUniqueName="[hrdata1].[Designation].[All]" dimensionUniqueName="[hrdata1]" displayFolder="" count="0" memberValueDatatype="130" unbalanced="0"/>
    <cacheHierarchy uniqueName="[hrdata1].[Group]" caption="Group" attribute="1" defaultMemberUniqueName="[hrdata1].[Group].[All]" allUniqueName="[hrdata1].[Group].[All]" dimensionUniqueName="[hrdata1]" displayFolder="" count="0" memberValueDatatype="130" unbalanced="0"/>
    <cacheHierarchy uniqueName="[hrdata1].[Location]" caption="Location" attribute="1" defaultMemberUniqueName="[hrdata1].[Location].[All]" allUniqueName="[hrdata1].[Location].[All]" dimensionUniqueName="[hrdata1]" displayFolder="" count="0" memberValueDatatype="130" unbalanced="0"/>
    <cacheHierarchy uniqueName="[hrdata1].[State]" caption="State" attribute="1" defaultMemberUniqueName="[hrdata1].[State].[All]" allUniqueName="[hrdata1].[State].[All]" dimensionUniqueName="[hrdata1]" displayFolder="" count="0" memberValueDatatype="130" unbalanced="0"/>
    <cacheHierarchy uniqueName="[hrdata1].[Days_Worked]" caption="Days_Worked" attribute="1" defaultMemberUniqueName="[hrdata1].[Days_Worked].[All]" allUniqueName="[hrdata1].[Days_Worked].[All]" dimensionUniqueName="[hrdata1]" displayFolder="" count="0" memberValueDatatype="5" unbalanced="0"/>
    <cacheHierarchy uniqueName="[hrdata1].[Arrears_Days]" caption="Arrears_Days" attribute="1" defaultMemberUniqueName="[hrdata1].[Arrears_Days].[All]" allUniqueName="[hrdata1].[Arrears_Days].[All]" dimensionUniqueName="[hrdata1]" displayFolder="" count="0" memberValueDatatype="130" unbalanced="0"/>
    <cacheHierarchy uniqueName="[hrdata1].[LOP]" caption="LOP" attribute="1" defaultMemberUniqueName="[hrdata1].[LOP].[All]" allUniqueName="[hrdata1].[LOP].[All]" dimensionUniqueName="[hrdata1]" displayFolder="" count="0" memberValueDatatype="130" unbalanced="0"/>
    <cacheHierarchy uniqueName="[hrdata1].[Basic_Salary]" caption="Basic_Salary" attribute="1" defaultMemberUniqueName="[hrdata1].[Basic_Salary].[All]" allUniqueName="[hrdata1].[Basic_Salary].[All]" dimensionUniqueName="[hrdata1]" displayFolder="" count="0" memberValueDatatype="130" unbalanced="0"/>
    <cacheHierarchy uniqueName="[hrdata1].[Arrears_Of_Basic_Salary]" caption="Arrears_Of_Basic_Salary" attribute="1" defaultMemberUniqueName="[hrdata1].[Arrears_Of_Basic_Salary].[All]" allUniqueName="[hrdata1].[Arrears_Of_Basic_Salary].[All]" dimensionUniqueName="[hrdata1]" displayFolder="" count="0" memberValueDatatype="130" unbalanced="0"/>
    <cacheHierarchy uniqueName="[hrdata1].[House_Rent_Allowance]" caption="House_Rent_Allowance" attribute="1" defaultMemberUniqueName="[hrdata1].[House_Rent_Allowance].[All]" allUniqueName="[hrdata1].[House_Rent_Allowance].[All]" dimensionUniqueName="[hrdata1]" displayFolder="" count="0" memberValueDatatype="130" unbalanced="0"/>
    <cacheHierarchy uniqueName="[hrdata1].[Arrears_Of_House_Rent_Allowance]" caption="Arrears_Of_House_Rent_Allowance" attribute="1" defaultMemberUniqueName="[hrdata1].[Arrears_Of_House_Rent_Allowance].[All]" allUniqueName="[hrdata1].[Arrears_Of_House_Rent_Allowance].[All]" dimensionUniqueName="[hrdata1]" displayFolder="" count="0" memberValueDatatype="130" unbalanced="0"/>
    <cacheHierarchy uniqueName="[hrdata1].[Special_Allowance]" caption="Special_Allowance" attribute="1" defaultMemberUniqueName="[hrdata1].[Special_Allowance].[All]" allUniqueName="[hrdata1].[Special_Allowance].[All]" dimensionUniqueName="[hrdata1]" displayFolder="" count="0" memberValueDatatype="130" unbalanced="0"/>
    <cacheHierarchy uniqueName="[hrdata1].[Arrears_Of_Special_Allowance]" caption="Arrears_Of_Special_Allowance" attribute="1" defaultMemberUniqueName="[hrdata1].[Arrears_Of_Special_Allowance].[All]" allUniqueName="[hrdata1].[Arrears_Of_Special_Allowance].[All]" dimensionUniqueName="[hrdata1]" displayFolder="" count="0" memberValueDatatype="130" unbalanced="0"/>
    <cacheHierarchy uniqueName="[hrdata1].[Medical]" caption="Medical" attribute="1" defaultMemberUniqueName="[hrdata1].[Medical].[All]" allUniqueName="[hrdata1].[Medical].[All]" dimensionUniqueName="[hrdata1]" displayFolder="" count="0" memberValueDatatype="130" unbalanced="0"/>
    <cacheHierarchy uniqueName="[hrdata1].[Arrears_Of_Medical_Allowance]" caption="Arrears_Of_Medical_Allowance" attribute="1" defaultMemberUniqueName="[hrdata1].[Arrears_Of_Medical_Allowance].[All]" allUniqueName="[hrdata1].[Arrears_Of_Medical_Allowance].[All]" dimensionUniqueName="[hrdata1]" displayFolder="" count="0" memberValueDatatype="130" unbalanced="0"/>
    <cacheHierarchy uniqueName="[hrdata1].[Conveyance_Allowance]" caption="Conveyance_Allowance" attribute="1" defaultMemberUniqueName="[hrdata1].[Conveyance_Allowance].[All]" allUniqueName="[hrdata1].[Conveyance_Allowance].[All]" dimensionUniqueName="[hrdata1]" displayFolder="" count="0" memberValueDatatype="130" unbalanced="0"/>
    <cacheHierarchy uniqueName="[hrdata1].[Arrears_Of_Conveyance_Allowance]" caption="Arrears_Of_Conveyance_Allowance" attribute="1" defaultMemberUniqueName="[hrdata1].[Arrears_Of_Conveyance_Allowance].[All]" allUniqueName="[hrdata1].[Arrears_Of_Conveyance_Allowance].[All]" dimensionUniqueName="[hrdata1]" displayFolder="" count="0" memberValueDatatype="130" unbalanced="0"/>
    <cacheHierarchy uniqueName="[hrdata1].[Other_Allowance]" caption="Other_Allowance" attribute="1" defaultMemberUniqueName="[hrdata1].[Other_Allowance].[All]" allUniqueName="[hrdata1].[Other_Allowance].[All]" dimensionUniqueName="[hrdata1]" displayFolder="" count="0" memberValueDatatype="130" unbalanced="0"/>
    <cacheHierarchy uniqueName="[hrdata1].[Arrears_Other_Allowance]" caption="Arrears_Other_Allowance" attribute="1" defaultMemberUniqueName="[hrdata1].[Arrears_Other_Allowance].[All]" allUniqueName="[hrdata1].[Arrears_Other_Allowance].[All]" dimensionUniqueName="[hrdata1]" displayFolder="" count="0" memberValueDatatype="130" unbalanced="0"/>
    <cacheHierarchy uniqueName="[hrdata1].[Monthly_Bonus]" caption="Monthly_Bonus" attribute="1" defaultMemberUniqueName="[hrdata1].[Monthly_Bonus].[All]" allUniqueName="[hrdata1].[Monthly_Bonus].[All]" dimensionUniqueName="[hrdata1]" displayFolder="" count="0" memberValueDatatype="130" unbalanced="0"/>
    <cacheHierarchy uniqueName="[hrdata1].[Arrears_Monthly_Bonus]" caption="Arrears_Monthly_Bonus" attribute="1" defaultMemberUniqueName="[hrdata1].[Arrears_Monthly_Bonus].[All]" allUniqueName="[hrdata1].[Arrears_Monthly_Bonus].[All]" dimensionUniqueName="[hrdata1]" displayFolder="" count="0" memberValueDatatype="130" unbalanced="0"/>
    <cacheHierarchy uniqueName="[hrdata1].[Other_Earning]" caption="Other_Earning" attribute="1" defaultMemberUniqueName="[hrdata1].[Other_Earning].[All]" allUniqueName="[hrdata1].[Other_Earning].[All]" dimensionUniqueName="[hrdata1]" displayFolder="" count="0" memberValueDatatype="130" unbalanced="0"/>
    <cacheHierarchy uniqueName="[hrdata1].[Service_Charges]" caption="Service_Charges" attribute="1" defaultMemberUniqueName="[hrdata1].[Service_Charges].[All]" allUniqueName="[hrdata1].[Service_Charges].[All]" dimensionUniqueName="[hrdata1]" displayFolder="" count="0" memberValueDatatype="130" unbalanced="0"/>
    <cacheHierarchy uniqueName="[hrdata1].[LTA_PAY]" caption="LTA_PAY" attribute="1" defaultMemberUniqueName="[hrdata1].[LTA_PAY].[All]" allUniqueName="[hrdata1].[LTA_PAY].[All]" dimensionUniqueName="[hrdata1]" displayFolder="" count="0" memberValueDatatype="130" unbalanced="0"/>
    <cacheHierarchy uniqueName="[hrdata1].[BONUS]" caption="BONUS" attribute="1" defaultMemberUniqueName="[hrdata1].[BONUS].[All]" allUniqueName="[hrdata1].[BONUS].[All]" dimensionUniqueName="[hrdata1]" displayFolder="" count="0" memberValueDatatype="130" unbalanced="0"/>
    <cacheHierarchy uniqueName="[hrdata1].[Employee_Referral]" caption="Employee_Referral" attribute="1" defaultMemberUniqueName="[hrdata1].[Employee_Referral].[All]" allUniqueName="[hrdata1].[Employee_Referral].[All]" dimensionUniqueName="[hrdata1]" displayFolder="" count="0" memberValueDatatype="130" unbalanced="0"/>
    <cacheHierarchy uniqueName="[hrdata1].[Variable_Pay]" caption="Variable_Pay" attribute="1" defaultMemberUniqueName="[hrdata1].[Variable_Pay].[All]" allUniqueName="[hrdata1].[Variable_Pay].[All]" dimensionUniqueName="[hrdata1]" displayFolder="" count="0" memberValueDatatype="130" unbalanced="0"/>
    <cacheHierarchy uniqueName="[hrdata1].[Gratuity_Pay]" caption="Gratuity_Pay" attribute="1" defaultMemberUniqueName="[hrdata1].[Gratuity_Pay].[All]" allUniqueName="[hrdata1].[Gratuity_Pay].[All]" dimensionUniqueName="[hrdata1]" displayFolder="" count="0" memberValueDatatype="130" unbalanced="0"/>
    <cacheHierarchy uniqueName="[hrdata1].[Festive_Bonus]" caption="Festive_Bonus" attribute="1" defaultMemberUniqueName="[hrdata1].[Festive_Bonus].[All]" allUniqueName="[hrdata1].[Festive_Bonus].[All]" dimensionUniqueName="[hrdata1]" displayFolder="" count="0" memberValueDatatype="130" unbalanced="0"/>
    <cacheHierarchy uniqueName="[hrdata1].[Meal_Deduction]" caption="Meal_Deduction" attribute="1" defaultMemberUniqueName="[hrdata1].[Meal_Deduction].[All]" allUniqueName="[hrdata1].[Meal_Deduction].[All]" dimensionUniqueName="[hrdata1]" displayFolder="" count="0" memberValueDatatype="130" unbalanced="0"/>
    <cacheHierarchy uniqueName="[hrdata1].[One_Time_Pay]" caption="One_Time_Pay" attribute="1" defaultMemberUniqueName="[hrdata1].[One_Time_Pay].[All]" allUniqueName="[hrdata1].[One_Time_Pay].[All]" dimensionUniqueName="[hrdata1]" displayFolder="" count="0" memberValueDatatype="130" unbalanced="0"/>
    <cacheHierarchy uniqueName="[hrdata1].[Hold_To_Release]" caption="Hold_To_Release" attribute="1" defaultMemberUniqueName="[hrdata1].[Hold_To_Release].[All]" allUniqueName="[hrdata1].[Hold_To_Release].[All]" dimensionUniqueName="[hrdata1]" displayFolder="" count="0" memberValueDatatype="130" unbalanced="0"/>
    <cacheHierarchy uniqueName="[hrdata1].[Gross_Salary]" caption="Gross_Salary" attribute="1" defaultMemberUniqueName="[hrdata1].[Gross_Salary].[All]" allUniqueName="[hrdata1].[Gross_Salary].[All]" dimensionUniqueName="[hrdata1]" displayFolder="" count="0" memberValueDatatype="5" unbalanced="0"/>
    <cacheHierarchy uniqueName="[hrdata1].[Loan_Deduction]" caption="Loan_Deduction" attribute="1" defaultMemberUniqueName="[hrdata1].[Loan_Deduction].[All]" allUniqueName="[hrdata1].[Loan_Deduction].[All]" dimensionUniqueName="[hrdata1]" displayFolder="" count="0" memberValueDatatype="130" unbalanced="0"/>
    <cacheHierarchy uniqueName="[hrdata1].[Festive_Bonus_Dddn]" caption="Festive_Bonus_Dddn" attribute="1" defaultMemberUniqueName="[hrdata1].[Festive_Bonus_Dddn].[All]" allUniqueName="[hrdata1].[Festive_Bonus_Dddn].[All]" dimensionUniqueName="[hrdata1]" displayFolder="" count="0" memberValueDatatype="130" unbalanced="0"/>
    <cacheHierarchy uniqueName="[hrdata1].[Other_Deduction]" caption="Other_Deduction" attribute="1" defaultMemberUniqueName="[hrdata1].[Other_Deduction].[All]" allUniqueName="[hrdata1].[Other_Deduction].[All]" dimensionUniqueName="[hrdata1]" displayFolder="" count="0" memberValueDatatype="130" unbalanced="0"/>
    <cacheHierarchy uniqueName="[hrdata1].[Service_Charge_Ded]" caption="Service_Charge_Ded" attribute="1" defaultMemberUniqueName="[hrdata1].[Service_Charge_Ded].[All]" allUniqueName="[hrdata1].[Service_Charge_Ded].[All]" dimensionUniqueName="[hrdata1]" displayFolder="" count="0" memberValueDatatype="130" unbalanced="0"/>
    <cacheHierarchy uniqueName="[hrdata1].[Employee_Referral_Ded]" caption="Employee_Referral_Ded" attribute="1" defaultMemberUniqueName="[hrdata1].[Employee_Referral_Ded].[All]" allUniqueName="[hrdata1].[Employee_Referral_Ded].[All]" dimensionUniqueName="[hrdata1]" displayFolder="" count="0" memberValueDatatype="130" unbalanced="0"/>
    <cacheHierarchy uniqueName="[hrdata1].[PF_ded]" caption="PF_ded" attribute="1" defaultMemberUniqueName="[hrdata1].[PF_ded].[All]" allUniqueName="[hrdata1].[PF_ded].[All]" dimensionUniqueName="[hrdata1]" displayFolder="" count="0" memberValueDatatype="5" unbalanced="0"/>
    <cacheHierarchy uniqueName="[hrdata1].[ArrPf_Ded]" caption="ArrPf_Ded" attribute="1" defaultMemberUniqueName="[hrdata1].[ArrPf_Ded].[All]" allUniqueName="[hrdata1].[ArrPf_Ded].[All]" dimensionUniqueName="[hrdata1]" displayFolder="" count="0" memberValueDatatype="130" unbalanced="0"/>
    <cacheHierarchy uniqueName="[hrdata1].[VPF_ded]" caption="VPF_ded" attribute="1" defaultMemberUniqueName="[hrdata1].[VPF_ded].[All]" allUniqueName="[hrdata1].[VPF_ded].[All]" dimensionUniqueName="[hrdata1]" displayFolder="" count="0" memberValueDatatype="130" unbalanced="0"/>
    <cacheHierarchy uniqueName="[hrdata1].[ArrVPF_ded]" caption="ArrVPF_ded" attribute="1" defaultMemberUniqueName="[hrdata1].[ArrVPF_ded].[All]" allUniqueName="[hrdata1].[ArrVPF_ded].[All]" dimensionUniqueName="[hrdata1]" displayFolder="" count="0" memberValueDatatype="130" unbalanced="0"/>
    <cacheHierarchy uniqueName="[hrdata1].[ESIC_ded]" caption="ESIC_ded" attribute="1" defaultMemberUniqueName="[hrdata1].[ESIC_ded].[All]" allUniqueName="[hrdata1].[ESIC_ded].[All]" dimensionUniqueName="[hrdata1]" displayFolder="" count="0" memberValueDatatype="20" unbalanced="0"/>
    <cacheHierarchy uniqueName="[hrdata1].[ArrEsic_Ded]" caption="ArrEsic_Ded" attribute="1" defaultMemberUniqueName="[hrdata1].[ArrEsic_Ded].[All]" allUniqueName="[hrdata1].[ArrEsic_Ded].[All]" dimensionUniqueName="[hrdata1]" displayFolder="" count="0" memberValueDatatype="130" unbalanced="0"/>
    <cacheHierarchy uniqueName="[hrdata1].[PT_ded]" caption="PT_ded" attribute="1" defaultMemberUniqueName="[hrdata1].[PT_ded].[All]" allUniqueName="[hrdata1].[PT_ded].[All]" dimensionUniqueName="[hrdata1]" displayFolder="" count="0" memberValueDatatype="20" unbalanced="0"/>
    <cacheHierarchy uniqueName="[hrdata1].[ArrPt_Ded]" caption="ArrPt_Ded" attribute="1" defaultMemberUniqueName="[hrdata1].[ArrPt_Ded].[All]" allUniqueName="[hrdata1].[ArrPt_Ded].[All]" dimensionUniqueName="[hrdata1]" displayFolder="" count="0" memberValueDatatype="130" unbalanced="0"/>
    <cacheHierarchy uniqueName="[hrdata1].[Lwf_Ded]" caption="Lwf_Ded" attribute="1" defaultMemberUniqueName="[hrdata1].[Lwf_Ded].[All]" allUniqueName="[hrdata1].[Lwf_Ded].[All]" dimensionUniqueName="[hrdata1]" displayFolder="" count="0" memberValueDatatype="20" unbalanced="0"/>
    <cacheHierarchy uniqueName="[hrdata1].[ArrLwf_Ded]" caption="ArrLwf_Ded" attribute="1" defaultMemberUniqueName="[hrdata1].[ArrLwf_Ded].[All]" allUniqueName="[hrdata1].[ArrLwf_Ded].[All]" dimensionUniqueName="[hrdata1]" displayFolder="" count="0" memberValueDatatype="130" unbalanced="0"/>
    <cacheHierarchy uniqueName="[hrdata1].[TDS_ded]" caption="TDS_ded" attribute="1" defaultMemberUniqueName="[hrdata1].[TDS_ded].[All]" allUniqueName="[hrdata1].[TDS_ded].[All]" dimensionUniqueName="[hrdata1]" displayFolder="" count="0" memberValueDatatype="130" unbalanced="0"/>
    <cacheHierarchy uniqueName="[hrdata1].[Surcharge_ded]" caption="Surcharge_ded" attribute="1" defaultMemberUniqueName="[hrdata1].[Surcharge_ded].[All]" allUniqueName="[hrdata1].[Surcharge_ded].[All]" dimensionUniqueName="[hrdata1]" displayFolder="" count="0" memberValueDatatype="130" unbalanced="0"/>
    <cacheHierarchy uniqueName="[hrdata1].[Cess_ded]" caption="Cess_ded" attribute="1" defaultMemberUniqueName="[hrdata1].[Cess_ded].[All]" allUniqueName="[hrdata1].[Cess_ded].[All]" dimensionUniqueName="[hrdata1]" displayFolder="" count="0" memberValueDatatype="130" unbalanced="0"/>
    <cacheHierarchy uniqueName="[hrdata1].[IT_ded]" caption="IT_ded" attribute="1" defaultMemberUniqueName="[hrdata1].[IT_ded].[All]" allUniqueName="[hrdata1].[IT_ded].[All]" dimensionUniqueName="[hrdata1]" displayFolder="" count="0" memberValueDatatype="130" unbalanced="0"/>
    <cacheHierarchy uniqueName="[hrdata1].[Total_Deduction]" caption="Total_Deduction" attribute="1" defaultMemberUniqueName="[hrdata1].[Total_Deduction].[All]" allUniqueName="[hrdata1].[Total_Deduction].[All]" dimensionUniqueName="[hrdata1]" displayFolder="" count="0" memberValueDatatype="5" unbalanced="0"/>
    <cacheHierarchy uniqueName="[hrdata1].[Net_Salary]" caption="Net_Salary" attribute="1" defaultMemberUniqueName="[hrdata1].[Net_Salary].[All]" allUniqueName="[hrdata1].[Net_Salary].[All]" dimensionUniqueName="[hrdata1]" displayFolder="" count="0" memberValueDatatype="5" unbalanced="0"/>
    <cacheHierarchy uniqueName="[Measures].[Count of Employee_Code]" caption="Count of Employee_Code" measure="1" displayFolder="" measureGroup="hrdata1"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data1" count="0">
      <extLst>
        <ext xmlns:x15="http://schemas.microsoft.com/office/spreadsheetml/2010/11/main" uri="{B97F6D7D-B522-45F9-BDA1-12C45D357490}">
          <x15:cacheHierarchy aggregatedColumn="3"/>
        </ext>
      </extLst>
    </cacheHierarchy>
    <cacheHierarchy uniqueName="[Measures].[Distinct Count of Employee_Code]" caption="Distinct Count of Employee_Code" measure="1" displayFolder="" measureGroup="hrdata1" count="0">
      <extLst>
        <ext xmlns:x15="http://schemas.microsoft.com/office/spreadsheetml/2010/11/main" uri="{B97F6D7D-B522-45F9-BDA1-12C45D357490}">
          <x15:cacheHierarchy aggregatedColumn="2"/>
        </ext>
      </extLst>
    </cacheHierarchy>
    <cacheHierarchy uniqueName="[Measures].[Count of Date_Of_Leaving]" caption="Count of Date_Of_Leaving" measure="1" displayFolder="" measureGroup="hrdata1" count="0">
      <extLst>
        <ext xmlns:x15="http://schemas.microsoft.com/office/spreadsheetml/2010/11/main" uri="{B97F6D7D-B522-45F9-BDA1-12C45D357490}">
          <x15:cacheHierarchy aggregatedColumn="7"/>
        </ext>
      </extLst>
    </cacheHierarchy>
    <cacheHierarchy uniqueName="[Measures].[Distinct Count of Date_Of_Leaving]" caption="Distinct Count of Date_Of_Leaving" measure="1" displayFolder="" measureGroup="hrdata1" count="0">
      <extLst>
        <ext xmlns:x15="http://schemas.microsoft.com/office/spreadsheetml/2010/11/main" uri="{B97F6D7D-B522-45F9-BDA1-12C45D357490}">
          <x15:cacheHierarchy aggregatedColumn="7"/>
        </ext>
      </extLst>
    </cacheHierarchy>
    <cacheHierarchy uniqueName="[Measures].[Sum of Gross_Salary]" caption="Sum of Gross_Salary" measure="1" displayFolder="" measureGroup="hrdata1" count="0">
      <extLst>
        <ext xmlns:x15="http://schemas.microsoft.com/office/spreadsheetml/2010/11/main" uri="{B97F6D7D-B522-45F9-BDA1-12C45D357490}">
          <x15:cacheHierarchy aggregatedColumn="42"/>
        </ext>
      </extLst>
    </cacheHierarchy>
    <cacheHierarchy uniqueName="[Measures].[Sum of PF_ded]" caption="Sum of PF_ded" measure="1" displayFolder="" measureGroup="hrdata1" count="0">
      <extLst>
        <ext xmlns:x15="http://schemas.microsoft.com/office/spreadsheetml/2010/11/main" uri="{B97F6D7D-B522-45F9-BDA1-12C45D357490}">
          <x15:cacheHierarchy aggregatedColumn="48"/>
        </ext>
      </extLst>
    </cacheHierarchy>
    <cacheHierarchy uniqueName="[Measures].[Count of ESIC_ded]" caption="Count of ESIC_ded" measure="1" displayFolder="" measureGroup="hrdata1" count="0">
      <extLst>
        <ext xmlns:x15="http://schemas.microsoft.com/office/spreadsheetml/2010/11/main" uri="{B97F6D7D-B522-45F9-BDA1-12C45D357490}">
          <x15:cacheHierarchy aggregatedColumn="52"/>
        </ext>
      </extLst>
    </cacheHierarchy>
    <cacheHierarchy uniqueName="[Measures].[Sum of ESIC_ded]" caption="Sum of ESIC_ded" measure="1" displayFolder="" measureGroup="hrdata1" count="0" oneField="1">
      <fieldsUsage count="1">
        <fieldUsage x="1"/>
      </fieldsUsage>
      <extLst>
        <ext xmlns:x15="http://schemas.microsoft.com/office/spreadsheetml/2010/11/main" uri="{B97F6D7D-B522-45F9-BDA1-12C45D357490}">
          <x15:cacheHierarchy aggregatedColumn="52"/>
        </ext>
      </extLst>
    </cacheHierarchy>
    <cacheHierarchy uniqueName="[Measures].[Count of PT_ded]" caption="Count of PT_ded" measure="1" displayFolder="" measureGroup="hrdata1" count="0">
      <extLst>
        <ext xmlns:x15="http://schemas.microsoft.com/office/spreadsheetml/2010/11/main" uri="{B97F6D7D-B522-45F9-BDA1-12C45D357490}">
          <x15:cacheHierarchy aggregatedColumn="54"/>
        </ext>
      </extLst>
    </cacheHierarchy>
    <cacheHierarchy uniqueName="[Measures].[Sum of PT_ded]" caption="Sum of PT_ded" measure="1" displayFolder="" measureGroup="hrdata1" count="0">
      <extLst>
        <ext xmlns:x15="http://schemas.microsoft.com/office/spreadsheetml/2010/11/main" uri="{B97F6D7D-B522-45F9-BDA1-12C45D357490}">
          <x15:cacheHierarchy aggregatedColumn="54"/>
        </ext>
      </extLst>
    </cacheHierarchy>
    <cacheHierarchy uniqueName="[Measures].[Count of Lwf_Ded]" caption="Count of Lwf_Ded" measure="1" displayFolder="" measureGroup="hrdata1" count="0">
      <extLst>
        <ext xmlns:x15="http://schemas.microsoft.com/office/spreadsheetml/2010/11/main" uri="{B97F6D7D-B522-45F9-BDA1-12C45D357490}">
          <x15:cacheHierarchy aggregatedColumn="56"/>
        </ext>
      </extLst>
    </cacheHierarchy>
    <cacheHierarchy uniqueName="[Measures].[Sum of Lwf_Ded]" caption="Sum of Lwf_Ded" measure="1" displayFolder="" measureGroup="hrdata1" count="0">
      <extLst>
        <ext xmlns:x15="http://schemas.microsoft.com/office/spreadsheetml/2010/11/main" uri="{B97F6D7D-B522-45F9-BDA1-12C45D357490}">
          <x15:cacheHierarchy aggregatedColumn="56"/>
        </ext>
      </extLst>
    </cacheHierarchy>
    <cacheHierarchy uniqueName="[Measures].[Count of Date_Of_Joining]" caption="Count of Date_Of_Joining" measure="1" displayFolder="" measureGroup="hrdata1" count="0">
      <extLst>
        <ext xmlns:x15="http://schemas.microsoft.com/office/spreadsheetml/2010/11/main" uri="{B97F6D7D-B522-45F9-BDA1-12C45D357490}">
          <x15:cacheHierarchy aggregatedColumn="5"/>
        </ext>
      </extLst>
    </cacheHierarchy>
    <cacheHierarchy uniqueName="[Measures].[Count of Month of joining]" caption="Count of Month of joining" measure="1" displayFolder="" measureGroup="hrdata1" count="0">
      <extLst>
        <ext xmlns:x15="http://schemas.microsoft.com/office/spreadsheetml/2010/11/main" uri="{B97F6D7D-B522-45F9-BDA1-12C45D357490}">
          <x15:cacheHierarchy aggregatedColumn="6"/>
        </ext>
      </extLst>
    </cacheHierarchy>
    <cacheHierarchy uniqueName="[Measures].[prev]" caption="prev" measure="1" displayFolder="" measureGroup="hrdata1" count="0"/>
    <cacheHierarchy uniqueName="[Measures].[__XL_Count hrdata1]" caption="__XL_Count hrdata1" measure="1" displayFolder="" measureGroup="hrdata1" count="0" hidden="1"/>
    <cacheHierarchy uniqueName="[Measures].[__No measures defined]" caption="__No measures defined" measure="1" displayFolder="" count="0" hidden="1"/>
  </cacheHierarchies>
  <kpis count="0"/>
  <dimensions count="2">
    <dimension name="hrdata1" uniqueName="[hrdata1]" caption="hrdata1"/>
    <dimension measure="1" name="Measures" uniqueName="[Measures]" caption="Measures"/>
  </dimensions>
  <measureGroups count="1">
    <measureGroup name="hrdata1" caption="hrdata1"/>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thak Tyagi" refreshedDate="45063.452725810188" backgroundQuery="1" createdVersion="8" refreshedVersion="8" minRefreshableVersion="3" recordCount="0" supportSubquery="1" supportAdvancedDrill="1" xr:uid="{DD13D5B0-E289-44F3-9FF8-05FCA97BEA06}">
  <cacheSource type="external" connectionId="2"/>
  <cacheFields count="3">
    <cacheField name="[hrdata1].[Department].[Department]" caption="Department" numFmtId="0" hierarchy="9" level="1">
      <sharedItems count="25">
        <s v="Bar"/>
        <s v="Business Development"/>
        <s v="Engineering"/>
        <s v="F and B Controls"/>
        <s v="F and B Production"/>
        <s v="F and B Service"/>
        <s v="Finance"/>
        <s v="Guest Relations"/>
        <s v="Housekeeping"/>
        <s v="Human Resource"/>
        <s v="Information Technology"/>
        <s v="Kitchen"/>
        <s v="Kitchen Stewarding"/>
        <s v="Logistic"/>
        <s v="Marketing"/>
        <s v="Music"/>
        <s v="Operations"/>
        <s v="Product and Design"/>
        <s v="Projects"/>
        <s v="Purchase"/>
        <s v="Restaurants Cafes"/>
        <s v="Sales and Marketing"/>
        <s v="Stores"/>
        <s v="Training"/>
        <s v="Ventures"/>
      </sharedItems>
    </cacheField>
    <cacheField name="[Measures].[Sum of Gross_Salary]" caption="Sum of Gross_Salary" numFmtId="0" hierarchy="69" level="32767"/>
    <cacheField name="[hrdata1].[Year].[Year]" caption="Year" numFmtId="0" hierarchy="1" level="1">
      <sharedItems containsSemiMixedTypes="0" containsNonDate="0" containsString="0"/>
    </cacheField>
  </cacheFields>
  <cacheHierarchies count="82">
    <cacheHierarchy uniqueName="[hrdata1].[Month]" caption="Month" attribute="1" defaultMemberUniqueName="[hrdata1].[Month].[All]" allUniqueName="[hrdata1].[Month].[All]" dimensionUniqueName="[hrdata1]" displayFolder="" count="2" memberValueDatatype="130" unbalanced="0"/>
    <cacheHierarchy uniqueName="[hrdata1].[Year]" caption="Year" attribute="1" defaultMemberUniqueName="[hrdata1].[Year].[All]" allUniqueName="[hrdata1].[Year].[All]" dimensionUniqueName="[hrdata1]" displayFolder="" count="2" memberValueDatatype="20" unbalanced="0">
      <fieldsUsage count="2">
        <fieldUsage x="-1"/>
        <fieldUsage x="2"/>
      </fieldsUsage>
    </cacheHierarchy>
    <cacheHierarchy uniqueName="[hrdata1].[Employee_Code]" caption="Employee_Code" attribute="1" defaultMemberUniqueName="[hrdata1].[Employee_Code].[All]" allUniqueName="[hrdata1].[Employee_Code].[All]" dimensionUniqueName="[hrdata1]" displayFolder="" count="0" memberValueDatatype="130" unbalanced="0"/>
    <cacheHierarchy uniqueName="[hrdata1].[Gender]" caption="Gender" attribute="1" defaultMemberUniqueName="[hrdata1].[Gender].[All]" allUniqueName="[hrdata1].[Gender].[All]" dimensionUniqueName="[hrdata1]" displayFolder="" count="0" memberValueDatatype="130" unbalanced="0"/>
    <cacheHierarchy uniqueName="[hrdata1].[Year of joining]" caption="Year of joining" attribute="1" defaultMemberUniqueName="[hrdata1].[Year of joining].[All]" allUniqueName="[hrdata1].[Year of joining].[All]" dimensionUniqueName="[hrdata1]" displayFolder="" count="0" memberValueDatatype="20" unbalanced="0"/>
    <cacheHierarchy uniqueName="[hrdata1].[Date_Of_Joining]" caption="Date_Of_Joining" attribute="1" time="1" defaultMemberUniqueName="[hrdata1].[Date_Of_Joining].[All]" allUniqueName="[hrdata1].[Date_Of_Joining].[All]" dimensionUniqueName="[hrdata1]" displayFolder="" count="0" memberValueDatatype="7" unbalanced="0"/>
    <cacheHierarchy uniqueName="[hrdata1].[Month of joining]" caption="Month of joining" attribute="1" defaultMemberUniqueName="[hrdata1].[Month of joining].[All]" allUniqueName="[hrdata1].[Month of joining].[All]" dimensionUniqueName="[hrdata1]" displayFolder="" count="0" memberValueDatatype="130" unbalanced="0"/>
    <cacheHierarchy uniqueName="[hrdata1].[Date_Of_Leaving]" caption="Date_Of_Leaving" attribute="1" defaultMemberUniqueName="[hrdata1].[Date_Of_Leaving].[All]" allUniqueName="[hrdata1].[Date_Of_Leaving].[All]" dimensionUniqueName="[hrdata1]" displayFolder="" count="0" memberValueDatatype="130" unbalanced="0"/>
    <cacheHierarchy uniqueName="[hrdata1].[Company]" caption="Company" attribute="1" defaultMemberUniqueName="[hrdata1].[Company].[All]" allUniqueName="[hrdata1].[Company].[All]" dimensionUniqueName="[hrdata1]" displayFolder="" count="0" memberValueDatatype="130" unbalanced="0"/>
    <cacheHierarchy uniqueName="[hrdata1].[Department]" caption="Department" attribute="1" defaultMemberUniqueName="[hrdata1].[Department].[All]" allUniqueName="[hrdata1].[Department].[All]" dimensionUniqueName="[hrdata1]" displayFolder="" count="2" memberValueDatatype="130" unbalanced="0">
      <fieldsUsage count="2">
        <fieldUsage x="-1"/>
        <fieldUsage x="0"/>
      </fieldsUsage>
    </cacheHierarchy>
    <cacheHierarchy uniqueName="[hrdata1].[Designation]" caption="Designation" attribute="1" defaultMemberUniqueName="[hrdata1].[Designation].[All]" allUniqueName="[hrdata1].[Designation].[All]" dimensionUniqueName="[hrdata1]" displayFolder="" count="0" memberValueDatatype="130" unbalanced="0"/>
    <cacheHierarchy uniqueName="[hrdata1].[Group]" caption="Group" attribute="1" defaultMemberUniqueName="[hrdata1].[Group].[All]" allUniqueName="[hrdata1].[Group].[All]" dimensionUniqueName="[hrdata1]" displayFolder="" count="0" memberValueDatatype="130" unbalanced="0"/>
    <cacheHierarchy uniqueName="[hrdata1].[Location]" caption="Location" attribute="1" defaultMemberUniqueName="[hrdata1].[Location].[All]" allUniqueName="[hrdata1].[Location].[All]" dimensionUniqueName="[hrdata1]" displayFolder="" count="0" memberValueDatatype="130" unbalanced="0"/>
    <cacheHierarchy uniqueName="[hrdata1].[State]" caption="State" attribute="1" defaultMemberUniqueName="[hrdata1].[State].[All]" allUniqueName="[hrdata1].[State].[All]" dimensionUniqueName="[hrdata1]" displayFolder="" count="0" memberValueDatatype="130" unbalanced="0"/>
    <cacheHierarchy uniqueName="[hrdata1].[Days_Worked]" caption="Days_Worked" attribute="1" defaultMemberUniqueName="[hrdata1].[Days_Worked].[All]" allUniqueName="[hrdata1].[Days_Worked].[All]" dimensionUniqueName="[hrdata1]" displayFolder="" count="0" memberValueDatatype="5" unbalanced="0"/>
    <cacheHierarchy uniqueName="[hrdata1].[Arrears_Days]" caption="Arrears_Days" attribute="1" defaultMemberUniqueName="[hrdata1].[Arrears_Days].[All]" allUniqueName="[hrdata1].[Arrears_Days].[All]" dimensionUniqueName="[hrdata1]" displayFolder="" count="0" memberValueDatatype="130" unbalanced="0"/>
    <cacheHierarchy uniqueName="[hrdata1].[LOP]" caption="LOP" attribute="1" defaultMemberUniqueName="[hrdata1].[LOP].[All]" allUniqueName="[hrdata1].[LOP].[All]" dimensionUniqueName="[hrdata1]" displayFolder="" count="0" memberValueDatatype="130" unbalanced="0"/>
    <cacheHierarchy uniqueName="[hrdata1].[Basic_Salary]" caption="Basic_Salary" attribute="1" defaultMemberUniqueName="[hrdata1].[Basic_Salary].[All]" allUniqueName="[hrdata1].[Basic_Salary].[All]" dimensionUniqueName="[hrdata1]" displayFolder="" count="0" memberValueDatatype="130" unbalanced="0"/>
    <cacheHierarchy uniqueName="[hrdata1].[Arrears_Of_Basic_Salary]" caption="Arrears_Of_Basic_Salary" attribute="1" defaultMemberUniqueName="[hrdata1].[Arrears_Of_Basic_Salary].[All]" allUniqueName="[hrdata1].[Arrears_Of_Basic_Salary].[All]" dimensionUniqueName="[hrdata1]" displayFolder="" count="0" memberValueDatatype="130" unbalanced="0"/>
    <cacheHierarchy uniqueName="[hrdata1].[House_Rent_Allowance]" caption="House_Rent_Allowance" attribute="1" defaultMemberUniqueName="[hrdata1].[House_Rent_Allowance].[All]" allUniqueName="[hrdata1].[House_Rent_Allowance].[All]" dimensionUniqueName="[hrdata1]" displayFolder="" count="0" memberValueDatatype="130" unbalanced="0"/>
    <cacheHierarchy uniqueName="[hrdata1].[Arrears_Of_House_Rent_Allowance]" caption="Arrears_Of_House_Rent_Allowance" attribute="1" defaultMemberUniqueName="[hrdata1].[Arrears_Of_House_Rent_Allowance].[All]" allUniqueName="[hrdata1].[Arrears_Of_House_Rent_Allowance].[All]" dimensionUniqueName="[hrdata1]" displayFolder="" count="0" memberValueDatatype="130" unbalanced="0"/>
    <cacheHierarchy uniqueName="[hrdata1].[Special_Allowance]" caption="Special_Allowance" attribute="1" defaultMemberUniqueName="[hrdata1].[Special_Allowance].[All]" allUniqueName="[hrdata1].[Special_Allowance].[All]" dimensionUniqueName="[hrdata1]" displayFolder="" count="0" memberValueDatatype="130" unbalanced="0"/>
    <cacheHierarchy uniqueName="[hrdata1].[Arrears_Of_Special_Allowance]" caption="Arrears_Of_Special_Allowance" attribute="1" defaultMemberUniqueName="[hrdata1].[Arrears_Of_Special_Allowance].[All]" allUniqueName="[hrdata1].[Arrears_Of_Special_Allowance].[All]" dimensionUniqueName="[hrdata1]" displayFolder="" count="0" memberValueDatatype="130" unbalanced="0"/>
    <cacheHierarchy uniqueName="[hrdata1].[Medical]" caption="Medical" attribute="1" defaultMemberUniqueName="[hrdata1].[Medical].[All]" allUniqueName="[hrdata1].[Medical].[All]" dimensionUniqueName="[hrdata1]" displayFolder="" count="0" memberValueDatatype="130" unbalanced="0"/>
    <cacheHierarchy uniqueName="[hrdata1].[Arrears_Of_Medical_Allowance]" caption="Arrears_Of_Medical_Allowance" attribute="1" defaultMemberUniqueName="[hrdata1].[Arrears_Of_Medical_Allowance].[All]" allUniqueName="[hrdata1].[Arrears_Of_Medical_Allowance].[All]" dimensionUniqueName="[hrdata1]" displayFolder="" count="0" memberValueDatatype="130" unbalanced="0"/>
    <cacheHierarchy uniqueName="[hrdata1].[Conveyance_Allowance]" caption="Conveyance_Allowance" attribute="1" defaultMemberUniqueName="[hrdata1].[Conveyance_Allowance].[All]" allUniqueName="[hrdata1].[Conveyance_Allowance].[All]" dimensionUniqueName="[hrdata1]" displayFolder="" count="0" memberValueDatatype="130" unbalanced="0"/>
    <cacheHierarchy uniqueName="[hrdata1].[Arrears_Of_Conveyance_Allowance]" caption="Arrears_Of_Conveyance_Allowance" attribute="1" defaultMemberUniqueName="[hrdata1].[Arrears_Of_Conveyance_Allowance].[All]" allUniqueName="[hrdata1].[Arrears_Of_Conveyance_Allowance].[All]" dimensionUniqueName="[hrdata1]" displayFolder="" count="0" memberValueDatatype="130" unbalanced="0"/>
    <cacheHierarchy uniqueName="[hrdata1].[Other_Allowance]" caption="Other_Allowance" attribute="1" defaultMemberUniqueName="[hrdata1].[Other_Allowance].[All]" allUniqueName="[hrdata1].[Other_Allowance].[All]" dimensionUniqueName="[hrdata1]" displayFolder="" count="0" memberValueDatatype="130" unbalanced="0"/>
    <cacheHierarchy uniqueName="[hrdata1].[Arrears_Other_Allowance]" caption="Arrears_Other_Allowance" attribute="1" defaultMemberUniqueName="[hrdata1].[Arrears_Other_Allowance].[All]" allUniqueName="[hrdata1].[Arrears_Other_Allowance].[All]" dimensionUniqueName="[hrdata1]" displayFolder="" count="0" memberValueDatatype="130" unbalanced="0"/>
    <cacheHierarchy uniqueName="[hrdata1].[Monthly_Bonus]" caption="Monthly_Bonus" attribute="1" defaultMemberUniqueName="[hrdata1].[Monthly_Bonus].[All]" allUniqueName="[hrdata1].[Monthly_Bonus].[All]" dimensionUniqueName="[hrdata1]" displayFolder="" count="0" memberValueDatatype="130" unbalanced="0"/>
    <cacheHierarchy uniqueName="[hrdata1].[Arrears_Monthly_Bonus]" caption="Arrears_Monthly_Bonus" attribute="1" defaultMemberUniqueName="[hrdata1].[Arrears_Monthly_Bonus].[All]" allUniqueName="[hrdata1].[Arrears_Monthly_Bonus].[All]" dimensionUniqueName="[hrdata1]" displayFolder="" count="0" memberValueDatatype="130" unbalanced="0"/>
    <cacheHierarchy uniqueName="[hrdata1].[Other_Earning]" caption="Other_Earning" attribute="1" defaultMemberUniqueName="[hrdata1].[Other_Earning].[All]" allUniqueName="[hrdata1].[Other_Earning].[All]" dimensionUniqueName="[hrdata1]" displayFolder="" count="0" memberValueDatatype="130" unbalanced="0"/>
    <cacheHierarchy uniqueName="[hrdata1].[Service_Charges]" caption="Service_Charges" attribute="1" defaultMemberUniqueName="[hrdata1].[Service_Charges].[All]" allUniqueName="[hrdata1].[Service_Charges].[All]" dimensionUniqueName="[hrdata1]" displayFolder="" count="0" memberValueDatatype="130" unbalanced="0"/>
    <cacheHierarchy uniqueName="[hrdata1].[LTA_PAY]" caption="LTA_PAY" attribute="1" defaultMemberUniqueName="[hrdata1].[LTA_PAY].[All]" allUniqueName="[hrdata1].[LTA_PAY].[All]" dimensionUniqueName="[hrdata1]" displayFolder="" count="0" memberValueDatatype="130" unbalanced="0"/>
    <cacheHierarchy uniqueName="[hrdata1].[BONUS]" caption="BONUS" attribute="1" defaultMemberUniqueName="[hrdata1].[BONUS].[All]" allUniqueName="[hrdata1].[BONUS].[All]" dimensionUniqueName="[hrdata1]" displayFolder="" count="0" memberValueDatatype="130" unbalanced="0"/>
    <cacheHierarchy uniqueName="[hrdata1].[Employee_Referral]" caption="Employee_Referral" attribute="1" defaultMemberUniqueName="[hrdata1].[Employee_Referral].[All]" allUniqueName="[hrdata1].[Employee_Referral].[All]" dimensionUniqueName="[hrdata1]" displayFolder="" count="0" memberValueDatatype="130" unbalanced="0"/>
    <cacheHierarchy uniqueName="[hrdata1].[Variable_Pay]" caption="Variable_Pay" attribute="1" defaultMemberUniqueName="[hrdata1].[Variable_Pay].[All]" allUniqueName="[hrdata1].[Variable_Pay].[All]" dimensionUniqueName="[hrdata1]" displayFolder="" count="0" memberValueDatatype="130" unbalanced="0"/>
    <cacheHierarchy uniqueName="[hrdata1].[Gratuity_Pay]" caption="Gratuity_Pay" attribute="1" defaultMemberUniqueName="[hrdata1].[Gratuity_Pay].[All]" allUniqueName="[hrdata1].[Gratuity_Pay].[All]" dimensionUniqueName="[hrdata1]" displayFolder="" count="0" memberValueDatatype="130" unbalanced="0"/>
    <cacheHierarchy uniqueName="[hrdata1].[Festive_Bonus]" caption="Festive_Bonus" attribute="1" defaultMemberUniqueName="[hrdata1].[Festive_Bonus].[All]" allUniqueName="[hrdata1].[Festive_Bonus].[All]" dimensionUniqueName="[hrdata1]" displayFolder="" count="0" memberValueDatatype="130" unbalanced="0"/>
    <cacheHierarchy uniqueName="[hrdata1].[Meal_Deduction]" caption="Meal_Deduction" attribute="1" defaultMemberUniqueName="[hrdata1].[Meal_Deduction].[All]" allUniqueName="[hrdata1].[Meal_Deduction].[All]" dimensionUniqueName="[hrdata1]" displayFolder="" count="0" memberValueDatatype="130" unbalanced="0"/>
    <cacheHierarchy uniqueName="[hrdata1].[One_Time_Pay]" caption="One_Time_Pay" attribute="1" defaultMemberUniqueName="[hrdata1].[One_Time_Pay].[All]" allUniqueName="[hrdata1].[One_Time_Pay].[All]" dimensionUniqueName="[hrdata1]" displayFolder="" count="0" memberValueDatatype="130" unbalanced="0"/>
    <cacheHierarchy uniqueName="[hrdata1].[Hold_To_Release]" caption="Hold_To_Release" attribute="1" defaultMemberUniqueName="[hrdata1].[Hold_To_Release].[All]" allUniqueName="[hrdata1].[Hold_To_Release].[All]" dimensionUniqueName="[hrdata1]" displayFolder="" count="0" memberValueDatatype="130" unbalanced="0"/>
    <cacheHierarchy uniqueName="[hrdata1].[Gross_Salary]" caption="Gross_Salary" attribute="1" defaultMemberUniqueName="[hrdata1].[Gross_Salary].[All]" allUniqueName="[hrdata1].[Gross_Salary].[All]" dimensionUniqueName="[hrdata1]" displayFolder="" count="0" memberValueDatatype="5" unbalanced="0"/>
    <cacheHierarchy uniqueName="[hrdata1].[Loan_Deduction]" caption="Loan_Deduction" attribute="1" defaultMemberUniqueName="[hrdata1].[Loan_Deduction].[All]" allUniqueName="[hrdata1].[Loan_Deduction].[All]" dimensionUniqueName="[hrdata1]" displayFolder="" count="0" memberValueDatatype="130" unbalanced="0"/>
    <cacheHierarchy uniqueName="[hrdata1].[Festive_Bonus_Dddn]" caption="Festive_Bonus_Dddn" attribute="1" defaultMemberUniqueName="[hrdata1].[Festive_Bonus_Dddn].[All]" allUniqueName="[hrdata1].[Festive_Bonus_Dddn].[All]" dimensionUniqueName="[hrdata1]" displayFolder="" count="0" memberValueDatatype="130" unbalanced="0"/>
    <cacheHierarchy uniqueName="[hrdata1].[Other_Deduction]" caption="Other_Deduction" attribute="1" defaultMemberUniqueName="[hrdata1].[Other_Deduction].[All]" allUniqueName="[hrdata1].[Other_Deduction].[All]" dimensionUniqueName="[hrdata1]" displayFolder="" count="0" memberValueDatatype="130" unbalanced="0"/>
    <cacheHierarchy uniqueName="[hrdata1].[Service_Charge_Ded]" caption="Service_Charge_Ded" attribute="1" defaultMemberUniqueName="[hrdata1].[Service_Charge_Ded].[All]" allUniqueName="[hrdata1].[Service_Charge_Ded].[All]" dimensionUniqueName="[hrdata1]" displayFolder="" count="0" memberValueDatatype="130" unbalanced="0"/>
    <cacheHierarchy uniqueName="[hrdata1].[Employee_Referral_Ded]" caption="Employee_Referral_Ded" attribute="1" defaultMemberUniqueName="[hrdata1].[Employee_Referral_Ded].[All]" allUniqueName="[hrdata1].[Employee_Referral_Ded].[All]" dimensionUniqueName="[hrdata1]" displayFolder="" count="0" memberValueDatatype="130" unbalanced="0"/>
    <cacheHierarchy uniqueName="[hrdata1].[PF_ded]" caption="PF_ded" attribute="1" defaultMemberUniqueName="[hrdata1].[PF_ded].[All]" allUniqueName="[hrdata1].[PF_ded].[All]" dimensionUniqueName="[hrdata1]" displayFolder="" count="0" memberValueDatatype="5" unbalanced="0"/>
    <cacheHierarchy uniqueName="[hrdata1].[ArrPf_Ded]" caption="ArrPf_Ded" attribute="1" defaultMemberUniqueName="[hrdata1].[ArrPf_Ded].[All]" allUniqueName="[hrdata1].[ArrPf_Ded].[All]" dimensionUniqueName="[hrdata1]" displayFolder="" count="0" memberValueDatatype="130" unbalanced="0"/>
    <cacheHierarchy uniqueName="[hrdata1].[VPF_ded]" caption="VPF_ded" attribute="1" defaultMemberUniqueName="[hrdata1].[VPF_ded].[All]" allUniqueName="[hrdata1].[VPF_ded].[All]" dimensionUniqueName="[hrdata1]" displayFolder="" count="0" memberValueDatatype="130" unbalanced="0"/>
    <cacheHierarchy uniqueName="[hrdata1].[ArrVPF_ded]" caption="ArrVPF_ded" attribute="1" defaultMemberUniqueName="[hrdata1].[ArrVPF_ded].[All]" allUniqueName="[hrdata1].[ArrVPF_ded].[All]" dimensionUniqueName="[hrdata1]" displayFolder="" count="0" memberValueDatatype="130" unbalanced="0"/>
    <cacheHierarchy uniqueName="[hrdata1].[ESIC_ded]" caption="ESIC_ded" attribute="1" defaultMemberUniqueName="[hrdata1].[ESIC_ded].[All]" allUniqueName="[hrdata1].[ESIC_ded].[All]" dimensionUniqueName="[hrdata1]" displayFolder="" count="0" memberValueDatatype="20" unbalanced="0"/>
    <cacheHierarchy uniqueName="[hrdata1].[ArrEsic_Ded]" caption="ArrEsic_Ded" attribute="1" defaultMemberUniqueName="[hrdata1].[ArrEsic_Ded].[All]" allUniqueName="[hrdata1].[ArrEsic_Ded].[All]" dimensionUniqueName="[hrdata1]" displayFolder="" count="0" memberValueDatatype="130" unbalanced="0"/>
    <cacheHierarchy uniqueName="[hrdata1].[PT_ded]" caption="PT_ded" attribute="1" defaultMemberUniqueName="[hrdata1].[PT_ded].[All]" allUniqueName="[hrdata1].[PT_ded].[All]" dimensionUniqueName="[hrdata1]" displayFolder="" count="0" memberValueDatatype="20" unbalanced="0"/>
    <cacheHierarchy uniqueName="[hrdata1].[ArrPt_Ded]" caption="ArrPt_Ded" attribute="1" defaultMemberUniqueName="[hrdata1].[ArrPt_Ded].[All]" allUniqueName="[hrdata1].[ArrPt_Ded].[All]" dimensionUniqueName="[hrdata1]" displayFolder="" count="0" memberValueDatatype="130" unbalanced="0"/>
    <cacheHierarchy uniqueName="[hrdata1].[Lwf_Ded]" caption="Lwf_Ded" attribute="1" defaultMemberUniqueName="[hrdata1].[Lwf_Ded].[All]" allUniqueName="[hrdata1].[Lwf_Ded].[All]" dimensionUniqueName="[hrdata1]" displayFolder="" count="0" memberValueDatatype="20" unbalanced="0"/>
    <cacheHierarchy uniqueName="[hrdata1].[ArrLwf_Ded]" caption="ArrLwf_Ded" attribute="1" defaultMemberUniqueName="[hrdata1].[ArrLwf_Ded].[All]" allUniqueName="[hrdata1].[ArrLwf_Ded].[All]" dimensionUniqueName="[hrdata1]" displayFolder="" count="0" memberValueDatatype="130" unbalanced="0"/>
    <cacheHierarchy uniqueName="[hrdata1].[TDS_ded]" caption="TDS_ded" attribute="1" defaultMemberUniqueName="[hrdata1].[TDS_ded].[All]" allUniqueName="[hrdata1].[TDS_ded].[All]" dimensionUniqueName="[hrdata1]" displayFolder="" count="0" memberValueDatatype="130" unbalanced="0"/>
    <cacheHierarchy uniqueName="[hrdata1].[Surcharge_ded]" caption="Surcharge_ded" attribute="1" defaultMemberUniqueName="[hrdata1].[Surcharge_ded].[All]" allUniqueName="[hrdata1].[Surcharge_ded].[All]" dimensionUniqueName="[hrdata1]" displayFolder="" count="0" memberValueDatatype="130" unbalanced="0"/>
    <cacheHierarchy uniqueName="[hrdata1].[Cess_ded]" caption="Cess_ded" attribute="1" defaultMemberUniqueName="[hrdata1].[Cess_ded].[All]" allUniqueName="[hrdata1].[Cess_ded].[All]" dimensionUniqueName="[hrdata1]" displayFolder="" count="0" memberValueDatatype="130" unbalanced="0"/>
    <cacheHierarchy uniqueName="[hrdata1].[IT_ded]" caption="IT_ded" attribute="1" defaultMemberUniqueName="[hrdata1].[IT_ded].[All]" allUniqueName="[hrdata1].[IT_ded].[All]" dimensionUniqueName="[hrdata1]" displayFolder="" count="0" memberValueDatatype="130" unbalanced="0"/>
    <cacheHierarchy uniqueName="[hrdata1].[Total_Deduction]" caption="Total_Deduction" attribute="1" defaultMemberUniqueName="[hrdata1].[Total_Deduction].[All]" allUniqueName="[hrdata1].[Total_Deduction].[All]" dimensionUniqueName="[hrdata1]" displayFolder="" count="0" memberValueDatatype="5" unbalanced="0"/>
    <cacheHierarchy uniqueName="[hrdata1].[Net_Salary]" caption="Net_Salary" attribute="1" defaultMemberUniqueName="[hrdata1].[Net_Salary].[All]" allUniqueName="[hrdata1].[Net_Salary].[All]" dimensionUniqueName="[hrdata1]" displayFolder="" count="0" memberValueDatatype="5" unbalanced="0"/>
    <cacheHierarchy uniqueName="[Measures].[Count of Employee_Code]" caption="Count of Employee_Code" measure="1" displayFolder="" measureGroup="hrdata1"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data1" count="0">
      <extLst>
        <ext xmlns:x15="http://schemas.microsoft.com/office/spreadsheetml/2010/11/main" uri="{B97F6D7D-B522-45F9-BDA1-12C45D357490}">
          <x15:cacheHierarchy aggregatedColumn="3"/>
        </ext>
      </extLst>
    </cacheHierarchy>
    <cacheHierarchy uniqueName="[Measures].[Distinct Count of Employee_Code]" caption="Distinct Count of Employee_Code" measure="1" displayFolder="" measureGroup="hrdata1" count="0">
      <extLst>
        <ext xmlns:x15="http://schemas.microsoft.com/office/spreadsheetml/2010/11/main" uri="{B97F6D7D-B522-45F9-BDA1-12C45D357490}">
          <x15:cacheHierarchy aggregatedColumn="2"/>
        </ext>
      </extLst>
    </cacheHierarchy>
    <cacheHierarchy uniqueName="[Measures].[Count of Date_Of_Leaving]" caption="Count of Date_Of_Leaving" measure="1" displayFolder="" measureGroup="hrdata1" count="0">
      <extLst>
        <ext xmlns:x15="http://schemas.microsoft.com/office/spreadsheetml/2010/11/main" uri="{B97F6D7D-B522-45F9-BDA1-12C45D357490}">
          <x15:cacheHierarchy aggregatedColumn="7"/>
        </ext>
      </extLst>
    </cacheHierarchy>
    <cacheHierarchy uniqueName="[Measures].[Distinct Count of Date_Of_Leaving]" caption="Distinct Count of Date_Of_Leaving" measure="1" displayFolder="" measureGroup="hrdata1" count="0">
      <extLst>
        <ext xmlns:x15="http://schemas.microsoft.com/office/spreadsheetml/2010/11/main" uri="{B97F6D7D-B522-45F9-BDA1-12C45D357490}">
          <x15:cacheHierarchy aggregatedColumn="7"/>
        </ext>
      </extLst>
    </cacheHierarchy>
    <cacheHierarchy uniqueName="[Measures].[Sum of Gross_Salary]" caption="Sum of Gross_Salary" measure="1" displayFolder="" measureGroup="hrdata1" count="0" oneField="1">
      <fieldsUsage count="1">
        <fieldUsage x="1"/>
      </fieldsUsage>
      <extLst>
        <ext xmlns:x15="http://schemas.microsoft.com/office/spreadsheetml/2010/11/main" uri="{B97F6D7D-B522-45F9-BDA1-12C45D357490}">
          <x15:cacheHierarchy aggregatedColumn="42"/>
        </ext>
      </extLst>
    </cacheHierarchy>
    <cacheHierarchy uniqueName="[Measures].[Sum of PF_ded]" caption="Sum of PF_ded" measure="1" displayFolder="" measureGroup="hrdata1" count="0">
      <extLst>
        <ext xmlns:x15="http://schemas.microsoft.com/office/spreadsheetml/2010/11/main" uri="{B97F6D7D-B522-45F9-BDA1-12C45D357490}">
          <x15:cacheHierarchy aggregatedColumn="48"/>
        </ext>
      </extLst>
    </cacheHierarchy>
    <cacheHierarchy uniqueName="[Measures].[Count of ESIC_ded]" caption="Count of ESIC_ded" measure="1" displayFolder="" measureGroup="hrdata1" count="0">
      <extLst>
        <ext xmlns:x15="http://schemas.microsoft.com/office/spreadsheetml/2010/11/main" uri="{B97F6D7D-B522-45F9-BDA1-12C45D357490}">
          <x15:cacheHierarchy aggregatedColumn="52"/>
        </ext>
      </extLst>
    </cacheHierarchy>
    <cacheHierarchy uniqueName="[Measures].[Sum of ESIC_ded]" caption="Sum of ESIC_ded" measure="1" displayFolder="" measureGroup="hrdata1" count="0">
      <extLst>
        <ext xmlns:x15="http://schemas.microsoft.com/office/spreadsheetml/2010/11/main" uri="{B97F6D7D-B522-45F9-BDA1-12C45D357490}">
          <x15:cacheHierarchy aggregatedColumn="52"/>
        </ext>
      </extLst>
    </cacheHierarchy>
    <cacheHierarchy uniqueName="[Measures].[Count of PT_ded]" caption="Count of PT_ded" measure="1" displayFolder="" measureGroup="hrdata1" count="0">
      <extLst>
        <ext xmlns:x15="http://schemas.microsoft.com/office/spreadsheetml/2010/11/main" uri="{B97F6D7D-B522-45F9-BDA1-12C45D357490}">
          <x15:cacheHierarchy aggregatedColumn="54"/>
        </ext>
      </extLst>
    </cacheHierarchy>
    <cacheHierarchy uniqueName="[Measures].[Sum of PT_ded]" caption="Sum of PT_ded" measure="1" displayFolder="" measureGroup="hrdata1" count="0">
      <extLst>
        <ext xmlns:x15="http://schemas.microsoft.com/office/spreadsheetml/2010/11/main" uri="{B97F6D7D-B522-45F9-BDA1-12C45D357490}">
          <x15:cacheHierarchy aggregatedColumn="54"/>
        </ext>
      </extLst>
    </cacheHierarchy>
    <cacheHierarchy uniqueName="[Measures].[Count of Lwf_Ded]" caption="Count of Lwf_Ded" measure="1" displayFolder="" measureGroup="hrdata1" count="0">
      <extLst>
        <ext xmlns:x15="http://schemas.microsoft.com/office/spreadsheetml/2010/11/main" uri="{B97F6D7D-B522-45F9-BDA1-12C45D357490}">
          <x15:cacheHierarchy aggregatedColumn="56"/>
        </ext>
      </extLst>
    </cacheHierarchy>
    <cacheHierarchy uniqueName="[Measures].[Sum of Lwf_Ded]" caption="Sum of Lwf_Ded" measure="1" displayFolder="" measureGroup="hrdata1" count="0">
      <extLst>
        <ext xmlns:x15="http://schemas.microsoft.com/office/spreadsheetml/2010/11/main" uri="{B97F6D7D-B522-45F9-BDA1-12C45D357490}">
          <x15:cacheHierarchy aggregatedColumn="56"/>
        </ext>
      </extLst>
    </cacheHierarchy>
    <cacheHierarchy uniqueName="[Measures].[Count of Date_Of_Joining]" caption="Count of Date_Of_Joining" measure="1" displayFolder="" measureGroup="hrdata1" count="0">
      <extLst>
        <ext xmlns:x15="http://schemas.microsoft.com/office/spreadsheetml/2010/11/main" uri="{B97F6D7D-B522-45F9-BDA1-12C45D357490}">
          <x15:cacheHierarchy aggregatedColumn="5"/>
        </ext>
      </extLst>
    </cacheHierarchy>
    <cacheHierarchy uniqueName="[Measures].[Count of Month of joining]" caption="Count of Month of joining" measure="1" displayFolder="" measureGroup="hrdata1" count="0">
      <extLst>
        <ext xmlns:x15="http://schemas.microsoft.com/office/spreadsheetml/2010/11/main" uri="{B97F6D7D-B522-45F9-BDA1-12C45D357490}">
          <x15:cacheHierarchy aggregatedColumn="6"/>
        </ext>
      </extLst>
    </cacheHierarchy>
    <cacheHierarchy uniqueName="[Measures].[prev]" caption="prev" measure="1" displayFolder="" measureGroup="hrdata1" count="0"/>
    <cacheHierarchy uniqueName="[Measures].[__XL_Count hrdata1]" caption="__XL_Count hrdata1" measure="1" displayFolder="" measureGroup="hrdata1" count="0" hidden="1"/>
    <cacheHierarchy uniqueName="[Measures].[__No measures defined]" caption="__No measures defined" measure="1" displayFolder="" count="0" hidden="1"/>
  </cacheHierarchies>
  <kpis count="0"/>
  <dimensions count="2">
    <dimension name="hrdata1" uniqueName="[hrdata1]" caption="hrdata1"/>
    <dimension measure="1" name="Measures" uniqueName="[Measures]" caption="Measures"/>
  </dimensions>
  <measureGroups count="1">
    <measureGroup name="hrdata1" caption="hrdata1"/>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thak Tyagi" refreshedDate="45063.452727430558" backgroundQuery="1" createdVersion="8" refreshedVersion="8" minRefreshableVersion="3" recordCount="0" supportSubquery="1" supportAdvancedDrill="1" xr:uid="{19EED2EE-5041-4AAF-AD5A-EF5BB4E26719}">
  <cacheSource type="external" connectionId="2"/>
  <cacheFields count="3">
    <cacheField name="[hrdata1].[Department].[Department]" caption="Department" numFmtId="0" hierarchy="9" level="1">
      <sharedItems count="25">
        <s v="Bar"/>
        <s v="Business Development"/>
        <s v="Engineering"/>
        <s v="F and B Controls"/>
        <s v="F and B Production"/>
        <s v="F and B Service"/>
        <s v="Finance"/>
        <s v="Guest Relations"/>
        <s v="Housekeeping"/>
        <s v="Human Resource"/>
        <s v="Information Technology"/>
        <s v="Kitchen"/>
        <s v="Kitchen Stewarding"/>
        <s v="Logistic"/>
        <s v="Marketing"/>
        <s v="Music"/>
        <s v="Operations"/>
        <s v="Product and Design"/>
        <s v="Projects"/>
        <s v="Purchase"/>
        <s v="Restaurants Cafes"/>
        <s v="Sales and Marketing"/>
        <s v="Stores"/>
        <s v="Training"/>
        <s v="Ventures"/>
      </sharedItems>
    </cacheField>
    <cacheField name="[Measures].[Distinct Count of Employee_Code]" caption="Distinct Count of Employee_Code" numFmtId="0" hierarchy="66" level="32767"/>
    <cacheField name="[hrdata1].[Year].[Year]" caption="Year" numFmtId="0" hierarchy="1" level="1">
      <sharedItems containsSemiMixedTypes="0" containsNonDate="0" containsString="0"/>
    </cacheField>
  </cacheFields>
  <cacheHierarchies count="82">
    <cacheHierarchy uniqueName="[hrdata1].[Month]" caption="Month" attribute="1" defaultMemberUniqueName="[hrdata1].[Month].[All]" allUniqueName="[hrdata1].[Month].[All]" dimensionUniqueName="[hrdata1]" displayFolder="" count="2" memberValueDatatype="130" unbalanced="0"/>
    <cacheHierarchy uniqueName="[hrdata1].[Year]" caption="Year" attribute="1" defaultMemberUniqueName="[hrdata1].[Year].[All]" allUniqueName="[hrdata1].[Year].[All]" dimensionUniqueName="[hrdata1]" displayFolder="" count="2" memberValueDatatype="20" unbalanced="0">
      <fieldsUsage count="2">
        <fieldUsage x="-1"/>
        <fieldUsage x="2"/>
      </fieldsUsage>
    </cacheHierarchy>
    <cacheHierarchy uniqueName="[hrdata1].[Employee_Code]" caption="Employee_Code" attribute="1" defaultMemberUniqueName="[hrdata1].[Employee_Code].[All]" allUniqueName="[hrdata1].[Employee_Code].[All]" dimensionUniqueName="[hrdata1]" displayFolder="" count="0" memberValueDatatype="130" unbalanced="0"/>
    <cacheHierarchy uniqueName="[hrdata1].[Gender]" caption="Gender" attribute="1" defaultMemberUniqueName="[hrdata1].[Gender].[All]" allUniqueName="[hrdata1].[Gender].[All]" dimensionUniqueName="[hrdata1]" displayFolder="" count="0" memberValueDatatype="130" unbalanced="0"/>
    <cacheHierarchy uniqueName="[hrdata1].[Year of joining]" caption="Year of joining" attribute="1" defaultMemberUniqueName="[hrdata1].[Year of joining].[All]" allUniqueName="[hrdata1].[Year of joining].[All]" dimensionUniqueName="[hrdata1]" displayFolder="" count="0" memberValueDatatype="20" unbalanced="0"/>
    <cacheHierarchy uniqueName="[hrdata1].[Date_Of_Joining]" caption="Date_Of_Joining" attribute="1" time="1" defaultMemberUniqueName="[hrdata1].[Date_Of_Joining].[All]" allUniqueName="[hrdata1].[Date_Of_Joining].[All]" dimensionUniqueName="[hrdata1]" displayFolder="" count="0" memberValueDatatype="7" unbalanced="0"/>
    <cacheHierarchy uniqueName="[hrdata1].[Month of joining]" caption="Month of joining" attribute="1" defaultMemberUniqueName="[hrdata1].[Month of joining].[All]" allUniqueName="[hrdata1].[Month of joining].[All]" dimensionUniqueName="[hrdata1]" displayFolder="" count="0" memberValueDatatype="130" unbalanced="0"/>
    <cacheHierarchy uniqueName="[hrdata1].[Date_Of_Leaving]" caption="Date_Of_Leaving" attribute="1" defaultMemberUniqueName="[hrdata1].[Date_Of_Leaving].[All]" allUniqueName="[hrdata1].[Date_Of_Leaving].[All]" dimensionUniqueName="[hrdata1]" displayFolder="" count="0" memberValueDatatype="130" unbalanced="0"/>
    <cacheHierarchy uniqueName="[hrdata1].[Company]" caption="Company" attribute="1" defaultMemberUniqueName="[hrdata1].[Company].[All]" allUniqueName="[hrdata1].[Company].[All]" dimensionUniqueName="[hrdata1]" displayFolder="" count="0" memberValueDatatype="130" unbalanced="0"/>
    <cacheHierarchy uniqueName="[hrdata1].[Department]" caption="Department" attribute="1" defaultMemberUniqueName="[hrdata1].[Department].[All]" allUniqueName="[hrdata1].[Department].[All]" dimensionUniqueName="[hrdata1]" displayFolder="" count="2" memberValueDatatype="130" unbalanced="0">
      <fieldsUsage count="2">
        <fieldUsage x="-1"/>
        <fieldUsage x="0"/>
      </fieldsUsage>
    </cacheHierarchy>
    <cacheHierarchy uniqueName="[hrdata1].[Designation]" caption="Designation" attribute="1" defaultMemberUniqueName="[hrdata1].[Designation].[All]" allUniqueName="[hrdata1].[Designation].[All]" dimensionUniqueName="[hrdata1]" displayFolder="" count="0" memberValueDatatype="130" unbalanced="0"/>
    <cacheHierarchy uniqueName="[hrdata1].[Group]" caption="Group" attribute="1" defaultMemberUniqueName="[hrdata1].[Group].[All]" allUniqueName="[hrdata1].[Group].[All]" dimensionUniqueName="[hrdata1]" displayFolder="" count="0" memberValueDatatype="130" unbalanced="0"/>
    <cacheHierarchy uniqueName="[hrdata1].[Location]" caption="Location" attribute="1" defaultMemberUniqueName="[hrdata1].[Location].[All]" allUniqueName="[hrdata1].[Location].[All]" dimensionUniqueName="[hrdata1]" displayFolder="" count="0" memberValueDatatype="130" unbalanced="0"/>
    <cacheHierarchy uniqueName="[hrdata1].[State]" caption="State" attribute="1" defaultMemberUniqueName="[hrdata1].[State].[All]" allUniqueName="[hrdata1].[State].[All]" dimensionUniqueName="[hrdata1]" displayFolder="" count="0" memberValueDatatype="130" unbalanced="0"/>
    <cacheHierarchy uniqueName="[hrdata1].[Days_Worked]" caption="Days_Worked" attribute="1" defaultMemberUniqueName="[hrdata1].[Days_Worked].[All]" allUniqueName="[hrdata1].[Days_Worked].[All]" dimensionUniqueName="[hrdata1]" displayFolder="" count="0" memberValueDatatype="5" unbalanced="0"/>
    <cacheHierarchy uniqueName="[hrdata1].[Arrears_Days]" caption="Arrears_Days" attribute="1" defaultMemberUniqueName="[hrdata1].[Arrears_Days].[All]" allUniqueName="[hrdata1].[Arrears_Days].[All]" dimensionUniqueName="[hrdata1]" displayFolder="" count="0" memberValueDatatype="130" unbalanced="0"/>
    <cacheHierarchy uniqueName="[hrdata1].[LOP]" caption="LOP" attribute="1" defaultMemberUniqueName="[hrdata1].[LOP].[All]" allUniqueName="[hrdata1].[LOP].[All]" dimensionUniqueName="[hrdata1]" displayFolder="" count="0" memberValueDatatype="130" unbalanced="0"/>
    <cacheHierarchy uniqueName="[hrdata1].[Basic_Salary]" caption="Basic_Salary" attribute="1" defaultMemberUniqueName="[hrdata1].[Basic_Salary].[All]" allUniqueName="[hrdata1].[Basic_Salary].[All]" dimensionUniqueName="[hrdata1]" displayFolder="" count="0" memberValueDatatype="130" unbalanced="0"/>
    <cacheHierarchy uniqueName="[hrdata1].[Arrears_Of_Basic_Salary]" caption="Arrears_Of_Basic_Salary" attribute="1" defaultMemberUniqueName="[hrdata1].[Arrears_Of_Basic_Salary].[All]" allUniqueName="[hrdata1].[Arrears_Of_Basic_Salary].[All]" dimensionUniqueName="[hrdata1]" displayFolder="" count="0" memberValueDatatype="130" unbalanced="0"/>
    <cacheHierarchy uniqueName="[hrdata1].[House_Rent_Allowance]" caption="House_Rent_Allowance" attribute="1" defaultMemberUniqueName="[hrdata1].[House_Rent_Allowance].[All]" allUniqueName="[hrdata1].[House_Rent_Allowance].[All]" dimensionUniqueName="[hrdata1]" displayFolder="" count="0" memberValueDatatype="130" unbalanced="0"/>
    <cacheHierarchy uniqueName="[hrdata1].[Arrears_Of_House_Rent_Allowance]" caption="Arrears_Of_House_Rent_Allowance" attribute="1" defaultMemberUniqueName="[hrdata1].[Arrears_Of_House_Rent_Allowance].[All]" allUniqueName="[hrdata1].[Arrears_Of_House_Rent_Allowance].[All]" dimensionUniqueName="[hrdata1]" displayFolder="" count="0" memberValueDatatype="130" unbalanced="0"/>
    <cacheHierarchy uniqueName="[hrdata1].[Special_Allowance]" caption="Special_Allowance" attribute="1" defaultMemberUniqueName="[hrdata1].[Special_Allowance].[All]" allUniqueName="[hrdata1].[Special_Allowance].[All]" dimensionUniqueName="[hrdata1]" displayFolder="" count="0" memberValueDatatype="130" unbalanced="0"/>
    <cacheHierarchy uniqueName="[hrdata1].[Arrears_Of_Special_Allowance]" caption="Arrears_Of_Special_Allowance" attribute="1" defaultMemberUniqueName="[hrdata1].[Arrears_Of_Special_Allowance].[All]" allUniqueName="[hrdata1].[Arrears_Of_Special_Allowance].[All]" dimensionUniqueName="[hrdata1]" displayFolder="" count="0" memberValueDatatype="130" unbalanced="0"/>
    <cacheHierarchy uniqueName="[hrdata1].[Medical]" caption="Medical" attribute="1" defaultMemberUniqueName="[hrdata1].[Medical].[All]" allUniqueName="[hrdata1].[Medical].[All]" dimensionUniqueName="[hrdata1]" displayFolder="" count="0" memberValueDatatype="130" unbalanced="0"/>
    <cacheHierarchy uniqueName="[hrdata1].[Arrears_Of_Medical_Allowance]" caption="Arrears_Of_Medical_Allowance" attribute="1" defaultMemberUniqueName="[hrdata1].[Arrears_Of_Medical_Allowance].[All]" allUniqueName="[hrdata1].[Arrears_Of_Medical_Allowance].[All]" dimensionUniqueName="[hrdata1]" displayFolder="" count="0" memberValueDatatype="130" unbalanced="0"/>
    <cacheHierarchy uniqueName="[hrdata1].[Conveyance_Allowance]" caption="Conveyance_Allowance" attribute="1" defaultMemberUniqueName="[hrdata1].[Conveyance_Allowance].[All]" allUniqueName="[hrdata1].[Conveyance_Allowance].[All]" dimensionUniqueName="[hrdata1]" displayFolder="" count="0" memberValueDatatype="130" unbalanced="0"/>
    <cacheHierarchy uniqueName="[hrdata1].[Arrears_Of_Conveyance_Allowance]" caption="Arrears_Of_Conveyance_Allowance" attribute="1" defaultMemberUniqueName="[hrdata1].[Arrears_Of_Conveyance_Allowance].[All]" allUniqueName="[hrdata1].[Arrears_Of_Conveyance_Allowance].[All]" dimensionUniqueName="[hrdata1]" displayFolder="" count="0" memberValueDatatype="130" unbalanced="0"/>
    <cacheHierarchy uniqueName="[hrdata1].[Other_Allowance]" caption="Other_Allowance" attribute="1" defaultMemberUniqueName="[hrdata1].[Other_Allowance].[All]" allUniqueName="[hrdata1].[Other_Allowance].[All]" dimensionUniqueName="[hrdata1]" displayFolder="" count="0" memberValueDatatype="130" unbalanced="0"/>
    <cacheHierarchy uniqueName="[hrdata1].[Arrears_Other_Allowance]" caption="Arrears_Other_Allowance" attribute="1" defaultMemberUniqueName="[hrdata1].[Arrears_Other_Allowance].[All]" allUniqueName="[hrdata1].[Arrears_Other_Allowance].[All]" dimensionUniqueName="[hrdata1]" displayFolder="" count="0" memberValueDatatype="130" unbalanced="0"/>
    <cacheHierarchy uniqueName="[hrdata1].[Monthly_Bonus]" caption="Monthly_Bonus" attribute="1" defaultMemberUniqueName="[hrdata1].[Monthly_Bonus].[All]" allUniqueName="[hrdata1].[Monthly_Bonus].[All]" dimensionUniqueName="[hrdata1]" displayFolder="" count="0" memberValueDatatype="130" unbalanced="0"/>
    <cacheHierarchy uniqueName="[hrdata1].[Arrears_Monthly_Bonus]" caption="Arrears_Monthly_Bonus" attribute="1" defaultMemberUniqueName="[hrdata1].[Arrears_Monthly_Bonus].[All]" allUniqueName="[hrdata1].[Arrears_Monthly_Bonus].[All]" dimensionUniqueName="[hrdata1]" displayFolder="" count="0" memberValueDatatype="130" unbalanced="0"/>
    <cacheHierarchy uniqueName="[hrdata1].[Other_Earning]" caption="Other_Earning" attribute="1" defaultMemberUniqueName="[hrdata1].[Other_Earning].[All]" allUniqueName="[hrdata1].[Other_Earning].[All]" dimensionUniqueName="[hrdata1]" displayFolder="" count="0" memberValueDatatype="130" unbalanced="0"/>
    <cacheHierarchy uniqueName="[hrdata1].[Service_Charges]" caption="Service_Charges" attribute="1" defaultMemberUniqueName="[hrdata1].[Service_Charges].[All]" allUniqueName="[hrdata1].[Service_Charges].[All]" dimensionUniqueName="[hrdata1]" displayFolder="" count="0" memberValueDatatype="130" unbalanced="0"/>
    <cacheHierarchy uniqueName="[hrdata1].[LTA_PAY]" caption="LTA_PAY" attribute="1" defaultMemberUniqueName="[hrdata1].[LTA_PAY].[All]" allUniqueName="[hrdata1].[LTA_PAY].[All]" dimensionUniqueName="[hrdata1]" displayFolder="" count="0" memberValueDatatype="130" unbalanced="0"/>
    <cacheHierarchy uniqueName="[hrdata1].[BONUS]" caption="BONUS" attribute="1" defaultMemberUniqueName="[hrdata1].[BONUS].[All]" allUniqueName="[hrdata1].[BONUS].[All]" dimensionUniqueName="[hrdata1]" displayFolder="" count="0" memberValueDatatype="130" unbalanced="0"/>
    <cacheHierarchy uniqueName="[hrdata1].[Employee_Referral]" caption="Employee_Referral" attribute="1" defaultMemberUniqueName="[hrdata1].[Employee_Referral].[All]" allUniqueName="[hrdata1].[Employee_Referral].[All]" dimensionUniqueName="[hrdata1]" displayFolder="" count="0" memberValueDatatype="130" unbalanced="0"/>
    <cacheHierarchy uniqueName="[hrdata1].[Variable_Pay]" caption="Variable_Pay" attribute="1" defaultMemberUniqueName="[hrdata1].[Variable_Pay].[All]" allUniqueName="[hrdata1].[Variable_Pay].[All]" dimensionUniqueName="[hrdata1]" displayFolder="" count="0" memberValueDatatype="130" unbalanced="0"/>
    <cacheHierarchy uniqueName="[hrdata1].[Gratuity_Pay]" caption="Gratuity_Pay" attribute="1" defaultMemberUniqueName="[hrdata1].[Gratuity_Pay].[All]" allUniqueName="[hrdata1].[Gratuity_Pay].[All]" dimensionUniqueName="[hrdata1]" displayFolder="" count="0" memberValueDatatype="130" unbalanced="0"/>
    <cacheHierarchy uniqueName="[hrdata1].[Festive_Bonus]" caption="Festive_Bonus" attribute="1" defaultMemberUniqueName="[hrdata1].[Festive_Bonus].[All]" allUniqueName="[hrdata1].[Festive_Bonus].[All]" dimensionUniqueName="[hrdata1]" displayFolder="" count="0" memberValueDatatype="130" unbalanced="0"/>
    <cacheHierarchy uniqueName="[hrdata1].[Meal_Deduction]" caption="Meal_Deduction" attribute="1" defaultMemberUniqueName="[hrdata1].[Meal_Deduction].[All]" allUniqueName="[hrdata1].[Meal_Deduction].[All]" dimensionUniqueName="[hrdata1]" displayFolder="" count="0" memberValueDatatype="130" unbalanced="0"/>
    <cacheHierarchy uniqueName="[hrdata1].[One_Time_Pay]" caption="One_Time_Pay" attribute="1" defaultMemberUniqueName="[hrdata1].[One_Time_Pay].[All]" allUniqueName="[hrdata1].[One_Time_Pay].[All]" dimensionUniqueName="[hrdata1]" displayFolder="" count="0" memberValueDatatype="130" unbalanced="0"/>
    <cacheHierarchy uniqueName="[hrdata1].[Hold_To_Release]" caption="Hold_To_Release" attribute="1" defaultMemberUniqueName="[hrdata1].[Hold_To_Release].[All]" allUniqueName="[hrdata1].[Hold_To_Release].[All]" dimensionUniqueName="[hrdata1]" displayFolder="" count="0" memberValueDatatype="130" unbalanced="0"/>
    <cacheHierarchy uniqueName="[hrdata1].[Gross_Salary]" caption="Gross_Salary" attribute="1" defaultMemberUniqueName="[hrdata1].[Gross_Salary].[All]" allUniqueName="[hrdata1].[Gross_Salary].[All]" dimensionUniqueName="[hrdata1]" displayFolder="" count="0" memberValueDatatype="5" unbalanced="0"/>
    <cacheHierarchy uniqueName="[hrdata1].[Loan_Deduction]" caption="Loan_Deduction" attribute="1" defaultMemberUniqueName="[hrdata1].[Loan_Deduction].[All]" allUniqueName="[hrdata1].[Loan_Deduction].[All]" dimensionUniqueName="[hrdata1]" displayFolder="" count="0" memberValueDatatype="130" unbalanced="0"/>
    <cacheHierarchy uniqueName="[hrdata1].[Festive_Bonus_Dddn]" caption="Festive_Bonus_Dddn" attribute="1" defaultMemberUniqueName="[hrdata1].[Festive_Bonus_Dddn].[All]" allUniqueName="[hrdata1].[Festive_Bonus_Dddn].[All]" dimensionUniqueName="[hrdata1]" displayFolder="" count="0" memberValueDatatype="130" unbalanced="0"/>
    <cacheHierarchy uniqueName="[hrdata1].[Other_Deduction]" caption="Other_Deduction" attribute="1" defaultMemberUniqueName="[hrdata1].[Other_Deduction].[All]" allUniqueName="[hrdata1].[Other_Deduction].[All]" dimensionUniqueName="[hrdata1]" displayFolder="" count="0" memberValueDatatype="130" unbalanced="0"/>
    <cacheHierarchy uniqueName="[hrdata1].[Service_Charge_Ded]" caption="Service_Charge_Ded" attribute="1" defaultMemberUniqueName="[hrdata1].[Service_Charge_Ded].[All]" allUniqueName="[hrdata1].[Service_Charge_Ded].[All]" dimensionUniqueName="[hrdata1]" displayFolder="" count="0" memberValueDatatype="130" unbalanced="0"/>
    <cacheHierarchy uniqueName="[hrdata1].[Employee_Referral_Ded]" caption="Employee_Referral_Ded" attribute="1" defaultMemberUniqueName="[hrdata1].[Employee_Referral_Ded].[All]" allUniqueName="[hrdata1].[Employee_Referral_Ded].[All]" dimensionUniqueName="[hrdata1]" displayFolder="" count="0" memberValueDatatype="130" unbalanced="0"/>
    <cacheHierarchy uniqueName="[hrdata1].[PF_ded]" caption="PF_ded" attribute="1" defaultMemberUniqueName="[hrdata1].[PF_ded].[All]" allUniqueName="[hrdata1].[PF_ded].[All]" dimensionUniqueName="[hrdata1]" displayFolder="" count="0" memberValueDatatype="5" unbalanced="0"/>
    <cacheHierarchy uniqueName="[hrdata1].[ArrPf_Ded]" caption="ArrPf_Ded" attribute="1" defaultMemberUniqueName="[hrdata1].[ArrPf_Ded].[All]" allUniqueName="[hrdata1].[ArrPf_Ded].[All]" dimensionUniqueName="[hrdata1]" displayFolder="" count="0" memberValueDatatype="130" unbalanced="0"/>
    <cacheHierarchy uniqueName="[hrdata1].[VPF_ded]" caption="VPF_ded" attribute="1" defaultMemberUniqueName="[hrdata1].[VPF_ded].[All]" allUniqueName="[hrdata1].[VPF_ded].[All]" dimensionUniqueName="[hrdata1]" displayFolder="" count="0" memberValueDatatype="130" unbalanced="0"/>
    <cacheHierarchy uniqueName="[hrdata1].[ArrVPF_ded]" caption="ArrVPF_ded" attribute="1" defaultMemberUniqueName="[hrdata1].[ArrVPF_ded].[All]" allUniqueName="[hrdata1].[ArrVPF_ded].[All]" dimensionUniqueName="[hrdata1]" displayFolder="" count="0" memberValueDatatype="130" unbalanced="0"/>
    <cacheHierarchy uniqueName="[hrdata1].[ESIC_ded]" caption="ESIC_ded" attribute="1" defaultMemberUniqueName="[hrdata1].[ESIC_ded].[All]" allUniqueName="[hrdata1].[ESIC_ded].[All]" dimensionUniqueName="[hrdata1]" displayFolder="" count="0" memberValueDatatype="20" unbalanced="0"/>
    <cacheHierarchy uniqueName="[hrdata1].[ArrEsic_Ded]" caption="ArrEsic_Ded" attribute="1" defaultMemberUniqueName="[hrdata1].[ArrEsic_Ded].[All]" allUniqueName="[hrdata1].[ArrEsic_Ded].[All]" dimensionUniqueName="[hrdata1]" displayFolder="" count="0" memberValueDatatype="130" unbalanced="0"/>
    <cacheHierarchy uniqueName="[hrdata1].[PT_ded]" caption="PT_ded" attribute="1" defaultMemberUniqueName="[hrdata1].[PT_ded].[All]" allUniqueName="[hrdata1].[PT_ded].[All]" dimensionUniqueName="[hrdata1]" displayFolder="" count="0" memberValueDatatype="20" unbalanced="0"/>
    <cacheHierarchy uniqueName="[hrdata1].[ArrPt_Ded]" caption="ArrPt_Ded" attribute="1" defaultMemberUniqueName="[hrdata1].[ArrPt_Ded].[All]" allUniqueName="[hrdata1].[ArrPt_Ded].[All]" dimensionUniqueName="[hrdata1]" displayFolder="" count="0" memberValueDatatype="130" unbalanced="0"/>
    <cacheHierarchy uniqueName="[hrdata1].[Lwf_Ded]" caption="Lwf_Ded" attribute="1" defaultMemberUniqueName="[hrdata1].[Lwf_Ded].[All]" allUniqueName="[hrdata1].[Lwf_Ded].[All]" dimensionUniqueName="[hrdata1]" displayFolder="" count="0" memberValueDatatype="20" unbalanced="0"/>
    <cacheHierarchy uniqueName="[hrdata1].[ArrLwf_Ded]" caption="ArrLwf_Ded" attribute="1" defaultMemberUniqueName="[hrdata1].[ArrLwf_Ded].[All]" allUniqueName="[hrdata1].[ArrLwf_Ded].[All]" dimensionUniqueName="[hrdata1]" displayFolder="" count="0" memberValueDatatype="130" unbalanced="0"/>
    <cacheHierarchy uniqueName="[hrdata1].[TDS_ded]" caption="TDS_ded" attribute="1" defaultMemberUniqueName="[hrdata1].[TDS_ded].[All]" allUniqueName="[hrdata1].[TDS_ded].[All]" dimensionUniqueName="[hrdata1]" displayFolder="" count="0" memberValueDatatype="130" unbalanced="0"/>
    <cacheHierarchy uniqueName="[hrdata1].[Surcharge_ded]" caption="Surcharge_ded" attribute="1" defaultMemberUniqueName="[hrdata1].[Surcharge_ded].[All]" allUniqueName="[hrdata1].[Surcharge_ded].[All]" dimensionUniqueName="[hrdata1]" displayFolder="" count="0" memberValueDatatype="130" unbalanced="0"/>
    <cacheHierarchy uniqueName="[hrdata1].[Cess_ded]" caption="Cess_ded" attribute="1" defaultMemberUniqueName="[hrdata1].[Cess_ded].[All]" allUniqueName="[hrdata1].[Cess_ded].[All]" dimensionUniqueName="[hrdata1]" displayFolder="" count="0" memberValueDatatype="130" unbalanced="0"/>
    <cacheHierarchy uniqueName="[hrdata1].[IT_ded]" caption="IT_ded" attribute="1" defaultMemberUniqueName="[hrdata1].[IT_ded].[All]" allUniqueName="[hrdata1].[IT_ded].[All]" dimensionUniqueName="[hrdata1]" displayFolder="" count="0" memberValueDatatype="130" unbalanced="0"/>
    <cacheHierarchy uniqueName="[hrdata1].[Total_Deduction]" caption="Total_Deduction" attribute="1" defaultMemberUniqueName="[hrdata1].[Total_Deduction].[All]" allUniqueName="[hrdata1].[Total_Deduction].[All]" dimensionUniqueName="[hrdata1]" displayFolder="" count="0" memberValueDatatype="5" unbalanced="0"/>
    <cacheHierarchy uniqueName="[hrdata1].[Net_Salary]" caption="Net_Salary" attribute="1" defaultMemberUniqueName="[hrdata1].[Net_Salary].[All]" allUniqueName="[hrdata1].[Net_Salary].[All]" dimensionUniqueName="[hrdata1]" displayFolder="" count="0" memberValueDatatype="5" unbalanced="0"/>
    <cacheHierarchy uniqueName="[Measures].[Count of Employee_Code]" caption="Count of Employee_Code" measure="1" displayFolder="" measureGroup="hrdata1"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data1" count="0">
      <extLst>
        <ext xmlns:x15="http://schemas.microsoft.com/office/spreadsheetml/2010/11/main" uri="{B97F6D7D-B522-45F9-BDA1-12C45D357490}">
          <x15:cacheHierarchy aggregatedColumn="3"/>
        </ext>
      </extLst>
    </cacheHierarchy>
    <cacheHierarchy uniqueName="[Measures].[Distinct Count of Employee_Code]" caption="Distinct Count of Employee_Code" measure="1" displayFolder="" measureGroup="hrdata1" count="0" oneField="1">
      <fieldsUsage count="1">
        <fieldUsage x="1"/>
      </fieldsUsage>
      <extLst>
        <ext xmlns:x15="http://schemas.microsoft.com/office/spreadsheetml/2010/11/main" uri="{B97F6D7D-B522-45F9-BDA1-12C45D357490}">
          <x15:cacheHierarchy aggregatedColumn="2"/>
        </ext>
      </extLst>
    </cacheHierarchy>
    <cacheHierarchy uniqueName="[Measures].[Count of Date_Of_Leaving]" caption="Count of Date_Of_Leaving" measure="1" displayFolder="" measureGroup="hrdata1" count="0">
      <extLst>
        <ext xmlns:x15="http://schemas.microsoft.com/office/spreadsheetml/2010/11/main" uri="{B97F6D7D-B522-45F9-BDA1-12C45D357490}">
          <x15:cacheHierarchy aggregatedColumn="7"/>
        </ext>
      </extLst>
    </cacheHierarchy>
    <cacheHierarchy uniqueName="[Measures].[Distinct Count of Date_Of_Leaving]" caption="Distinct Count of Date_Of_Leaving" measure="1" displayFolder="" measureGroup="hrdata1" count="0">
      <extLst>
        <ext xmlns:x15="http://schemas.microsoft.com/office/spreadsheetml/2010/11/main" uri="{B97F6D7D-B522-45F9-BDA1-12C45D357490}">
          <x15:cacheHierarchy aggregatedColumn="7"/>
        </ext>
      </extLst>
    </cacheHierarchy>
    <cacheHierarchy uniqueName="[Measures].[Sum of Gross_Salary]" caption="Sum of Gross_Salary" measure="1" displayFolder="" measureGroup="hrdata1" count="0">
      <extLst>
        <ext xmlns:x15="http://schemas.microsoft.com/office/spreadsheetml/2010/11/main" uri="{B97F6D7D-B522-45F9-BDA1-12C45D357490}">
          <x15:cacheHierarchy aggregatedColumn="42"/>
        </ext>
      </extLst>
    </cacheHierarchy>
    <cacheHierarchy uniqueName="[Measures].[Sum of PF_ded]" caption="Sum of PF_ded" measure="1" displayFolder="" measureGroup="hrdata1" count="0">
      <extLst>
        <ext xmlns:x15="http://schemas.microsoft.com/office/spreadsheetml/2010/11/main" uri="{B97F6D7D-B522-45F9-BDA1-12C45D357490}">
          <x15:cacheHierarchy aggregatedColumn="48"/>
        </ext>
      </extLst>
    </cacheHierarchy>
    <cacheHierarchy uniqueName="[Measures].[Count of ESIC_ded]" caption="Count of ESIC_ded" measure="1" displayFolder="" measureGroup="hrdata1" count="0">
      <extLst>
        <ext xmlns:x15="http://schemas.microsoft.com/office/spreadsheetml/2010/11/main" uri="{B97F6D7D-B522-45F9-BDA1-12C45D357490}">
          <x15:cacheHierarchy aggregatedColumn="52"/>
        </ext>
      </extLst>
    </cacheHierarchy>
    <cacheHierarchy uniqueName="[Measures].[Sum of ESIC_ded]" caption="Sum of ESIC_ded" measure="1" displayFolder="" measureGroup="hrdata1" count="0">
      <extLst>
        <ext xmlns:x15="http://schemas.microsoft.com/office/spreadsheetml/2010/11/main" uri="{B97F6D7D-B522-45F9-BDA1-12C45D357490}">
          <x15:cacheHierarchy aggregatedColumn="52"/>
        </ext>
      </extLst>
    </cacheHierarchy>
    <cacheHierarchy uniqueName="[Measures].[Count of PT_ded]" caption="Count of PT_ded" measure="1" displayFolder="" measureGroup="hrdata1" count="0">
      <extLst>
        <ext xmlns:x15="http://schemas.microsoft.com/office/spreadsheetml/2010/11/main" uri="{B97F6D7D-B522-45F9-BDA1-12C45D357490}">
          <x15:cacheHierarchy aggregatedColumn="54"/>
        </ext>
      </extLst>
    </cacheHierarchy>
    <cacheHierarchy uniqueName="[Measures].[Sum of PT_ded]" caption="Sum of PT_ded" measure="1" displayFolder="" measureGroup="hrdata1" count="0">
      <extLst>
        <ext xmlns:x15="http://schemas.microsoft.com/office/spreadsheetml/2010/11/main" uri="{B97F6D7D-B522-45F9-BDA1-12C45D357490}">
          <x15:cacheHierarchy aggregatedColumn="54"/>
        </ext>
      </extLst>
    </cacheHierarchy>
    <cacheHierarchy uniqueName="[Measures].[Count of Lwf_Ded]" caption="Count of Lwf_Ded" measure="1" displayFolder="" measureGroup="hrdata1" count="0">
      <extLst>
        <ext xmlns:x15="http://schemas.microsoft.com/office/spreadsheetml/2010/11/main" uri="{B97F6D7D-B522-45F9-BDA1-12C45D357490}">
          <x15:cacheHierarchy aggregatedColumn="56"/>
        </ext>
      </extLst>
    </cacheHierarchy>
    <cacheHierarchy uniqueName="[Measures].[Sum of Lwf_Ded]" caption="Sum of Lwf_Ded" measure="1" displayFolder="" measureGroup="hrdata1" count="0">
      <extLst>
        <ext xmlns:x15="http://schemas.microsoft.com/office/spreadsheetml/2010/11/main" uri="{B97F6D7D-B522-45F9-BDA1-12C45D357490}">
          <x15:cacheHierarchy aggregatedColumn="56"/>
        </ext>
      </extLst>
    </cacheHierarchy>
    <cacheHierarchy uniqueName="[Measures].[Count of Date_Of_Joining]" caption="Count of Date_Of_Joining" measure="1" displayFolder="" measureGroup="hrdata1" count="0">
      <extLst>
        <ext xmlns:x15="http://schemas.microsoft.com/office/spreadsheetml/2010/11/main" uri="{B97F6D7D-B522-45F9-BDA1-12C45D357490}">
          <x15:cacheHierarchy aggregatedColumn="5"/>
        </ext>
      </extLst>
    </cacheHierarchy>
    <cacheHierarchy uniqueName="[Measures].[Count of Month of joining]" caption="Count of Month of joining" measure="1" displayFolder="" measureGroup="hrdata1" count="0">
      <extLst>
        <ext xmlns:x15="http://schemas.microsoft.com/office/spreadsheetml/2010/11/main" uri="{B97F6D7D-B522-45F9-BDA1-12C45D357490}">
          <x15:cacheHierarchy aggregatedColumn="6"/>
        </ext>
      </extLst>
    </cacheHierarchy>
    <cacheHierarchy uniqueName="[Measures].[prev]" caption="prev" measure="1" displayFolder="" measureGroup="hrdata1" count="0"/>
    <cacheHierarchy uniqueName="[Measures].[__XL_Count hrdata1]" caption="__XL_Count hrdata1" measure="1" displayFolder="" measureGroup="hrdata1" count="0" hidden="1"/>
    <cacheHierarchy uniqueName="[Measures].[__No measures defined]" caption="__No measures defined" measure="1" displayFolder="" count="0" hidden="1"/>
  </cacheHierarchies>
  <kpis count="0"/>
  <dimensions count="2">
    <dimension name="hrdata1" uniqueName="[hrdata1]" caption="hrdata1"/>
    <dimension measure="1" name="Measures" uniqueName="[Measures]" caption="Measures"/>
  </dimensions>
  <measureGroups count="1">
    <measureGroup name="hrdata1" caption="hrdata1"/>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thak Tyagi" refreshedDate="45063.452729398145" backgroundQuery="1" createdVersion="8" refreshedVersion="8" minRefreshableVersion="3" recordCount="0" supportSubquery="1" supportAdvancedDrill="1" xr:uid="{D87CD231-2255-446D-90F2-55032A7ECE6F}">
  <cacheSource type="external" connectionId="2"/>
  <cacheFields count="3">
    <cacheField name="[hrdata1].[Month].[Month]" caption="Month" numFmtId="0" level="1">
      <sharedItems count="4">
        <s v="APRIL"/>
        <s v="FEBRUARY"/>
        <s v="JANUARY"/>
        <s v="MARCH"/>
      </sharedItems>
    </cacheField>
    <cacheField name="[Measures].[Sum of Lwf_Ded]" caption="Sum of Lwf_Ded" numFmtId="0" hierarchy="76" level="32767"/>
    <cacheField name="[hrdata1].[Year].[Year]" caption="Year" numFmtId="0" hierarchy="1" level="1">
      <sharedItems containsSemiMixedTypes="0" containsNonDate="0" containsString="0"/>
    </cacheField>
  </cacheFields>
  <cacheHierarchies count="82">
    <cacheHierarchy uniqueName="[hrdata1].[Month]" caption="Month" attribute="1" defaultMemberUniqueName="[hrdata1].[Month].[All]" allUniqueName="[hrdata1].[Month].[All]" dimensionUniqueName="[hrdata1]" displayFolder="" count="2" memberValueDatatype="130" unbalanced="0">
      <fieldsUsage count="2">
        <fieldUsage x="-1"/>
        <fieldUsage x="0"/>
      </fieldsUsage>
    </cacheHierarchy>
    <cacheHierarchy uniqueName="[hrdata1].[Year]" caption="Year" attribute="1" defaultMemberUniqueName="[hrdata1].[Year].[All]" allUniqueName="[hrdata1].[Year].[All]" dimensionUniqueName="[hrdata1]" displayFolder="" count="2" memberValueDatatype="20" unbalanced="0">
      <fieldsUsage count="2">
        <fieldUsage x="-1"/>
        <fieldUsage x="2"/>
      </fieldsUsage>
    </cacheHierarchy>
    <cacheHierarchy uniqueName="[hrdata1].[Employee_Code]" caption="Employee_Code" attribute="1" defaultMemberUniqueName="[hrdata1].[Employee_Code].[All]" allUniqueName="[hrdata1].[Employee_Code].[All]" dimensionUniqueName="[hrdata1]" displayFolder="" count="0" memberValueDatatype="130" unbalanced="0"/>
    <cacheHierarchy uniqueName="[hrdata1].[Gender]" caption="Gender" attribute="1" defaultMemberUniqueName="[hrdata1].[Gender].[All]" allUniqueName="[hrdata1].[Gender].[All]" dimensionUniqueName="[hrdata1]" displayFolder="" count="0" memberValueDatatype="130" unbalanced="0"/>
    <cacheHierarchy uniqueName="[hrdata1].[Year of joining]" caption="Year of joining" attribute="1" defaultMemberUniqueName="[hrdata1].[Year of joining].[All]" allUniqueName="[hrdata1].[Year of joining].[All]" dimensionUniqueName="[hrdata1]" displayFolder="" count="0" memberValueDatatype="20" unbalanced="0"/>
    <cacheHierarchy uniqueName="[hrdata1].[Date_Of_Joining]" caption="Date_Of_Joining" attribute="1" time="1" defaultMemberUniqueName="[hrdata1].[Date_Of_Joining].[All]" allUniqueName="[hrdata1].[Date_Of_Joining].[All]" dimensionUniqueName="[hrdata1]" displayFolder="" count="0" memberValueDatatype="7" unbalanced="0"/>
    <cacheHierarchy uniqueName="[hrdata1].[Month of joining]" caption="Month of joining" attribute="1" defaultMemberUniqueName="[hrdata1].[Month of joining].[All]" allUniqueName="[hrdata1].[Month of joining].[All]" dimensionUniqueName="[hrdata1]" displayFolder="" count="0" memberValueDatatype="130" unbalanced="0"/>
    <cacheHierarchy uniqueName="[hrdata1].[Date_Of_Leaving]" caption="Date_Of_Leaving" attribute="1" defaultMemberUniqueName="[hrdata1].[Date_Of_Leaving].[All]" allUniqueName="[hrdata1].[Date_Of_Leaving].[All]" dimensionUniqueName="[hrdata1]" displayFolder="" count="0" memberValueDatatype="130" unbalanced="0"/>
    <cacheHierarchy uniqueName="[hrdata1].[Company]" caption="Company" attribute="1" defaultMemberUniqueName="[hrdata1].[Company].[All]" allUniqueName="[hrdata1].[Company].[All]" dimensionUniqueName="[hrdata1]" displayFolder="" count="0" memberValueDatatype="130" unbalanced="0"/>
    <cacheHierarchy uniqueName="[hrdata1].[Department]" caption="Department" attribute="1" defaultMemberUniqueName="[hrdata1].[Department].[All]" allUniqueName="[hrdata1].[Department].[All]" dimensionUniqueName="[hrdata1]" displayFolder="" count="2" memberValueDatatype="130" unbalanced="0"/>
    <cacheHierarchy uniqueName="[hrdata1].[Designation]" caption="Designation" attribute="1" defaultMemberUniqueName="[hrdata1].[Designation].[All]" allUniqueName="[hrdata1].[Designation].[All]" dimensionUniqueName="[hrdata1]" displayFolder="" count="0" memberValueDatatype="130" unbalanced="0"/>
    <cacheHierarchy uniqueName="[hrdata1].[Group]" caption="Group" attribute="1" defaultMemberUniqueName="[hrdata1].[Group].[All]" allUniqueName="[hrdata1].[Group].[All]" dimensionUniqueName="[hrdata1]" displayFolder="" count="0" memberValueDatatype="130" unbalanced="0"/>
    <cacheHierarchy uniqueName="[hrdata1].[Location]" caption="Location" attribute="1" defaultMemberUniqueName="[hrdata1].[Location].[All]" allUniqueName="[hrdata1].[Location].[All]" dimensionUniqueName="[hrdata1]" displayFolder="" count="0" memberValueDatatype="130" unbalanced="0"/>
    <cacheHierarchy uniqueName="[hrdata1].[State]" caption="State" attribute="1" defaultMemberUniqueName="[hrdata1].[State].[All]" allUniqueName="[hrdata1].[State].[All]" dimensionUniqueName="[hrdata1]" displayFolder="" count="0" memberValueDatatype="130" unbalanced="0"/>
    <cacheHierarchy uniqueName="[hrdata1].[Days_Worked]" caption="Days_Worked" attribute="1" defaultMemberUniqueName="[hrdata1].[Days_Worked].[All]" allUniqueName="[hrdata1].[Days_Worked].[All]" dimensionUniqueName="[hrdata1]" displayFolder="" count="0" memberValueDatatype="5" unbalanced="0"/>
    <cacheHierarchy uniqueName="[hrdata1].[Arrears_Days]" caption="Arrears_Days" attribute="1" defaultMemberUniqueName="[hrdata1].[Arrears_Days].[All]" allUniqueName="[hrdata1].[Arrears_Days].[All]" dimensionUniqueName="[hrdata1]" displayFolder="" count="0" memberValueDatatype="130" unbalanced="0"/>
    <cacheHierarchy uniqueName="[hrdata1].[LOP]" caption="LOP" attribute="1" defaultMemberUniqueName="[hrdata1].[LOP].[All]" allUniqueName="[hrdata1].[LOP].[All]" dimensionUniqueName="[hrdata1]" displayFolder="" count="0" memberValueDatatype="130" unbalanced="0"/>
    <cacheHierarchy uniqueName="[hrdata1].[Basic_Salary]" caption="Basic_Salary" attribute="1" defaultMemberUniqueName="[hrdata1].[Basic_Salary].[All]" allUniqueName="[hrdata1].[Basic_Salary].[All]" dimensionUniqueName="[hrdata1]" displayFolder="" count="0" memberValueDatatype="130" unbalanced="0"/>
    <cacheHierarchy uniqueName="[hrdata1].[Arrears_Of_Basic_Salary]" caption="Arrears_Of_Basic_Salary" attribute="1" defaultMemberUniqueName="[hrdata1].[Arrears_Of_Basic_Salary].[All]" allUniqueName="[hrdata1].[Arrears_Of_Basic_Salary].[All]" dimensionUniqueName="[hrdata1]" displayFolder="" count="0" memberValueDatatype="130" unbalanced="0"/>
    <cacheHierarchy uniqueName="[hrdata1].[House_Rent_Allowance]" caption="House_Rent_Allowance" attribute="1" defaultMemberUniqueName="[hrdata1].[House_Rent_Allowance].[All]" allUniqueName="[hrdata1].[House_Rent_Allowance].[All]" dimensionUniqueName="[hrdata1]" displayFolder="" count="0" memberValueDatatype="130" unbalanced="0"/>
    <cacheHierarchy uniqueName="[hrdata1].[Arrears_Of_House_Rent_Allowance]" caption="Arrears_Of_House_Rent_Allowance" attribute="1" defaultMemberUniqueName="[hrdata1].[Arrears_Of_House_Rent_Allowance].[All]" allUniqueName="[hrdata1].[Arrears_Of_House_Rent_Allowance].[All]" dimensionUniqueName="[hrdata1]" displayFolder="" count="0" memberValueDatatype="130" unbalanced="0"/>
    <cacheHierarchy uniqueName="[hrdata1].[Special_Allowance]" caption="Special_Allowance" attribute="1" defaultMemberUniqueName="[hrdata1].[Special_Allowance].[All]" allUniqueName="[hrdata1].[Special_Allowance].[All]" dimensionUniqueName="[hrdata1]" displayFolder="" count="0" memberValueDatatype="130" unbalanced="0"/>
    <cacheHierarchy uniqueName="[hrdata1].[Arrears_Of_Special_Allowance]" caption="Arrears_Of_Special_Allowance" attribute="1" defaultMemberUniqueName="[hrdata1].[Arrears_Of_Special_Allowance].[All]" allUniqueName="[hrdata1].[Arrears_Of_Special_Allowance].[All]" dimensionUniqueName="[hrdata1]" displayFolder="" count="0" memberValueDatatype="130" unbalanced="0"/>
    <cacheHierarchy uniqueName="[hrdata1].[Medical]" caption="Medical" attribute="1" defaultMemberUniqueName="[hrdata1].[Medical].[All]" allUniqueName="[hrdata1].[Medical].[All]" dimensionUniqueName="[hrdata1]" displayFolder="" count="0" memberValueDatatype="130" unbalanced="0"/>
    <cacheHierarchy uniqueName="[hrdata1].[Arrears_Of_Medical_Allowance]" caption="Arrears_Of_Medical_Allowance" attribute="1" defaultMemberUniqueName="[hrdata1].[Arrears_Of_Medical_Allowance].[All]" allUniqueName="[hrdata1].[Arrears_Of_Medical_Allowance].[All]" dimensionUniqueName="[hrdata1]" displayFolder="" count="0" memberValueDatatype="130" unbalanced="0"/>
    <cacheHierarchy uniqueName="[hrdata1].[Conveyance_Allowance]" caption="Conveyance_Allowance" attribute="1" defaultMemberUniqueName="[hrdata1].[Conveyance_Allowance].[All]" allUniqueName="[hrdata1].[Conveyance_Allowance].[All]" dimensionUniqueName="[hrdata1]" displayFolder="" count="0" memberValueDatatype="130" unbalanced="0"/>
    <cacheHierarchy uniqueName="[hrdata1].[Arrears_Of_Conveyance_Allowance]" caption="Arrears_Of_Conveyance_Allowance" attribute="1" defaultMemberUniqueName="[hrdata1].[Arrears_Of_Conveyance_Allowance].[All]" allUniqueName="[hrdata1].[Arrears_Of_Conveyance_Allowance].[All]" dimensionUniqueName="[hrdata1]" displayFolder="" count="0" memberValueDatatype="130" unbalanced="0"/>
    <cacheHierarchy uniqueName="[hrdata1].[Other_Allowance]" caption="Other_Allowance" attribute="1" defaultMemberUniqueName="[hrdata1].[Other_Allowance].[All]" allUniqueName="[hrdata1].[Other_Allowance].[All]" dimensionUniqueName="[hrdata1]" displayFolder="" count="0" memberValueDatatype="130" unbalanced="0"/>
    <cacheHierarchy uniqueName="[hrdata1].[Arrears_Other_Allowance]" caption="Arrears_Other_Allowance" attribute="1" defaultMemberUniqueName="[hrdata1].[Arrears_Other_Allowance].[All]" allUniqueName="[hrdata1].[Arrears_Other_Allowance].[All]" dimensionUniqueName="[hrdata1]" displayFolder="" count="0" memberValueDatatype="130" unbalanced="0"/>
    <cacheHierarchy uniqueName="[hrdata1].[Monthly_Bonus]" caption="Monthly_Bonus" attribute="1" defaultMemberUniqueName="[hrdata1].[Monthly_Bonus].[All]" allUniqueName="[hrdata1].[Monthly_Bonus].[All]" dimensionUniqueName="[hrdata1]" displayFolder="" count="0" memberValueDatatype="130" unbalanced="0"/>
    <cacheHierarchy uniqueName="[hrdata1].[Arrears_Monthly_Bonus]" caption="Arrears_Monthly_Bonus" attribute="1" defaultMemberUniqueName="[hrdata1].[Arrears_Monthly_Bonus].[All]" allUniqueName="[hrdata1].[Arrears_Monthly_Bonus].[All]" dimensionUniqueName="[hrdata1]" displayFolder="" count="0" memberValueDatatype="130" unbalanced="0"/>
    <cacheHierarchy uniqueName="[hrdata1].[Other_Earning]" caption="Other_Earning" attribute="1" defaultMemberUniqueName="[hrdata1].[Other_Earning].[All]" allUniqueName="[hrdata1].[Other_Earning].[All]" dimensionUniqueName="[hrdata1]" displayFolder="" count="0" memberValueDatatype="130" unbalanced="0"/>
    <cacheHierarchy uniqueName="[hrdata1].[Service_Charges]" caption="Service_Charges" attribute="1" defaultMemberUniqueName="[hrdata1].[Service_Charges].[All]" allUniqueName="[hrdata1].[Service_Charges].[All]" dimensionUniqueName="[hrdata1]" displayFolder="" count="0" memberValueDatatype="130" unbalanced="0"/>
    <cacheHierarchy uniqueName="[hrdata1].[LTA_PAY]" caption="LTA_PAY" attribute="1" defaultMemberUniqueName="[hrdata1].[LTA_PAY].[All]" allUniqueName="[hrdata1].[LTA_PAY].[All]" dimensionUniqueName="[hrdata1]" displayFolder="" count="0" memberValueDatatype="130" unbalanced="0"/>
    <cacheHierarchy uniqueName="[hrdata1].[BONUS]" caption="BONUS" attribute="1" defaultMemberUniqueName="[hrdata1].[BONUS].[All]" allUniqueName="[hrdata1].[BONUS].[All]" dimensionUniqueName="[hrdata1]" displayFolder="" count="0" memberValueDatatype="130" unbalanced="0"/>
    <cacheHierarchy uniqueName="[hrdata1].[Employee_Referral]" caption="Employee_Referral" attribute="1" defaultMemberUniqueName="[hrdata1].[Employee_Referral].[All]" allUniqueName="[hrdata1].[Employee_Referral].[All]" dimensionUniqueName="[hrdata1]" displayFolder="" count="0" memberValueDatatype="130" unbalanced="0"/>
    <cacheHierarchy uniqueName="[hrdata1].[Variable_Pay]" caption="Variable_Pay" attribute="1" defaultMemberUniqueName="[hrdata1].[Variable_Pay].[All]" allUniqueName="[hrdata1].[Variable_Pay].[All]" dimensionUniqueName="[hrdata1]" displayFolder="" count="0" memberValueDatatype="130" unbalanced="0"/>
    <cacheHierarchy uniqueName="[hrdata1].[Gratuity_Pay]" caption="Gratuity_Pay" attribute="1" defaultMemberUniqueName="[hrdata1].[Gratuity_Pay].[All]" allUniqueName="[hrdata1].[Gratuity_Pay].[All]" dimensionUniqueName="[hrdata1]" displayFolder="" count="0" memberValueDatatype="130" unbalanced="0"/>
    <cacheHierarchy uniqueName="[hrdata1].[Festive_Bonus]" caption="Festive_Bonus" attribute="1" defaultMemberUniqueName="[hrdata1].[Festive_Bonus].[All]" allUniqueName="[hrdata1].[Festive_Bonus].[All]" dimensionUniqueName="[hrdata1]" displayFolder="" count="0" memberValueDatatype="130" unbalanced="0"/>
    <cacheHierarchy uniqueName="[hrdata1].[Meal_Deduction]" caption="Meal_Deduction" attribute="1" defaultMemberUniqueName="[hrdata1].[Meal_Deduction].[All]" allUniqueName="[hrdata1].[Meal_Deduction].[All]" dimensionUniqueName="[hrdata1]" displayFolder="" count="0" memberValueDatatype="130" unbalanced="0"/>
    <cacheHierarchy uniqueName="[hrdata1].[One_Time_Pay]" caption="One_Time_Pay" attribute="1" defaultMemberUniqueName="[hrdata1].[One_Time_Pay].[All]" allUniqueName="[hrdata1].[One_Time_Pay].[All]" dimensionUniqueName="[hrdata1]" displayFolder="" count="0" memberValueDatatype="130" unbalanced="0"/>
    <cacheHierarchy uniqueName="[hrdata1].[Hold_To_Release]" caption="Hold_To_Release" attribute="1" defaultMemberUniqueName="[hrdata1].[Hold_To_Release].[All]" allUniqueName="[hrdata1].[Hold_To_Release].[All]" dimensionUniqueName="[hrdata1]" displayFolder="" count="0" memberValueDatatype="130" unbalanced="0"/>
    <cacheHierarchy uniqueName="[hrdata1].[Gross_Salary]" caption="Gross_Salary" attribute="1" defaultMemberUniqueName="[hrdata1].[Gross_Salary].[All]" allUniqueName="[hrdata1].[Gross_Salary].[All]" dimensionUniqueName="[hrdata1]" displayFolder="" count="0" memberValueDatatype="5" unbalanced="0"/>
    <cacheHierarchy uniqueName="[hrdata1].[Loan_Deduction]" caption="Loan_Deduction" attribute="1" defaultMemberUniqueName="[hrdata1].[Loan_Deduction].[All]" allUniqueName="[hrdata1].[Loan_Deduction].[All]" dimensionUniqueName="[hrdata1]" displayFolder="" count="0" memberValueDatatype="130" unbalanced="0"/>
    <cacheHierarchy uniqueName="[hrdata1].[Festive_Bonus_Dddn]" caption="Festive_Bonus_Dddn" attribute="1" defaultMemberUniqueName="[hrdata1].[Festive_Bonus_Dddn].[All]" allUniqueName="[hrdata1].[Festive_Bonus_Dddn].[All]" dimensionUniqueName="[hrdata1]" displayFolder="" count="0" memberValueDatatype="130" unbalanced="0"/>
    <cacheHierarchy uniqueName="[hrdata1].[Other_Deduction]" caption="Other_Deduction" attribute="1" defaultMemberUniqueName="[hrdata1].[Other_Deduction].[All]" allUniqueName="[hrdata1].[Other_Deduction].[All]" dimensionUniqueName="[hrdata1]" displayFolder="" count="0" memberValueDatatype="130" unbalanced="0"/>
    <cacheHierarchy uniqueName="[hrdata1].[Service_Charge_Ded]" caption="Service_Charge_Ded" attribute="1" defaultMemberUniqueName="[hrdata1].[Service_Charge_Ded].[All]" allUniqueName="[hrdata1].[Service_Charge_Ded].[All]" dimensionUniqueName="[hrdata1]" displayFolder="" count="0" memberValueDatatype="130" unbalanced="0"/>
    <cacheHierarchy uniqueName="[hrdata1].[Employee_Referral_Ded]" caption="Employee_Referral_Ded" attribute="1" defaultMemberUniqueName="[hrdata1].[Employee_Referral_Ded].[All]" allUniqueName="[hrdata1].[Employee_Referral_Ded].[All]" dimensionUniqueName="[hrdata1]" displayFolder="" count="0" memberValueDatatype="130" unbalanced="0"/>
    <cacheHierarchy uniqueName="[hrdata1].[PF_ded]" caption="PF_ded" attribute="1" defaultMemberUniqueName="[hrdata1].[PF_ded].[All]" allUniqueName="[hrdata1].[PF_ded].[All]" dimensionUniqueName="[hrdata1]" displayFolder="" count="0" memberValueDatatype="5" unbalanced="0"/>
    <cacheHierarchy uniqueName="[hrdata1].[ArrPf_Ded]" caption="ArrPf_Ded" attribute="1" defaultMemberUniqueName="[hrdata1].[ArrPf_Ded].[All]" allUniqueName="[hrdata1].[ArrPf_Ded].[All]" dimensionUniqueName="[hrdata1]" displayFolder="" count="0" memberValueDatatype="130" unbalanced="0"/>
    <cacheHierarchy uniqueName="[hrdata1].[VPF_ded]" caption="VPF_ded" attribute="1" defaultMemberUniqueName="[hrdata1].[VPF_ded].[All]" allUniqueName="[hrdata1].[VPF_ded].[All]" dimensionUniqueName="[hrdata1]" displayFolder="" count="0" memberValueDatatype="130" unbalanced="0"/>
    <cacheHierarchy uniqueName="[hrdata1].[ArrVPF_ded]" caption="ArrVPF_ded" attribute="1" defaultMemberUniqueName="[hrdata1].[ArrVPF_ded].[All]" allUniqueName="[hrdata1].[ArrVPF_ded].[All]" dimensionUniqueName="[hrdata1]" displayFolder="" count="0" memberValueDatatype="130" unbalanced="0"/>
    <cacheHierarchy uniqueName="[hrdata1].[ESIC_ded]" caption="ESIC_ded" attribute="1" defaultMemberUniqueName="[hrdata1].[ESIC_ded].[All]" allUniqueName="[hrdata1].[ESIC_ded].[All]" dimensionUniqueName="[hrdata1]" displayFolder="" count="0" memberValueDatatype="20" unbalanced="0"/>
    <cacheHierarchy uniqueName="[hrdata1].[ArrEsic_Ded]" caption="ArrEsic_Ded" attribute="1" defaultMemberUniqueName="[hrdata1].[ArrEsic_Ded].[All]" allUniqueName="[hrdata1].[ArrEsic_Ded].[All]" dimensionUniqueName="[hrdata1]" displayFolder="" count="0" memberValueDatatype="130" unbalanced="0"/>
    <cacheHierarchy uniqueName="[hrdata1].[PT_ded]" caption="PT_ded" attribute="1" defaultMemberUniqueName="[hrdata1].[PT_ded].[All]" allUniqueName="[hrdata1].[PT_ded].[All]" dimensionUniqueName="[hrdata1]" displayFolder="" count="0" memberValueDatatype="20" unbalanced="0"/>
    <cacheHierarchy uniqueName="[hrdata1].[ArrPt_Ded]" caption="ArrPt_Ded" attribute="1" defaultMemberUniqueName="[hrdata1].[ArrPt_Ded].[All]" allUniqueName="[hrdata1].[ArrPt_Ded].[All]" dimensionUniqueName="[hrdata1]" displayFolder="" count="0" memberValueDatatype="130" unbalanced="0"/>
    <cacheHierarchy uniqueName="[hrdata1].[Lwf_Ded]" caption="Lwf_Ded" attribute="1" defaultMemberUniqueName="[hrdata1].[Lwf_Ded].[All]" allUniqueName="[hrdata1].[Lwf_Ded].[All]" dimensionUniqueName="[hrdata1]" displayFolder="" count="0" memberValueDatatype="20" unbalanced="0"/>
    <cacheHierarchy uniqueName="[hrdata1].[ArrLwf_Ded]" caption="ArrLwf_Ded" attribute="1" defaultMemberUniqueName="[hrdata1].[ArrLwf_Ded].[All]" allUniqueName="[hrdata1].[ArrLwf_Ded].[All]" dimensionUniqueName="[hrdata1]" displayFolder="" count="0" memberValueDatatype="130" unbalanced="0"/>
    <cacheHierarchy uniqueName="[hrdata1].[TDS_ded]" caption="TDS_ded" attribute="1" defaultMemberUniqueName="[hrdata1].[TDS_ded].[All]" allUniqueName="[hrdata1].[TDS_ded].[All]" dimensionUniqueName="[hrdata1]" displayFolder="" count="0" memberValueDatatype="130" unbalanced="0"/>
    <cacheHierarchy uniqueName="[hrdata1].[Surcharge_ded]" caption="Surcharge_ded" attribute="1" defaultMemberUniqueName="[hrdata1].[Surcharge_ded].[All]" allUniqueName="[hrdata1].[Surcharge_ded].[All]" dimensionUniqueName="[hrdata1]" displayFolder="" count="0" memberValueDatatype="130" unbalanced="0"/>
    <cacheHierarchy uniqueName="[hrdata1].[Cess_ded]" caption="Cess_ded" attribute="1" defaultMemberUniqueName="[hrdata1].[Cess_ded].[All]" allUniqueName="[hrdata1].[Cess_ded].[All]" dimensionUniqueName="[hrdata1]" displayFolder="" count="0" memberValueDatatype="130" unbalanced="0"/>
    <cacheHierarchy uniqueName="[hrdata1].[IT_ded]" caption="IT_ded" attribute="1" defaultMemberUniqueName="[hrdata1].[IT_ded].[All]" allUniqueName="[hrdata1].[IT_ded].[All]" dimensionUniqueName="[hrdata1]" displayFolder="" count="0" memberValueDatatype="130" unbalanced="0"/>
    <cacheHierarchy uniqueName="[hrdata1].[Total_Deduction]" caption="Total_Deduction" attribute="1" defaultMemberUniqueName="[hrdata1].[Total_Deduction].[All]" allUniqueName="[hrdata1].[Total_Deduction].[All]" dimensionUniqueName="[hrdata1]" displayFolder="" count="0" memberValueDatatype="5" unbalanced="0"/>
    <cacheHierarchy uniqueName="[hrdata1].[Net_Salary]" caption="Net_Salary" attribute="1" defaultMemberUniqueName="[hrdata1].[Net_Salary].[All]" allUniqueName="[hrdata1].[Net_Salary].[All]" dimensionUniqueName="[hrdata1]" displayFolder="" count="0" memberValueDatatype="5" unbalanced="0"/>
    <cacheHierarchy uniqueName="[Measures].[Count of Employee_Code]" caption="Count of Employee_Code" measure="1" displayFolder="" measureGroup="hrdata1"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data1" count="0">
      <extLst>
        <ext xmlns:x15="http://schemas.microsoft.com/office/spreadsheetml/2010/11/main" uri="{B97F6D7D-B522-45F9-BDA1-12C45D357490}">
          <x15:cacheHierarchy aggregatedColumn="3"/>
        </ext>
      </extLst>
    </cacheHierarchy>
    <cacheHierarchy uniqueName="[Measures].[Distinct Count of Employee_Code]" caption="Distinct Count of Employee_Code" measure="1" displayFolder="" measureGroup="hrdata1" count="0">
      <extLst>
        <ext xmlns:x15="http://schemas.microsoft.com/office/spreadsheetml/2010/11/main" uri="{B97F6D7D-B522-45F9-BDA1-12C45D357490}">
          <x15:cacheHierarchy aggregatedColumn="2"/>
        </ext>
      </extLst>
    </cacheHierarchy>
    <cacheHierarchy uniqueName="[Measures].[Count of Date_Of_Leaving]" caption="Count of Date_Of_Leaving" measure="1" displayFolder="" measureGroup="hrdata1" count="0">
      <extLst>
        <ext xmlns:x15="http://schemas.microsoft.com/office/spreadsheetml/2010/11/main" uri="{B97F6D7D-B522-45F9-BDA1-12C45D357490}">
          <x15:cacheHierarchy aggregatedColumn="7"/>
        </ext>
      </extLst>
    </cacheHierarchy>
    <cacheHierarchy uniqueName="[Measures].[Distinct Count of Date_Of_Leaving]" caption="Distinct Count of Date_Of_Leaving" measure="1" displayFolder="" measureGroup="hrdata1" count="0">
      <extLst>
        <ext xmlns:x15="http://schemas.microsoft.com/office/spreadsheetml/2010/11/main" uri="{B97F6D7D-B522-45F9-BDA1-12C45D357490}">
          <x15:cacheHierarchy aggregatedColumn="7"/>
        </ext>
      </extLst>
    </cacheHierarchy>
    <cacheHierarchy uniqueName="[Measures].[Sum of Gross_Salary]" caption="Sum of Gross_Salary" measure="1" displayFolder="" measureGroup="hrdata1" count="0">
      <extLst>
        <ext xmlns:x15="http://schemas.microsoft.com/office/spreadsheetml/2010/11/main" uri="{B97F6D7D-B522-45F9-BDA1-12C45D357490}">
          <x15:cacheHierarchy aggregatedColumn="42"/>
        </ext>
      </extLst>
    </cacheHierarchy>
    <cacheHierarchy uniqueName="[Measures].[Sum of PF_ded]" caption="Sum of PF_ded" measure="1" displayFolder="" measureGroup="hrdata1" count="0">
      <extLst>
        <ext xmlns:x15="http://schemas.microsoft.com/office/spreadsheetml/2010/11/main" uri="{B97F6D7D-B522-45F9-BDA1-12C45D357490}">
          <x15:cacheHierarchy aggregatedColumn="48"/>
        </ext>
      </extLst>
    </cacheHierarchy>
    <cacheHierarchy uniqueName="[Measures].[Count of ESIC_ded]" caption="Count of ESIC_ded" measure="1" displayFolder="" measureGroup="hrdata1" count="0">
      <extLst>
        <ext xmlns:x15="http://schemas.microsoft.com/office/spreadsheetml/2010/11/main" uri="{B97F6D7D-B522-45F9-BDA1-12C45D357490}">
          <x15:cacheHierarchy aggregatedColumn="52"/>
        </ext>
      </extLst>
    </cacheHierarchy>
    <cacheHierarchy uniqueName="[Measures].[Sum of ESIC_ded]" caption="Sum of ESIC_ded" measure="1" displayFolder="" measureGroup="hrdata1" count="0">
      <extLst>
        <ext xmlns:x15="http://schemas.microsoft.com/office/spreadsheetml/2010/11/main" uri="{B97F6D7D-B522-45F9-BDA1-12C45D357490}">
          <x15:cacheHierarchy aggregatedColumn="52"/>
        </ext>
      </extLst>
    </cacheHierarchy>
    <cacheHierarchy uniqueName="[Measures].[Count of PT_ded]" caption="Count of PT_ded" measure="1" displayFolder="" measureGroup="hrdata1" count="0">
      <extLst>
        <ext xmlns:x15="http://schemas.microsoft.com/office/spreadsheetml/2010/11/main" uri="{B97F6D7D-B522-45F9-BDA1-12C45D357490}">
          <x15:cacheHierarchy aggregatedColumn="54"/>
        </ext>
      </extLst>
    </cacheHierarchy>
    <cacheHierarchy uniqueName="[Measures].[Sum of PT_ded]" caption="Sum of PT_ded" measure="1" displayFolder="" measureGroup="hrdata1" count="0">
      <extLst>
        <ext xmlns:x15="http://schemas.microsoft.com/office/spreadsheetml/2010/11/main" uri="{B97F6D7D-B522-45F9-BDA1-12C45D357490}">
          <x15:cacheHierarchy aggregatedColumn="54"/>
        </ext>
      </extLst>
    </cacheHierarchy>
    <cacheHierarchy uniqueName="[Measures].[Count of Lwf_Ded]" caption="Count of Lwf_Ded" measure="1" displayFolder="" measureGroup="hrdata1" count="0">
      <extLst>
        <ext xmlns:x15="http://schemas.microsoft.com/office/spreadsheetml/2010/11/main" uri="{B97F6D7D-B522-45F9-BDA1-12C45D357490}">
          <x15:cacheHierarchy aggregatedColumn="56"/>
        </ext>
      </extLst>
    </cacheHierarchy>
    <cacheHierarchy uniqueName="[Measures].[Sum of Lwf_Ded]" caption="Sum of Lwf_Ded" measure="1" displayFolder="" measureGroup="hrdata1" count="0" oneField="1">
      <fieldsUsage count="1">
        <fieldUsage x="1"/>
      </fieldsUsage>
      <extLst>
        <ext xmlns:x15="http://schemas.microsoft.com/office/spreadsheetml/2010/11/main" uri="{B97F6D7D-B522-45F9-BDA1-12C45D357490}">
          <x15:cacheHierarchy aggregatedColumn="56"/>
        </ext>
      </extLst>
    </cacheHierarchy>
    <cacheHierarchy uniqueName="[Measures].[Count of Date_Of_Joining]" caption="Count of Date_Of_Joining" measure="1" displayFolder="" measureGroup="hrdata1" count="0">
      <extLst>
        <ext xmlns:x15="http://schemas.microsoft.com/office/spreadsheetml/2010/11/main" uri="{B97F6D7D-B522-45F9-BDA1-12C45D357490}">
          <x15:cacheHierarchy aggregatedColumn="5"/>
        </ext>
      </extLst>
    </cacheHierarchy>
    <cacheHierarchy uniqueName="[Measures].[Count of Month of joining]" caption="Count of Month of joining" measure="1" displayFolder="" measureGroup="hrdata1" count="0">
      <extLst>
        <ext xmlns:x15="http://schemas.microsoft.com/office/spreadsheetml/2010/11/main" uri="{B97F6D7D-B522-45F9-BDA1-12C45D357490}">
          <x15:cacheHierarchy aggregatedColumn="6"/>
        </ext>
      </extLst>
    </cacheHierarchy>
    <cacheHierarchy uniqueName="[Measures].[prev]" caption="prev" measure="1" displayFolder="" measureGroup="hrdata1" count="0"/>
    <cacheHierarchy uniqueName="[Measures].[__XL_Count hrdata1]" caption="__XL_Count hrdata1" measure="1" displayFolder="" measureGroup="hrdata1" count="0" hidden="1"/>
    <cacheHierarchy uniqueName="[Measures].[__No measures defined]" caption="__No measures defined" measure="1" displayFolder="" count="0" hidden="1"/>
  </cacheHierarchies>
  <kpis count="0"/>
  <dimensions count="2">
    <dimension name="hrdata1" uniqueName="[hrdata1]" caption="hrdata1"/>
    <dimension measure="1" name="Measures" uniqueName="[Measures]" caption="Measures"/>
  </dimensions>
  <measureGroups count="1">
    <measureGroup name="hrdata1" caption="hrdata1"/>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thak Tyagi" refreshedDate="45063.452730671299" backgroundQuery="1" createdVersion="8" refreshedVersion="8" minRefreshableVersion="3" recordCount="0" supportSubquery="1" supportAdvancedDrill="1" xr:uid="{A0D4467C-6933-4867-9F98-4593A6235029}">
  <cacheSource type="external" connectionId="2"/>
  <cacheFields count="3">
    <cacheField name="[hrdata1].[Gender].[Gender]" caption="Gender" numFmtId="0" hierarchy="3" level="1">
      <sharedItems count="3">
        <s v="Female"/>
        <s v="Male"/>
        <s v="NA"/>
      </sharedItems>
    </cacheField>
    <cacheField name="[Measures].[Count of Date_Of_Leaving]" caption="Count of Date_Of_Leaving" numFmtId="0" hierarchy="67" level="32767"/>
    <cacheField name="[hrdata1].[Year].[Year]" caption="Year" numFmtId="0" hierarchy="1" level="1">
      <sharedItems containsSemiMixedTypes="0" containsNonDate="0" containsString="0"/>
    </cacheField>
  </cacheFields>
  <cacheHierarchies count="82">
    <cacheHierarchy uniqueName="[hrdata1].[Month]" caption="Month" attribute="1" defaultMemberUniqueName="[hrdata1].[Month].[All]" allUniqueName="[hrdata1].[Month].[All]" dimensionUniqueName="[hrdata1]" displayFolder="" count="2" memberValueDatatype="130" unbalanced="0"/>
    <cacheHierarchy uniqueName="[hrdata1].[Year]" caption="Year" attribute="1" defaultMemberUniqueName="[hrdata1].[Year].[All]" allUniqueName="[hrdata1].[Year].[All]" dimensionUniqueName="[hrdata1]" displayFolder="" count="2" memberValueDatatype="20" unbalanced="0">
      <fieldsUsage count="2">
        <fieldUsage x="-1"/>
        <fieldUsage x="2"/>
      </fieldsUsage>
    </cacheHierarchy>
    <cacheHierarchy uniqueName="[hrdata1].[Employee_Code]" caption="Employee_Code" attribute="1" defaultMemberUniqueName="[hrdata1].[Employee_Code].[All]" allUniqueName="[hrdata1].[Employee_Code].[All]" dimensionUniqueName="[hrdata1]" displayFolder="" count="0" memberValueDatatype="130" unbalanced="0"/>
    <cacheHierarchy uniqueName="[hrdata1].[Gender]" caption="Gender" attribute="1" defaultMemberUniqueName="[hrdata1].[Gender].[All]" allUniqueName="[hrdata1].[Gender].[All]" dimensionUniqueName="[hrdata1]" displayFolder="" count="2" memberValueDatatype="130" unbalanced="0">
      <fieldsUsage count="2">
        <fieldUsage x="-1"/>
        <fieldUsage x="0"/>
      </fieldsUsage>
    </cacheHierarchy>
    <cacheHierarchy uniqueName="[hrdata1].[Year of joining]" caption="Year of joining" attribute="1" defaultMemberUniqueName="[hrdata1].[Year of joining].[All]" allUniqueName="[hrdata1].[Year of joining].[All]" dimensionUniqueName="[hrdata1]" displayFolder="" count="0" memberValueDatatype="20" unbalanced="0"/>
    <cacheHierarchy uniqueName="[hrdata1].[Date_Of_Joining]" caption="Date_Of_Joining" attribute="1" time="1" defaultMemberUniqueName="[hrdata1].[Date_Of_Joining].[All]" allUniqueName="[hrdata1].[Date_Of_Joining].[All]" dimensionUniqueName="[hrdata1]" displayFolder="" count="0" memberValueDatatype="7" unbalanced="0"/>
    <cacheHierarchy uniqueName="[hrdata1].[Month of joining]" caption="Month of joining" attribute="1" defaultMemberUniqueName="[hrdata1].[Month of joining].[All]" allUniqueName="[hrdata1].[Month of joining].[All]" dimensionUniqueName="[hrdata1]" displayFolder="" count="0" memberValueDatatype="130" unbalanced="0"/>
    <cacheHierarchy uniqueName="[hrdata1].[Date_Of_Leaving]" caption="Date_Of_Leaving" attribute="1" defaultMemberUniqueName="[hrdata1].[Date_Of_Leaving].[All]" allUniqueName="[hrdata1].[Date_Of_Leaving].[All]" dimensionUniqueName="[hrdata1]" displayFolder="" count="0" memberValueDatatype="130" unbalanced="0"/>
    <cacheHierarchy uniqueName="[hrdata1].[Company]" caption="Company" attribute="1" defaultMemberUniqueName="[hrdata1].[Company].[All]" allUniqueName="[hrdata1].[Company].[All]" dimensionUniqueName="[hrdata1]" displayFolder="" count="0" memberValueDatatype="130" unbalanced="0"/>
    <cacheHierarchy uniqueName="[hrdata1].[Department]" caption="Department" attribute="1" defaultMemberUniqueName="[hrdata1].[Department].[All]" allUniqueName="[hrdata1].[Department].[All]" dimensionUniqueName="[hrdata1]" displayFolder="" count="0" memberValueDatatype="130" unbalanced="0"/>
    <cacheHierarchy uniqueName="[hrdata1].[Designation]" caption="Designation" attribute="1" defaultMemberUniqueName="[hrdata1].[Designation].[All]" allUniqueName="[hrdata1].[Designation].[All]" dimensionUniqueName="[hrdata1]" displayFolder="" count="0" memberValueDatatype="130" unbalanced="0"/>
    <cacheHierarchy uniqueName="[hrdata1].[Group]" caption="Group" attribute="1" defaultMemberUniqueName="[hrdata1].[Group].[All]" allUniqueName="[hrdata1].[Group].[All]" dimensionUniqueName="[hrdata1]" displayFolder="" count="0" memberValueDatatype="130" unbalanced="0"/>
    <cacheHierarchy uniqueName="[hrdata1].[Location]" caption="Location" attribute="1" defaultMemberUniqueName="[hrdata1].[Location].[All]" allUniqueName="[hrdata1].[Location].[All]" dimensionUniqueName="[hrdata1]" displayFolder="" count="0" memberValueDatatype="130" unbalanced="0"/>
    <cacheHierarchy uniqueName="[hrdata1].[State]" caption="State" attribute="1" defaultMemberUniqueName="[hrdata1].[State].[All]" allUniqueName="[hrdata1].[State].[All]" dimensionUniqueName="[hrdata1]" displayFolder="" count="0" memberValueDatatype="130" unbalanced="0"/>
    <cacheHierarchy uniqueName="[hrdata1].[Days_Worked]" caption="Days_Worked" attribute="1" defaultMemberUniqueName="[hrdata1].[Days_Worked].[All]" allUniqueName="[hrdata1].[Days_Worked].[All]" dimensionUniqueName="[hrdata1]" displayFolder="" count="0" memberValueDatatype="5" unbalanced="0"/>
    <cacheHierarchy uniqueName="[hrdata1].[Arrears_Days]" caption="Arrears_Days" attribute="1" defaultMemberUniqueName="[hrdata1].[Arrears_Days].[All]" allUniqueName="[hrdata1].[Arrears_Days].[All]" dimensionUniqueName="[hrdata1]" displayFolder="" count="0" memberValueDatatype="130" unbalanced="0"/>
    <cacheHierarchy uniqueName="[hrdata1].[LOP]" caption="LOP" attribute="1" defaultMemberUniqueName="[hrdata1].[LOP].[All]" allUniqueName="[hrdata1].[LOP].[All]" dimensionUniqueName="[hrdata1]" displayFolder="" count="0" memberValueDatatype="130" unbalanced="0"/>
    <cacheHierarchy uniqueName="[hrdata1].[Basic_Salary]" caption="Basic_Salary" attribute="1" defaultMemberUniqueName="[hrdata1].[Basic_Salary].[All]" allUniqueName="[hrdata1].[Basic_Salary].[All]" dimensionUniqueName="[hrdata1]" displayFolder="" count="0" memberValueDatatype="130" unbalanced="0"/>
    <cacheHierarchy uniqueName="[hrdata1].[Arrears_Of_Basic_Salary]" caption="Arrears_Of_Basic_Salary" attribute="1" defaultMemberUniqueName="[hrdata1].[Arrears_Of_Basic_Salary].[All]" allUniqueName="[hrdata1].[Arrears_Of_Basic_Salary].[All]" dimensionUniqueName="[hrdata1]" displayFolder="" count="0" memberValueDatatype="130" unbalanced="0"/>
    <cacheHierarchy uniqueName="[hrdata1].[House_Rent_Allowance]" caption="House_Rent_Allowance" attribute="1" defaultMemberUniqueName="[hrdata1].[House_Rent_Allowance].[All]" allUniqueName="[hrdata1].[House_Rent_Allowance].[All]" dimensionUniqueName="[hrdata1]" displayFolder="" count="0" memberValueDatatype="130" unbalanced="0"/>
    <cacheHierarchy uniqueName="[hrdata1].[Arrears_Of_House_Rent_Allowance]" caption="Arrears_Of_House_Rent_Allowance" attribute="1" defaultMemberUniqueName="[hrdata1].[Arrears_Of_House_Rent_Allowance].[All]" allUniqueName="[hrdata1].[Arrears_Of_House_Rent_Allowance].[All]" dimensionUniqueName="[hrdata1]" displayFolder="" count="0" memberValueDatatype="130" unbalanced="0"/>
    <cacheHierarchy uniqueName="[hrdata1].[Special_Allowance]" caption="Special_Allowance" attribute="1" defaultMemberUniqueName="[hrdata1].[Special_Allowance].[All]" allUniqueName="[hrdata1].[Special_Allowance].[All]" dimensionUniqueName="[hrdata1]" displayFolder="" count="0" memberValueDatatype="130" unbalanced="0"/>
    <cacheHierarchy uniqueName="[hrdata1].[Arrears_Of_Special_Allowance]" caption="Arrears_Of_Special_Allowance" attribute="1" defaultMemberUniqueName="[hrdata1].[Arrears_Of_Special_Allowance].[All]" allUniqueName="[hrdata1].[Arrears_Of_Special_Allowance].[All]" dimensionUniqueName="[hrdata1]" displayFolder="" count="0" memberValueDatatype="130" unbalanced="0"/>
    <cacheHierarchy uniqueName="[hrdata1].[Medical]" caption="Medical" attribute="1" defaultMemberUniqueName="[hrdata1].[Medical].[All]" allUniqueName="[hrdata1].[Medical].[All]" dimensionUniqueName="[hrdata1]" displayFolder="" count="0" memberValueDatatype="130" unbalanced="0"/>
    <cacheHierarchy uniqueName="[hrdata1].[Arrears_Of_Medical_Allowance]" caption="Arrears_Of_Medical_Allowance" attribute="1" defaultMemberUniqueName="[hrdata1].[Arrears_Of_Medical_Allowance].[All]" allUniqueName="[hrdata1].[Arrears_Of_Medical_Allowance].[All]" dimensionUniqueName="[hrdata1]" displayFolder="" count="0" memberValueDatatype="130" unbalanced="0"/>
    <cacheHierarchy uniqueName="[hrdata1].[Conveyance_Allowance]" caption="Conveyance_Allowance" attribute="1" defaultMemberUniqueName="[hrdata1].[Conveyance_Allowance].[All]" allUniqueName="[hrdata1].[Conveyance_Allowance].[All]" dimensionUniqueName="[hrdata1]" displayFolder="" count="0" memberValueDatatype="130" unbalanced="0"/>
    <cacheHierarchy uniqueName="[hrdata1].[Arrears_Of_Conveyance_Allowance]" caption="Arrears_Of_Conveyance_Allowance" attribute="1" defaultMemberUniqueName="[hrdata1].[Arrears_Of_Conveyance_Allowance].[All]" allUniqueName="[hrdata1].[Arrears_Of_Conveyance_Allowance].[All]" dimensionUniqueName="[hrdata1]" displayFolder="" count="0" memberValueDatatype="130" unbalanced="0"/>
    <cacheHierarchy uniqueName="[hrdata1].[Other_Allowance]" caption="Other_Allowance" attribute="1" defaultMemberUniqueName="[hrdata1].[Other_Allowance].[All]" allUniqueName="[hrdata1].[Other_Allowance].[All]" dimensionUniqueName="[hrdata1]" displayFolder="" count="0" memberValueDatatype="130" unbalanced="0"/>
    <cacheHierarchy uniqueName="[hrdata1].[Arrears_Other_Allowance]" caption="Arrears_Other_Allowance" attribute="1" defaultMemberUniqueName="[hrdata1].[Arrears_Other_Allowance].[All]" allUniqueName="[hrdata1].[Arrears_Other_Allowance].[All]" dimensionUniqueName="[hrdata1]" displayFolder="" count="0" memberValueDatatype="130" unbalanced="0"/>
    <cacheHierarchy uniqueName="[hrdata1].[Monthly_Bonus]" caption="Monthly_Bonus" attribute="1" defaultMemberUniqueName="[hrdata1].[Monthly_Bonus].[All]" allUniqueName="[hrdata1].[Monthly_Bonus].[All]" dimensionUniqueName="[hrdata1]" displayFolder="" count="0" memberValueDatatype="130" unbalanced="0"/>
    <cacheHierarchy uniqueName="[hrdata1].[Arrears_Monthly_Bonus]" caption="Arrears_Monthly_Bonus" attribute="1" defaultMemberUniqueName="[hrdata1].[Arrears_Monthly_Bonus].[All]" allUniqueName="[hrdata1].[Arrears_Monthly_Bonus].[All]" dimensionUniqueName="[hrdata1]" displayFolder="" count="0" memberValueDatatype="130" unbalanced="0"/>
    <cacheHierarchy uniqueName="[hrdata1].[Other_Earning]" caption="Other_Earning" attribute="1" defaultMemberUniqueName="[hrdata1].[Other_Earning].[All]" allUniqueName="[hrdata1].[Other_Earning].[All]" dimensionUniqueName="[hrdata1]" displayFolder="" count="0" memberValueDatatype="130" unbalanced="0"/>
    <cacheHierarchy uniqueName="[hrdata1].[Service_Charges]" caption="Service_Charges" attribute="1" defaultMemberUniqueName="[hrdata1].[Service_Charges].[All]" allUniqueName="[hrdata1].[Service_Charges].[All]" dimensionUniqueName="[hrdata1]" displayFolder="" count="0" memberValueDatatype="130" unbalanced="0"/>
    <cacheHierarchy uniqueName="[hrdata1].[LTA_PAY]" caption="LTA_PAY" attribute="1" defaultMemberUniqueName="[hrdata1].[LTA_PAY].[All]" allUniqueName="[hrdata1].[LTA_PAY].[All]" dimensionUniqueName="[hrdata1]" displayFolder="" count="0" memberValueDatatype="130" unbalanced="0"/>
    <cacheHierarchy uniqueName="[hrdata1].[BONUS]" caption="BONUS" attribute="1" defaultMemberUniqueName="[hrdata1].[BONUS].[All]" allUniqueName="[hrdata1].[BONUS].[All]" dimensionUniqueName="[hrdata1]" displayFolder="" count="0" memberValueDatatype="130" unbalanced="0"/>
    <cacheHierarchy uniqueName="[hrdata1].[Employee_Referral]" caption="Employee_Referral" attribute="1" defaultMemberUniqueName="[hrdata1].[Employee_Referral].[All]" allUniqueName="[hrdata1].[Employee_Referral].[All]" dimensionUniqueName="[hrdata1]" displayFolder="" count="0" memberValueDatatype="130" unbalanced="0"/>
    <cacheHierarchy uniqueName="[hrdata1].[Variable_Pay]" caption="Variable_Pay" attribute="1" defaultMemberUniqueName="[hrdata1].[Variable_Pay].[All]" allUniqueName="[hrdata1].[Variable_Pay].[All]" dimensionUniqueName="[hrdata1]" displayFolder="" count="0" memberValueDatatype="130" unbalanced="0"/>
    <cacheHierarchy uniqueName="[hrdata1].[Gratuity_Pay]" caption="Gratuity_Pay" attribute="1" defaultMemberUniqueName="[hrdata1].[Gratuity_Pay].[All]" allUniqueName="[hrdata1].[Gratuity_Pay].[All]" dimensionUniqueName="[hrdata1]" displayFolder="" count="0" memberValueDatatype="130" unbalanced="0"/>
    <cacheHierarchy uniqueName="[hrdata1].[Festive_Bonus]" caption="Festive_Bonus" attribute="1" defaultMemberUniqueName="[hrdata1].[Festive_Bonus].[All]" allUniqueName="[hrdata1].[Festive_Bonus].[All]" dimensionUniqueName="[hrdata1]" displayFolder="" count="0" memberValueDatatype="130" unbalanced="0"/>
    <cacheHierarchy uniqueName="[hrdata1].[Meal_Deduction]" caption="Meal_Deduction" attribute="1" defaultMemberUniqueName="[hrdata1].[Meal_Deduction].[All]" allUniqueName="[hrdata1].[Meal_Deduction].[All]" dimensionUniqueName="[hrdata1]" displayFolder="" count="0" memberValueDatatype="130" unbalanced="0"/>
    <cacheHierarchy uniqueName="[hrdata1].[One_Time_Pay]" caption="One_Time_Pay" attribute="1" defaultMemberUniqueName="[hrdata1].[One_Time_Pay].[All]" allUniqueName="[hrdata1].[One_Time_Pay].[All]" dimensionUniqueName="[hrdata1]" displayFolder="" count="0" memberValueDatatype="130" unbalanced="0"/>
    <cacheHierarchy uniqueName="[hrdata1].[Hold_To_Release]" caption="Hold_To_Release" attribute="1" defaultMemberUniqueName="[hrdata1].[Hold_To_Release].[All]" allUniqueName="[hrdata1].[Hold_To_Release].[All]" dimensionUniqueName="[hrdata1]" displayFolder="" count="0" memberValueDatatype="130" unbalanced="0"/>
    <cacheHierarchy uniqueName="[hrdata1].[Gross_Salary]" caption="Gross_Salary" attribute="1" defaultMemberUniqueName="[hrdata1].[Gross_Salary].[All]" allUniqueName="[hrdata1].[Gross_Salary].[All]" dimensionUniqueName="[hrdata1]" displayFolder="" count="0" memberValueDatatype="5" unbalanced="0"/>
    <cacheHierarchy uniqueName="[hrdata1].[Loan_Deduction]" caption="Loan_Deduction" attribute="1" defaultMemberUniqueName="[hrdata1].[Loan_Deduction].[All]" allUniqueName="[hrdata1].[Loan_Deduction].[All]" dimensionUniqueName="[hrdata1]" displayFolder="" count="0" memberValueDatatype="130" unbalanced="0"/>
    <cacheHierarchy uniqueName="[hrdata1].[Festive_Bonus_Dddn]" caption="Festive_Bonus_Dddn" attribute="1" defaultMemberUniqueName="[hrdata1].[Festive_Bonus_Dddn].[All]" allUniqueName="[hrdata1].[Festive_Bonus_Dddn].[All]" dimensionUniqueName="[hrdata1]" displayFolder="" count="0" memberValueDatatype="130" unbalanced="0"/>
    <cacheHierarchy uniqueName="[hrdata1].[Other_Deduction]" caption="Other_Deduction" attribute="1" defaultMemberUniqueName="[hrdata1].[Other_Deduction].[All]" allUniqueName="[hrdata1].[Other_Deduction].[All]" dimensionUniqueName="[hrdata1]" displayFolder="" count="0" memberValueDatatype="130" unbalanced="0"/>
    <cacheHierarchy uniqueName="[hrdata1].[Service_Charge_Ded]" caption="Service_Charge_Ded" attribute="1" defaultMemberUniqueName="[hrdata1].[Service_Charge_Ded].[All]" allUniqueName="[hrdata1].[Service_Charge_Ded].[All]" dimensionUniqueName="[hrdata1]" displayFolder="" count="0" memberValueDatatype="130" unbalanced="0"/>
    <cacheHierarchy uniqueName="[hrdata1].[Employee_Referral_Ded]" caption="Employee_Referral_Ded" attribute="1" defaultMemberUniqueName="[hrdata1].[Employee_Referral_Ded].[All]" allUniqueName="[hrdata1].[Employee_Referral_Ded].[All]" dimensionUniqueName="[hrdata1]" displayFolder="" count="0" memberValueDatatype="130" unbalanced="0"/>
    <cacheHierarchy uniqueName="[hrdata1].[PF_ded]" caption="PF_ded" attribute="1" defaultMemberUniqueName="[hrdata1].[PF_ded].[All]" allUniqueName="[hrdata1].[PF_ded].[All]" dimensionUniqueName="[hrdata1]" displayFolder="" count="0" memberValueDatatype="5" unbalanced="0"/>
    <cacheHierarchy uniqueName="[hrdata1].[ArrPf_Ded]" caption="ArrPf_Ded" attribute="1" defaultMemberUniqueName="[hrdata1].[ArrPf_Ded].[All]" allUniqueName="[hrdata1].[ArrPf_Ded].[All]" dimensionUniqueName="[hrdata1]" displayFolder="" count="0" memberValueDatatype="130" unbalanced="0"/>
    <cacheHierarchy uniqueName="[hrdata1].[VPF_ded]" caption="VPF_ded" attribute="1" defaultMemberUniqueName="[hrdata1].[VPF_ded].[All]" allUniqueName="[hrdata1].[VPF_ded].[All]" dimensionUniqueName="[hrdata1]" displayFolder="" count="0" memberValueDatatype="130" unbalanced="0"/>
    <cacheHierarchy uniqueName="[hrdata1].[ArrVPF_ded]" caption="ArrVPF_ded" attribute="1" defaultMemberUniqueName="[hrdata1].[ArrVPF_ded].[All]" allUniqueName="[hrdata1].[ArrVPF_ded].[All]" dimensionUniqueName="[hrdata1]" displayFolder="" count="0" memberValueDatatype="130" unbalanced="0"/>
    <cacheHierarchy uniqueName="[hrdata1].[ESIC_ded]" caption="ESIC_ded" attribute="1" defaultMemberUniqueName="[hrdata1].[ESIC_ded].[All]" allUniqueName="[hrdata1].[ESIC_ded].[All]" dimensionUniqueName="[hrdata1]" displayFolder="" count="0" memberValueDatatype="20" unbalanced="0"/>
    <cacheHierarchy uniqueName="[hrdata1].[ArrEsic_Ded]" caption="ArrEsic_Ded" attribute="1" defaultMemberUniqueName="[hrdata1].[ArrEsic_Ded].[All]" allUniqueName="[hrdata1].[ArrEsic_Ded].[All]" dimensionUniqueName="[hrdata1]" displayFolder="" count="0" memberValueDatatype="130" unbalanced="0"/>
    <cacheHierarchy uniqueName="[hrdata1].[PT_ded]" caption="PT_ded" attribute="1" defaultMemberUniqueName="[hrdata1].[PT_ded].[All]" allUniqueName="[hrdata1].[PT_ded].[All]" dimensionUniqueName="[hrdata1]" displayFolder="" count="0" memberValueDatatype="20" unbalanced="0"/>
    <cacheHierarchy uniqueName="[hrdata1].[ArrPt_Ded]" caption="ArrPt_Ded" attribute="1" defaultMemberUniqueName="[hrdata1].[ArrPt_Ded].[All]" allUniqueName="[hrdata1].[ArrPt_Ded].[All]" dimensionUniqueName="[hrdata1]" displayFolder="" count="0" memberValueDatatype="130" unbalanced="0"/>
    <cacheHierarchy uniqueName="[hrdata1].[Lwf_Ded]" caption="Lwf_Ded" attribute="1" defaultMemberUniqueName="[hrdata1].[Lwf_Ded].[All]" allUniqueName="[hrdata1].[Lwf_Ded].[All]" dimensionUniqueName="[hrdata1]" displayFolder="" count="0" memberValueDatatype="20" unbalanced="0"/>
    <cacheHierarchy uniqueName="[hrdata1].[ArrLwf_Ded]" caption="ArrLwf_Ded" attribute="1" defaultMemberUniqueName="[hrdata1].[ArrLwf_Ded].[All]" allUniqueName="[hrdata1].[ArrLwf_Ded].[All]" dimensionUniqueName="[hrdata1]" displayFolder="" count="0" memberValueDatatype="130" unbalanced="0"/>
    <cacheHierarchy uniqueName="[hrdata1].[TDS_ded]" caption="TDS_ded" attribute="1" defaultMemberUniqueName="[hrdata1].[TDS_ded].[All]" allUniqueName="[hrdata1].[TDS_ded].[All]" dimensionUniqueName="[hrdata1]" displayFolder="" count="0" memberValueDatatype="130" unbalanced="0"/>
    <cacheHierarchy uniqueName="[hrdata1].[Surcharge_ded]" caption="Surcharge_ded" attribute="1" defaultMemberUniqueName="[hrdata1].[Surcharge_ded].[All]" allUniqueName="[hrdata1].[Surcharge_ded].[All]" dimensionUniqueName="[hrdata1]" displayFolder="" count="0" memberValueDatatype="130" unbalanced="0"/>
    <cacheHierarchy uniqueName="[hrdata1].[Cess_ded]" caption="Cess_ded" attribute="1" defaultMemberUniqueName="[hrdata1].[Cess_ded].[All]" allUniqueName="[hrdata1].[Cess_ded].[All]" dimensionUniqueName="[hrdata1]" displayFolder="" count="0" memberValueDatatype="130" unbalanced="0"/>
    <cacheHierarchy uniqueName="[hrdata1].[IT_ded]" caption="IT_ded" attribute="1" defaultMemberUniqueName="[hrdata1].[IT_ded].[All]" allUniqueName="[hrdata1].[IT_ded].[All]" dimensionUniqueName="[hrdata1]" displayFolder="" count="0" memberValueDatatype="130" unbalanced="0"/>
    <cacheHierarchy uniqueName="[hrdata1].[Total_Deduction]" caption="Total_Deduction" attribute="1" defaultMemberUniqueName="[hrdata1].[Total_Deduction].[All]" allUniqueName="[hrdata1].[Total_Deduction].[All]" dimensionUniqueName="[hrdata1]" displayFolder="" count="0" memberValueDatatype="5" unbalanced="0"/>
    <cacheHierarchy uniqueName="[hrdata1].[Net_Salary]" caption="Net_Salary" attribute="1" defaultMemberUniqueName="[hrdata1].[Net_Salary].[All]" allUniqueName="[hrdata1].[Net_Salary].[All]" dimensionUniqueName="[hrdata1]" displayFolder="" count="0" memberValueDatatype="5" unbalanced="0"/>
    <cacheHierarchy uniqueName="[Measures].[Count of Employee_Code]" caption="Count of Employee_Code" measure="1" displayFolder="" measureGroup="hrdata1"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data1" count="0">
      <extLst>
        <ext xmlns:x15="http://schemas.microsoft.com/office/spreadsheetml/2010/11/main" uri="{B97F6D7D-B522-45F9-BDA1-12C45D357490}">
          <x15:cacheHierarchy aggregatedColumn="3"/>
        </ext>
      </extLst>
    </cacheHierarchy>
    <cacheHierarchy uniqueName="[Measures].[Distinct Count of Employee_Code]" caption="Distinct Count of Employee_Code" measure="1" displayFolder="" measureGroup="hrdata1" count="0">
      <extLst>
        <ext xmlns:x15="http://schemas.microsoft.com/office/spreadsheetml/2010/11/main" uri="{B97F6D7D-B522-45F9-BDA1-12C45D357490}">
          <x15:cacheHierarchy aggregatedColumn="2"/>
        </ext>
      </extLst>
    </cacheHierarchy>
    <cacheHierarchy uniqueName="[Measures].[Count of Date_Of_Leaving]" caption="Count of Date_Of_Leaving" measure="1" displayFolder="" measureGroup="hrdata1" count="0" oneField="1">
      <fieldsUsage count="1">
        <fieldUsage x="1"/>
      </fieldsUsage>
      <extLst>
        <ext xmlns:x15="http://schemas.microsoft.com/office/spreadsheetml/2010/11/main" uri="{B97F6D7D-B522-45F9-BDA1-12C45D357490}">
          <x15:cacheHierarchy aggregatedColumn="7"/>
        </ext>
      </extLst>
    </cacheHierarchy>
    <cacheHierarchy uniqueName="[Measures].[Distinct Count of Date_Of_Leaving]" caption="Distinct Count of Date_Of_Leaving" measure="1" displayFolder="" measureGroup="hrdata1" count="0">
      <extLst>
        <ext xmlns:x15="http://schemas.microsoft.com/office/spreadsheetml/2010/11/main" uri="{B97F6D7D-B522-45F9-BDA1-12C45D357490}">
          <x15:cacheHierarchy aggregatedColumn="7"/>
        </ext>
      </extLst>
    </cacheHierarchy>
    <cacheHierarchy uniqueName="[Measures].[Sum of Gross_Salary]" caption="Sum of Gross_Salary" measure="1" displayFolder="" measureGroup="hrdata1" count="0">
      <extLst>
        <ext xmlns:x15="http://schemas.microsoft.com/office/spreadsheetml/2010/11/main" uri="{B97F6D7D-B522-45F9-BDA1-12C45D357490}">
          <x15:cacheHierarchy aggregatedColumn="42"/>
        </ext>
      </extLst>
    </cacheHierarchy>
    <cacheHierarchy uniqueName="[Measures].[Sum of PF_ded]" caption="Sum of PF_ded" measure="1" displayFolder="" measureGroup="hrdata1" count="0">
      <extLst>
        <ext xmlns:x15="http://schemas.microsoft.com/office/spreadsheetml/2010/11/main" uri="{B97F6D7D-B522-45F9-BDA1-12C45D357490}">
          <x15:cacheHierarchy aggregatedColumn="48"/>
        </ext>
      </extLst>
    </cacheHierarchy>
    <cacheHierarchy uniqueName="[Measures].[Count of ESIC_ded]" caption="Count of ESIC_ded" measure="1" displayFolder="" measureGroup="hrdata1" count="0">
      <extLst>
        <ext xmlns:x15="http://schemas.microsoft.com/office/spreadsheetml/2010/11/main" uri="{B97F6D7D-B522-45F9-BDA1-12C45D357490}">
          <x15:cacheHierarchy aggregatedColumn="52"/>
        </ext>
      </extLst>
    </cacheHierarchy>
    <cacheHierarchy uniqueName="[Measures].[Sum of ESIC_ded]" caption="Sum of ESIC_ded" measure="1" displayFolder="" measureGroup="hrdata1" count="0">
      <extLst>
        <ext xmlns:x15="http://schemas.microsoft.com/office/spreadsheetml/2010/11/main" uri="{B97F6D7D-B522-45F9-BDA1-12C45D357490}">
          <x15:cacheHierarchy aggregatedColumn="52"/>
        </ext>
      </extLst>
    </cacheHierarchy>
    <cacheHierarchy uniqueName="[Measures].[Count of PT_ded]" caption="Count of PT_ded" measure="1" displayFolder="" measureGroup="hrdata1" count="0">
      <extLst>
        <ext xmlns:x15="http://schemas.microsoft.com/office/spreadsheetml/2010/11/main" uri="{B97F6D7D-B522-45F9-BDA1-12C45D357490}">
          <x15:cacheHierarchy aggregatedColumn="54"/>
        </ext>
      </extLst>
    </cacheHierarchy>
    <cacheHierarchy uniqueName="[Measures].[Sum of PT_ded]" caption="Sum of PT_ded" measure="1" displayFolder="" measureGroup="hrdata1" count="0">
      <extLst>
        <ext xmlns:x15="http://schemas.microsoft.com/office/spreadsheetml/2010/11/main" uri="{B97F6D7D-B522-45F9-BDA1-12C45D357490}">
          <x15:cacheHierarchy aggregatedColumn="54"/>
        </ext>
      </extLst>
    </cacheHierarchy>
    <cacheHierarchy uniqueName="[Measures].[Count of Lwf_Ded]" caption="Count of Lwf_Ded" measure="1" displayFolder="" measureGroup="hrdata1" count="0">
      <extLst>
        <ext xmlns:x15="http://schemas.microsoft.com/office/spreadsheetml/2010/11/main" uri="{B97F6D7D-B522-45F9-BDA1-12C45D357490}">
          <x15:cacheHierarchy aggregatedColumn="56"/>
        </ext>
      </extLst>
    </cacheHierarchy>
    <cacheHierarchy uniqueName="[Measures].[Sum of Lwf_Ded]" caption="Sum of Lwf_Ded" measure="1" displayFolder="" measureGroup="hrdata1" count="0">
      <extLst>
        <ext xmlns:x15="http://schemas.microsoft.com/office/spreadsheetml/2010/11/main" uri="{B97F6D7D-B522-45F9-BDA1-12C45D357490}">
          <x15:cacheHierarchy aggregatedColumn="56"/>
        </ext>
      </extLst>
    </cacheHierarchy>
    <cacheHierarchy uniqueName="[Measures].[Count of Date_Of_Joining]" caption="Count of Date_Of_Joining" measure="1" displayFolder="" measureGroup="hrdata1" count="0">
      <extLst>
        <ext xmlns:x15="http://schemas.microsoft.com/office/spreadsheetml/2010/11/main" uri="{B97F6D7D-B522-45F9-BDA1-12C45D357490}">
          <x15:cacheHierarchy aggregatedColumn="5"/>
        </ext>
      </extLst>
    </cacheHierarchy>
    <cacheHierarchy uniqueName="[Measures].[Count of Month of joining]" caption="Count of Month of joining" measure="1" displayFolder="" measureGroup="hrdata1" count="0">
      <extLst>
        <ext xmlns:x15="http://schemas.microsoft.com/office/spreadsheetml/2010/11/main" uri="{B97F6D7D-B522-45F9-BDA1-12C45D357490}">
          <x15:cacheHierarchy aggregatedColumn="6"/>
        </ext>
      </extLst>
    </cacheHierarchy>
    <cacheHierarchy uniqueName="[Measures].[prev]" caption="prev" measure="1" displayFolder="" measureGroup="hrdata1" count="0"/>
    <cacheHierarchy uniqueName="[Measures].[__XL_Count hrdata1]" caption="__XL_Count hrdata1" measure="1" displayFolder="" measureGroup="hrdata1" count="0" hidden="1"/>
    <cacheHierarchy uniqueName="[Measures].[__No measures defined]" caption="__No measures defined" measure="1" displayFolder="" count="0" hidden="1"/>
  </cacheHierarchies>
  <kpis count="0"/>
  <dimensions count="2">
    <dimension name="hrdata1" uniqueName="[hrdata1]" caption="hrdata1"/>
    <dimension measure="1" name="Measures" uniqueName="[Measures]" caption="Measures"/>
  </dimensions>
  <measureGroups count="1">
    <measureGroup name="hrdata1" caption="hrdata1"/>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thak Tyagi" refreshedDate="45063.452731944446" backgroundQuery="1" createdVersion="8" refreshedVersion="8" minRefreshableVersion="3" recordCount="0" supportSubquery="1" supportAdvancedDrill="1" xr:uid="{7C4987CC-84E1-4AA5-84E1-C9A7E87F7C4B}">
  <cacheSource type="external" connectionId="2"/>
  <cacheFields count="3">
    <cacheField name="[hrdata1].[Gender].[Gender]" caption="Gender" numFmtId="0" hierarchy="3" level="1">
      <sharedItems count="3">
        <s v="Female"/>
        <s v="Male"/>
        <s v="NA"/>
      </sharedItems>
    </cacheField>
    <cacheField name="[Measures].[Distinct Count of Employee_Code]" caption="Distinct Count of Employee_Code" numFmtId="0" hierarchy="66" level="32767"/>
    <cacheField name="[hrdata1].[Year].[Year]" caption="Year" numFmtId="0" hierarchy="1" level="1">
      <sharedItems containsSemiMixedTypes="0" containsNonDate="0" containsString="0"/>
    </cacheField>
  </cacheFields>
  <cacheHierarchies count="82">
    <cacheHierarchy uniqueName="[hrdata1].[Month]" caption="Month" attribute="1" defaultMemberUniqueName="[hrdata1].[Month].[All]" allUniqueName="[hrdata1].[Month].[All]" dimensionUniqueName="[hrdata1]" displayFolder="" count="2" memberValueDatatype="130" unbalanced="0"/>
    <cacheHierarchy uniqueName="[hrdata1].[Year]" caption="Year" attribute="1" defaultMemberUniqueName="[hrdata1].[Year].[All]" allUniqueName="[hrdata1].[Year].[All]" dimensionUniqueName="[hrdata1]" displayFolder="" count="2" memberValueDatatype="20" unbalanced="0">
      <fieldsUsage count="2">
        <fieldUsage x="-1"/>
        <fieldUsage x="2"/>
      </fieldsUsage>
    </cacheHierarchy>
    <cacheHierarchy uniqueName="[hrdata1].[Employee_Code]" caption="Employee_Code" attribute="1" defaultMemberUniqueName="[hrdata1].[Employee_Code].[All]" allUniqueName="[hrdata1].[Employee_Code].[All]" dimensionUniqueName="[hrdata1]" displayFolder="" count="0" memberValueDatatype="130" unbalanced="0"/>
    <cacheHierarchy uniqueName="[hrdata1].[Gender]" caption="Gender" attribute="1" defaultMemberUniqueName="[hrdata1].[Gender].[All]" allUniqueName="[hrdata1].[Gender].[All]" dimensionUniqueName="[hrdata1]" displayFolder="" count="2" memberValueDatatype="130" unbalanced="0">
      <fieldsUsage count="2">
        <fieldUsage x="-1"/>
        <fieldUsage x="0"/>
      </fieldsUsage>
    </cacheHierarchy>
    <cacheHierarchy uniqueName="[hrdata1].[Year of joining]" caption="Year of joining" attribute="1" defaultMemberUniqueName="[hrdata1].[Year of joining].[All]" allUniqueName="[hrdata1].[Year of joining].[All]" dimensionUniqueName="[hrdata1]" displayFolder="" count="0" memberValueDatatype="20" unbalanced="0"/>
    <cacheHierarchy uniqueName="[hrdata1].[Date_Of_Joining]" caption="Date_Of_Joining" attribute="1" time="1" defaultMemberUniqueName="[hrdata1].[Date_Of_Joining].[All]" allUniqueName="[hrdata1].[Date_Of_Joining].[All]" dimensionUniqueName="[hrdata1]" displayFolder="" count="0" memberValueDatatype="7" unbalanced="0"/>
    <cacheHierarchy uniqueName="[hrdata1].[Month of joining]" caption="Month of joining" attribute="1" defaultMemberUniqueName="[hrdata1].[Month of joining].[All]" allUniqueName="[hrdata1].[Month of joining].[All]" dimensionUniqueName="[hrdata1]" displayFolder="" count="0" memberValueDatatype="130" unbalanced="0"/>
    <cacheHierarchy uniqueName="[hrdata1].[Date_Of_Leaving]" caption="Date_Of_Leaving" attribute="1" defaultMemberUniqueName="[hrdata1].[Date_Of_Leaving].[All]" allUniqueName="[hrdata1].[Date_Of_Leaving].[All]" dimensionUniqueName="[hrdata1]" displayFolder="" count="0" memberValueDatatype="130" unbalanced="0"/>
    <cacheHierarchy uniqueName="[hrdata1].[Company]" caption="Company" attribute="1" defaultMemberUniqueName="[hrdata1].[Company].[All]" allUniqueName="[hrdata1].[Company].[All]" dimensionUniqueName="[hrdata1]" displayFolder="" count="0" memberValueDatatype="130" unbalanced="0"/>
    <cacheHierarchy uniqueName="[hrdata1].[Department]" caption="Department" attribute="1" defaultMemberUniqueName="[hrdata1].[Department].[All]" allUniqueName="[hrdata1].[Department].[All]" dimensionUniqueName="[hrdata1]" displayFolder="" count="2" memberValueDatatype="130" unbalanced="0"/>
    <cacheHierarchy uniqueName="[hrdata1].[Designation]" caption="Designation" attribute="1" defaultMemberUniqueName="[hrdata1].[Designation].[All]" allUniqueName="[hrdata1].[Designation].[All]" dimensionUniqueName="[hrdata1]" displayFolder="" count="0" memberValueDatatype="130" unbalanced="0"/>
    <cacheHierarchy uniqueName="[hrdata1].[Group]" caption="Group" attribute="1" defaultMemberUniqueName="[hrdata1].[Group].[All]" allUniqueName="[hrdata1].[Group].[All]" dimensionUniqueName="[hrdata1]" displayFolder="" count="0" memberValueDatatype="130" unbalanced="0"/>
    <cacheHierarchy uniqueName="[hrdata1].[Location]" caption="Location" attribute="1" defaultMemberUniqueName="[hrdata1].[Location].[All]" allUniqueName="[hrdata1].[Location].[All]" dimensionUniqueName="[hrdata1]" displayFolder="" count="0" memberValueDatatype="130" unbalanced="0"/>
    <cacheHierarchy uniqueName="[hrdata1].[State]" caption="State" attribute="1" defaultMemberUniqueName="[hrdata1].[State].[All]" allUniqueName="[hrdata1].[State].[All]" dimensionUniqueName="[hrdata1]" displayFolder="" count="0" memberValueDatatype="130" unbalanced="0"/>
    <cacheHierarchy uniqueName="[hrdata1].[Days_Worked]" caption="Days_Worked" attribute="1" defaultMemberUniqueName="[hrdata1].[Days_Worked].[All]" allUniqueName="[hrdata1].[Days_Worked].[All]" dimensionUniqueName="[hrdata1]" displayFolder="" count="0" memberValueDatatype="5" unbalanced="0"/>
    <cacheHierarchy uniqueName="[hrdata1].[Arrears_Days]" caption="Arrears_Days" attribute="1" defaultMemberUniqueName="[hrdata1].[Arrears_Days].[All]" allUniqueName="[hrdata1].[Arrears_Days].[All]" dimensionUniqueName="[hrdata1]" displayFolder="" count="0" memberValueDatatype="130" unbalanced="0"/>
    <cacheHierarchy uniqueName="[hrdata1].[LOP]" caption="LOP" attribute="1" defaultMemberUniqueName="[hrdata1].[LOP].[All]" allUniqueName="[hrdata1].[LOP].[All]" dimensionUniqueName="[hrdata1]" displayFolder="" count="0" memberValueDatatype="130" unbalanced="0"/>
    <cacheHierarchy uniqueName="[hrdata1].[Basic_Salary]" caption="Basic_Salary" attribute="1" defaultMemberUniqueName="[hrdata1].[Basic_Salary].[All]" allUniqueName="[hrdata1].[Basic_Salary].[All]" dimensionUniqueName="[hrdata1]" displayFolder="" count="0" memberValueDatatype="130" unbalanced="0"/>
    <cacheHierarchy uniqueName="[hrdata1].[Arrears_Of_Basic_Salary]" caption="Arrears_Of_Basic_Salary" attribute="1" defaultMemberUniqueName="[hrdata1].[Arrears_Of_Basic_Salary].[All]" allUniqueName="[hrdata1].[Arrears_Of_Basic_Salary].[All]" dimensionUniqueName="[hrdata1]" displayFolder="" count="0" memberValueDatatype="130" unbalanced="0"/>
    <cacheHierarchy uniqueName="[hrdata1].[House_Rent_Allowance]" caption="House_Rent_Allowance" attribute="1" defaultMemberUniqueName="[hrdata1].[House_Rent_Allowance].[All]" allUniqueName="[hrdata1].[House_Rent_Allowance].[All]" dimensionUniqueName="[hrdata1]" displayFolder="" count="0" memberValueDatatype="130" unbalanced="0"/>
    <cacheHierarchy uniqueName="[hrdata1].[Arrears_Of_House_Rent_Allowance]" caption="Arrears_Of_House_Rent_Allowance" attribute="1" defaultMemberUniqueName="[hrdata1].[Arrears_Of_House_Rent_Allowance].[All]" allUniqueName="[hrdata1].[Arrears_Of_House_Rent_Allowance].[All]" dimensionUniqueName="[hrdata1]" displayFolder="" count="0" memberValueDatatype="130" unbalanced="0"/>
    <cacheHierarchy uniqueName="[hrdata1].[Special_Allowance]" caption="Special_Allowance" attribute="1" defaultMemberUniqueName="[hrdata1].[Special_Allowance].[All]" allUniqueName="[hrdata1].[Special_Allowance].[All]" dimensionUniqueName="[hrdata1]" displayFolder="" count="0" memberValueDatatype="130" unbalanced="0"/>
    <cacheHierarchy uniqueName="[hrdata1].[Arrears_Of_Special_Allowance]" caption="Arrears_Of_Special_Allowance" attribute="1" defaultMemberUniqueName="[hrdata1].[Arrears_Of_Special_Allowance].[All]" allUniqueName="[hrdata1].[Arrears_Of_Special_Allowance].[All]" dimensionUniqueName="[hrdata1]" displayFolder="" count="0" memberValueDatatype="130" unbalanced="0"/>
    <cacheHierarchy uniqueName="[hrdata1].[Medical]" caption="Medical" attribute="1" defaultMemberUniqueName="[hrdata1].[Medical].[All]" allUniqueName="[hrdata1].[Medical].[All]" dimensionUniqueName="[hrdata1]" displayFolder="" count="0" memberValueDatatype="130" unbalanced="0"/>
    <cacheHierarchy uniqueName="[hrdata1].[Arrears_Of_Medical_Allowance]" caption="Arrears_Of_Medical_Allowance" attribute="1" defaultMemberUniqueName="[hrdata1].[Arrears_Of_Medical_Allowance].[All]" allUniqueName="[hrdata1].[Arrears_Of_Medical_Allowance].[All]" dimensionUniqueName="[hrdata1]" displayFolder="" count="0" memberValueDatatype="130" unbalanced="0"/>
    <cacheHierarchy uniqueName="[hrdata1].[Conveyance_Allowance]" caption="Conveyance_Allowance" attribute="1" defaultMemberUniqueName="[hrdata1].[Conveyance_Allowance].[All]" allUniqueName="[hrdata1].[Conveyance_Allowance].[All]" dimensionUniqueName="[hrdata1]" displayFolder="" count="0" memberValueDatatype="130" unbalanced="0"/>
    <cacheHierarchy uniqueName="[hrdata1].[Arrears_Of_Conveyance_Allowance]" caption="Arrears_Of_Conveyance_Allowance" attribute="1" defaultMemberUniqueName="[hrdata1].[Arrears_Of_Conveyance_Allowance].[All]" allUniqueName="[hrdata1].[Arrears_Of_Conveyance_Allowance].[All]" dimensionUniqueName="[hrdata1]" displayFolder="" count="0" memberValueDatatype="130" unbalanced="0"/>
    <cacheHierarchy uniqueName="[hrdata1].[Other_Allowance]" caption="Other_Allowance" attribute="1" defaultMemberUniqueName="[hrdata1].[Other_Allowance].[All]" allUniqueName="[hrdata1].[Other_Allowance].[All]" dimensionUniqueName="[hrdata1]" displayFolder="" count="0" memberValueDatatype="130" unbalanced="0"/>
    <cacheHierarchy uniqueName="[hrdata1].[Arrears_Other_Allowance]" caption="Arrears_Other_Allowance" attribute="1" defaultMemberUniqueName="[hrdata1].[Arrears_Other_Allowance].[All]" allUniqueName="[hrdata1].[Arrears_Other_Allowance].[All]" dimensionUniqueName="[hrdata1]" displayFolder="" count="0" memberValueDatatype="130" unbalanced="0"/>
    <cacheHierarchy uniqueName="[hrdata1].[Monthly_Bonus]" caption="Monthly_Bonus" attribute="1" defaultMemberUniqueName="[hrdata1].[Monthly_Bonus].[All]" allUniqueName="[hrdata1].[Monthly_Bonus].[All]" dimensionUniqueName="[hrdata1]" displayFolder="" count="0" memberValueDatatype="130" unbalanced="0"/>
    <cacheHierarchy uniqueName="[hrdata1].[Arrears_Monthly_Bonus]" caption="Arrears_Monthly_Bonus" attribute="1" defaultMemberUniqueName="[hrdata1].[Arrears_Monthly_Bonus].[All]" allUniqueName="[hrdata1].[Arrears_Monthly_Bonus].[All]" dimensionUniqueName="[hrdata1]" displayFolder="" count="0" memberValueDatatype="130" unbalanced="0"/>
    <cacheHierarchy uniqueName="[hrdata1].[Other_Earning]" caption="Other_Earning" attribute="1" defaultMemberUniqueName="[hrdata1].[Other_Earning].[All]" allUniqueName="[hrdata1].[Other_Earning].[All]" dimensionUniqueName="[hrdata1]" displayFolder="" count="0" memberValueDatatype="130" unbalanced="0"/>
    <cacheHierarchy uniqueName="[hrdata1].[Service_Charges]" caption="Service_Charges" attribute="1" defaultMemberUniqueName="[hrdata1].[Service_Charges].[All]" allUniqueName="[hrdata1].[Service_Charges].[All]" dimensionUniqueName="[hrdata1]" displayFolder="" count="0" memberValueDatatype="130" unbalanced="0"/>
    <cacheHierarchy uniqueName="[hrdata1].[LTA_PAY]" caption="LTA_PAY" attribute="1" defaultMemberUniqueName="[hrdata1].[LTA_PAY].[All]" allUniqueName="[hrdata1].[LTA_PAY].[All]" dimensionUniqueName="[hrdata1]" displayFolder="" count="0" memberValueDatatype="130" unbalanced="0"/>
    <cacheHierarchy uniqueName="[hrdata1].[BONUS]" caption="BONUS" attribute="1" defaultMemberUniqueName="[hrdata1].[BONUS].[All]" allUniqueName="[hrdata1].[BONUS].[All]" dimensionUniqueName="[hrdata1]" displayFolder="" count="0" memberValueDatatype="130" unbalanced="0"/>
    <cacheHierarchy uniqueName="[hrdata1].[Employee_Referral]" caption="Employee_Referral" attribute="1" defaultMemberUniqueName="[hrdata1].[Employee_Referral].[All]" allUniqueName="[hrdata1].[Employee_Referral].[All]" dimensionUniqueName="[hrdata1]" displayFolder="" count="0" memberValueDatatype="130" unbalanced="0"/>
    <cacheHierarchy uniqueName="[hrdata1].[Variable_Pay]" caption="Variable_Pay" attribute="1" defaultMemberUniqueName="[hrdata1].[Variable_Pay].[All]" allUniqueName="[hrdata1].[Variable_Pay].[All]" dimensionUniqueName="[hrdata1]" displayFolder="" count="0" memberValueDatatype="130" unbalanced="0"/>
    <cacheHierarchy uniqueName="[hrdata1].[Gratuity_Pay]" caption="Gratuity_Pay" attribute="1" defaultMemberUniqueName="[hrdata1].[Gratuity_Pay].[All]" allUniqueName="[hrdata1].[Gratuity_Pay].[All]" dimensionUniqueName="[hrdata1]" displayFolder="" count="0" memberValueDatatype="130" unbalanced="0"/>
    <cacheHierarchy uniqueName="[hrdata1].[Festive_Bonus]" caption="Festive_Bonus" attribute="1" defaultMemberUniqueName="[hrdata1].[Festive_Bonus].[All]" allUniqueName="[hrdata1].[Festive_Bonus].[All]" dimensionUniqueName="[hrdata1]" displayFolder="" count="0" memberValueDatatype="130" unbalanced="0"/>
    <cacheHierarchy uniqueName="[hrdata1].[Meal_Deduction]" caption="Meal_Deduction" attribute="1" defaultMemberUniqueName="[hrdata1].[Meal_Deduction].[All]" allUniqueName="[hrdata1].[Meal_Deduction].[All]" dimensionUniqueName="[hrdata1]" displayFolder="" count="0" memberValueDatatype="130" unbalanced="0"/>
    <cacheHierarchy uniqueName="[hrdata1].[One_Time_Pay]" caption="One_Time_Pay" attribute="1" defaultMemberUniqueName="[hrdata1].[One_Time_Pay].[All]" allUniqueName="[hrdata1].[One_Time_Pay].[All]" dimensionUniqueName="[hrdata1]" displayFolder="" count="0" memberValueDatatype="130" unbalanced="0"/>
    <cacheHierarchy uniqueName="[hrdata1].[Hold_To_Release]" caption="Hold_To_Release" attribute="1" defaultMemberUniqueName="[hrdata1].[Hold_To_Release].[All]" allUniqueName="[hrdata1].[Hold_To_Release].[All]" dimensionUniqueName="[hrdata1]" displayFolder="" count="0" memberValueDatatype="130" unbalanced="0"/>
    <cacheHierarchy uniqueName="[hrdata1].[Gross_Salary]" caption="Gross_Salary" attribute="1" defaultMemberUniqueName="[hrdata1].[Gross_Salary].[All]" allUniqueName="[hrdata1].[Gross_Salary].[All]" dimensionUniqueName="[hrdata1]" displayFolder="" count="0" memberValueDatatype="5" unbalanced="0"/>
    <cacheHierarchy uniqueName="[hrdata1].[Loan_Deduction]" caption="Loan_Deduction" attribute="1" defaultMemberUniqueName="[hrdata1].[Loan_Deduction].[All]" allUniqueName="[hrdata1].[Loan_Deduction].[All]" dimensionUniqueName="[hrdata1]" displayFolder="" count="0" memberValueDatatype="130" unbalanced="0"/>
    <cacheHierarchy uniqueName="[hrdata1].[Festive_Bonus_Dddn]" caption="Festive_Bonus_Dddn" attribute="1" defaultMemberUniqueName="[hrdata1].[Festive_Bonus_Dddn].[All]" allUniqueName="[hrdata1].[Festive_Bonus_Dddn].[All]" dimensionUniqueName="[hrdata1]" displayFolder="" count="0" memberValueDatatype="130" unbalanced="0"/>
    <cacheHierarchy uniqueName="[hrdata1].[Other_Deduction]" caption="Other_Deduction" attribute="1" defaultMemberUniqueName="[hrdata1].[Other_Deduction].[All]" allUniqueName="[hrdata1].[Other_Deduction].[All]" dimensionUniqueName="[hrdata1]" displayFolder="" count="0" memberValueDatatype="130" unbalanced="0"/>
    <cacheHierarchy uniqueName="[hrdata1].[Service_Charge_Ded]" caption="Service_Charge_Ded" attribute="1" defaultMemberUniqueName="[hrdata1].[Service_Charge_Ded].[All]" allUniqueName="[hrdata1].[Service_Charge_Ded].[All]" dimensionUniqueName="[hrdata1]" displayFolder="" count="0" memberValueDatatype="130" unbalanced="0"/>
    <cacheHierarchy uniqueName="[hrdata1].[Employee_Referral_Ded]" caption="Employee_Referral_Ded" attribute="1" defaultMemberUniqueName="[hrdata1].[Employee_Referral_Ded].[All]" allUniqueName="[hrdata1].[Employee_Referral_Ded].[All]" dimensionUniqueName="[hrdata1]" displayFolder="" count="0" memberValueDatatype="130" unbalanced="0"/>
    <cacheHierarchy uniqueName="[hrdata1].[PF_ded]" caption="PF_ded" attribute="1" defaultMemberUniqueName="[hrdata1].[PF_ded].[All]" allUniqueName="[hrdata1].[PF_ded].[All]" dimensionUniqueName="[hrdata1]" displayFolder="" count="0" memberValueDatatype="5" unbalanced="0"/>
    <cacheHierarchy uniqueName="[hrdata1].[ArrPf_Ded]" caption="ArrPf_Ded" attribute="1" defaultMemberUniqueName="[hrdata1].[ArrPf_Ded].[All]" allUniqueName="[hrdata1].[ArrPf_Ded].[All]" dimensionUniqueName="[hrdata1]" displayFolder="" count="0" memberValueDatatype="130" unbalanced="0"/>
    <cacheHierarchy uniqueName="[hrdata1].[VPF_ded]" caption="VPF_ded" attribute="1" defaultMemberUniqueName="[hrdata1].[VPF_ded].[All]" allUniqueName="[hrdata1].[VPF_ded].[All]" dimensionUniqueName="[hrdata1]" displayFolder="" count="0" memberValueDatatype="130" unbalanced="0"/>
    <cacheHierarchy uniqueName="[hrdata1].[ArrVPF_ded]" caption="ArrVPF_ded" attribute="1" defaultMemberUniqueName="[hrdata1].[ArrVPF_ded].[All]" allUniqueName="[hrdata1].[ArrVPF_ded].[All]" dimensionUniqueName="[hrdata1]" displayFolder="" count="0" memberValueDatatype="130" unbalanced="0"/>
    <cacheHierarchy uniqueName="[hrdata1].[ESIC_ded]" caption="ESIC_ded" attribute="1" defaultMemberUniqueName="[hrdata1].[ESIC_ded].[All]" allUniqueName="[hrdata1].[ESIC_ded].[All]" dimensionUniqueName="[hrdata1]" displayFolder="" count="0" memberValueDatatype="20" unbalanced="0"/>
    <cacheHierarchy uniqueName="[hrdata1].[ArrEsic_Ded]" caption="ArrEsic_Ded" attribute="1" defaultMemberUniqueName="[hrdata1].[ArrEsic_Ded].[All]" allUniqueName="[hrdata1].[ArrEsic_Ded].[All]" dimensionUniqueName="[hrdata1]" displayFolder="" count="0" memberValueDatatype="130" unbalanced="0"/>
    <cacheHierarchy uniqueName="[hrdata1].[PT_ded]" caption="PT_ded" attribute="1" defaultMemberUniqueName="[hrdata1].[PT_ded].[All]" allUniqueName="[hrdata1].[PT_ded].[All]" dimensionUniqueName="[hrdata1]" displayFolder="" count="0" memberValueDatatype="20" unbalanced="0"/>
    <cacheHierarchy uniqueName="[hrdata1].[ArrPt_Ded]" caption="ArrPt_Ded" attribute="1" defaultMemberUniqueName="[hrdata1].[ArrPt_Ded].[All]" allUniqueName="[hrdata1].[ArrPt_Ded].[All]" dimensionUniqueName="[hrdata1]" displayFolder="" count="0" memberValueDatatype="130" unbalanced="0"/>
    <cacheHierarchy uniqueName="[hrdata1].[Lwf_Ded]" caption="Lwf_Ded" attribute="1" defaultMemberUniqueName="[hrdata1].[Lwf_Ded].[All]" allUniqueName="[hrdata1].[Lwf_Ded].[All]" dimensionUniqueName="[hrdata1]" displayFolder="" count="0" memberValueDatatype="20" unbalanced="0"/>
    <cacheHierarchy uniqueName="[hrdata1].[ArrLwf_Ded]" caption="ArrLwf_Ded" attribute="1" defaultMemberUniqueName="[hrdata1].[ArrLwf_Ded].[All]" allUniqueName="[hrdata1].[ArrLwf_Ded].[All]" dimensionUniqueName="[hrdata1]" displayFolder="" count="0" memberValueDatatype="130" unbalanced="0"/>
    <cacheHierarchy uniqueName="[hrdata1].[TDS_ded]" caption="TDS_ded" attribute="1" defaultMemberUniqueName="[hrdata1].[TDS_ded].[All]" allUniqueName="[hrdata1].[TDS_ded].[All]" dimensionUniqueName="[hrdata1]" displayFolder="" count="0" memberValueDatatype="130" unbalanced="0"/>
    <cacheHierarchy uniqueName="[hrdata1].[Surcharge_ded]" caption="Surcharge_ded" attribute="1" defaultMemberUniqueName="[hrdata1].[Surcharge_ded].[All]" allUniqueName="[hrdata1].[Surcharge_ded].[All]" dimensionUniqueName="[hrdata1]" displayFolder="" count="0" memberValueDatatype="130" unbalanced="0"/>
    <cacheHierarchy uniqueName="[hrdata1].[Cess_ded]" caption="Cess_ded" attribute="1" defaultMemberUniqueName="[hrdata1].[Cess_ded].[All]" allUniqueName="[hrdata1].[Cess_ded].[All]" dimensionUniqueName="[hrdata1]" displayFolder="" count="0" memberValueDatatype="130" unbalanced="0"/>
    <cacheHierarchy uniqueName="[hrdata1].[IT_ded]" caption="IT_ded" attribute="1" defaultMemberUniqueName="[hrdata1].[IT_ded].[All]" allUniqueName="[hrdata1].[IT_ded].[All]" dimensionUniqueName="[hrdata1]" displayFolder="" count="0" memberValueDatatype="130" unbalanced="0"/>
    <cacheHierarchy uniqueName="[hrdata1].[Total_Deduction]" caption="Total_Deduction" attribute="1" defaultMemberUniqueName="[hrdata1].[Total_Deduction].[All]" allUniqueName="[hrdata1].[Total_Deduction].[All]" dimensionUniqueName="[hrdata1]" displayFolder="" count="0" memberValueDatatype="5" unbalanced="0"/>
    <cacheHierarchy uniqueName="[hrdata1].[Net_Salary]" caption="Net_Salary" attribute="1" defaultMemberUniqueName="[hrdata1].[Net_Salary].[All]" allUniqueName="[hrdata1].[Net_Salary].[All]" dimensionUniqueName="[hrdata1]" displayFolder="" count="0" memberValueDatatype="5" unbalanced="0"/>
    <cacheHierarchy uniqueName="[Measures].[Count of Employee_Code]" caption="Count of Employee_Code" measure="1" displayFolder="" measureGroup="hrdata1"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data1" count="0">
      <extLst>
        <ext xmlns:x15="http://schemas.microsoft.com/office/spreadsheetml/2010/11/main" uri="{B97F6D7D-B522-45F9-BDA1-12C45D357490}">
          <x15:cacheHierarchy aggregatedColumn="3"/>
        </ext>
      </extLst>
    </cacheHierarchy>
    <cacheHierarchy uniqueName="[Measures].[Distinct Count of Employee_Code]" caption="Distinct Count of Employee_Code" measure="1" displayFolder="" measureGroup="hrdata1" count="0" oneField="1">
      <fieldsUsage count="1">
        <fieldUsage x="1"/>
      </fieldsUsage>
      <extLst>
        <ext xmlns:x15="http://schemas.microsoft.com/office/spreadsheetml/2010/11/main" uri="{B97F6D7D-B522-45F9-BDA1-12C45D357490}">
          <x15:cacheHierarchy aggregatedColumn="2"/>
        </ext>
      </extLst>
    </cacheHierarchy>
    <cacheHierarchy uniqueName="[Measures].[Count of Date_Of_Leaving]" caption="Count of Date_Of_Leaving" measure="1" displayFolder="" measureGroup="hrdata1" count="0">
      <extLst>
        <ext xmlns:x15="http://schemas.microsoft.com/office/spreadsheetml/2010/11/main" uri="{B97F6D7D-B522-45F9-BDA1-12C45D357490}">
          <x15:cacheHierarchy aggregatedColumn="7"/>
        </ext>
      </extLst>
    </cacheHierarchy>
    <cacheHierarchy uniqueName="[Measures].[Distinct Count of Date_Of_Leaving]" caption="Distinct Count of Date_Of_Leaving" measure="1" displayFolder="" measureGroup="hrdata1" count="0">
      <extLst>
        <ext xmlns:x15="http://schemas.microsoft.com/office/spreadsheetml/2010/11/main" uri="{B97F6D7D-B522-45F9-BDA1-12C45D357490}">
          <x15:cacheHierarchy aggregatedColumn="7"/>
        </ext>
      </extLst>
    </cacheHierarchy>
    <cacheHierarchy uniqueName="[Measures].[Sum of Gross_Salary]" caption="Sum of Gross_Salary" measure="1" displayFolder="" measureGroup="hrdata1" count="0">
      <extLst>
        <ext xmlns:x15="http://schemas.microsoft.com/office/spreadsheetml/2010/11/main" uri="{B97F6D7D-B522-45F9-BDA1-12C45D357490}">
          <x15:cacheHierarchy aggregatedColumn="42"/>
        </ext>
      </extLst>
    </cacheHierarchy>
    <cacheHierarchy uniqueName="[Measures].[Sum of PF_ded]" caption="Sum of PF_ded" measure="1" displayFolder="" measureGroup="hrdata1" count="0">
      <extLst>
        <ext xmlns:x15="http://schemas.microsoft.com/office/spreadsheetml/2010/11/main" uri="{B97F6D7D-B522-45F9-BDA1-12C45D357490}">
          <x15:cacheHierarchy aggregatedColumn="48"/>
        </ext>
      </extLst>
    </cacheHierarchy>
    <cacheHierarchy uniqueName="[Measures].[Count of ESIC_ded]" caption="Count of ESIC_ded" measure="1" displayFolder="" measureGroup="hrdata1" count="0">
      <extLst>
        <ext xmlns:x15="http://schemas.microsoft.com/office/spreadsheetml/2010/11/main" uri="{B97F6D7D-B522-45F9-BDA1-12C45D357490}">
          <x15:cacheHierarchy aggregatedColumn="52"/>
        </ext>
      </extLst>
    </cacheHierarchy>
    <cacheHierarchy uniqueName="[Measures].[Sum of ESIC_ded]" caption="Sum of ESIC_ded" measure="1" displayFolder="" measureGroup="hrdata1" count="0">
      <extLst>
        <ext xmlns:x15="http://schemas.microsoft.com/office/spreadsheetml/2010/11/main" uri="{B97F6D7D-B522-45F9-BDA1-12C45D357490}">
          <x15:cacheHierarchy aggregatedColumn="52"/>
        </ext>
      </extLst>
    </cacheHierarchy>
    <cacheHierarchy uniqueName="[Measures].[Count of PT_ded]" caption="Count of PT_ded" measure="1" displayFolder="" measureGroup="hrdata1" count="0">
      <extLst>
        <ext xmlns:x15="http://schemas.microsoft.com/office/spreadsheetml/2010/11/main" uri="{B97F6D7D-B522-45F9-BDA1-12C45D357490}">
          <x15:cacheHierarchy aggregatedColumn="54"/>
        </ext>
      </extLst>
    </cacheHierarchy>
    <cacheHierarchy uniqueName="[Measures].[Sum of PT_ded]" caption="Sum of PT_ded" measure="1" displayFolder="" measureGroup="hrdata1" count="0">
      <extLst>
        <ext xmlns:x15="http://schemas.microsoft.com/office/spreadsheetml/2010/11/main" uri="{B97F6D7D-B522-45F9-BDA1-12C45D357490}">
          <x15:cacheHierarchy aggregatedColumn="54"/>
        </ext>
      </extLst>
    </cacheHierarchy>
    <cacheHierarchy uniqueName="[Measures].[Count of Lwf_Ded]" caption="Count of Lwf_Ded" measure="1" displayFolder="" measureGroup="hrdata1" count="0">
      <extLst>
        <ext xmlns:x15="http://schemas.microsoft.com/office/spreadsheetml/2010/11/main" uri="{B97F6D7D-B522-45F9-BDA1-12C45D357490}">
          <x15:cacheHierarchy aggregatedColumn="56"/>
        </ext>
      </extLst>
    </cacheHierarchy>
    <cacheHierarchy uniqueName="[Measures].[Sum of Lwf_Ded]" caption="Sum of Lwf_Ded" measure="1" displayFolder="" measureGroup="hrdata1" count="0">
      <extLst>
        <ext xmlns:x15="http://schemas.microsoft.com/office/spreadsheetml/2010/11/main" uri="{B97F6D7D-B522-45F9-BDA1-12C45D357490}">
          <x15:cacheHierarchy aggregatedColumn="56"/>
        </ext>
      </extLst>
    </cacheHierarchy>
    <cacheHierarchy uniqueName="[Measures].[Count of Date_Of_Joining]" caption="Count of Date_Of_Joining" measure="1" displayFolder="" measureGroup="hrdata1" count="0">
      <extLst>
        <ext xmlns:x15="http://schemas.microsoft.com/office/spreadsheetml/2010/11/main" uri="{B97F6D7D-B522-45F9-BDA1-12C45D357490}">
          <x15:cacheHierarchy aggregatedColumn="5"/>
        </ext>
      </extLst>
    </cacheHierarchy>
    <cacheHierarchy uniqueName="[Measures].[Count of Month of joining]" caption="Count of Month of joining" measure="1" displayFolder="" measureGroup="hrdata1" count="0">
      <extLst>
        <ext xmlns:x15="http://schemas.microsoft.com/office/spreadsheetml/2010/11/main" uri="{B97F6D7D-B522-45F9-BDA1-12C45D357490}">
          <x15:cacheHierarchy aggregatedColumn="6"/>
        </ext>
      </extLst>
    </cacheHierarchy>
    <cacheHierarchy uniqueName="[Measures].[prev]" caption="prev" measure="1" displayFolder="" measureGroup="hrdata1" count="0"/>
    <cacheHierarchy uniqueName="[Measures].[__XL_Count hrdata1]" caption="__XL_Count hrdata1" measure="1" displayFolder="" measureGroup="hrdata1" count="0" hidden="1"/>
    <cacheHierarchy uniqueName="[Measures].[__No measures defined]" caption="__No measures defined" measure="1" displayFolder="" count="0" hidden="1"/>
  </cacheHierarchies>
  <kpis count="0"/>
  <dimensions count="2">
    <dimension name="hrdata1" uniqueName="[hrdata1]" caption="hrdata1"/>
    <dimension measure="1" name="Measures" uniqueName="[Measures]" caption="Measures"/>
  </dimensions>
  <measureGroups count="1">
    <measureGroup name="hrdata1" caption="hrdata1"/>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thak Tyagi" refreshedDate="45063.452733217593" backgroundQuery="1" createdVersion="8" refreshedVersion="8" minRefreshableVersion="3" recordCount="0" supportSubquery="1" supportAdvancedDrill="1" xr:uid="{5FB6BAB5-5FD3-4DCA-9253-32ED2950BD1A}">
  <cacheSource type="external" connectionId="2"/>
  <cacheFields count="3">
    <cacheField name="[hrdata1].[Month].[Month]" caption="Month" numFmtId="0" level="1">
      <sharedItems count="4">
        <s v="APRIL"/>
        <s v="FEBRUARY"/>
        <s v="JANUARY"/>
        <s v="MARCH"/>
      </sharedItems>
    </cacheField>
    <cacheField name="[Measures].[Sum of PF_ded]" caption="Sum of PF_ded" numFmtId="0" hierarchy="70" level="32767"/>
    <cacheField name="[hrdata1].[Year].[Year]" caption="Year" numFmtId="0" hierarchy="1" level="1">
      <sharedItems containsSemiMixedTypes="0" containsNonDate="0" containsString="0"/>
    </cacheField>
  </cacheFields>
  <cacheHierarchies count="82">
    <cacheHierarchy uniqueName="[hrdata1].[Month]" caption="Month" attribute="1" defaultMemberUniqueName="[hrdata1].[Month].[All]" allUniqueName="[hrdata1].[Month].[All]" dimensionUniqueName="[hrdata1]" displayFolder="" count="2" memberValueDatatype="130" unbalanced="0">
      <fieldsUsage count="2">
        <fieldUsage x="-1"/>
        <fieldUsage x="0"/>
      </fieldsUsage>
    </cacheHierarchy>
    <cacheHierarchy uniqueName="[hrdata1].[Year]" caption="Year" attribute="1" defaultMemberUniqueName="[hrdata1].[Year].[All]" allUniqueName="[hrdata1].[Year].[All]" dimensionUniqueName="[hrdata1]" displayFolder="" count="2" memberValueDatatype="20" unbalanced="0">
      <fieldsUsage count="2">
        <fieldUsage x="-1"/>
        <fieldUsage x="2"/>
      </fieldsUsage>
    </cacheHierarchy>
    <cacheHierarchy uniqueName="[hrdata1].[Employee_Code]" caption="Employee_Code" attribute="1" defaultMemberUniqueName="[hrdata1].[Employee_Code].[All]" allUniqueName="[hrdata1].[Employee_Code].[All]" dimensionUniqueName="[hrdata1]" displayFolder="" count="0" memberValueDatatype="130" unbalanced="0"/>
    <cacheHierarchy uniqueName="[hrdata1].[Gender]" caption="Gender" attribute="1" defaultMemberUniqueName="[hrdata1].[Gender].[All]" allUniqueName="[hrdata1].[Gender].[All]" dimensionUniqueName="[hrdata1]" displayFolder="" count="0" memberValueDatatype="130" unbalanced="0"/>
    <cacheHierarchy uniqueName="[hrdata1].[Year of joining]" caption="Year of joining" attribute="1" defaultMemberUniqueName="[hrdata1].[Year of joining].[All]" allUniqueName="[hrdata1].[Year of joining].[All]" dimensionUniqueName="[hrdata1]" displayFolder="" count="0" memberValueDatatype="20" unbalanced="0"/>
    <cacheHierarchy uniqueName="[hrdata1].[Date_Of_Joining]" caption="Date_Of_Joining" attribute="1" time="1" defaultMemberUniqueName="[hrdata1].[Date_Of_Joining].[All]" allUniqueName="[hrdata1].[Date_Of_Joining].[All]" dimensionUniqueName="[hrdata1]" displayFolder="" count="0" memberValueDatatype="7" unbalanced="0"/>
    <cacheHierarchy uniqueName="[hrdata1].[Month of joining]" caption="Month of joining" attribute="1" defaultMemberUniqueName="[hrdata1].[Month of joining].[All]" allUniqueName="[hrdata1].[Month of joining].[All]" dimensionUniqueName="[hrdata1]" displayFolder="" count="0" memberValueDatatype="130" unbalanced="0"/>
    <cacheHierarchy uniqueName="[hrdata1].[Date_Of_Leaving]" caption="Date_Of_Leaving" attribute="1" defaultMemberUniqueName="[hrdata1].[Date_Of_Leaving].[All]" allUniqueName="[hrdata1].[Date_Of_Leaving].[All]" dimensionUniqueName="[hrdata1]" displayFolder="" count="0" memberValueDatatype="130" unbalanced="0"/>
    <cacheHierarchy uniqueName="[hrdata1].[Company]" caption="Company" attribute="1" defaultMemberUniqueName="[hrdata1].[Company].[All]" allUniqueName="[hrdata1].[Company].[All]" dimensionUniqueName="[hrdata1]" displayFolder="" count="0" memberValueDatatype="130" unbalanced="0"/>
    <cacheHierarchy uniqueName="[hrdata1].[Department]" caption="Department" attribute="1" defaultMemberUniqueName="[hrdata1].[Department].[All]" allUniqueName="[hrdata1].[Department].[All]" dimensionUniqueName="[hrdata1]" displayFolder="" count="2" memberValueDatatype="130" unbalanced="0"/>
    <cacheHierarchy uniqueName="[hrdata1].[Designation]" caption="Designation" attribute="1" defaultMemberUniqueName="[hrdata1].[Designation].[All]" allUniqueName="[hrdata1].[Designation].[All]" dimensionUniqueName="[hrdata1]" displayFolder="" count="0" memberValueDatatype="130" unbalanced="0"/>
    <cacheHierarchy uniqueName="[hrdata1].[Group]" caption="Group" attribute="1" defaultMemberUniqueName="[hrdata1].[Group].[All]" allUniqueName="[hrdata1].[Group].[All]" dimensionUniqueName="[hrdata1]" displayFolder="" count="0" memberValueDatatype="130" unbalanced="0"/>
    <cacheHierarchy uniqueName="[hrdata1].[Location]" caption="Location" attribute="1" defaultMemberUniqueName="[hrdata1].[Location].[All]" allUniqueName="[hrdata1].[Location].[All]" dimensionUniqueName="[hrdata1]" displayFolder="" count="0" memberValueDatatype="130" unbalanced="0"/>
    <cacheHierarchy uniqueName="[hrdata1].[State]" caption="State" attribute="1" defaultMemberUniqueName="[hrdata1].[State].[All]" allUniqueName="[hrdata1].[State].[All]" dimensionUniqueName="[hrdata1]" displayFolder="" count="0" memberValueDatatype="130" unbalanced="0"/>
    <cacheHierarchy uniqueName="[hrdata1].[Days_Worked]" caption="Days_Worked" attribute="1" defaultMemberUniqueName="[hrdata1].[Days_Worked].[All]" allUniqueName="[hrdata1].[Days_Worked].[All]" dimensionUniqueName="[hrdata1]" displayFolder="" count="0" memberValueDatatype="5" unbalanced="0"/>
    <cacheHierarchy uniqueName="[hrdata1].[Arrears_Days]" caption="Arrears_Days" attribute="1" defaultMemberUniqueName="[hrdata1].[Arrears_Days].[All]" allUniqueName="[hrdata1].[Arrears_Days].[All]" dimensionUniqueName="[hrdata1]" displayFolder="" count="0" memberValueDatatype="130" unbalanced="0"/>
    <cacheHierarchy uniqueName="[hrdata1].[LOP]" caption="LOP" attribute="1" defaultMemberUniqueName="[hrdata1].[LOP].[All]" allUniqueName="[hrdata1].[LOP].[All]" dimensionUniqueName="[hrdata1]" displayFolder="" count="0" memberValueDatatype="130" unbalanced="0"/>
    <cacheHierarchy uniqueName="[hrdata1].[Basic_Salary]" caption="Basic_Salary" attribute="1" defaultMemberUniqueName="[hrdata1].[Basic_Salary].[All]" allUniqueName="[hrdata1].[Basic_Salary].[All]" dimensionUniqueName="[hrdata1]" displayFolder="" count="0" memberValueDatatype="130" unbalanced="0"/>
    <cacheHierarchy uniqueName="[hrdata1].[Arrears_Of_Basic_Salary]" caption="Arrears_Of_Basic_Salary" attribute="1" defaultMemberUniqueName="[hrdata1].[Arrears_Of_Basic_Salary].[All]" allUniqueName="[hrdata1].[Arrears_Of_Basic_Salary].[All]" dimensionUniqueName="[hrdata1]" displayFolder="" count="0" memberValueDatatype="130" unbalanced="0"/>
    <cacheHierarchy uniqueName="[hrdata1].[House_Rent_Allowance]" caption="House_Rent_Allowance" attribute="1" defaultMemberUniqueName="[hrdata1].[House_Rent_Allowance].[All]" allUniqueName="[hrdata1].[House_Rent_Allowance].[All]" dimensionUniqueName="[hrdata1]" displayFolder="" count="0" memberValueDatatype="130" unbalanced="0"/>
    <cacheHierarchy uniqueName="[hrdata1].[Arrears_Of_House_Rent_Allowance]" caption="Arrears_Of_House_Rent_Allowance" attribute="1" defaultMemberUniqueName="[hrdata1].[Arrears_Of_House_Rent_Allowance].[All]" allUniqueName="[hrdata1].[Arrears_Of_House_Rent_Allowance].[All]" dimensionUniqueName="[hrdata1]" displayFolder="" count="0" memberValueDatatype="130" unbalanced="0"/>
    <cacheHierarchy uniqueName="[hrdata1].[Special_Allowance]" caption="Special_Allowance" attribute="1" defaultMemberUniqueName="[hrdata1].[Special_Allowance].[All]" allUniqueName="[hrdata1].[Special_Allowance].[All]" dimensionUniqueName="[hrdata1]" displayFolder="" count="0" memberValueDatatype="130" unbalanced="0"/>
    <cacheHierarchy uniqueName="[hrdata1].[Arrears_Of_Special_Allowance]" caption="Arrears_Of_Special_Allowance" attribute="1" defaultMemberUniqueName="[hrdata1].[Arrears_Of_Special_Allowance].[All]" allUniqueName="[hrdata1].[Arrears_Of_Special_Allowance].[All]" dimensionUniqueName="[hrdata1]" displayFolder="" count="0" memberValueDatatype="130" unbalanced="0"/>
    <cacheHierarchy uniqueName="[hrdata1].[Medical]" caption="Medical" attribute="1" defaultMemberUniqueName="[hrdata1].[Medical].[All]" allUniqueName="[hrdata1].[Medical].[All]" dimensionUniqueName="[hrdata1]" displayFolder="" count="0" memberValueDatatype="130" unbalanced="0"/>
    <cacheHierarchy uniqueName="[hrdata1].[Arrears_Of_Medical_Allowance]" caption="Arrears_Of_Medical_Allowance" attribute="1" defaultMemberUniqueName="[hrdata1].[Arrears_Of_Medical_Allowance].[All]" allUniqueName="[hrdata1].[Arrears_Of_Medical_Allowance].[All]" dimensionUniqueName="[hrdata1]" displayFolder="" count="0" memberValueDatatype="130" unbalanced="0"/>
    <cacheHierarchy uniqueName="[hrdata1].[Conveyance_Allowance]" caption="Conveyance_Allowance" attribute="1" defaultMemberUniqueName="[hrdata1].[Conveyance_Allowance].[All]" allUniqueName="[hrdata1].[Conveyance_Allowance].[All]" dimensionUniqueName="[hrdata1]" displayFolder="" count="0" memberValueDatatype="130" unbalanced="0"/>
    <cacheHierarchy uniqueName="[hrdata1].[Arrears_Of_Conveyance_Allowance]" caption="Arrears_Of_Conveyance_Allowance" attribute="1" defaultMemberUniqueName="[hrdata1].[Arrears_Of_Conveyance_Allowance].[All]" allUniqueName="[hrdata1].[Arrears_Of_Conveyance_Allowance].[All]" dimensionUniqueName="[hrdata1]" displayFolder="" count="0" memberValueDatatype="130" unbalanced="0"/>
    <cacheHierarchy uniqueName="[hrdata1].[Other_Allowance]" caption="Other_Allowance" attribute="1" defaultMemberUniqueName="[hrdata1].[Other_Allowance].[All]" allUniqueName="[hrdata1].[Other_Allowance].[All]" dimensionUniqueName="[hrdata1]" displayFolder="" count="0" memberValueDatatype="130" unbalanced="0"/>
    <cacheHierarchy uniqueName="[hrdata1].[Arrears_Other_Allowance]" caption="Arrears_Other_Allowance" attribute="1" defaultMemberUniqueName="[hrdata1].[Arrears_Other_Allowance].[All]" allUniqueName="[hrdata1].[Arrears_Other_Allowance].[All]" dimensionUniqueName="[hrdata1]" displayFolder="" count="0" memberValueDatatype="130" unbalanced="0"/>
    <cacheHierarchy uniqueName="[hrdata1].[Monthly_Bonus]" caption="Monthly_Bonus" attribute="1" defaultMemberUniqueName="[hrdata1].[Monthly_Bonus].[All]" allUniqueName="[hrdata1].[Monthly_Bonus].[All]" dimensionUniqueName="[hrdata1]" displayFolder="" count="0" memberValueDatatype="130" unbalanced="0"/>
    <cacheHierarchy uniqueName="[hrdata1].[Arrears_Monthly_Bonus]" caption="Arrears_Monthly_Bonus" attribute="1" defaultMemberUniqueName="[hrdata1].[Arrears_Monthly_Bonus].[All]" allUniqueName="[hrdata1].[Arrears_Monthly_Bonus].[All]" dimensionUniqueName="[hrdata1]" displayFolder="" count="0" memberValueDatatype="130" unbalanced="0"/>
    <cacheHierarchy uniqueName="[hrdata1].[Other_Earning]" caption="Other_Earning" attribute="1" defaultMemberUniqueName="[hrdata1].[Other_Earning].[All]" allUniqueName="[hrdata1].[Other_Earning].[All]" dimensionUniqueName="[hrdata1]" displayFolder="" count="0" memberValueDatatype="130" unbalanced="0"/>
    <cacheHierarchy uniqueName="[hrdata1].[Service_Charges]" caption="Service_Charges" attribute="1" defaultMemberUniqueName="[hrdata1].[Service_Charges].[All]" allUniqueName="[hrdata1].[Service_Charges].[All]" dimensionUniqueName="[hrdata1]" displayFolder="" count="0" memberValueDatatype="130" unbalanced="0"/>
    <cacheHierarchy uniqueName="[hrdata1].[LTA_PAY]" caption="LTA_PAY" attribute="1" defaultMemberUniqueName="[hrdata1].[LTA_PAY].[All]" allUniqueName="[hrdata1].[LTA_PAY].[All]" dimensionUniqueName="[hrdata1]" displayFolder="" count="0" memberValueDatatype="130" unbalanced="0"/>
    <cacheHierarchy uniqueName="[hrdata1].[BONUS]" caption="BONUS" attribute="1" defaultMemberUniqueName="[hrdata1].[BONUS].[All]" allUniqueName="[hrdata1].[BONUS].[All]" dimensionUniqueName="[hrdata1]" displayFolder="" count="0" memberValueDatatype="130" unbalanced="0"/>
    <cacheHierarchy uniqueName="[hrdata1].[Employee_Referral]" caption="Employee_Referral" attribute="1" defaultMemberUniqueName="[hrdata1].[Employee_Referral].[All]" allUniqueName="[hrdata1].[Employee_Referral].[All]" dimensionUniqueName="[hrdata1]" displayFolder="" count="0" memberValueDatatype="130" unbalanced="0"/>
    <cacheHierarchy uniqueName="[hrdata1].[Variable_Pay]" caption="Variable_Pay" attribute="1" defaultMemberUniqueName="[hrdata1].[Variable_Pay].[All]" allUniqueName="[hrdata1].[Variable_Pay].[All]" dimensionUniqueName="[hrdata1]" displayFolder="" count="0" memberValueDatatype="130" unbalanced="0"/>
    <cacheHierarchy uniqueName="[hrdata1].[Gratuity_Pay]" caption="Gratuity_Pay" attribute="1" defaultMemberUniqueName="[hrdata1].[Gratuity_Pay].[All]" allUniqueName="[hrdata1].[Gratuity_Pay].[All]" dimensionUniqueName="[hrdata1]" displayFolder="" count="0" memberValueDatatype="130" unbalanced="0"/>
    <cacheHierarchy uniqueName="[hrdata1].[Festive_Bonus]" caption="Festive_Bonus" attribute="1" defaultMemberUniqueName="[hrdata1].[Festive_Bonus].[All]" allUniqueName="[hrdata1].[Festive_Bonus].[All]" dimensionUniqueName="[hrdata1]" displayFolder="" count="0" memberValueDatatype="130" unbalanced="0"/>
    <cacheHierarchy uniqueName="[hrdata1].[Meal_Deduction]" caption="Meal_Deduction" attribute="1" defaultMemberUniqueName="[hrdata1].[Meal_Deduction].[All]" allUniqueName="[hrdata1].[Meal_Deduction].[All]" dimensionUniqueName="[hrdata1]" displayFolder="" count="0" memberValueDatatype="130" unbalanced="0"/>
    <cacheHierarchy uniqueName="[hrdata1].[One_Time_Pay]" caption="One_Time_Pay" attribute="1" defaultMemberUniqueName="[hrdata1].[One_Time_Pay].[All]" allUniqueName="[hrdata1].[One_Time_Pay].[All]" dimensionUniqueName="[hrdata1]" displayFolder="" count="0" memberValueDatatype="130" unbalanced="0"/>
    <cacheHierarchy uniqueName="[hrdata1].[Hold_To_Release]" caption="Hold_To_Release" attribute="1" defaultMemberUniqueName="[hrdata1].[Hold_To_Release].[All]" allUniqueName="[hrdata1].[Hold_To_Release].[All]" dimensionUniqueName="[hrdata1]" displayFolder="" count="0" memberValueDatatype="130" unbalanced="0"/>
    <cacheHierarchy uniqueName="[hrdata1].[Gross_Salary]" caption="Gross_Salary" attribute="1" defaultMemberUniqueName="[hrdata1].[Gross_Salary].[All]" allUniqueName="[hrdata1].[Gross_Salary].[All]" dimensionUniqueName="[hrdata1]" displayFolder="" count="0" memberValueDatatype="5" unbalanced="0"/>
    <cacheHierarchy uniqueName="[hrdata1].[Loan_Deduction]" caption="Loan_Deduction" attribute="1" defaultMemberUniqueName="[hrdata1].[Loan_Deduction].[All]" allUniqueName="[hrdata1].[Loan_Deduction].[All]" dimensionUniqueName="[hrdata1]" displayFolder="" count="0" memberValueDatatype="130" unbalanced="0"/>
    <cacheHierarchy uniqueName="[hrdata1].[Festive_Bonus_Dddn]" caption="Festive_Bonus_Dddn" attribute="1" defaultMemberUniqueName="[hrdata1].[Festive_Bonus_Dddn].[All]" allUniqueName="[hrdata1].[Festive_Bonus_Dddn].[All]" dimensionUniqueName="[hrdata1]" displayFolder="" count="0" memberValueDatatype="130" unbalanced="0"/>
    <cacheHierarchy uniqueName="[hrdata1].[Other_Deduction]" caption="Other_Deduction" attribute="1" defaultMemberUniqueName="[hrdata1].[Other_Deduction].[All]" allUniqueName="[hrdata1].[Other_Deduction].[All]" dimensionUniqueName="[hrdata1]" displayFolder="" count="0" memberValueDatatype="130" unbalanced="0"/>
    <cacheHierarchy uniqueName="[hrdata1].[Service_Charge_Ded]" caption="Service_Charge_Ded" attribute="1" defaultMemberUniqueName="[hrdata1].[Service_Charge_Ded].[All]" allUniqueName="[hrdata1].[Service_Charge_Ded].[All]" dimensionUniqueName="[hrdata1]" displayFolder="" count="0" memberValueDatatype="130" unbalanced="0"/>
    <cacheHierarchy uniqueName="[hrdata1].[Employee_Referral_Ded]" caption="Employee_Referral_Ded" attribute="1" defaultMemberUniqueName="[hrdata1].[Employee_Referral_Ded].[All]" allUniqueName="[hrdata1].[Employee_Referral_Ded].[All]" dimensionUniqueName="[hrdata1]" displayFolder="" count="0" memberValueDatatype="130" unbalanced="0"/>
    <cacheHierarchy uniqueName="[hrdata1].[PF_ded]" caption="PF_ded" attribute="1" defaultMemberUniqueName="[hrdata1].[PF_ded].[All]" allUniqueName="[hrdata1].[PF_ded].[All]" dimensionUniqueName="[hrdata1]" displayFolder="" count="0" memberValueDatatype="5" unbalanced="0"/>
    <cacheHierarchy uniqueName="[hrdata1].[ArrPf_Ded]" caption="ArrPf_Ded" attribute="1" defaultMemberUniqueName="[hrdata1].[ArrPf_Ded].[All]" allUniqueName="[hrdata1].[ArrPf_Ded].[All]" dimensionUniqueName="[hrdata1]" displayFolder="" count="0" memberValueDatatype="130" unbalanced="0"/>
    <cacheHierarchy uniqueName="[hrdata1].[VPF_ded]" caption="VPF_ded" attribute="1" defaultMemberUniqueName="[hrdata1].[VPF_ded].[All]" allUniqueName="[hrdata1].[VPF_ded].[All]" dimensionUniqueName="[hrdata1]" displayFolder="" count="0" memberValueDatatype="130" unbalanced="0"/>
    <cacheHierarchy uniqueName="[hrdata1].[ArrVPF_ded]" caption="ArrVPF_ded" attribute="1" defaultMemberUniqueName="[hrdata1].[ArrVPF_ded].[All]" allUniqueName="[hrdata1].[ArrVPF_ded].[All]" dimensionUniqueName="[hrdata1]" displayFolder="" count="0" memberValueDatatype="130" unbalanced="0"/>
    <cacheHierarchy uniqueName="[hrdata1].[ESIC_ded]" caption="ESIC_ded" attribute="1" defaultMemberUniqueName="[hrdata1].[ESIC_ded].[All]" allUniqueName="[hrdata1].[ESIC_ded].[All]" dimensionUniqueName="[hrdata1]" displayFolder="" count="0" memberValueDatatype="20" unbalanced="0"/>
    <cacheHierarchy uniqueName="[hrdata1].[ArrEsic_Ded]" caption="ArrEsic_Ded" attribute="1" defaultMemberUniqueName="[hrdata1].[ArrEsic_Ded].[All]" allUniqueName="[hrdata1].[ArrEsic_Ded].[All]" dimensionUniqueName="[hrdata1]" displayFolder="" count="0" memberValueDatatype="130" unbalanced="0"/>
    <cacheHierarchy uniqueName="[hrdata1].[PT_ded]" caption="PT_ded" attribute="1" defaultMemberUniqueName="[hrdata1].[PT_ded].[All]" allUniqueName="[hrdata1].[PT_ded].[All]" dimensionUniqueName="[hrdata1]" displayFolder="" count="0" memberValueDatatype="20" unbalanced="0"/>
    <cacheHierarchy uniqueName="[hrdata1].[ArrPt_Ded]" caption="ArrPt_Ded" attribute="1" defaultMemberUniqueName="[hrdata1].[ArrPt_Ded].[All]" allUniqueName="[hrdata1].[ArrPt_Ded].[All]" dimensionUniqueName="[hrdata1]" displayFolder="" count="0" memberValueDatatype="130" unbalanced="0"/>
    <cacheHierarchy uniqueName="[hrdata1].[Lwf_Ded]" caption="Lwf_Ded" attribute="1" defaultMemberUniqueName="[hrdata1].[Lwf_Ded].[All]" allUniqueName="[hrdata1].[Lwf_Ded].[All]" dimensionUniqueName="[hrdata1]" displayFolder="" count="0" memberValueDatatype="20" unbalanced="0"/>
    <cacheHierarchy uniqueName="[hrdata1].[ArrLwf_Ded]" caption="ArrLwf_Ded" attribute="1" defaultMemberUniqueName="[hrdata1].[ArrLwf_Ded].[All]" allUniqueName="[hrdata1].[ArrLwf_Ded].[All]" dimensionUniqueName="[hrdata1]" displayFolder="" count="0" memberValueDatatype="130" unbalanced="0"/>
    <cacheHierarchy uniqueName="[hrdata1].[TDS_ded]" caption="TDS_ded" attribute="1" defaultMemberUniqueName="[hrdata1].[TDS_ded].[All]" allUniqueName="[hrdata1].[TDS_ded].[All]" dimensionUniqueName="[hrdata1]" displayFolder="" count="0" memberValueDatatype="130" unbalanced="0"/>
    <cacheHierarchy uniqueName="[hrdata1].[Surcharge_ded]" caption="Surcharge_ded" attribute="1" defaultMemberUniqueName="[hrdata1].[Surcharge_ded].[All]" allUniqueName="[hrdata1].[Surcharge_ded].[All]" dimensionUniqueName="[hrdata1]" displayFolder="" count="0" memberValueDatatype="130" unbalanced="0"/>
    <cacheHierarchy uniqueName="[hrdata1].[Cess_ded]" caption="Cess_ded" attribute="1" defaultMemberUniqueName="[hrdata1].[Cess_ded].[All]" allUniqueName="[hrdata1].[Cess_ded].[All]" dimensionUniqueName="[hrdata1]" displayFolder="" count="0" memberValueDatatype="130" unbalanced="0"/>
    <cacheHierarchy uniqueName="[hrdata1].[IT_ded]" caption="IT_ded" attribute="1" defaultMemberUniqueName="[hrdata1].[IT_ded].[All]" allUniqueName="[hrdata1].[IT_ded].[All]" dimensionUniqueName="[hrdata1]" displayFolder="" count="0" memberValueDatatype="130" unbalanced="0"/>
    <cacheHierarchy uniqueName="[hrdata1].[Total_Deduction]" caption="Total_Deduction" attribute="1" defaultMemberUniqueName="[hrdata1].[Total_Deduction].[All]" allUniqueName="[hrdata1].[Total_Deduction].[All]" dimensionUniqueName="[hrdata1]" displayFolder="" count="0" memberValueDatatype="5" unbalanced="0"/>
    <cacheHierarchy uniqueName="[hrdata1].[Net_Salary]" caption="Net_Salary" attribute="1" defaultMemberUniqueName="[hrdata1].[Net_Salary].[All]" allUniqueName="[hrdata1].[Net_Salary].[All]" dimensionUniqueName="[hrdata1]" displayFolder="" count="0" memberValueDatatype="5" unbalanced="0"/>
    <cacheHierarchy uniqueName="[Measures].[Count of Employee_Code]" caption="Count of Employee_Code" measure="1" displayFolder="" measureGroup="hrdata1"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data1" count="0">
      <extLst>
        <ext xmlns:x15="http://schemas.microsoft.com/office/spreadsheetml/2010/11/main" uri="{B97F6D7D-B522-45F9-BDA1-12C45D357490}">
          <x15:cacheHierarchy aggregatedColumn="3"/>
        </ext>
      </extLst>
    </cacheHierarchy>
    <cacheHierarchy uniqueName="[Measures].[Distinct Count of Employee_Code]" caption="Distinct Count of Employee_Code" measure="1" displayFolder="" measureGroup="hrdata1" count="0">
      <extLst>
        <ext xmlns:x15="http://schemas.microsoft.com/office/spreadsheetml/2010/11/main" uri="{B97F6D7D-B522-45F9-BDA1-12C45D357490}">
          <x15:cacheHierarchy aggregatedColumn="2"/>
        </ext>
      </extLst>
    </cacheHierarchy>
    <cacheHierarchy uniqueName="[Measures].[Count of Date_Of_Leaving]" caption="Count of Date_Of_Leaving" measure="1" displayFolder="" measureGroup="hrdata1" count="0">
      <extLst>
        <ext xmlns:x15="http://schemas.microsoft.com/office/spreadsheetml/2010/11/main" uri="{B97F6D7D-B522-45F9-BDA1-12C45D357490}">
          <x15:cacheHierarchy aggregatedColumn="7"/>
        </ext>
      </extLst>
    </cacheHierarchy>
    <cacheHierarchy uniqueName="[Measures].[Distinct Count of Date_Of_Leaving]" caption="Distinct Count of Date_Of_Leaving" measure="1" displayFolder="" measureGroup="hrdata1" count="0">
      <extLst>
        <ext xmlns:x15="http://schemas.microsoft.com/office/spreadsheetml/2010/11/main" uri="{B97F6D7D-B522-45F9-BDA1-12C45D357490}">
          <x15:cacheHierarchy aggregatedColumn="7"/>
        </ext>
      </extLst>
    </cacheHierarchy>
    <cacheHierarchy uniqueName="[Measures].[Sum of Gross_Salary]" caption="Sum of Gross_Salary" measure="1" displayFolder="" measureGroup="hrdata1" count="0">
      <extLst>
        <ext xmlns:x15="http://schemas.microsoft.com/office/spreadsheetml/2010/11/main" uri="{B97F6D7D-B522-45F9-BDA1-12C45D357490}">
          <x15:cacheHierarchy aggregatedColumn="42"/>
        </ext>
      </extLst>
    </cacheHierarchy>
    <cacheHierarchy uniqueName="[Measures].[Sum of PF_ded]" caption="Sum of PF_ded" measure="1" displayFolder="" measureGroup="hrdata1" count="0" oneField="1">
      <fieldsUsage count="1">
        <fieldUsage x="1"/>
      </fieldsUsage>
      <extLst>
        <ext xmlns:x15="http://schemas.microsoft.com/office/spreadsheetml/2010/11/main" uri="{B97F6D7D-B522-45F9-BDA1-12C45D357490}">
          <x15:cacheHierarchy aggregatedColumn="48"/>
        </ext>
      </extLst>
    </cacheHierarchy>
    <cacheHierarchy uniqueName="[Measures].[Count of ESIC_ded]" caption="Count of ESIC_ded" measure="1" displayFolder="" measureGroup="hrdata1" count="0">
      <extLst>
        <ext xmlns:x15="http://schemas.microsoft.com/office/spreadsheetml/2010/11/main" uri="{B97F6D7D-B522-45F9-BDA1-12C45D357490}">
          <x15:cacheHierarchy aggregatedColumn="52"/>
        </ext>
      </extLst>
    </cacheHierarchy>
    <cacheHierarchy uniqueName="[Measures].[Sum of ESIC_ded]" caption="Sum of ESIC_ded" measure="1" displayFolder="" measureGroup="hrdata1" count="0">
      <extLst>
        <ext xmlns:x15="http://schemas.microsoft.com/office/spreadsheetml/2010/11/main" uri="{B97F6D7D-B522-45F9-BDA1-12C45D357490}">
          <x15:cacheHierarchy aggregatedColumn="52"/>
        </ext>
      </extLst>
    </cacheHierarchy>
    <cacheHierarchy uniqueName="[Measures].[Count of PT_ded]" caption="Count of PT_ded" measure="1" displayFolder="" measureGroup="hrdata1" count="0">
      <extLst>
        <ext xmlns:x15="http://schemas.microsoft.com/office/spreadsheetml/2010/11/main" uri="{B97F6D7D-B522-45F9-BDA1-12C45D357490}">
          <x15:cacheHierarchy aggregatedColumn="54"/>
        </ext>
      </extLst>
    </cacheHierarchy>
    <cacheHierarchy uniqueName="[Measures].[Sum of PT_ded]" caption="Sum of PT_ded" measure="1" displayFolder="" measureGroup="hrdata1" count="0">
      <extLst>
        <ext xmlns:x15="http://schemas.microsoft.com/office/spreadsheetml/2010/11/main" uri="{B97F6D7D-B522-45F9-BDA1-12C45D357490}">
          <x15:cacheHierarchy aggregatedColumn="54"/>
        </ext>
      </extLst>
    </cacheHierarchy>
    <cacheHierarchy uniqueName="[Measures].[Count of Lwf_Ded]" caption="Count of Lwf_Ded" measure="1" displayFolder="" measureGroup="hrdata1" count="0">
      <extLst>
        <ext xmlns:x15="http://schemas.microsoft.com/office/spreadsheetml/2010/11/main" uri="{B97F6D7D-B522-45F9-BDA1-12C45D357490}">
          <x15:cacheHierarchy aggregatedColumn="56"/>
        </ext>
      </extLst>
    </cacheHierarchy>
    <cacheHierarchy uniqueName="[Measures].[Sum of Lwf_Ded]" caption="Sum of Lwf_Ded" measure="1" displayFolder="" measureGroup="hrdata1" count="0">
      <extLst>
        <ext xmlns:x15="http://schemas.microsoft.com/office/spreadsheetml/2010/11/main" uri="{B97F6D7D-B522-45F9-BDA1-12C45D357490}">
          <x15:cacheHierarchy aggregatedColumn="56"/>
        </ext>
      </extLst>
    </cacheHierarchy>
    <cacheHierarchy uniqueName="[Measures].[Count of Date_Of_Joining]" caption="Count of Date_Of_Joining" measure="1" displayFolder="" measureGroup="hrdata1" count="0">
      <extLst>
        <ext xmlns:x15="http://schemas.microsoft.com/office/spreadsheetml/2010/11/main" uri="{B97F6D7D-B522-45F9-BDA1-12C45D357490}">
          <x15:cacheHierarchy aggregatedColumn="5"/>
        </ext>
      </extLst>
    </cacheHierarchy>
    <cacheHierarchy uniqueName="[Measures].[Count of Month of joining]" caption="Count of Month of joining" measure="1" displayFolder="" measureGroup="hrdata1" count="0">
      <extLst>
        <ext xmlns:x15="http://schemas.microsoft.com/office/spreadsheetml/2010/11/main" uri="{B97F6D7D-B522-45F9-BDA1-12C45D357490}">
          <x15:cacheHierarchy aggregatedColumn="6"/>
        </ext>
      </extLst>
    </cacheHierarchy>
    <cacheHierarchy uniqueName="[Measures].[prev]" caption="prev" measure="1" displayFolder="" measureGroup="hrdata1" count="0"/>
    <cacheHierarchy uniqueName="[Measures].[__XL_Count hrdata1]" caption="__XL_Count hrdata1" measure="1" displayFolder="" measureGroup="hrdata1" count="0" hidden="1"/>
    <cacheHierarchy uniqueName="[Measures].[__No measures defined]" caption="__No measures defined" measure="1" displayFolder="" count="0" hidden="1"/>
  </cacheHierarchies>
  <kpis count="0"/>
  <dimensions count="2">
    <dimension name="hrdata1" uniqueName="[hrdata1]" caption="hrdata1"/>
    <dimension measure="1" name="Measures" uniqueName="[Measures]" caption="Measures"/>
  </dimensions>
  <measureGroups count="1">
    <measureGroup name="hrdata1" caption="hrdata1"/>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thak Tyagi" refreshedDate="45063.45273449074" backgroundQuery="1" createdVersion="8" refreshedVersion="8" minRefreshableVersion="3" recordCount="0" supportSubquery="1" supportAdvancedDrill="1" xr:uid="{1A0BB27B-1981-49BB-ACF6-1DABEB71FB76}">
  <cacheSource type="external" connectionId="2"/>
  <cacheFields count="3">
    <cacheField name="[hrdata1].[Month].[Month]" caption="Month" numFmtId="0" level="1">
      <sharedItems count="4">
        <s v="APRIL"/>
        <s v="FEBRUARY"/>
        <s v="JANUARY"/>
        <s v="MARCH"/>
      </sharedItems>
    </cacheField>
    <cacheField name="[Measures].[Sum of PT_ded]" caption="Sum of PT_ded" numFmtId="0" hierarchy="74" level="32767"/>
    <cacheField name="[hrdata1].[Year].[Year]" caption="Year" numFmtId="0" hierarchy="1" level="1">
      <sharedItems containsSemiMixedTypes="0" containsNonDate="0" containsString="0"/>
    </cacheField>
  </cacheFields>
  <cacheHierarchies count="82">
    <cacheHierarchy uniqueName="[hrdata1].[Month]" caption="Month" attribute="1" defaultMemberUniqueName="[hrdata1].[Month].[All]" allUniqueName="[hrdata1].[Month].[All]" dimensionUniqueName="[hrdata1]" displayFolder="" count="2" memberValueDatatype="130" unbalanced="0">
      <fieldsUsage count="2">
        <fieldUsage x="-1"/>
        <fieldUsage x="0"/>
      </fieldsUsage>
    </cacheHierarchy>
    <cacheHierarchy uniqueName="[hrdata1].[Year]" caption="Year" attribute="1" defaultMemberUniqueName="[hrdata1].[Year].[All]" allUniqueName="[hrdata1].[Year].[All]" dimensionUniqueName="[hrdata1]" displayFolder="" count="2" memberValueDatatype="20" unbalanced="0">
      <fieldsUsage count="2">
        <fieldUsage x="-1"/>
        <fieldUsage x="2"/>
      </fieldsUsage>
    </cacheHierarchy>
    <cacheHierarchy uniqueName="[hrdata1].[Employee_Code]" caption="Employee_Code" attribute="1" defaultMemberUniqueName="[hrdata1].[Employee_Code].[All]" allUniqueName="[hrdata1].[Employee_Code].[All]" dimensionUniqueName="[hrdata1]" displayFolder="" count="0" memberValueDatatype="130" unbalanced="0"/>
    <cacheHierarchy uniqueName="[hrdata1].[Gender]" caption="Gender" attribute="1" defaultMemberUniqueName="[hrdata1].[Gender].[All]" allUniqueName="[hrdata1].[Gender].[All]" dimensionUniqueName="[hrdata1]" displayFolder="" count="0" memberValueDatatype="130" unbalanced="0"/>
    <cacheHierarchy uniqueName="[hrdata1].[Year of joining]" caption="Year of joining" attribute="1" defaultMemberUniqueName="[hrdata1].[Year of joining].[All]" allUniqueName="[hrdata1].[Year of joining].[All]" dimensionUniqueName="[hrdata1]" displayFolder="" count="0" memberValueDatatype="20" unbalanced="0"/>
    <cacheHierarchy uniqueName="[hrdata1].[Date_Of_Joining]" caption="Date_Of_Joining" attribute="1" time="1" defaultMemberUniqueName="[hrdata1].[Date_Of_Joining].[All]" allUniqueName="[hrdata1].[Date_Of_Joining].[All]" dimensionUniqueName="[hrdata1]" displayFolder="" count="0" memberValueDatatype="7" unbalanced="0"/>
    <cacheHierarchy uniqueName="[hrdata1].[Month of joining]" caption="Month of joining" attribute="1" defaultMemberUniqueName="[hrdata1].[Month of joining].[All]" allUniqueName="[hrdata1].[Month of joining].[All]" dimensionUniqueName="[hrdata1]" displayFolder="" count="0" memberValueDatatype="130" unbalanced="0"/>
    <cacheHierarchy uniqueName="[hrdata1].[Date_Of_Leaving]" caption="Date_Of_Leaving" attribute="1" defaultMemberUniqueName="[hrdata1].[Date_Of_Leaving].[All]" allUniqueName="[hrdata1].[Date_Of_Leaving].[All]" dimensionUniqueName="[hrdata1]" displayFolder="" count="0" memberValueDatatype="130" unbalanced="0"/>
    <cacheHierarchy uniqueName="[hrdata1].[Company]" caption="Company" attribute="1" defaultMemberUniqueName="[hrdata1].[Company].[All]" allUniqueName="[hrdata1].[Company].[All]" dimensionUniqueName="[hrdata1]" displayFolder="" count="0" memberValueDatatype="130" unbalanced="0"/>
    <cacheHierarchy uniqueName="[hrdata1].[Department]" caption="Department" attribute="1" defaultMemberUniqueName="[hrdata1].[Department].[All]" allUniqueName="[hrdata1].[Department].[All]" dimensionUniqueName="[hrdata1]" displayFolder="" count="2" memberValueDatatype="130" unbalanced="0"/>
    <cacheHierarchy uniqueName="[hrdata1].[Designation]" caption="Designation" attribute="1" defaultMemberUniqueName="[hrdata1].[Designation].[All]" allUniqueName="[hrdata1].[Designation].[All]" dimensionUniqueName="[hrdata1]" displayFolder="" count="0" memberValueDatatype="130" unbalanced="0"/>
    <cacheHierarchy uniqueName="[hrdata1].[Group]" caption="Group" attribute="1" defaultMemberUniqueName="[hrdata1].[Group].[All]" allUniqueName="[hrdata1].[Group].[All]" dimensionUniqueName="[hrdata1]" displayFolder="" count="0" memberValueDatatype="130" unbalanced="0"/>
    <cacheHierarchy uniqueName="[hrdata1].[Location]" caption="Location" attribute="1" defaultMemberUniqueName="[hrdata1].[Location].[All]" allUniqueName="[hrdata1].[Location].[All]" dimensionUniqueName="[hrdata1]" displayFolder="" count="0" memberValueDatatype="130" unbalanced="0"/>
    <cacheHierarchy uniqueName="[hrdata1].[State]" caption="State" attribute="1" defaultMemberUniqueName="[hrdata1].[State].[All]" allUniqueName="[hrdata1].[State].[All]" dimensionUniqueName="[hrdata1]" displayFolder="" count="0" memberValueDatatype="130" unbalanced="0"/>
    <cacheHierarchy uniqueName="[hrdata1].[Days_Worked]" caption="Days_Worked" attribute="1" defaultMemberUniqueName="[hrdata1].[Days_Worked].[All]" allUniqueName="[hrdata1].[Days_Worked].[All]" dimensionUniqueName="[hrdata1]" displayFolder="" count="0" memberValueDatatype="5" unbalanced="0"/>
    <cacheHierarchy uniqueName="[hrdata1].[Arrears_Days]" caption="Arrears_Days" attribute="1" defaultMemberUniqueName="[hrdata1].[Arrears_Days].[All]" allUniqueName="[hrdata1].[Arrears_Days].[All]" dimensionUniqueName="[hrdata1]" displayFolder="" count="0" memberValueDatatype="130" unbalanced="0"/>
    <cacheHierarchy uniqueName="[hrdata1].[LOP]" caption="LOP" attribute="1" defaultMemberUniqueName="[hrdata1].[LOP].[All]" allUniqueName="[hrdata1].[LOP].[All]" dimensionUniqueName="[hrdata1]" displayFolder="" count="0" memberValueDatatype="130" unbalanced="0"/>
    <cacheHierarchy uniqueName="[hrdata1].[Basic_Salary]" caption="Basic_Salary" attribute="1" defaultMemberUniqueName="[hrdata1].[Basic_Salary].[All]" allUniqueName="[hrdata1].[Basic_Salary].[All]" dimensionUniqueName="[hrdata1]" displayFolder="" count="0" memberValueDatatype="130" unbalanced="0"/>
    <cacheHierarchy uniqueName="[hrdata1].[Arrears_Of_Basic_Salary]" caption="Arrears_Of_Basic_Salary" attribute="1" defaultMemberUniqueName="[hrdata1].[Arrears_Of_Basic_Salary].[All]" allUniqueName="[hrdata1].[Arrears_Of_Basic_Salary].[All]" dimensionUniqueName="[hrdata1]" displayFolder="" count="0" memberValueDatatype="130" unbalanced="0"/>
    <cacheHierarchy uniqueName="[hrdata1].[House_Rent_Allowance]" caption="House_Rent_Allowance" attribute="1" defaultMemberUniqueName="[hrdata1].[House_Rent_Allowance].[All]" allUniqueName="[hrdata1].[House_Rent_Allowance].[All]" dimensionUniqueName="[hrdata1]" displayFolder="" count="0" memberValueDatatype="130" unbalanced="0"/>
    <cacheHierarchy uniqueName="[hrdata1].[Arrears_Of_House_Rent_Allowance]" caption="Arrears_Of_House_Rent_Allowance" attribute="1" defaultMemberUniqueName="[hrdata1].[Arrears_Of_House_Rent_Allowance].[All]" allUniqueName="[hrdata1].[Arrears_Of_House_Rent_Allowance].[All]" dimensionUniqueName="[hrdata1]" displayFolder="" count="0" memberValueDatatype="130" unbalanced="0"/>
    <cacheHierarchy uniqueName="[hrdata1].[Special_Allowance]" caption="Special_Allowance" attribute="1" defaultMemberUniqueName="[hrdata1].[Special_Allowance].[All]" allUniqueName="[hrdata1].[Special_Allowance].[All]" dimensionUniqueName="[hrdata1]" displayFolder="" count="0" memberValueDatatype="130" unbalanced="0"/>
    <cacheHierarchy uniqueName="[hrdata1].[Arrears_Of_Special_Allowance]" caption="Arrears_Of_Special_Allowance" attribute="1" defaultMemberUniqueName="[hrdata1].[Arrears_Of_Special_Allowance].[All]" allUniqueName="[hrdata1].[Arrears_Of_Special_Allowance].[All]" dimensionUniqueName="[hrdata1]" displayFolder="" count="0" memberValueDatatype="130" unbalanced="0"/>
    <cacheHierarchy uniqueName="[hrdata1].[Medical]" caption="Medical" attribute="1" defaultMemberUniqueName="[hrdata1].[Medical].[All]" allUniqueName="[hrdata1].[Medical].[All]" dimensionUniqueName="[hrdata1]" displayFolder="" count="0" memberValueDatatype="130" unbalanced="0"/>
    <cacheHierarchy uniqueName="[hrdata1].[Arrears_Of_Medical_Allowance]" caption="Arrears_Of_Medical_Allowance" attribute="1" defaultMemberUniqueName="[hrdata1].[Arrears_Of_Medical_Allowance].[All]" allUniqueName="[hrdata1].[Arrears_Of_Medical_Allowance].[All]" dimensionUniqueName="[hrdata1]" displayFolder="" count="0" memberValueDatatype="130" unbalanced="0"/>
    <cacheHierarchy uniqueName="[hrdata1].[Conveyance_Allowance]" caption="Conveyance_Allowance" attribute="1" defaultMemberUniqueName="[hrdata1].[Conveyance_Allowance].[All]" allUniqueName="[hrdata1].[Conveyance_Allowance].[All]" dimensionUniqueName="[hrdata1]" displayFolder="" count="0" memberValueDatatype="130" unbalanced="0"/>
    <cacheHierarchy uniqueName="[hrdata1].[Arrears_Of_Conveyance_Allowance]" caption="Arrears_Of_Conveyance_Allowance" attribute="1" defaultMemberUniqueName="[hrdata1].[Arrears_Of_Conveyance_Allowance].[All]" allUniqueName="[hrdata1].[Arrears_Of_Conveyance_Allowance].[All]" dimensionUniqueName="[hrdata1]" displayFolder="" count="0" memberValueDatatype="130" unbalanced="0"/>
    <cacheHierarchy uniqueName="[hrdata1].[Other_Allowance]" caption="Other_Allowance" attribute="1" defaultMemberUniqueName="[hrdata1].[Other_Allowance].[All]" allUniqueName="[hrdata1].[Other_Allowance].[All]" dimensionUniqueName="[hrdata1]" displayFolder="" count="0" memberValueDatatype="130" unbalanced="0"/>
    <cacheHierarchy uniqueName="[hrdata1].[Arrears_Other_Allowance]" caption="Arrears_Other_Allowance" attribute="1" defaultMemberUniqueName="[hrdata1].[Arrears_Other_Allowance].[All]" allUniqueName="[hrdata1].[Arrears_Other_Allowance].[All]" dimensionUniqueName="[hrdata1]" displayFolder="" count="0" memberValueDatatype="130" unbalanced="0"/>
    <cacheHierarchy uniqueName="[hrdata1].[Monthly_Bonus]" caption="Monthly_Bonus" attribute="1" defaultMemberUniqueName="[hrdata1].[Monthly_Bonus].[All]" allUniqueName="[hrdata1].[Monthly_Bonus].[All]" dimensionUniqueName="[hrdata1]" displayFolder="" count="0" memberValueDatatype="130" unbalanced="0"/>
    <cacheHierarchy uniqueName="[hrdata1].[Arrears_Monthly_Bonus]" caption="Arrears_Monthly_Bonus" attribute="1" defaultMemberUniqueName="[hrdata1].[Arrears_Monthly_Bonus].[All]" allUniqueName="[hrdata1].[Arrears_Monthly_Bonus].[All]" dimensionUniqueName="[hrdata1]" displayFolder="" count="0" memberValueDatatype="130" unbalanced="0"/>
    <cacheHierarchy uniqueName="[hrdata1].[Other_Earning]" caption="Other_Earning" attribute="1" defaultMemberUniqueName="[hrdata1].[Other_Earning].[All]" allUniqueName="[hrdata1].[Other_Earning].[All]" dimensionUniqueName="[hrdata1]" displayFolder="" count="0" memberValueDatatype="130" unbalanced="0"/>
    <cacheHierarchy uniqueName="[hrdata1].[Service_Charges]" caption="Service_Charges" attribute="1" defaultMemberUniqueName="[hrdata1].[Service_Charges].[All]" allUniqueName="[hrdata1].[Service_Charges].[All]" dimensionUniqueName="[hrdata1]" displayFolder="" count="0" memberValueDatatype="130" unbalanced="0"/>
    <cacheHierarchy uniqueName="[hrdata1].[LTA_PAY]" caption="LTA_PAY" attribute="1" defaultMemberUniqueName="[hrdata1].[LTA_PAY].[All]" allUniqueName="[hrdata1].[LTA_PAY].[All]" dimensionUniqueName="[hrdata1]" displayFolder="" count="0" memberValueDatatype="130" unbalanced="0"/>
    <cacheHierarchy uniqueName="[hrdata1].[BONUS]" caption="BONUS" attribute="1" defaultMemberUniqueName="[hrdata1].[BONUS].[All]" allUniqueName="[hrdata1].[BONUS].[All]" dimensionUniqueName="[hrdata1]" displayFolder="" count="0" memberValueDatatype="130" unbalanced="0"/>
    <cacheHierarchy uniqueName="[hrdata1].[Employee_Referral]" caption="Employee_Referral" attribute="1" defaultMemberUniqueName="[hrdata1].[Employee_Referral].[All]" allUniqueName="[hrdata1].[Employee_Referral].[All]" dimensionUniqueName="[hrdata1]" displayFolder="" count="0" memberValueDatatype="130" unbalanced="0"/>
    <cacheHierarchy uniqueName="[hrdata1].[Variable_Pay]" caption="Variable_Pay" attribute="1" defaultMemberUniqueName="[hrdata1].[Variable_Pay].[All]" allUniqueName="[hrdata1].[Variable_Pay].[All]" dimensionUniqueName="[hrdata1]" displayFolder="" count="0" memberValueDatatype="130" unbalanced="0"/>
    <cacheHierarchy uniqueName="[hrdata1].[Gratuity_Pay]" caption="Gratuity_Pay" attribute="1" defaultMemberUniqueName="[hrdata1].[Gratuity_Pay].[All]" allUniqueName="[hrdata1].[Gratuity_Pay].[All]" dimensionUniqueName="[hrdata1]" displayFolder="" count="0" memberValueDatatype="130" unbalanced="0"/>
    <cacheHierarchy uniqueName="[hrdata1].[Festive_Bonus]" caption="Festive_Bonus" attribute="1" defaultMemberUniqueName="[hrdata1].[Festive_Bonus].[All]" allUniqueName="[hrdata1].[Festive_Bonus].[All]" dimensionUniqueName="[hrdata1]" displayFolder="" count="0" memberValueDatatype="130" unbalanced="0"/>
    <cacheHierarchy uniqueName="[hrdata1].[Meal_Deduction]" caption="Meal_Deduction" attribute="1" defaultMemberUniqueName="[hrdata1].[Meal_Deduction].[All]" allUniqueName="[hrdata1].[Meal_Deduction].[All]" dimensionUniqueName="[hrdata1]" displayFolder="" count="0" memberValueDatatype="130" unbalanced="0"/>
    <cacheHierarchy uniqueName="[hrdata1].[One_Time_Pay]" caption="One_Time_Pay" attribute="1" defaultMemberUniqueName="[hrdata1].[One_Time_Pay].[All]" allUniqueName="[hrdata1].[One_Time_Pay].[All]" dimensionUniqueName="[hrdata1]" displayFolder="" count="0" memberValueDatatype="130" unbalanced="0"/>
    <cacheHierarchy uniqueName="[hrdata1].[Hold_To_Release]" caption="Hold_To_Release" attribute="1" defaultMemberUniqueName="[hrdata1].[Hold_To_Release].[All]" allUniqueName="[hrdata1].[Hold_To_Release].[All]" dimensionUniqueName="[hrdata1]" displayFolder="" count="0" memberValueDatatype="130" unbalanced="0"/>
    <cacheHierarchy uniqueName="[hrdata1].[Gross_Salary]" caption="Gross_Salary" attribute="1" defaultMemberUniqueName="[hrdata1].[Gross_Salary].[All]" allUniqueName="[hrdata1].[Gross_Salary].[All]" dimensionUniqueName="[hrdata1]" displayFolder="" count="0" memberValueDatatype="5" unbalanced="0"/>
    <cacheHierarchy uniqueName="[hrdata1].[Loan_Deduction]" caption="Loan_Deduction" attribute="1" defaultMemberUniqueName="[hrdata1].[Loan_Deduction].[All]" allUniqueName="[hrdata1].[Loan_Deduction].[All]" dimensionUniqueName="[hrdata1]" displayFolder="" count="0" memberValueDatatype="130" unbalanced="0"/>
    <cacheHierarchy uniqueName="[hrdata1].[Festive_Bonus_Dddn]" caption="Festive_Bonus_Dddn" attribute="1" defaultMemberUniqueName="[hrdata1].[Festive_Bonus_Dddn].[All]" allUniqueName="[hrdata1].[Festive_Bonus_Dddn].[All]" dimensionUniqueName="[hrdata1]" displayFolder="" count="0" memberValueDatatype="130" unbalanced="0"/>
    <cacheHierarchy uniqueName="[hrdata1].[Other_Deduction]" caption="Other_Deduction" attribute="1" defaultMemberUniqueName="[hrdata1].[Other_Deduction].[All]" allUniqueName="[hrdata1].[Other_Deduction].[All]" dimensionUniqueName="[hrdata1]" displayFolder="" count="0" memberValueDatatype="130" unbalanced="0"/>
    <cacheHierarchy uniqueName="[hrdata1].[Service_Charge_Ded]" caption="Service_Charge_Ded" attribute="1" defaultMemberUniqueName="[hrdata1].[Service_Charge_Ded].[All]" allUniqueName="[hrdata1].[Service_Charge_Ded].[All]" dimensionUniqueName="[hrdata1]" displayFolder="" count="0" memberValueDatatype="130" unbalanced="0"/>
    <cacheHierarchy uniqueName="[hrdata1].[Employee_Referral_Ded]" caption="Employee_Referral_Ded" attribute="1" defaultMemberUniqueName="[hrdata1].[Employee_Referral_Ded].[All]" allUniqueName="[hrdata1].[Employee_Referral_Ded].[All]" dimensionUniqueName="[hrdata1]" displayFolder="" count="0" memberValueDatatype="130" unbalanced="0"/>
    <cacheHierarchy uniqueName="[hrdata1].[PF_ded]" caption="PF_ded" attribute="1" defaultMemberUniqueName="[hrdata1].[PF_ded].[All]" allUniqueName="[hrdata1].[PF_ded].[All]" dimensionUniqueName="[hrdata1]" displayFolder="" count="0" memberValueDatatype="5" unbalanced="0"/>
    <cacheHierarchy uniqueName="[hrdata1].[ArrPf_Ded]" caption="ArrPf_Ded" attribute="1" defaultMemberUniqueName="[hrdata1].[ArrPf_Ded].[All]" allUniqueName="[hrdata1].[ArrPf_Ded].[All]" dimensionUniqueName="[hrdata1]" displayFolder="" count="0" memberValueDatatype="130" unbalanced="0"/>
    <cacheHierarchy uniqueName="[hrdata1].[VPF_ded]" caption="VPF_ded" attribute="1" defaultMemberUniqueName="[hrdata1].[VPF_ded].[All]" allUniqueName="[hrdata1].[VPF_ded].[All]" dimensionUniqueName="[hrdata1]" displayFolder="" count="0" memberValueDatatype="130" unbalanced="0"/>
    <cacheHierarchy uniqueName="[hrdata1].[ArrVPF_ded]" caption="ArrVPF_ded" attribute="1" defaultMemberUniqueName="[hrdata1].[ArrVPF_ded].[All]" allUniqueName="[hrdata1].[ArrVPF_ded].[All]" dimensionUniqueName="[hrdata1]" displayFolder="" count="0" memberValueDatatype="130" unbalanced="0"/>
    <cacheHierarchy uniqueName="[hrdata1].[ESIC_ded]" caption="ESIC_ded" attribute="1" defaultMemberUniqueName="[hrdata1].[ESIC_ded].[All]" allUniqueName="[hrdata1].[ESIC_ded].[All]" dimensionUniqueName="[hrdata1]" displayFolder="" count="0" memberValueDatatype="20" unbalanced="0"/>
    <cacheHierarchy uniqueName="[hrdata1].[ArrEsic_Ded]" caption="ArrEsic_Ded" attribute="1" defaultMemberUniqueName="[hrdata1].[ArrEsic_Ded].[All]" allUniqueName="[hrdata1].[ArrEsic_Ded].[All]" dimensionUniqueName="[hrdata1]" displayFolder="" count="0" memberValueDatatype="130" unbalanced="0"/>
    <cacheHierarchy uniqueName="[hrdata1].[PT_ded]" caption="PT_ded" attribute="1" defaultMemberUniqueName="[hrdata1].[PT_ded].[All]" allUniqueName="[hrdata1].[PT_ded].[All]" dimensionUniqueName="[hrdata1]" displayFolder="" count="0" memberValueDatatype="20" unbalanced="0"/>
    <cacheHierarchy uniqueName="[hrdata1].[ArrPt_Ded]" caption="ArrPt_Ded" attribute="1" defaultMemberUniqueName="[hrdata1].[ArrPt_Ded].[All]" allUniqueName="[hrdata1].[ArrPt_Ded].[All]" dimensionUniqueName="[hrdata1]" displayFolder="" count="0" memberValueDatatype="130" unbalanced="0"/>
    <cacheHierarchy uniqueName="[hrdata1].[Lwf_Ded]" caption="Lwf_Ded" attribute="1" defaultMemberUniqueName="[hrdata1].[Lwf_Ded].[All]" allUniqueName="[hrdata1].[Lwf_Ded].[All]" dimensionUniqueName="[hrdata1]" displayFolder="" count="0" memberValueDatatype="20" unbalanced="0"/>
    <cacheHierarchy uniqueName="[hrdata1].[ArrLwf_Ded]" caption="ArrLwf_Ded" attribute="1" defaultMemberUniqueName="[hrdata1].[ArrLwf_Ded].[All]" allUniqueName="[hrdata1].[ArrLwf_Ded].[All]" dimensionUniqueName="[hrdata1]" displayFolder="" count="0" memberValueDatatype="130" unbalanced="0"/>
    <cacheHierarchy uniqueName="[hrdata1].[TDS_ded]" caption="TDS_ded" attribute="1" defaultMemberUniqueName="[hrdata1].[TDS_ded].[All]" allUniqueName="[hrdata1].[TDS_ded].[All]" dimensionUniqueName="[hrdata1]" displayFolder="" count="0" memberValueDatatype="130" unbalanced="0"/>
    <cacheHierarchy uniqueName="[hrdata1].[Surcharge_ded]" caption="Surcharge_ded" attribute="1" defaultMemberUniqueName="[hrdata1].[Surcharge_ded].[All]" allUniqueName="[hrdata1].[Surcharge_ded].[All]" dimensionUniqueName="[hrdata1]" displayFolder="" count="0" memberValueDatatype="130" unbalanced="0"/>
    <cacheHierarchy uniqueName="[hrdata1].[Cess_ded]" caption="Cess_ded" attribute="1" defaultMemberUniqueName="[hrdata1].[Cess_ded].[All]" allUniqueName="[hrdata1].[Cess_ded].[All]" dimensionUniqueName="[hrdata1]" displayFolder="" count="0" memberValueDatatype="130" unbalanced="0"/>
    <cacheHierarchy uniqueName="[hrdata1].[IT_ded]" caption="IT_ded" attribute="1" defaultMemberUniqueName="[hrdata1].[IT_ded].[All]" allUniqueName="[hrdata1].[IT_ded].[All]" dimensionUniqueName="[hrdata1]" displayFolder="" count="0" memberValueDatatype="130" unbalanced="0"/>
    <cacheHierarchy uniqueName="[hrdata1].[Total_Deduction]" caption="Total_Deduction" attribute="1" defaultMemberUniqueName="[hrdata1].[Total_Deduction].[All]" allUniqueName="[hrdata1].[Total_Deduction].[All]" dimensionUniqueName="[hrdata1]" displayFolder="" count="0" memberValueDatatype="5" unbalanced="0"/>
    <cacheHierarchy uniqueName="[hrdata1].[Net_Salary]" caption="Net_Salary" attribute="1" defaultMemberUniqueName="[hrdata1].[Net_Salary].[All]" allUniqueName="[hrdata1].[Net_Salary].[All]" dimensionUniqueName="[hrdata1]" displayFolder="" count="0" memberValueDatatype="5" unbalanced="0"/>
    <cacheHierarchy uniqueName="[Measures].[Count of Employee_Code]" caption="Count of Employee_Code" measure="1" displayFolder="" measureGroup="hrdata1"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data1" count="0">
      <extLst>
        <ext xmlns:x15="http://schemas.microsoft.com/office/spreadsheetml/2010/11/main" uri="{B97F6D7D-B522-45F9-BDA1-12C45D357490}">
          <x15:cacheHierarchy aggregatedColumn="3"/>
        </ext>
      </extLst>
    </cacheHierarchy>
    <cacheHierarchy uniqueName="[Measures].[Distinct Count of Employee_Code]" caption="Distinct Count of Employee_Code" measure="1" displayFolder="" measureGroup="hrdata1" count="0">
      <extLst>
        <ext xmlns:x15="http://schemas.microsoft.com/office/spreadsheetml/2010/11/main" uri="{B97F6D7D-B522-45F9-BDA1-12C45D357490}">
          <x15:cacheHierarchy aggregatedColumn="2"/>
        </ext>
      </extLst>
    </cacheHierarchy>
    <cacheHierarchy uniqueName="[Measures].[Count of Date_Of_Leaving]" caption="Count of Date_Of_Leaving" measure="1" displayFolder="" measureGroup="hrdata1" count="0">
      <extLst>
        <ext xmlns:x15="http://schemas.microsoft.com/office/spreadsheetml/2010/11/main" uri="{B97F6D7D-B522-45F9-BDA1-12C45D357490}">
          <x15:cacheHierarchy aggregatedColumn="7"/>
        </ext>
      </extLst>
    </cacheHierarchy>
    <cacheHierarchy uniqueName="[Measures].[Distinct Count of Date_Of_Leaving]" caption="Distinct Count of Date_Of_Leaving" measure="1" displayFolder="" measureGroup="hrdata1" count="0">
      <extLst>
        <ext xmlns:x15="http://schemas.microsoft.com/office/spreadsheetml/2010/11/main" uri="{B97F6D7D-B522-45F9-BDA1-12C45D357490}">
          <x15:cacheHierarchy aggregatedColumn="7"/>
        </ext>
      </extLst>
    </cacheHierarchy>
    <cacheHierarchy uniqueName="[Measures].[Sum of Gross_Salary]" caption="Sum of Gross_Salary" measure="1" displayFolder="" measureGroup="hrdata1" count="0">
      <extLst>
        <ext xmlns:x15="http://schemas.microsoft.com/office/spreadsheetml/2010/11/main" uri="{B97F6D7D-B522-45F9-BDA1-12C45D357490}">
          <x15:cacheHierarchy aggregatedColumn="42"/>
        </ext>
      </extLst>
    </cacheHierarchy>
    <cacheHierarchy uniqueName="[Measures].[Sum of PF_ded]" caption="Sum of PF_ded" measure="1" displayFolder="" measureGroup="hrdata1" count="0">
      <extLst>
        <ext xmlns:x15="http://schemas.microsoft.com/office/spreadsheetml/2010/11/main" uri="{B97F6D7D-B522-45F9-BDA1-12C45D357490}">
          <x15:cacheHierarchy aggregatedColumn="48"/>
        </ext>
      </extLst>
    </cacheHierarchy>
    <cacheHierarchy uniqueName="[Measures].[Count of ESIC_ded]" caption="Count of ESIC_ded" measure="1" displayFolder="" measureGroup="hrdata1" count="0">
      <extLst>
        <ext xmlns:x15="http://schemas.microsoft.com/office/spreadsheetml/2010/11/main" uri="{B97F6D7D-B522-45F9-BDA1-12C45D357490}">
          <x15:cacheHierarchy aggregatedColumn="52"/>
        </ext>
      </extLst>
    </cacheHierarchy>
    <cacheHierarchy uniqueName="[Measures].[Sum of ESIC_ded]" caption="Sum of ESIC_ded" measure="1" displayFolder="" measureGroup="hrdata1" count="0">
      <extLst>
        <ext xmlns:x15="http://schemas.microsoft.com/office/spreadsheetml/2010/11/main" uri="{B97F6D7D-B522-45F9-BDA1-12C45D357490}">
          <x15:cacheHierarchy aggregatedColumn="52"/>
        </ext>
      </extLst>
    </cacheHierarchy>
    <cacheHierarchy uniqueName="[Measures].[Count of PT_ded]" caption="Count of PT_ded" measure="1" displayFolder="" measureGroup="hrdata1" count="0">
      <extLst>
        <ext xmlns:x15="http://schemas.microsoft.com/office/spreadsheetml/2010/11/main" uri="{B97F6D7D-B522-45F9-BDA1-12C45D357490}">
          <x15:cacheHierarchy aggregatedColumn="54"/>
        </ext>
      </extLst>
    </cacheHierarchy>
    <cacheHierarchy uniqueName="[Measures].[Sum of PT_ded]" caption="Sum of PT_ded" measure="1" displayFolder="" measureGroup="hrdata1" count="0" oneField="1">
      <fieldsUsage count="1">
        <fieldUsage x="1"/>
      </fieldsUsage>
      <extLst>
        <ext xmlns:x15="http://schemas.microsoft.com/office/spreadsheetml/2010/11/main" uri="{B97F6D7D-B522-45F9-BDA1-12C45D357490}">
          <x15:cacheHierarchy aggregatedColumn="54"/>
        </ext>
      </extLst>
    </cacheHierarchy>
    <cacheHierarchy uniqueName="[Measures].[Count of Lwf_Ded]" caption="Count of Lwf_Ded" measure="1" displayFolder="" measureGroup="hrdata1" count="0">
      <extLst>
        <ext xmlns:x15="http://schemas.microsoft.com/office/spreadsheetml/2010/11/main" uri="{B97F6D7D-B522-45F9-BDA1-12C45D357490}">
          <x15:cacheHierarchy aggregatedColumn="56"/>
        </ext>
      </extLst>
    </cacheHierarchy>
    <cacheHierarchy uniqueName="[Measures].[Sum of Lwf_Ded]" caption="Sum of Lwf_Ded" measure="1" displayFolder="" measureGroup="hrdata1" count="0">
      <extLst>
        <ext xmlns:x15="http://schemas.microsoft.com/office/spreadsheetml/2010/11/main" uri="{B97F6D7D-B522-45F9-BDA1-12C45D357490}">
          <x15:cacheHierarchy aggregatedColumn="56"/>
        </ext>
      </extLst>
    </cacheHierarchy>
    <cacheHierarchy uniqueName="[Measures].[Count of Date_Of_Joining]" caption="Count of Date_Of_Joining" measure="1" displayFolder="" measureGroup="hrdata1" count="0">
      <extLst>
        <ext xmlns:x15="http://schemas.microsoft.com/office/spreadsheetml/2010/11/main" uri="{B97F6D7D-B522-45F9-BDA1-12C45D357490}">
          <x15:cacheHierarchy aggregatedColumn="5"/>
        </ext>
      </extLst>
    </cacheHierarchy>
    <cacheHierarchy uniqueName="[Measures].[Count of Month of joining]" caption="Count of Month of joining" measure="1" displayFolder="" measureGroup="hrdata1" count="0">
      <extLst>
        <ext xmlns:x15="http://schemas.microsoft.com/office/spreadsheetml/2010/11/main" uri="{B97F6D7D-B522-45F9-BDA1-12C45D357490}">
          <x15:cacheHierarchy aggregatedColumn="6"/>
        </ext>
      </extLst>
    </cacheHierarchy>
    <cacheHierarchy uniqueName="[Measures].[prev]" caption="prev" measure="1" displayFolder="" measureGroup="hrdata1" count="0"/>
    <cacheHierarchy uniqueName="[Measures].[__XL_Count hrdata1]" caption="__XL_Count hrdata1" measure="1" displayFolder="" measureGroup="hrdata1" count="0" hidden="1"/>
    <cacheHierarchy uniqueName="[Measures].[__No measures defined]" caption="__No measures defined" measure="1" displayFolder="" count="0" hidden="1"/>
  </cacheHierarchies>
  <kpis count="0"/>
  <dimensions count="2">
    <dimension name="hrdata1" uniqueName="[hrdata1]" caption="hrdata1"/>
    <dimension measure="1" name="Measures" uniqueName="[Measures]" caption="Measures"/>
  </dimensions>
  <measureGroups count="1">
    <measureGroup name="hrdata1" caption="hrdata1"/>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thak Tyagi" refreshedDate="45063.452735763887" backgroundQuery="1" createdVersion="8" refreshedVersion="8" minRefreshableVersion="3" recordCount="0" supportSubquery="1" supportAdvancedDrill="1" xr:uid="{67BAF7C0-15BC-4A9E-91A7-8DEB48E845EB}">
  <cacheSource type="external" connectionId="2"/>
  <cacheFields count="3">
    <cacheField name="[hrdata1].[Gender].[Gender]" caption="Gender" numFmtId="0" hierarchy="3" level="1">
      <sharedItems count="3">
        <s v="Female"/>
        <s v="Male"/>
        <s v="NA"/>
      </sharedItems>
    </cacheField>
    <cacheField name="[Measures].[Sum of Gross_Salary]" caption="Sum of Gross_Salary" numFmtId="0" hierarchy="69" level="32767"/>
    <cacheField name="[hrdata1].[Year].[Year]" caption="Year" numFmtId="0" hierarchy="1" level="1">
      <sharedItems containsSemiMixedTypes="0" containsNonDate="0" containsString="0"/>
    </cacheField>
  </cacheFields>
  <cacheHierarchies count="82">
    <cacheHierarchy uniqueName="[hrdata1].[Month]" caption="Month" attribute="1" defaultMemberUniqueName="[hrdata1].[Month].[All]" allUniqueName="[hrdata1].[Month].[All]" dimensionUniqueName="[hrdata1]" displayFolder="" count="2" memberValueDatatype="130" unbalanced="0"/>
    <cacheHierarchy uniqueName="[hrdata1].[Year]" caption="Year" attribute="1" defaultMemberUniqueName="[hrdata1].[Year].[All]" allUniqueName="[hrdata1].[Year].[All]" dimensionUniqueName="[hrdata1]" displayFolder="" count="2" memberValueDatatype="20" unbalanced="0">
      <fieldsUsage count="2">
        <fieldUsage x="-1"/>
        <fieldUsage x="2"/>
      </fieldsUsage>
    </cacheHierarchy>
    <cacheHierarchy uniqueName="[hrdata1].[Employee_Code]" caption="Employee_Code" attribute="1" defaultMemberUniqueName="[hrdata1].[Employee_Code].[All]" allUniqueName="[hrdata1].[Employee_Code].[All]" dimensionUniqueName="[hrdata1]" displayFolder="" count="0" memberValueDatatype="130" unbalanced="0"/>
    <cacheHierarchy uniqueName="[hrdata1].[Gender]" caption="Gender" attribute="1" defaultMemberUniqueName="[hrdata1].[Gender].[All]" allUniqueName="[hrdata1].[Gender].[All]" dimensionUniqueName="[hrdata1]" displayFolder="" count="2" memberValueDatatype="130" unbalanced="0">
      <fieldsUsage count="2">
        <fieldUsage x="-1"/>
        <fieldUsage x="0"/>
      </fieldsUsage>
    </cacheHierarchy>
    <cacheHierarchy uniqueName="[hrdata1].[Year of joining]" caption="Year of joining" attribute="1" defaultMemberUniqueName="[hrdata1].[Year of joining].[All]" allUniqueName="[hrdata1].[Year of joining].[All]" dimensionUniqueName="[hrdata1]" displayFolder="" count="0" memberValueDatatype="20" unbalanced="0"/>
    <cacheHierarchy uniqueName="[hrdata1].[Date_Of_Joining]" caption="Date_Of_Joining" attribute="1" time="1" defaultMemberUniqueName="[hrdata1].[Date_Of_Joining].[All]" allUniqueName="[hrdata1].[Date_Of_Joining].[All]" dimensionUniqueName="[hrdata1]" displayFolder="" count="0" memberValueDatatype="7" unbalanced="0"/>
    <cacheHierarchy uniqueName="[hrdata1].[Month of joining]" caption="Month of joining" attribute="1" defaultMemberUniqueName="[hrdata1].[Month of joining].[All]" allUniqueName="[hrdata1].[Month of joining].[All]" dimensionUniqueName="[hrdata1]" displayFolder="" count="0" memberValueDatatype="130" unbalanced="0"/>
    <cacheHierarchy uniqueName="[hrdata1].[Date_Of_Leaving]" caption="Date_Of_Leaving" attribute="1" defaultMemberUniqueName="[hrdata1].[Date_Of_Leaving].[All]" allUniqueName="[hrdata1].[Date_Of_Leaving].[All]" dimensionUniqueName="[hrdata1]" displayFolder="" count="0" memberValueDatatype="130" unbalanced="0"/>
    <cacheHierarchy uniqueName="[hrdata1].[Company]" caption="Company" attribute="1" defaultMemberUniqueName="[hrdata1].[Company].[All]" allUniqueName="[hrdata1].[Company].[All]" dimensionUniqueName="[hrdata1]" displayFolder="" count="0" memberValueDatatype="130" unbalanced="0"/>
    <cacheHierarchy uniqueName="[hrdata1].[Department]" caption="Department" attribute="1" defaultMemberUniqueName="[hrdata1].[Department].[All]" allUniqueName="[hrdata1].[Department].[All]" dimensionUniqueName="[hrdata1]" displayFolder="" count="2" memberValueDatatype="130" unbalanced="0"/>
    <cacheHierarchy uniqueName="[hrdata1].[Designation]" caption="Designation" attribute="1" defaultMemberUniqueName="[hrdata1].[Designation].[All]" allUniqueName="[hrdata1].[Designation].[All]" dimensionUniqueName="[hrdata1]" displayFolder="" count="0" memberValueDatatype="130" unbalanced="0"/>
    <cacheHierarchy uniqueName="[hrdata1].[Group]" caption="Group" attribute="1" defaultMemberUniqueName="[hrdata1].[Group].[All]" allUniqueName="[hrdata1].[Group].[All]" dimensionUniqueName="[hrdata1]" displayFolder="" count="0" memberValueDatatype="130" unbalanced="0"/>
    <cacheHierarchy uniqueName="[hrdata1].[Location]" caption="Location" attribute="1" defaultMemberUniqueName="[hrdata1].[Location].[All]" allUniqueName="[hrdata1].[Location].[All]" dimensionUniqueName="[hrdata1]" displayFolder="" count="0" memberValueDatatype="130" unbalanced="0"/>
    <cacheHierarchy uniqueName="[hrdata1].[State]" caption="State" attribute="1" defaultMemberUniqueName="[hrdata1].[State].[All]" allUniqueName="[hrdata1].[State].[All]" dimensionUniqueName="[hrdata1]" displayFolder="" count="0" memberValueDatatype="130" unbalanced="0"/>
    <cacheHierarchy uniqueName="[hrdata1].[Days_Worked]" caption="Days_Worked" attribute="1" defaultMemberUniqueName="[hrdata1].[Days_Worked].[All]" allUniqueName="[hrdata1].[Days_Worked].[All]" dimensionUniqueName="[hrdata1]" displayFolder="" count="0" memberValueDatatype="5" unbalanced="0"/>
    <cacheHierarchy uniqueName="[hrdata1].[Arrears_Days]" caption="Arrears_Days" attribute="1" defaultMemberUniqueName="[hrdata1].[Arrears_Days].[All]" allUniqueName="[hrdata1].[Arrears_Days].[All]" dimensionUniqueName="[hrdata1]" displayFolder="" count="0" memberValueDatatype="130" unbalanced="0"/>
    <cacheHierarchy uniqueName="[hrdata1].[LOP]" caption="LOP" attribute="1" defaultMemberUniqueName="[hrdata1].[LOP].[All]" allUniqueName="[hrdata1].[LOP].[All]" dimensionUniqueName="[hrdata1]" displayFolder="" count="0" memberValueDatatype="130" unbalanced="0"/>
    <cacheHierarchy uniqueName="[hrdata1].[Basic_Salary]" caption="Basic_Salary" attribute="1" defaultMemberUniqueName="[hrdata1].[Basic_Salary].[All]" allUniqueName="[hrdata1].[Basic_Salary].[All]" dimensionUniqueName="[hrdata1]" displayFolder="" count="0" memberValueDatatype="130" unbalanced="0"/>
    <cacheHierarchy uniqueName="[hrdata1].[Arrears_Of_Basic_Salary]" caption="Arrears_Of_Basic_Salary" attribute="1" defaultMemberUniqueName="[hrdata1].[Arrears_Of_Basic_Salary].[All]" allUniqueName="[hrdata1].[Arrears_Of_Basic_Salary].[All]" dimensionUniqueName="[hrdata1]" displayFolder="" count="0" memberValueDatatype="130" unbalanced="0"/>
    <cacheHierarchy uniqueName="[hrdata1].[House_Rent_Allowance]" caption="House_Rent_Allowance" attribute="1" defaultMemberUniqueName="[hrdata1].[House_Rent_Allowance].[All]" allUniqueName="[hrdata1].[House_Rent_Allowance].[All]" dimensionUniqueName="[hrdata1]" displayFolder="" count="0" memberValueDatatype="130" unbalanced="0"/>
    <cacheHierarchy uniqueName="[hrdata1].[Arrears_Of_House_Rent_Allowance]" caption="Arrears_Of_House_Rent_Allowance" attribute="1" defaultMemberUniqueName="[hrdata1].[Arrears_Of_House_Rent_Allowance].[All]" allUniqueName="[hrdata1].[Arrears_Of_House_Rent_Allowance].[All]" dimensionUniqueName="[hrdata1]" displayFolder="" count="0" memberValueDatatype="130" unbalanced="0"/>
    <cacheHierarchy uniqueName="[hrdata1].[Special_Allowance]" caption="Special_Allowance" attribute="1" defaultMemberUniqueName="[hrdata1].[Special_Allowance].[All]" allUniqueName="[hrdata1].[Special_Allowance].[All]" dimensionUniqueName="[hrdata1]" displayFolder="" count="0" memberValueDatatype="130" unbalanced="0"/>
    <cacheHierarchy uniqueName="[hrdata1].[Arrears_Of_Special_Allowance]" caption="Arrears_Of_Special_Allowance" attribute="1" defaultMemberUniqueName="[hrdata1].[Arrears_Of_Special_Allowance].[All]" allUniqueName="[hrdata1].[Arrears_Of_Special_Allowance].[All]" dimensionUniqueName="[hrdata1]" displayFolder="" count="0" memberValueDatatype="130" unbalanced="0"/>
    <cacheHierarchy uniqueName="[hrdata1].[Medical]" caption="Medical" attribute="1" defaultMemberUniqueName="[hrdata1].[Medical].[All]" allUniqueName="[hrdata1].[Medical].[All]" dimensionUniqueName="[hrdata1]" displayFolder="" count="0" memberValueDatatype="130" unbalanced="0"/>
    <cacheHierarchy uniqueName="[hrdata1].[Arrears_Of_Medical_Allowance]" caption="Arrears_Of_Medical_Allowance" attribute="1" defaultMemberUniqueName="[hrdata1].[Arrears_Of_Medical_Allowance].[All]" allUniqueName="[hrdata1].[Arrears_Of_Medical_Allowance].[All]" dimensionUniqueName="[hrdata1]" displayFolder="" count="0" memberValueDatatype="130" unbalanced="0"/>
    <cacheHierarchy uniqueName="[hrdata1].[Conveyance_Allowance]" caption="Conveyance_Allowance" attribute="1" defaultMemberUniqueName="[hrdata1].[Conveyance_Allowance].[All]" allUniqueName="[hrdata1].[Conveyance_Allowance].[All]" dimensionUniqueName="[hrdata1]" displayFolder="" count="0" memberValueDatatype="130" unbalanced="0"/>
    <cacheHierarchy uniqueName="[hrdata1].[Arrears_Of_Conveyance_Allowance]" caption="Arrears_Of_Conveyance_Allowance" attribute="1" defaultMemberUniqueName="[hrdata1].[Arrears_Of_Conveyance_Allowance].[All]" allUniqueName="[hrdata1].[Arrears_Of_Conveyance_Allowance].[All]" dimensionUniqueName="[hrdata1]" displayFolder="" count="0" memberValueDatatype="130" unbalanced="0"/>
    <cacheHierarchy uniqueName="[hrdata1].[Other_Allowance]" caption="Other_Allowance" attribute="1" defaultMemberUniqueName="[hrdata1].[Other_Allowance].[All]" allUniqueName="[hrdata1].[Other_Allowance].[All]" dimensionUniqueName="[hrdata1]" displayFolder="" count="0" memberValueDatatype="130" unbalanced="0"/>
    <cacheHierarchy uniqueName="[hrdata1].[Arrears_Other_Allowance]" caption="Arrears_Other_Allowance" attribute="1" defaultMemberUniqueName="[hrdata1].[Arrears_Other_Allowance].[All]" allUniqueName="[hrdata1].[Arrears_Other_Allowance].[All]" dimensionUniqueName="[hrdata1]" displayFolder="" count="0" memberValueDatatype="130" unbalanced="0"/>
    <cacheHierarchy uniqueName="[hrdata1].[Monthly_Bonus]" caption="Monthly_Bonus" attribute="1" defaultMemberUniqueName="[hrdata1].[Monthly_Bonus].[All]" allUniqueName="[hrdata1].[Monthly_Bonus].[All]" dimensionUniqueName="[hrdata1]" displayFolder="" count="0" memberValueDatatype="130" unbalanced="0"/>
    <cacheHierarchy uniqueName="[hrdata1].[Arrears_Monthly_Bonus]" caption="Arrears_Monthly_Bonus" attribute="1" defaultMemberUniqueName="[hrdata1].[Arrears_Monthly_Bonus].[All]" allUniqueName="[hrdata1].[Arrears_Monthly_Bonus].[All]" dimensionUniqueName="[hrdata1]" displayFolder="" count="0" memberValueDatatype="130" unbalanced="0"/>
    <cacheHierarchy uniqueName="[hrdata1].[Other_Earning]" caption="Other_Earning" attribute="1" defaultMemberUniqueName="[hrdata1].[Other_Earning].[All]" allUniqueName="[hrdata1].[Other_Earning].[All]" dimensionUniqueName="[hrdata1]" displayFolder="" count="0" memberValueDatatype="130" unbalanced="0"/>
    <cacheHierarchy uniqueName="[hrdata1].[Service_Charges]" caption="Service_Charges" attribute="1" defaultMemberUniqueName="[hrdata1].[Service_Charges].[All]" allUniqueName="[hrdata1].[Service_Charges].[All]" dimensionUniqueName="[hrdata1]" displayFolder="" count="0" memberValueDatatype="130" unbalanced="0"/>
    <cacheHierarchy uniqueName="[hrdata1].[LTA_PAY]" caption="LTA_PAY" attribute="1" defaultMemberUniqueName="[hrdata1].[LTA_PAY].[All]" allUniqueName="[hrdata1].[LTA_PAY].[All]" dimensionUniqueName="[hrdata1]" displayFolder="" count="0" memberValueDatatype="130" unbalanced="0"/>
    <cacheHierarchy uniqueName="[hrdata1].[BONUS]" caption="BONUS" attribute="1" defaultMemberUniqueName="[hrdata1].[BONUS].[All]" allUniqueName="[hrdata1].[BONUS].[All]" dimensionUniqueName="[hrdata1]" displayFolder="" count="0" memberValueDatatype="130" unbalanced="0"/>
    <cacheHierarchy uniqueName="[hrdata1].[Employee_Referral]" caption="Employee_Referral" attribute="1" defaultMemberUniqueName="[hrdata1].[Employee_Referral].[All]" allUniqueName="[hrdata1].[Employee_Referral].[All]" dimensionUniqueName="[hrdata1]" displayFolder="" count="0" memberValueDatatype="130" unbalanced="0"/>
    <cacheHierarchy uniqueName="[hrdata1].[Variable_Pay]" caption="Variable_Pay" attribute="1" defaultMemberUniqueName="[hrdata1].[Variable_Pay].[All]" allUniqueName="[hrdata1].[Variable_Pay].[All]" dimensionUniqueName="[hrdata1]" displayFolder="" count="0" memberValueDatatype="130" unbalanced="0"/>
    <cacheHierarchy uniqueName="[hrdata1].[Gratuity_Pay]" caption="Gratuity_Pay" attribute="1" defaultMemberUniqueName="[hrdata1].[Gratuity_Pay].[All]" allUniqueName="[hrdata1].[Gratuity_Pay].[All]" dimensionUniqueName="[hrdata1]" displayFolder="" count="0" memberValueDatatype="130" unbalanced="0"/>
    <cacheHierarchy uniqueName="[hrdata1].[Festive_Bonus]" caption="Festive_Bonus" attribute="1" defaultMemberUniqueName="[hrdata1].[Festive_Bonus].[All]" allUniqueName="[hrdata1].[Festive_Bonus].[All]" dimensionUniqueName="[hrdata1]" displayFolder="" count="0" memberValueDatatype="130" unbalanced="0"/>
    <cacheHierarchy uniqueName="[hrdata1].[Meal_Deduction]" caption="Meal_Deduction" attribute="1" defaultMemberUniqueName="[hrdata1].[Meal_Deduction].[All]" allUniqueName="[hrdata1].[Meal_Deduction].[All]" dimensionUniqueName="[hrdata1]" displayFolder="" count="0" memberValueDatatype="130" unbalanced="0"/>
    <cacheHierarchy uniqueName="[hrdata1].[One_Time_Pay]" caption="One_Time_Pay" attribute="1" defaultMemberUniqueName="[hrdata1].[One_Time_Pay].[All]" allUniqueName="[hrdata1].[One_Time_Pay].[All]" dimensionUniqueName="[hrdata1]" displayFolder="" count="0" memberValueDatatype="130" unbalanced="0"/>
    <cacheHierarchy uniqueName="[hrdata1].[Hold_To_Release]" caption="Hold_To_Release" attribute="1" defaultMemberUniqueName="[hrdata1].[Hold_To_Release].[All]" allUniqueName="[hrdata1].[Hold_To_Release].[All]" dimensionUniqueName="[hrdata1]" displayFolder="" count="0" memberValueDatatype="130" unbalanced="0"/>
    <cacheHierarchy uniqueName="[hrdata1].[Gross_Salary]" caption="Gross_Salary" attribute="1" defaultMemberUniqueName="[hrdata1].[Gross_Salary].[All]" allUniqueName="[hrdata1].[Gross_Salary].[All]" dimensionUniqueName="[hrdata1]" displayFolder="" count="0" memberValueDatatype="5" unbalanced="0"/>
    <cacheHierarchy uniqueName="[hrdata1].[Loan_Deduction]" caption="Loan_Deduction" attribute="1" defaultMemberUniqueName="[hrdata1].[Loan_Deduction].[All]" allUniqueName="[hrdata1].[Loan_Deduction].[All]" dimensionUniqueName="[hrdata1]" displayFolder="" count="0" memberValueDatatype="130" unbalanced="0"/>
    <cacheHierarchy uniqueName="[hrdata1].[Festive_Bonus_Dddn]" caption="Festive_Bonus_Dddn" attribute="1" defaultMemberUniqueName="[hrdata1].[Festive_Bonus_Dddn].[All]" allUniqueName="[hrdata1].[Festive_Bonus_Dddn].[All]" dimensionUniqueName="[hrdata1]" displayFolder="" count="0" memberValueDatatype="130" unbalanced="0"/>
    <cacheHierarchy uniqueName="[hrdata1].[Other_Deduction]" caption="Other_Deduction" attribute="1" defaultMemberUniqueName="[hrdata1].[Other_Deduction].[All]" allUniqueName="[hrdata1].[Other_Deduction].[All]" dimensionUniqueName="[hrdata1]" displayFolder="" count="0" memberValueDatatype="130" unbalanced="0"/>
    <cacheHierarchy uniqueName="[hrdata1].[Service_Charge_Ded]" caption="Service_Charge_Ded" attribute="1" defaultMemberUniqueName="[hrdata1].[Service_Charge_Ded].[All]" allUniqueName="[hrdata1].[Service_Charge_Ded].[All]" dimensionUniqueName="[hrdata1]" displayFolder="" count="0" memberValueDatatype="130" unbalanced="0"/>
    <cacheHierarchy uniqueName="[hrdata1].[Employee_Referral_Ded]" caption="Employee_Referral_Ded" attribute="1" defaultMemberUniqueName="[hrdata1].[Employee_Referral_Ded].[All]" allUniqueName="[hrdata1].[Employee_Referral_Ded].[All]" dimensionUniqueName="[hrdata1]" displayFolder="" count="0" memberValueDatatype="130" unbalanced="0"/>
    <cacheHierarchy uniqueName="[hrdata1].[PF_ded]" caption="PF_ded" attribute="1" defaultMemberUniqueName="[hrdata1].[PF_ded].[All]" allUniqueName="[hrdata1].[PF_ded].[All]" dimensionUniqueName="[hrdata1]" displayFolder="" count="0" memberValueDatatype="5" unbalanced="0"/>
    <cacheHierarchy uniqueName="[hrdata1].[ArrPf_Ded]" caption="ArrPf_Ded" attribute="1" defaultMemberUniqueName="[hrdata1].[ArrPf_Ded].[All]" allUniqueName="[hrdata1].[ArrPf_Ded].[All]" dimensionUniqueName="[hrdata1]" displayFolder="" count="0" memberValueDatatype="130" unbalanced="0"/>
    <cacheHierarchy uniqueName="[hrdata1].[VPF_ded]" caption="VPF_ded" attribute="1" defaultMemberUniqueName="[hrdata1].[VPF_ded].[All]" allUniqueName="[hrdata1].[VPF_ded].[All]" dimensionUniqueName="[hrdata1]" displayFolder="" count="0" memberValueDatatype="130" unbalanced="0"/>
    <cacheHierarchy uniqueName="[hrdata1].[ArrVPF_ded]" caption="ArrVPF_ded" attribute="1" defaultMemberUniqueName="[hrdata1].[ArrVPF_ded].[All]" allUniqueName="[hrdata1].[ArrVPF_ded].[All]" dimensionUniqueName="[hrdata1]" displayFolder="" count="0" memberValueDatatype="130" unbalanced="0"/>
    <cacheHierarchy uniqueName="[hrdata1].[ESIC_ded]" caption="ESIC_ded" attribute="1" defaultMemberUniqueName="[hrdata1].[ESIC_ded].[All]" allUniqueName="[hrdata1].[ESIC_ded].[All]" dimensionUniqueName="[hrdata1]" displayFolder="" count="0" memberValueDatatype="20" unbalanced="0"/>
    <cacheHierarchy uniqueName="[hrdata1].[ArrEsic_Ded]" caption="ArrEsic_Ded" attribute="1" defaultMemberUniqueName="[hrdata1].[ArrEsic_Ded].[All]" allUniqueName="[hrdata1].[ArrEsic_Ded].[All]" dimensionUniqueName="[hrdata1]" displayFolder="" count="0" memberValueDatatype="130" unbalanced="0"/>
    <cacheHierarchy uniqueName="[hrdata1].[PT_ded]" caption="PT_ded" attribute="1" defaultMemberUniqueName="[hrdata1].[PT_ded].[All]" allUniqueName="[hrdata1].[PT_ded].[All]" dimensionUniqueName="[hrdata1]" displayFolder="" count="0" memberValueDatatype="20" unbalanced="0"/>
    <cacheHierarchy uniqueName="[hrdata1].[ArrPt_Ded]" caption="ArrPt_Ded" attribute="1" defaultMemberUniqueName="[hrdata1].[ArrPt_Ded].[All]" allUniqueName="[hrdata1].[ArrPt_Ded].[All]" dimensionUniqueName="[hrdata1]" displayFolder="" count="0" memberValueDatatype="130" unbalanced="0"/>
    <cacheHierarchy uniqueName="[hrdata1].[Lwf_Ded]" caption="Lwf_Ded" attribute="1" defaultMemberUniqueName="[hrdata1].[Lwf_Ded].[All]" allUniqueName="[hrdata1].[Lwf_Ded].[All]" dimensionUniqueName="[hrdata1]" displayFolder="" count="0" memberValueDatatype="20" unbalanced="0"/>
    <cacheHierarchy uniqueName="[hrdata1].[ArrLwf_Ded]" caption="ArrLwf_Ded" attribute="1" defaultMemberUniqueName="[hrdata1].[ArrLwf_Ded].[All]" allUniqueName="[hrdata1].[ArrLwf_Ded].[All]" dimensionUniqueName="[hrdata1]" displayFolder="" count="0" memberValueDatatype="130" unbalanced="0"/>
    <cacheHierarchy uniqueName="[hrdata1].[TDS_ded]" caption="TDS_ded" attribute="1" defaultMemberUniqueName="[hrdata1].[TDS_ded].[All]" allUniqueName="[hrdata1].[TDS_ded].[All]" dimensionUniqueName="[hrdata1]" displayFolder="" count="0" memberValueDatatype="130" unbalanced="0"/>
    <cacheHierarchy uniqueName="[hrdata1].[Surcharge_ded]" caption="Surcharge_ded" attribute="1" defaultMemberUniqueName="[hrdata1].[Surcharge_ded].[All]" allUniqueName="[hrdata1].[Surcharge_ded].[All]" dimensionUniqueName="[hrdata1]" displayFolder="" count="0" memberValueDatatype="130" unbalanced="0"/>
    <cacheHierarchy uniqueName="[hrdata1].[Cess_ded]" caption="Cess_ded" attribute="1" defaultMemberUniqueName="[hrdata1].[Cess_ded].[All]" allUniqueName="[hrdata1].[Cess_ded].[All]" dimensionUniqueName="[hrdata1]" displayFolder="" count="0" memberValueDatatype="130" unbalanced="0"/>
    <cacheHierarchy uniqueName="[hrdata1].[IT_ded]" caption="IT_ded" attribute="1" defaultMemberUniqueName="[hrdata1].[IT_ded].[All]" allUniqueName="[hrdata1].[IT_ded].[All]" dimensionUniqueName="[hrdata1]" displayFolder="" count="0" memberValueDatatype="130" unbalanced="0"/>
    <cacheHierarchy uniqueName="[hrdata1].[Total_Deduction]" caption="Total_Deduction" attribute="1" defaultMemberUniqueName="[hrdata1].[Total_Deduction].[All]" allUniqueName="[hrdata1].[Total_Deduction].[All]" dimensionUniqueName="[hrdata1]" displayFolder="" count="0" memberValueDatatype="5" unbalanced="0"/>
    <cacheHierarchy uniqueName="[hrdata1].[Net_Salary]" caption="Net_Salary" attribute="1" defaultMemberUniqueName="[hrdata1].[Net_Salary].[All]" allUniqueName="[hrdata1].[Net_Salary].[All]" dimensionUniqueName="[hrdata1]" displayFolder="" count="0" memberValueDatatype="5" unbalanced="0"/>
    <cacheHierarchy uniqueName="[Measures].[Count of Employee_Code]" caption="Count of Employee_Code" measure="1" displayFolder="" measureGroup="hrdata1"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data1" count="0">
      <extLst>
        <ext xmlns:x15="http://schemas.microsoft.com/office/spreadsheetml/2010/11/main" uri="{B97F6D7D-B522-45F9-BDA1-12C45D357490}">
          <x15:cacheHierarchy aggregatedColumn="3"/>
        </ext>
      </extLst>
    </cacheHierarchy>
    <cacheHierarchy uniqueName="[Measures].[Distinct Count of Employee_Code]" caption="Distinct Count of Employee_Code" measure="1" displayFolder="" measureGroup="hrdata1" count="0">
      <extLst>
        <ext xmlns:x15="http://schemas.microsoft.com/office/spreadsheetml/2010/11/main" uri="{B97F6D7D-B522-45F9-BDA1-12C45D357490}">
          <x15:cacheHierarchy aggregatedColumn="2"/>
        </ext>
      </extLst>
    </cacheHierarchy>
    <cacheHierarchy uniqueName="[Measures].[Count of Date_Of_Leaving]" caption="Count of Date_Of_Leaving" measure="1" displayFolder="" measureGroup="hrdata1" count="0">
      <extLst>
        <ext xmlns:x15="http://schemas.microsoft.com/office/spreadsheetml/2010/11/main" uri="{B97F6D7D-B522-45F9-BDA1-12C45D357490}">
          <x15:cacheHierarchy aggregatedColumn="7"/>
        </ext>
      </extLst>
    </cacheHierarchy>
    <cacheHierarchy uniqueName="[Measures].[Distinct Count of Date_Of_Leaving]" caption="Distinct Count of Date_Of_Leaving" measure="1" displayFolder="" measureGroup="hrdata1" count="0">
      <extLst>
        <ext xmlns:x15="http://schemas.microsoft.com/office/spreadsheetml/2010/11/main" uri="{B97F6D7D-B522-45F9-BDA1-12C45D357490}">
          <x15:cacheHierarchy aggregatedColumn="7"/>
        </ext>
      </extLst>
    </cacheHierarchy>
    <cacheHierarchy uniqueName="[Measures].[Sum of Gross_Salary]" caption="Sum of Gross_Salary" measure="1" displayFolder="" measureGroup="hrdata1" count="0" oneField="1">
      <fieldsUsage count="1">
        <fieldUsage x="1"/>
      </fieldsUsage>
      <extLst>
        <ext xmlns:x15="http://schemas.microsoft.com/office/spreadsheetml/2010/11/main" uri="{B97F6D7D-B522-45F9-BDA1-12C45D357490}">
          <x15:cacheHierarchy aggregatedColumn="42"/>
        </ext>
      </extLst>
    </cacheHierarchy>
    <cacheHierarchy uniqueName="[Measures].[Sum of PF_ded]" caption="Sum of PF_ded" measure="1" displayFolder="" measureGroup="hrdata1" count="0">
      <extLst>
        <ext xmlns:x15="http://schemas.microsoft.com/office/spreadsheetml/2010/11/main" uri="{B97F6D7D-B522-45F9-BDA1-12C45D357490}">
          <x15:cacheHierarchy aggregatedColumn="48"/>
        </ext>
      </extLst>
    </cacheHierarchy>
    <cacheHierarchy uniqueName="[Measures].[Count of ESIC_ded]" caption="Count of ESIC_ded" measure="1" displayFolder="" measureGroup="hrdata1" count="0">
      <extLst>
        <ext xmlns:x15="http://schemas.microsoft.com/office/spreadsheetml/2010/11/main" uri="{B97F6D7D-B522-45F9-BDA1-12C45D357490}">
          <x15:cacheHierarchy aggregatedColumn="52"/>
        </ext>
      </extLst>
    </cacheHierarchy>
    <cacheHierarchy uniqueName="[Measures].[Sum of ESIC_ded]" caption="Sum of ESIC_ded" measure="1" displayFolder="" measureGroup="hrdata1" count="0">
      <extLst>
        <ext xmlns:x15="http://schemas.microsoft.com/office/spreadsheetml/2010/11/main" uri="{B97F6D7D-B522-45F9-BDA1-12C45D357490}">
          <x15:cacheHierarchy aggregatedColumn="52"/>
        </ext>
      </extLst>
    </cacheHierarchy>
    <cacheHierarchy uniqueName="[Measures].[Count of PT_ded]" caption="Count of PT_ded" measure="1" displayFolder="" measureGroup="hrdata1" count="0">
      <extLst>
        <ext xmlns:x15="http://schemas.microsoft.com/office/spreadsheetml/2010/11/main" uri="{B97F6D7D-B522-45F9-BDA1-12C45D357490}">
          <x15:cacheHierarchy aggregatedColumn="54"/>
        </ext>
      </extLst>
    </cacheHierarchy>
    <cacheHierarchy uniqueName="[Measures].[Sum of PT_ded]" caption="Sum of PT_ded" measure="1" displayFolder="" measureGroup="hrdata1" count="0">
      <extLst>
        <ext xmlns:x15="http://schemas.microsoft.com/office/spreadsheetml/2010/11/main" uri="{B97F6D7D-B522-45F9-BDA1-12C45D357490}">
          <x15:cacheHierarchy aggregatedColumn="54"/>
        </ext>
      </extLst>
    </cacheHierarchy>
    <cacheHierarchy uniqueName="[Measures].[Count of Lwf_Ded]" caption="Count of Lwf_Ded" measure="1" displayFolder="" measureGroup="hrdata1" count="0">
      <extLst>
        <ext xmlns:x15="http://schemas.microsoft.com/office/spreadsheetml/2010/11/main" uri="{B97F6D7D-B522-45F9-BDA1-12C45D357490}">
          <x15:cacheHierarchy aggregatedColumn="56"/>
        </ext>
      </extLst>
    </cacheHierarchy>
    <cacheHierarchy uniqueName="[Measures].[Sum of Lwf_Ded]" caption="Sum of Lwf_Ded" measure="1" displayFolder="" measureGroup="hrdata1" count="0">
      <extLst>
        <ext xmlns:x15="http://schemas.microsoft.com/office/spreadsheetml/2010/11/main" uri="{B97F6D7D-B522-45F9-BDA1-12C45D357490}">
          <x15:cacheHierarchy aggregatedColumn="56"/>
        </ext>
      </extLst>
    </cacheHierarchy>
    <cacheHierarchy uniqueName="[Measures].[Count of Date_Of_Joining]" caption="Count of Date_Of_Joining" measure="1" displayFolder="" measureGroup="hrdata1" count="0">
      <extLst>
        <ext xmlns:x15="http://schemas.microsoft.com/office/spreadsheetml/2010/11/main" uri="{B97F6D7D-B522-45F9-BDA1-12C45D357490}">
          <x15:cacheHierarchy aggregatedColumn="5"/>
        </ext>
      </extLst>
    </cacheHierarchy>
    <cacheHierarchy uniqueName="[Measures].[Count of Month of joining]" caption="Count of Month of joining" measure="1" displayFolder="" measureGroup="hrdata1" count="0">
      <extLst>
        <ext xmlns:x15="http://schemas.microsoft.com/office/spreadsheetml/2010/11/main" uri="{B97F6D7D-B522-45F9-BDA1-12C45D357490}">
          <x15:cacheHierarchy aggregatedColumn="6"/>
        </ext>
      </extLst>
    </cacheHierarchy>
    <cacheHierarchy uniqueName="[Measures].[prev]" caption="prev" measure="1" displayFolder="" measureGroup="hrdata1" count="0"/>
    <cacheHierarchy uniqueName="[Measures].[__XL_Count hrdata1]" caption="__XL_Count hrdata1" measure="1" displayFolder="" measureGroup="hrdata1" count="0" hidden="1"/>
    <cacheHierarchy uniqueName="[Measures].[__No measures defined]" caption="__No measures defined" measure="1" displayFolder="" count="0" hidden="1"/>
  </cacheHierarchies>
  <kpis count="0"/>
  <dimensions count="2">
    <dimension name="hrdata1" uniqueName="[hrdata1]" caption="hrdata1"/>
    <dimension measure="1" name="Measures" uniqueName="[Measures]" caption="Measures"/>
  </dimensions>
  <measureGroups count="1">
    <measureGroup name="hrdata1" caption="hrdata1"/>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thak Tyagi" refreshedDate="45063.451489699073" backgroundQuery="1" createdVersion="3" refreshedVersion="8" minRefreshableVersion="3" recordCount="0" supportSubquery="1" supportAdvancedDrill="1" xr:uid="{E0695268-5B47-4D5F-AC12-596A435AC9F1}">
  <cacheSource type="external" connectionId="2">
    <extLst>
      <ext xmlns:x14="http://schemas.microsoft.com/office/spreadsheetml/2009/9/main" uri="{F057638F-6D5F-4e77-A914-E7F072B9BCA8}">
        <x14:sourceConnection name="ThisWorkbookDataModel"/>
      </ext>
    </extLst>
  </cacheSource>
  <cacheFields count="0"/>
  <cacheHierarchies count="82">
    <cacheHierarchy uniqueName="[hrdata1].[Month]" caption="Month" attribute="1" defaultMemberUniqueName="[hrdata1].[Month].[All]" allUniqueName="[hrdata1].[Month].[All]" dimensionUniqueName="[hrdata1]" displayFolder="" count="2" memberValueDatatype="130" unbalanced="0"/>
    <cacheHierarchy uniqueName="[hrdata1].[Year]" caption="Year" attribute="1" defaultMemberUniqueName="[hrdata1].[Year].[All]" allUniqueName="[hrdata1].[Year].[All]" dimensionUniqueName="[hrdata1]" displayFolder="" count="2" memberValueDatatype="20" unbalanced="0"/>
    <cacheHierarchy uniqueName="[hrdata1].[Employee_Code]" caption="Employee_Code" attribute="1" defaultMemberUniqueName="[hrdata1].[Employee_Code].[All]" allUniqueName="[hrdata1].[Employee_Code].[All]" dimensionUniqueName="[hrdata1]" displayFolder="" count="0" memberValueDatatype="130" unbalanced="0"/>
    <cacheHierarchy uniqueName="[hrdata1].[Gender]" caption="Gender" attribute="1" defaultMemberUniqueName="[hrdata1].[Gender].[All]" allUniqueName="[hrdata1].[Gender].[All]" dimensionUniqueName="[hrdata1]" displayFolder="" count="0" memberValueDatatype="130" unbalanced="0"/>
    <cacheHierarchy uniqueName="[hrdata1].[Year of joining]" caption="Year of joining" attribute="1" defaultMemberUniqueName="[hrdata1].[Year of joining].[All]" allUniqueName="[hrdata1].[Year of joining].[All]" dimensionUniqueName="[hrdata1]" displayFolder="" count="0" memberValueDatatype="20" unbalanced="0"/>
    <cacheHierarchy uniqueName="[hrdata1].[Date_Of_Joining]" caption="Date_Of_Joining" attribute="1" time="1" defaultMemberUniqueName="[hrdata1].[Date_Of_Joining].[All]" allUniqueName="[hrdata1].[Date_Of_Joining].[All]" dimensionUniqueName="[hrdata1]" displayFolder="" count="0" memberValueDatatype="7" unbalanced="0"/>
    <cacheHierarchy uniqueName="[hrdata1].[Month of joining]" caption="Month of joining" attribute="1" defaultMemberUniqueName="[hrdata1].[Month of joining].[All]" allUniqueName="[hrdata1].[Month of joining].[All]" dimensionUniqueName="[hrdata1]" displayFolder="" count="0" memberValueDatatype="130" unbalanced="0"/>
    <cacheHierarchy uniqueName="[hrdata1].[Date_Of_Leaving]" caption="Date_Of_Leaving" attribute="1" defaultMemberUniqueName="[hrdata1].[Date_Of_Leaving].[All]" allUniqueName="[hrdata1].[Date_Of_Leaving].[All]" dimensionUniqueName="[hrdata1]" displayFolder="" count="0" memberValueDatatype="130" unbalanced="0"/>
    <cacheHierarchy uniqueName="[hrdata1].[Company]" caption="Company" attribute="1" defaultMemberUniqueName="[hrdata1].[Company].[All]" allUniqueName="[hrdata1].[Company].[All]" dimensionUniqueName="[hrdata1]" displayFolder="" count="0" memberValueDatatype="130" unbalanced="0"/>
    <cacheHierarchy uniqueName="[hrdata1].[Department]" caption="Department" attribute="1" defaultMemberUniqueName="[hrdata1].[Department].[All]" allUniqueName="[hrdata1].[Department].[All]" dimensionUniqueName="[hrdata1]" displayFolder="" count="2" memberValueDatatype="130" unbalanced="0"/>
    <cacheHierarchy uniqueName="[hrdata1].[Designation]" caption="Designation" attribute="1" defaultMemberUniqueName="[hrdata1].[Designation].[All]" allUniqueName="[hrdata1].[Designation].[All]" dimensionUniqueName="[hrdata1]" displayFolder="" count="0" memberValueDatatype="130" unbalanced="0"/>
    <cacheHierarchy uniqueName="[hrdata1].[Group]" caption="Group" attribute="1" defaultMemberUniqueName="[hrdata1].[Group].[All]" allUniqueName="[hrdata1].[Group].[All]" dimensionUniqueName="[hrdata1]" displayFolder="" count="0" memberValueDatatype="130" unbalanced="0"/>
    <cacheHierarchy uniqueName="[hrdata1].[Location]" caption="Location" attribute="1" defaultMemberUniqueName="[hrdata1].[Location].[All]" allUniqueName="[hrdata1].[Location].[All]" dimensionUniqueName="[hrdata1]" displayFolder="" count="0" memberValueDatatype="130" unbalanced="0"/>
    <cacheHierarchy uniqueName="[hrdata1].[State]" caption="State" attribute="1" defaultMemberUniqueName="[hrdata1].[State].[All]" allUniqueName="[hrdata1].[State].[All]" dimensionUniqueName="[hrdata1]" displayFolder="" count="0" memberValueDatatype="130" unbalanced="0"/>
    <cacheHierarchy uniqueName="[hrdata1].[Days_Worked]" caption="Days_Worked" attribute="1" defaultMemberUniqueName="[hrdata1].[Days_Worked].[All]" allUniqueName="[hrdata1].[Days_Worked].[All]" dimensionUniqueName="[hrdata1]" displayFolder="" count="0" memberValueDatatype="5" unbalanced="0"/>
    <cacheHierarchy uniqueName="[hrdata1].[Arrears_Days]" caption="Arrears_Days" attribute="1" defaultMemberUniqueName="[hrdata1].[Arrears_Days].[All]" allUniqueName="[hrdata1].[Arrears_Days].[All]" dimensionUniqueName="[hrdata1]" displayFolder="" count="0" memberValueDatatype="130" unbalanced="0"/>
    <cacheHierarchy uniqueName="[hrdata1].[LOP]" caption="LOP" attribute="1" defaultMemberUniqueName="[hrdata1].[LOP].[All]" allUniqueName="[hrdata1].[LOP].[All]" dimensionUniqueName="[hrdata1]" displayFolder="" count="0" memberValueDatatype="130" unbalanced="0"/>
    <cacheHierarchy uniqueName="[hrdata1].[Basic_Salary]" caption="Basic_Salary" attribute="1" defaultMemberUniqueName="[hrdata1].[Basic_Salary].[All]" allUniqueName="[hrdata1].[Basic_Salary].[All]" dimensionUniqueName="[hrdata1]" displayFolder="" count="0" memberValueDatatype="130" unbalanced="0"/>
    <cacheHierarchy uniqueName="[hrdata1].[Arrears_Of_Basic_Salary]" caption="Arrears_Of_Basic_Salary" attribute="1" defaultMemberUniqueName="[hrdata1].[Arrears_Of_Basic_Salary].[All]" allUniqueName="[hrdata1].[Arrears_Of_Basic_Salary].[All]" dimensionUniqueName="[hrdata1]" displayFolder="" count="0" memberValueDatatype="130" unbalanced="0"/>
    <cacheHierarchy uniqueName="[hrdata1].[House_Rent_Allowance]" caption="House_Rent_Allowance" attribute="1" defaultMemberUniqueName="[hrdata1].[House_Rent_Allowance].[All]" allUniqueName="[hrdata1].[House_Rent_Allowance].[All]" dimensionUniqueName="[hrdata1]" displayFolder="" count="0" memberValueDatatype="130" unbalanced="0"/>
    <cacheHierarchy uniqueName="[hrdata1].[Arrears_Of_House_Rent_Allowance]" caption="Arrears_Of_House_Rent_Allowance" attribute="1" defaultMemberUniqueName="[hrdata1].[Arrears_Of_House_Rent_Allowance].[All]" allUniqueName="[hrdata1].[Arrears_Of_House_Rent_Allowance].[All]" dimensionUniqueName="[hrdata1]" displayFolder="" count="0" memberValueDatatype="130" unbalanced="0"/>
    <cacheHierarchy uniqueName="[hrdata1].[Special_Allowance]" caption="Special_Allowance" attribute="1" defaultMemberUniqueName="[hrdata1].[Special_Allowance].[All]" allUniqueName="[hrdata1].[Special_Allowance].[All]" dimensionUniqueName="[hrdata1]" displayFolder="" count="0" memberValueDatatype="130" unbalanced="0"/>
    <cacheHierarchy uniqueName="[hrdata1].[Arrears_Of_Special_Allowance]" caption="Arrears_Of_Special_Allowance" attribute="1" defaultMemberUniqueName="[hrdata1].[Arrears_Of_Special_Allowance].[All]" allUniqueName="[hrdata1].[Arrears_Of_Special_Allowance].[All]" dimensionUniqueName="[hrdata1]" displayFolder="" count="0" memberValueDatatype="130" unbalanced="0"/>
    <cacheHierarchy uniqueName="[hrdata1].[Medical]" caption="Medical" attribute="1" defaultMemberUniqueName="[hrdata1].[Medical].[All]" allUniqueName="[hrdata1].[Medical].[All]" dimensionUniqueName="[hrdata1]" displayFolder="" count="0" memberValueDatatype="130" unbalanced="0"/>
    <cacheHierarchy uniqueName="[hrdata1].[Arrears_Of_Medical_Allowance]" caption="Arrears_Of_Medical_Allowance" attribute="1" defaultMemberUniqueName="[hrdata1].[Arrears_Of_Medical_Allowance].[All]" allUniqueName="[hrdata1].[Arrears_Of_Medical_Allowance].[All]" dimensionUniqueName="[hrdata1]" displayFolder="" count="0" memberValueDatatype="130" unbalanced="0"/>
    <cacheHierarchy uniqueName="[hrdata1].[Conveyance_Allowance]" caption="Conveyance_Allowance" attribute="1" defaultMemberUniqueName="[hrdata1].[Conveyance_Allowance].[All]" allUniqueName="[hrdata1].[Conveyance_Allowance].[All]" dimensionUniqueName="[hrdata1]" displayFolder="" count="0" memberValueDatatype="130" unbalanced="0"/>
    <cacheHierarchy uniqueName="[hrdata1].[Arrears_Of_Conveyance_Allowance]" caption="Arrears_Of_Conveyance_Allowance" attribute="1" defaultMemberUniqueName="[hrdata1].[Arrears_Of_Conveyance_Allowance].[All]" allUniqueName="[hrdata1].[Arrears_Of_Conveyance_Allowance].[All]" dimensionUniqueName="[hrdata1]" displayFolder="" count="0" memberValueDatatype="130" unbalanced="0"/>
    <cacheHierarchy uniqueName="[hrdata1].[Other_Allowance]" caption="Other_Allowance" attribute="1" defaultMemberUniqueName="[hrdata1].[Other_Allowance].[All]" allUniqueName="[hrdata1].[Other_Allowance].[All]" dimensionUniqueName="[hrdata1]" displayFolder="" count="0" memberValueDatatype="130" unbalanced="0"/>
    <cacheHierarchy uniqueName="[hrdata1].[Arrears_Other_Allowance]" caption="Arrears_Other_Allowance" attribute="1" defaultMemberUniqueName="[hrdata1].[Arrears_Other_Allowance].[All]" allUniqueName="[hrdata1].[Arrears_Other_Allowance].[All]" dimensionUniqueName="[hrdata1]" displayFolder="" count="0" memberValueDatatype="130" unbalanced="0"/>
    <cacheHierarchy uniqueName="[hrdata1].[Monthly_Bonus]" caption="Monthly_Bonus" attribute="1" defaultMemberUniqueName="[hrdata1].[Monthly_Bonus].[All]" allUniqueName="[hrdata1].[Monthly_Bonus].[All]" dimensionUniqueName="[hrdata1]" displayFolder="" count="0" memberValueDatatype="130" unbalanced="0"/>
    <cacheHierarchy uniqueName="[hrdata1].[Arrears_Monthly_Bonus]" caption="Arrears_Monthly_Bonus" attribute="1" defaultMemberUniqueName="[hrdata1].[Arrears_Monthly_Bonus].[All]" allUniqueName="[hrdata1].[Arrears_Monthly_Bonus].[All]" dimensionUniqueName="[hrdata1]" displayFolder="" count="0" memberValueDatatype="130" unbalanced="0"/>
    <cacheHierarchy uniqueName="[hrdata1].[Other_Earning]" caption="Other_Earning" attribute="1" defaultMemberUniqueName="[hrdata1].[Other_Earning].[All]" allUniqueName="[hrdata1].[Other_Earning].[All]" dimensionUniqueName="[hrdata1]" displayFolder="" count="0" memberValueDatatype="130" unbalanced="0"/>
    <cacheHierarchy uniqueName="[hrdata1].[Service_Charges]" caption="Service_Charges" attribute="1" defaultMemberUniqueName="[hrdata1].[Service_Charges].[All]" allUniqueName="[hrdata1].[Service_Charges].[All]" dimensionUniqueName="[hrdata1]" displayFolder="" count="0" memberValueDatatype="130" unbalanced="0"/>
    <cacheHierarchy uniqueName="[hrdata1].[LTA_PAY]" caption="LTA_PAY" attribute="1" defaultMemberUniqueName="[hrdata1].[LTA_PAY].[All]" allUniqueName="[hrdata1].[LTA_PAY].[All]" dimensionUniqueName="[hrdata1]" displayFolder="" count="0" memberValueDatatype="130" unbalanced="0"/>
    <cacheHierarchy uniqueName="[hrdata1].[BONUS]" caption="BONUS" attribute="1" defaultMemberUniqueName="[hrdata1].[BONUS].[All]" allUniqueName="[hrdata1].[BONUS].[All]" dimensionUniqueName="[hrdata1]" displayFolder="" count="0" memberValueDatatype="130" unbalanced="0"/>
    <cacheHierarchy uniqueName="[hrdata1].[Employee_Referral]" caption="Employee_Referral" attribute="1" defaultMemberUniqueName="[hrdata1].[Employee_Referral].[All]" allUniqueName="[hrdata1].[Employee_Referral].[All]" dimensionUniqueName="[hrdata1]" displayFolder="" count="0" memberValueDatatype="130" unbalanced="0"/>
    <cacheHierarchy uniqueName="[hrdata1].[Variable_Pay]" caption="Variable_Pay" attribute="1" defaultMemberUniqueName="[hrdata1].[Variable_Pay].[All]" allUniqueName="[hrdata1].[Variable_Pay].[All]" dimensionUniqueName="[hrdata1]" displayFolder="" count="0" memberValueDatatype="130" unbalanced="0"/>
    <cacheHierarchy uniqueName="[hrdata1].[Gratuity_Pay]" caption="Gratuity_Pay" attribute="1" defaultMemberUniqueName="[hrdata1].[Gratuity_Pay].[All]" allUniqueName="[hrdata1].[Gratuity_Pay].[All]" dimensionUniqueName="[hrdata1]" displayFolder="" count="0" memberValueDatatype="130" unbalanced="0"/>
    <cacheHierarchy uniqueName="[hrdata1].[Festive_Bonus]" caption="Festive_Bonus" attribute="1" defaultMemberUniqueName="[hrdata1].[Festive_Bonus].[All]" allUniqueName="[hrdata1].[Festive_Bonus].[All]" dimensionUniqueName="[hrdata1]" displayFolder="" count="0" memberValueDatatype="130" unbalanced="0"/>
    <cacheHierarchy uniqueName="[hrdata1].[Meal_Deduction]" caption="Meal_Deduction" attribute="1" defaultMemberUniqueName="[hrdata1].[Meal_Deduction].[All]" allUniqueName="[hrdata1].[Meal_Deduction].[All]" dimensionUniqueName="[hrdata1]" displayFolder="" count="0" memberValueDatatype="130" unbalanced="0"/>
    <cacheHierarchy uniqueName="[hrdata1].[One_Time_Pay]" caption="One_Time_Pay" attribute="1" defaultMemberUniqueName="[hrdata1].[One_Time_Pay].[All]" allUniqueName="[hrdata1].[One_Time_Pay].[All]" dimensionUniqueName="[hrdata1]" displayFolder="" count="0" memberValueDatatype="130" unbalanced="0"/>
    <cacheHierarchy uniqueName="[hrdata1].[Hold_To_Release]" caption="Hold_To_Release" attribute="1" defaultMemberUniqueName="[hrdata1].[Hold_To_Release].[All]" allUniqueName="[hrdata1].[Hold_To_Release].[All]" dimensionUniqueName="[hrdata1]" displayFolder="" count="0" memberValueDatatype="130" unbalanced="0"/>
    <cacheHierarchy uniqueName="[hrdata1].[Gross_Salary]" caption="Gross_Salary" attribute="1" defaultMemberUniqueName="[hrdata1].[Gross_Salary].[All]" allUniqueName="[hrdata1].[Gross_Salary].[All]" dimensionUniqueName="[hrdata1]" displayFolder="" count="0" memberValueDatatype="5" unbalanced="0"/>
    <cacheHierarchy uniqueName="[hrdata1].[Loan_Deduction]" caption="Loan_Deduction" attribute="1" defaultMemberUniqueName="[hrdata1].[Loan_Deduction].[All]" allUniqueName="[hrdata1].[Loan_Deduction].[All]" dimensionUniqueName="[hrdata1]" displayFolder="" count="0" memberValueDatatype="130" unbalanced="0"/>
    <cacheHierarchy uniqueName="[hrdata1].[Festive_Bonus_Dddn]" caption="Festive_Bonus_Dddn" attribute="1" defaultMemberUniqueName="[hrdata1].[Festive_Bonus_Dddn].[All]" allUniqueName="[hrdata1].[Festive_Bonus_Dddn].[All]" dimensionUniqueName="[hrdata1]" displayFolder="" count="0" memberValueDatatype="130" unbalanced="0"/>
    <cacheHierarchy uniqueName="[hrdata1].[Other_Deduction]" caption="Other_Deduction" attribute="1" defaultMemberUniqueName="[hrdata1].[Other_Deduction].[All]" allUniqueName="[hrdata1].[Other_Deduction].[All]" dimensionUniqueName="[hrdata1]" displayFolder="" count="0" memberValueDatatype="130" unbalanced="0"/>
    <cacheHierarchy uniqueName="[hrdata1].[Service_Charge_Ded]" caption="Service_Charge_Ded" attribute="1" defaultMemberUniqueName="[hrdata1].[Service_Charge_Ded].[All]" allUniqueName="[hrdata1].[Service_Charge_Ded].[All]" dimensionUniqueName="[hrdata1]" displayFolder="" count="0" memberValueDatatype="130" unbalanced="0"/>
    <cacheHierarchy uniqueName="[hrdata1].[Employee_Referral_Ded]" caption="Employee_Referral_Ded" attribute="1" defaultMemberUniqueName="[hrdata1].[Employee_Referral_Ded].[All]" allUniqueName="[hrdata1].[Employee_Referral_Ded].[All]" dimensionUniqueName="[hrdata1]" displayFolder="" count="0" memberValueDatatype="130" unbalanced="0"/>
    <cacheHierarchy uniqueName="[hrdata1].[PF_ded]" caption="PF_ded" attribute="1" defaultMemberUniqueName="[hrdata1].[PF_ded].[All]" allUniqueName="[hrdata1].[PF_ded].[All]" dimensionUniqueName="[hrdata1]" displayFolder="" count="0" memberValueDatatype="5" unbalanced="0"/>
    <cacheHierarchy uniqueName="[hrdata1].[ArrPf_Ded]" caption="ArrPf_Ded" attribute="1" defaultMemberUniqueName="[hrdata1].[ArrPf_Ded].[All]" allUniqueName="[hrdata1].[ArrPf_Ded].[All]" dimensionUniqueName="[hrdata1]" displayFolder="" count="0" memberValueDatatype="130" unbalanced="0"/>
    <cacheHierarchy uniqueName="[hrdata1].[VPF_ded]" caption="VPF_ded" attribute="1" defaultMemberUniqueName="[hrdata1].[VPF_ded].[All]" allUniqueName="[hrdata1].[VPF_ded].[All]" dimensionUniqueName="[hrdata1]" displayFolder="" count="0" memberValueDatatype="130" unbalanced="0"/>
    <cacheHierarchy uniqueName="[hrdata1].[ArrVPF_ded]" caption="ArrVPF_ded" attribute="1" defaultMemberUniqueName="[hrdata1].[ArrVPF_ded].[All]" allUniqueName="[hrdata1].[ArrVPF_ded].[All]" dimensionUniqueName="[hrdata1]" displayFolder="" count="0" memberValueDatatype="130" unbalanced="0"/>
    <cacheHierarchy uniqueName="[hrdata1].[ESIC_ded]" caption="ESIC_ded" attribute="1" defaultMemberUniqueName="[hrdata1].[ESIC_ded].[All]" allUniqueName="[hrdata1].[ESIC_ded].[All]" dimensionUniqueName="[hrdata1]" displayFolder="" count="0" memberValueDatatype="20" unbalanced="0"/>
    <cacheHierarchy uniqueName="[hrdata1].[ArrEsic_Ded]" caption="ArrEsic_Ded" attribute="1" defaultMemberUniqueName="[hrdata1].[ArrEsic_Ded].[All]" allUniqueName="[hrdata1].[ArrEsic_Ded].[All]" dimensionUniqueName="[hrdata1]" displayFolder="" count="0" memberValueDatatype="130" unbalanced="0"/>
    <cacheHierarchy uniqueName="[hrdata1].[PT_ded]" caption="PT_ded" attribute="1" defaultMemberUniqueName="[hrdata1].[PT_ded].[All]" allUniqueName="[hrdata1].[PT_ded].[All]" dimensionUniqueName="[hrdata1]" displayFolder="" count="0" memberValueDatatype="20" unbalanced="0"/>
    <cacheHierarchy uniqueName="[hrdata1].[ArrPt_Ded]" caption="ArrPt_Ded" attribute="1" defaultMemberUniqueName="[hrdata1].[ArrPt_Ded].[All]" allUniqueName="[hrdata1].[ArrPt_Ded].[All]" dimensionUniqueName="[hrdata1]" displayFolder="" count="0" memberValueDatatype="130" unbalanced="0"/>
    <cacheHierarchy uniqueName="[hrdata1].[Lwf_Ded]" caption="Lwf_Ded" attribute="1" defaultMemberUniqueName="[hrdata1].[Lwf_Ded].[All]" allUniqueName="[hrdata1].[Lwf_Ded].[All]" dimensionUniqueName="[hrdata1]" displayFolder="" count="0" memberValueDatatype="20" unbalanced="0"/>
    <cacheHierarchy uniqueName="[hrdata1].[ArrLwf_Ded]" caption="ArrLwf_Ded" attribute="1" defaultMemberUniqueName="[hrdata1].[ArrLwf_Ded].[All]" allUniqueName="[hrdata1].[ArrLwf_Ded].[All]" dimensionUniqueName="[hrdata1]" displayFolder="" count="0" memberValueDatatype="130" unbalanced="0"/>
    <cacheHierarchy uniqueName="[hrdata1].[TDS_ded]" caption="TDS_ded" attribute="1" defaultMemberUniqueName="[hrdata1].[TDS_ded].[All]" allUniqueName="[hrdata1].[TDS_ded].[All]" dimensionUniqueName="[hrdata1]" displayFolder="" count="0" memberValueDatatype="130" unbalanced="0"/>
    <cacheHierarchy uniqueName="[hrdata1].[Surcharge_ded]" caption="Surcharge_ded" attribute="1" defaultMemberUniqueName="[hrdata1].[Surcharge_ded].[All]" allUniqueName="[hrdata1].[Surcharge_ded].[All]" dimensionUniqueName="[hrdata1]" displayFolder="" count="0" memberValueDatatype="130" unbalanced="0"/>
    <cacheHierarchy uniqueName="[hrdata1].[Cess_ded]" caption="Cess_ded" attribute="1" defaultMemberUniqueName="[hrdata1].[Cess_ded].[All]" allUniqueName="[hrdata1].[Cess_ded].[All]" dimensionUniqueName="[hrdata1]" displayFolder="" count="0" memberValueDatatype="130" unbalanced="0"/>
    <cacheHierarchy uniqueName="[hrdata1].[IT_ded]" caption="IT_ded" attribute="1" defaultMemberUniqueName="[hrdata1].[IT_ded].[All]" allUniqueName="[hrdata1].[IT_ded].[All]" dimensionUniqueName="[hrdata1]" displayFolder="" count="0" memberValueDatatype="130" unbalanced="0"/>
    <cacheHierarchy uniqueName="[hrdata1].[Total_Deduction]" caption="Total_Deduction" attribute="1" defaultMemberUniqueName="[hrdata1].[Total_Deduction].[All]" allUniqueName="[hrdata1].[Total_Deduction].[All]" dimensionUniqueName="[hrdata1]" displayFolder="" count="0" memberValueDatatype="5" unbalanced="0"/>
    <cacheHierarchy uniqueName="[hrdata1].[Net_Salary]" caption="Net_Salary" attribute="1" defaultMemberUniqueName="[hrdata1].[Net_Salary].[All]" allUniqueName="[hrdata1].[Net_Salary].[All]" dimensionUniqueName="[hrdata1]" displayFolder="" count="0" memberValueDatatype="5" unbalanced="0"/>
    <cacheHierarchy uniqueName="[Measures].[Count of Employee_Code]" caption="Count of Employee_Code" measure="1" displayFolder="" measureGroup="hrdata1"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data1" count="0">
      <extLst>
        <ext xmlns:x15="http://schemas.microsoft.com/office/spreadsheetml/2010/11/main" uri="{B97F6D7D-B522-45F9-BDA1-12C45D357490}">
          <x15:cacheHierarchy aggregatedColumn="3"/>
        </ext>
      </extLst>
    </cacheHierarchy>
    <cacheHierarchy uniqueName="[Measures].[Distinct Count of Employee_Code]" caption="Distinct Count of Employee_Code" measure="1" displayFolder="" measureGroup="hrdata1" count="0">
      <extLst>
        <ext xmlns:x15="http://schemas.microsoft.com/office/spreadsheetml/2010/11/main" uri="{B97F6D7D-B522-45F9-BDA1-12C45D357490}">
          <x15:cacheHierarchy aggregatedColumn="2"/>
        </ext>
      </extLst>
    </cacheHierarchy>
    <cacheHierarchy uniqueName="[Measures].[Count of Date_Of_Leaving]" caption="Count of Date_Of_Leaving" measure="1" displayFolder="" measureGroup="hrdata1" count="0">
      <extLst>
        <ext xmlns:x15="http://schemas.microsoft.com/office/spreadsheetml/2010/11/main" uri="{B97F6D7D-B522-45F9-BDA1-12C45D357490}">
          <x15:cacheHierarchy aggregatedColumn="7"/>
        </ext>
      </extLst>
    </cacheHierarchy>
    <cacheHierarchy uniqueName="[Measures].[Distinct Count of Date_Of_Leaving]" caption="Distinct Count of Date_Of_Leaving" measure="1" displayFolder="" measureGroup="hrdata1" count="0">
      <extLst>
        <ext xmlns:x15="http://schemas.microsoft.com/office/spreadsheetml/2010/11/main" uri="{B97F6D7D-B522-45F9-BDA1-12C45D357490}">
          <x15:cacheHierarchy aggregatedColumn="7"/>
        </ext>
      </extLst>
    </cacheHierarchy>
    <cacheHierarchy uniqueName="[Measures].[Sum of Gross_Salary]" caption="Sum of Gross_Salary" measure="1" displayFolder="" measureGroup="hrdata1" count="0">
      <extLst>
        <ext xmlns:x15="http://schemas.microsoft.com/office/spreadsheetml/2010/11/main" uri="{B97F6D7D-B522-45F9-BDA1-12C45D357490}">
          <x15:cacheHierarchy aggregatedColumn="42"/>
        </ext>
      </extLst>
    </cacheHierarchy>
    <cacheHierarchy uniqueName="[Measures].[Sum of PF_ded]" caption="Sum of PF_ded" measure="1" displayFolder="" measureGroup="hrdata1" count="0">
      <extLst>
        <ext xmlns:x15="http://schemas.microsoft.com/office/spreadsheetml/2010/11/main" uri="{B97F6D7D-B522-45F9-BDA1-12C45D357490}">
          <x15:cacheHierarchy aggregatedColumn="48"/>
        </ext>
      </extLst>
    </cacheHierarchy>
    <cacheHierarchy uniqueName="[Measures].[Count of ESIC_ded]" caption="Count of ESIC_ded" measure="1" displayFolder="" measureGroup="hrdata1" count="0">
      <extLst>
        <ext xmlns:x15="http://schemas.microsoft.com/office/spreadsheetml/2010/11/main" uri="{B97F6D7D-B522-45F9-BDA1-12C45D357490}">
          <x15:cacheHierarchy aggregatedColumn="52"/>
        </ext>
      </extLst>
    </cacheHierarchy>
    <cacheHierarchy uniqueName="[Measures].[Sum of ESIC_ded]" caption="Sum of ESIC_ded" measure="1" displayFolder="" measureGroup="hrdata1" count="0">
      <extLst>
        <ext xmlns:x15="http://schemas.microsoft.com/office/spreadsheetml/2010/11/main" uri="{B97F6D7D-B522-45F9-BDA1-12C45D357490}">
          <x15:cacheHierarchy aggregatedColumn="52"/>
        </ext>
      </extLst>
    </cacheHierarchy>
    <cacheHierarchy uniqueName="[Measures].[Count of PT_ded]" caption="Count of PT_ded" measure="1" displayFolder="" measureGroup="hrdata1" count="0">
      <extLst>
        <ext xmlns:x15="http://schemas.microsoft.com/office/spreadsheetml/2010/11/main" uri="{B97F6D7D-B522-45F9-BDA1-12C45D357490}">
          <x15:cacheHierarchy aggregatedColumn="54"/>
        </ext>
      </extLst>
    </cacheHierarchy>
    <cacheHierarchy uniqueName="[Measures].[Sum of PT_ded]" caption="Sum of PT_ded" measure="1" displayFolder="" measureGroup="hrdata1" count="0">
      <extLst>
        <ext xmlns:x15="http://schemas.microsoft.com/office/spreadsheetml/2010/11/main" uri="{B97F6D7D-B522-45F9-BDA1-12C45D357490}">
          <x15:cacheHierarchy aggregatedColumn="54"/>
        </ext>
      </extLst>
    </cacheHierarchy>
    <cacheHierarchy uniqueName="[Measures].[Count of Lwf_Ded]" caption="Count of Lwf_Ded" measure="1" displayFolder="" measureGroup="hrdata1" count="0">
      <extLst>
        <ext xmlns:x15="http://schemas.microsoft.com/office/spreadsheetml/2010/11/main" uri="{B97F6D7D-B522-45F9-BDA1-12C45D357490}">
          <x15:cacheHierarchy aggregatedColumn="56"/>
        </ext>
      </extLst>
    </cacheHierarchy>
    <cacheHierarchy uniqueName="[Measures].[Sum of Lwf_Ded]" caption="Sum of Lwf_Ded" measure="1" displayFolder="" measureGroup="hrdata1" count="0">
      <extLst>
        <ext xmlns:x15="http://schemas.microsoft.com/office/spreadsheetml/2010/11/main" uri="{B97F6D7D-B522-45F9-BDA1-12C45D357490}">
          <x15:cacheHierarchy aggregatedColumn="56"/>
        </ext>
      </extLst>
    </cacheHierarchy>
    <cacheHierarchy uniqueName="[Measures].[Count of Date_Of_Joining]" caption="Count of Date_Of_Joining" measure="1" displayFolder="" measureGroup="hrdata1" count="0">
      <extLst>
        <ext xmlns:x15="http://schemas.microsoft.com/office/spreadsheetml/2010/11/main" uri="{B97F6D7D-B522-45F9-BDA1-12C45D357490}">
          <x15:cacheHierarchy aggregatedColumn="5"/>
        </ext>
      </extLst>
    </cacheHierarchy>
    <cacheHierarchy uniqueName="[Measures].[Count of Month of joining]" caption="Count of Month of joining" measure="1" displayFolder="" measureGroup="hrdata1" count="0">
      <extLst>
        <ext xmlns:x15="http://schemas.microsoft.com/office/spreadsheetml/2010/11/main" uri="{B97F6D7D-B522-45F9-BDA1-12C45D357490}">
          <x15:cacheHierarchy aggregatedColumn="6"/>
        </ext>
      </extLst>
    </cacheHierarchy>
    <cacheHierarchy uniqueName="[Measures].[prev]" caption="prev" measure="1" displayFolder="" measureGroup="hrdata1" count="0"/>
    <cacheHierarchy uniqueName="[Measures].[__XL_Count hrdata1]" caption="__XL_Count hrdata1" measure="1" displayFolder="" measureGroup="hrdata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5328715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86D24C-676F-41F3-9574-8A72FA8D5FDF}" name="PivotTable1" cacheId="173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I6:J10"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Date_Of_Leaving" fld="1" subtotal="count" baseField="0" baseItem="0"/>
  </dataFields>
  <pivotHierarchies count="82">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analytics.xlsx!hrdata1">
        <x15:activeTabTopLevelEntity name="[hrdata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27F926-A75C-414F-AA6E-0DFA8BF2039C}" name="PivotTable2" cacheId="174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3:B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Distinct Count of Employee_Code" fld="1" subtotal="count" baseField="0" baseItem="1">
      <extLst>
        <ext xmlns:x15="http://schemas.microsoft.com/office/spreadsheetml/2010/11/main" uri="{FABC7310-3BB5-11E1-824E-6D434824019B}">
          <x15:dataField isCountDistinct="1"/>
        </ext>
      </extLst>
    </dataField>
  </dataFields>
  <pivotHierarchies count="82">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Employee_C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analytics.xlsx!hrdata1">
        <x15:activeTabTopLevelEntity name="[hrdata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88EB38-7BBF-44FF-9A80-E89ECF321D66}" name="PivotTable1" cacheId="173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3:B29" firstHeaderRow="1" firstDataRow="1" firstDataCol="1"/>
  <pivotFields count="3">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dataField="1" subtotalTop="0" showAll="0" defaultSubtotal="0"/>
    <pivotField allDrilled="1" subtotalTop="0" showAll="0" dataSourceSort="1" defaultSubtotal="0" defaultAttributeDrillState="1"/>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Distinct Count of Employee_Code" fld="1" subtotal="count" baseField="0" baseItem="0">
      <extLst>
        <ext xmlns:x15="http://schemas.microsoft.com/office/spreadsheetml/2010/11/main" uri="{FABC7310-3BB5-11E1-824E-6D434824019B}">
          <x15:dataField isCountDistinct="1"/>
        </ext>
      </extLst>
    </dataField>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82">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Employee_C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analytics.xlsx!hrdata1">
        <x15:activeTabTopLevelEntity name="[hrdata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FEDB2B-C3BA-435D-8E68-7CC357F33610}" name="PivotTable4" cacheId="171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6">
  <location ref="A3:B5" firstHeaderRow="1" firstDataRow="1" firstDataCol="1"/>
  <pivotFields count="4">
    <pivotField dataField="1" subtotalTop="0" showAll="0" defaultSubtotal="0"/>
    <pivotField allDrilled="1" subtotalTop="0" showAll="0" sortType="ascending" defaultSubtotal="0" defaultAttributeDrillState="1">
      <items count="3">
        <item x="2"/>
        <item x="1"/>
        <item x="0"/>
      </items>
    </pivotField>
    <pivotField axis="axisRow" allDrilled="1" subtotalTop="0" showAll="0" sortType="ascending" defaultSubtotal="0" defaultAttributeDrillState="1">
      <items count="2">
        <item x="1"/>
        <item x="0"/>
      </items>
    </pivotField>
    <pivotField allDrilled="1" subtotalTop="0" showAll="0" dataSourceSort="1" defaultSubtotal="0" defaultAttributeDrillState="1"/>
  </pivotFields>
  <rowFields count="1">
    <field x="2"/>
  </rowFields>
  <rowItems count="2">
    <i>
      <x/>
    </i>
    <i>
      <x v="1"/>
    </i>
  </rowItems>
  <colItems count="1">
    <i/>
  </colItems>
  <dataFields count="1">
    <dataField name="Count of Date_Of_Leaving" fld="0"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82">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Employee_Code"/>
    <pivotHierarchy dragToData="1" caption="Count of Date_Of_Leaving"/>
    <pivotHierarchy dragToData="1" caption="Distinct Count of Date_Of_Leav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analytics.xlsx!hrdata1">
        <x15:activeTabTopLevelEntity name="[hrdata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B3697B-0CC3-4C10-9DE1-CF5420801131}" name="PivotTable5" cacheId="172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A3:E9" firstHeaderRow="1" firstDataRow="2" firstDataCol="1"/>
  <pivotFields count="4">
    <pivotField axis="axisRow" allDrilled="1" subtotalTop="0" showAll="0" sortType="ascending" defaultSubtotal="0" defaultAttributeDrillState="1">
      <items count="4">
        <item x="2"/>
        <item x="1"/>
        <item x="3"/>
        <item x="0"/>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1"/>
  </colFields>
  <colItems count="4">
    <i>
      <x/>
    </i>
    <i>
      <x v="1"/>
    </i>
    <i>
      <x v="2"/>
    </i>
    <i t="grand">
      <x/>
    </i>
  </colItems>
  <dataFields count="1">
    <dataField name="Distinct Count of Employee_Code" fld="2" subtotal="count" baseField="0" baseItem="0">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2" format="6" series="1">
      <pivotArea type="data" outline="0" fieldPosition="0">
        <references count="2">
          <reference field="4294967294" count="1" selected="0">
            <x v="0"/>
          </reference>
          <reference field="1" count="1" selected="0">
            <x v="0"/>
          </reference>
        </references>
      </pivotArea>
    </chartFormat>
    <chartFormat chart="2" format="7" series="1">
      <pivotArea type="data" outline="0" fieldPosition="0">
        <references count="2">
          <reference field="4294967294" count="1" selected="0">
            <x v="0"/>
          </reference>
          <reference field="1" count="1" selected="0">
            <x v="1"/>
          </reference>
        </references>
      </pivotArea>
    </chartFormat>
    <chartFormat chart="2" format="8" series="1">
      <pivotArea type="data" outline="0" fieldPosition="0">
        <references count="2">
          <reference field="4294967294" count="1" selected="0">
            <x v="0"/>
          </reference>
          <reference field="1" count="1" selected="0">
            <x v="2"/>
          </reference>
        </references>
      </pivotArea>
    </chartFormat>
  </chartFormats>
  <pivotHierarchies count="82">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Employee_C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analytics.xlsx!hrdata1">
        <x15:activeTabTopLevelEntity name="[hrdata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05F6B8-E2A7-464D-BB25-BECE382CC5E5}" name="PivotTable6" cacheId="172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
  <location ref="A3:E29" firstHeaderRow="1" firstDataRow="2" firstDataCol="1"/>
  <pivotFields count="4">
    <pivotField axis="axisCol" allDrilled="1" subtotalTop="0" showAll="0" sortType="ascending" defaultSubtotal="0" defaultAttributeDrillState="1">
      <items count="4">
        <item x="2"/>
        <item x="1"/>
        <item x="3"/>
        <item x="0"/>
      </items>
    </pivotField>
    <pivotField axis="axisRow" allDrilled="1" subtotalTop="0" showAll="0" sortType="ascending"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dataField="1" subtotalTop="0" showAll="0" defaultSubtotal="0"/>
    <pivotField allDrilled="1" subtotalTop="0" showAll="0" dataSourceSort="1" defaultSubtotal="0" defaultAttributeDrillState="1"/>
  </pivotFields>
  <rowFields count="1">
    <field x="1"/>
  </rowFields>
  <rowItems count="25">
    <i>
      <x/>
    </i>
    <i>
      <x v="1"/>
    </i>
    <i>
      <x v="2"/>
    </i>
    <i>
      <x v="3"/>
    </i>
    <i>
      <x v="4"/>
    </i>
    <i>
      <x v="5"/>
    </i>
    <i>
      <x v="6"/>
    </i>
    <i>
      <x v="7"/>
    </i>
    <i>
      <x v="8"/>
    </i>
    <i>
      <x v="9"/>
    </i>
    <i>
      <x v="10"/>
    </i>
    <i>
      <x v="11"/>
    </i>
    <i>
      <x v="12"/>
    </i>
    <i>
      <x v="13"/>
    </i>
    <i>
      <x v="14"/>
    </i>
    <i>
      <x v="15"/>
    </i>
    <i>
      <x v="16"/>
    </i>
    <i>
      <x v="17"/>
    </i>
    <i>
      <x v="18"/>
    </i>
    <i>
      <x v="19"/>
    </i>
    <i>
      <x v="20"/>
    </i>
    <i>
      <x v="21"/>
    </i>
    <i>
      <x v="22"/>
    </i>
    <i>
      <x v="23"/>
    </i>
    <i>
      <x v="24"/>
    </i>
  </rowItems>
  <colFields count="1">
    <field x="0"/>
  </colFields>
  <colItems count="4">
    <i>
      <x/>
    </i>
    <i>
      <x v="1"/>
    </i>
    <i>
      <x v="2"/>
    </i>
    <i>
      <x v="3"/>
    </i>
  </colItems>
  <dataFields count="1">
    <dataField name="Distinct Count of Employee_Code" fld="2" subtotal="count" baseField="0" baseItem="0">
      <extLst>
        <ext xmlns:x15="http://schemas.microsoft.com/office/spreadsheetml/2010/11/main" uri="{FABC7310-3BB5-11E1-824E-6D434824019B}">
          <x15:dataField isCountDistinct="1"/>
        </ext>
      </extLst>
    </dataField>
  </dataFields>
  <chartFormats count="14">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 chart="3" format="8" series="1">
      <pivotArea type="data" outline="0" fieldPosition="0">
        <references count="2">
          <reference field="4294967294" count="1" selected="0">
            <x v="0"/>
          </reference>
          <reference field="0" count="1" selected="0">
            <x v="1"/>
          </reference>
        </references>
      </pivotArea>
    </chartFormat>
    <chartFormat chart="3" format="9" series="1">
      <pivotArea type="data" outline="0" fieldPosition="0">
        <references count="2">
          <reference field="4294967294" count="1" selected="0">
            <x v="0"/>
          </reference>
          <reference field="0" count="1" selected="0">
            <x v="0"/>
          </reference>
        </references>
      </pivotArea>
    </chartFormat>
    <chartFormat chart="3" format="10" series="1">
      <pivotArea type="data" outline="0" fieldPosition="0">
        <references count="2">
          <reference field="4294967294" count="1" selected="0">
            <x v="0"/>
          </reference>
          <reference field="0" count="1" selected="0">
            <x v="3"/>
          </reference>
        </references>
      </pivotArea>
    </chartFormat>
    <chartFormat chart="3" format="11" series="1">
      <pivotArea type="data" outline="0" fieldPosition="0">
        <references count="2">
          <reference field="4294967294" count="1" selected="0">
            <x v="0"/>
          </reference>
          <reference field="0" count="1" selected="0">
            <x v="2"/>
          </reference>
        </references>
      </pivotArea>
    </chartFormat>
    <chartFormat chart="3" format="12" series="1">
      <pivotArea type="data" outline="0" fieldPosition="0">
        <references count="2">
          <reference field="4294967294" count="1" selected="0">
            <x v="0"/>
          </reference>
          <reference field="0" count="1" selected="0">
            <x v="1048832"/>
          </reference>
        </references>
      </pivotArea>
    </chartFormat>
    <chartFormat chart="1" format="4" series="1">
      <pivotArea type="data" outline="0" fieldPosition="0">
        <references count="2">
          <reference field="4294967294" count="1" selected="0">
            <x v="0"/>
          </reference>
          <reference field="0" count="1" selected="0">
            <x v="1048832"/>
          </reference>
        </references>
      </pivotArea>
    </chartFormat>
    <chartFormat chart="1" format="5"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0"/>
          </reference>
        </references>
      </pivotArea>
    </chartFormat>
    <chartFormat chart="3" format="14" series="1">
      <pivotArea type="data" outline="0" fieldPosition="0">
        <references count="2">
          <reference field="4294967294" count="1" selected="0">
            <x v="0"/>
          </reference>
          <reference field="0" count="1" selected="0">
            <x v="1048832"/>
          </reference>
        </references>
      </pivotArea>
    </chartFormat>
    <chartFormat chart="1" format="6" series="1">
      <pivotArea type="data" outline="0" fieldPosition="0">
        <references count="2">
          <reference field="4294967294" count="1" selected="0">
            <x v="0"/>
          </reference>
          <reference field="0" count="1" selected="0">
            <x v="1048832"/>
          </reference>
        </references>
      </pivotArea>
    </chartFormat>
  </chartFormats>
  <pivotHierarchies count="82">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Employee_C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analytics.xlsx!hrdata1">
        <x15:activeTabTopLevelEntity name="[hrdata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E6B2973-84A2-45BF-BCE6-050B4A591634}" name="PivotTable7" cacheId="172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
  <location ref="A3:B28" firstHeaderRow="1" firstDataRow="1" firstDataCol="1"/>
  <pivotFields count="3">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dataField="1" subtotalTop="0" showAll="0" defaultSubtotal="0"/>
    <pivotField allDrilled="1" subtotalTop="0" showAll="0" dataSourceSort="1" defaultSubtotal="0" defaultAttributeDrillState="1"/>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x v="24"/>
    </i>
  </rowItems>
  <colItems count="1">
    <i/>
  </colItems>
  <dataFields count="1">
    <dataField name="Sum of Gross_Salary" fld="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82">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analytics.xlsx!hrdata1">
        <x15:activeTabTopLevelEntity name="[hrdata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7D7B9CA-93F2-49F7-A2AC-846244BB776B}" name="PivotTable8" cacheId="175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A3:B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Gross_Salary" fld="1"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 chart="2" format="9">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 chart="0" format="5">
      <pivotArea type="data" outline="0" fieldPosition="0">
        <references count="2">
          <reference field="4294967294" count="1" selected="0">
            <x v="0"/>
          </reference>
          <reference field="0" count="1" selected="0">
            <x v="2"/>
          </reference>
        </references>
      </pivotArea>
    </chartFormat>
  </chartFormats>
  <pivotHierarchies count="82">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analytics.xlsx!hrdata1">
        <x15:activeTabTopLevelEntity name="[hrdata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300B4A8-8660-465D-A68A-E90DC7DBD666}" name="PivotTable9" cacheId="174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
  <location ref="A3:B7" firstHeaderRow="1" firstDataRow="1" firstDataCol="1"/>
  <pivotFields count="3">
    <pivotField axis="axisRow" allDrilled="1" subtotalTop="0" showAll="0" sortType="ascending" defaultSubtotal="0" defaultAttributeDrillState="1">
      <items count="4">
        <item x="2"/>
        <item x="1"/>
        <item x="3"/>
        <item x="0"/>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Sum of PF_ded" fld="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82">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analytics.xlsx!hrdata1">
        <x15:activeTabTopLevelEntity name="[hrdata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65893C4-D8F2-45D2-80A6-89568D3770C1}" name="PivotTable1" cacheId="170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6">
  <location ref="A4:B8" firstHeaderRow="1" firstDataRow="1" firstDataCol="1" rowPageCount="1" colPageCount="1"/>
  <pivotFields count="6">
    <pivotField axis="axisRow" allDrilled="1" subtotalTop="0" showAll="0" sortType="ascending" defaultSubtotal="0" defaultAttributeDrillState="1">
      <items count="4">
        <item x="2"/>
        <item x="1"/>
        <item x="3"/>
        <item x="0"/>
      </items>
    </pivotField>
    <pivotField dataField="1" subtotalTop="0" showAll="0" defaultSubtotal="0"/>
    <pivotField allDrilled="1" subtotalTop="0" showAll="0" dataSourceSort="1" defaultSubtotal="0" defaultAttributeDrillState="1"/>
    <pivotField allDrilled="1" subtotalTop="0" showAll="0" sortType="ascending" defaultSubtotal="0" defaultAttributeDrillState="1">
      <items count="4">
        <item x="3"/>
        <item x="1"/>
        <item x="2"/>
        <item x="0"/>
      </items>
    </pivotField>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x v="3"/>
    </i>
  </rowItems>
  <colItems count="1">
    <i/>
  </colItems>
  <pageFields count="1">
    <pageField fld="4" hier="4" name="[hrdata1].[Year of joining].&amp;[2023]" cap="2023"/>
  </pageFields>
  <dataFields count="1">
    <dataField name="Distinct Count of Employee_Code" fld="1" subtotal="count" baseField="0" baseItem="0">
      <extLst>
        <ext xmlns:x15="http://schemas.microsoft.com/office/spreadsheetml/2010/11/main" uri="{FABC7310-3BB5-11E1-824E-6D434824019B}">
          <x15:dataField isCountDistinct="1"/>
        </ext>
      </extLst>
    </dataField>
  </dataFields>
  <chartFormats count="2">
    <chartFormat chart="4" format="5"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Hierarchies count="82">
    <pivotHierarchy multipleItemSelectionAllowed="1" dragToData="1"/>
    <pivotHierarchy multipleItemSelectionAllowed="1" dragToData="1"/>
    <pivotHierarchy dragToData="1"/>
    <pivotHierarchy dragToData="1"/>
    <pivotHierarchy multipleItemSelectionAllowed="1" dragToData="1">
      <members count="1" level="1">
        <member name="[hrdata1].[Year of joining].&amp;[2023]"/>
      </members>
    </pivotHierarchy>
    <pivotHierarchy dragToData="1"/>
    <pivotHierarchy multipleItemSelectionAllowed="1" dragToData="1"/>
    <pivotHierarchy multipleItemSelectionAllowed="1" dragToData="1">
      <members count="1" level="1">
        <member name="[hrdata1].[Date_Of_Leaving].&amp;"/>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Employee_Code"/>
    <pivotHierarchy dragToData="1" caption="Count of Date_Of_Leaving"/>
    <pivotHierarchy dragToData="1" caption="Distinct Count of Date_Of_Leav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analytics.xlsx!hrdata1">
        <x15:activeTabTopLevelEntity name="[hrdata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59E1B13-4740-43A1-B987-B32362BC443B}" name="PivotTable4" cacheId="171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0">
  <location ref="A3:B11" firstHeaderRow="1" firstDataRow="1" firstDataCol="1"/>
  <pivotFields count="4">
    <pivotField dataField="1" subtotalTop="0" showAll="0" defaultSubtotal="0"/>
    <pivotField allDrilled="1" subtotalTop="0" showAll="0" sortType="ascending" defaultSubtotal="0" defaultAttributeDrillState="1">
      <items count="3">
        <item x="2"/>
        <item x="1"/>
        <item x="0"/>
      </items>
    </pivotField>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s>
  <rowFields count="1">
    <field x="2"/>
  </rowFields>
  <rowItems count="8">
    <i>
      <x/>
    </i>
    <i>
      <x v="1"/>
    </i>
    <i>
      <x v="2"/>
    </i>
    <i>
      <x v="3"/>
    </i>
    <i>
      <x v="4"/>
    </i>
    <i>
      <x v="5"/>
    </i>
    <i>
      <x v="6"/>
    </i>
    <i>
      <x v="7"/>
    </i>
  </rowItems>
  <colItems count="1">
    <i/>
  </colItems>
  <dataFields count="1">
    <dataField name="Count of Date_Of_Leaving" fld="0" subtotal="count" baseField="0" baseItem="0"/>
  </dataFields>
  <chartFormats count="2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2" count="1" selected="0">
            <x v="0"/>
          </reference>
        </references>
      </pivotArea>
    </chartFormat>
    <chartFormat chart="9" format="12">
      <pivotArea type="data" outline="0" fieldPosition="0">
        <references count="2">
          <reference field="4294967294" count="1" selected="0">
            <x v="0"/>
          </reference>
          <reference field="2" count="1" selected="0">
            <x v="1"/>
          </reference>
        </references>
      </pivotArea>
    </chartFormat>
    <chartFormat chart="9" format="13">
      <pivotArea type="data" outline="0" fieldPosition="0">
        <references count="2">
          <reference field="4294967294" count="1" selected="0">
            <x v="0"/>
          </reference>
          <reference field="2" count="1" selected="0">
            <x v="2"/>
          </reference>
        </references>
      </pivotArea>
    </chartFormat>
    <chartFormat chart="9" format="14">
      <pivotArea type="data" outline="0" fieldPosition="0">
        <references count="2">
          <reference field="4294967294" count="1" selected="0">
            <x v="0"/>
          </reference>
          <reference field="2" count="1" selected="0">
            <x v="3"/>
          </reference>
        </references>
      </pivotArea>
    </chartFormat>
    <chartFormat chart="9" format="15">
      <pivotArea type="data" outline="0" fieldPosition="0">
        <references count="2">
          <reference field="4294967294" count="1" selected="0">
            <x v="0"/>
          </reference>
          <reference field="2" count="1" selected="0">
            <x v="4"/>
          </reference>
        </references>
      </pivotArea>
    </chartFormat>
    <chartFormat chart="9" format="16">
      <pivotArea type="data" outline="0" fieldPosition="0">
        <references count="2">
          <reference field="4294967294" count="1" selected="0">
            <x v="0"/>
          </reference>
          <reference field="2" count="1" selected="0">
            <x v="5"/>
          </reference>
        </references>
      </pivotArea>
    </chartFormat>
    <chartFormat chart="9" format="17">
      <pivotArea type="data" outline="0" fieldPosition="0">
        <references count="2">
          <reference field="4294967294" count="1" selected="0">
            <x v="0"/>
          </reference>
          <reference field="2" count="1" selected="0">
            <x v="6"/>
          </reference>
        </references>
      </pivotArea>
    </chartFormat>
    <chartFormat chart="9" format="18">
      <pivotArea type="data" outline="0" fieldPosition="0">
        <references count="2">
          <reference field="4294967294" count="1" selected="0">
            <x v="0"/>
          </reference>
          <reference field="2" count="1" selected="0">
            <x v="7"/>
          </reference>
        </references>
      </pivotArea>
    </chartFormat>
    <chartFormat chart="7" format="9">
      <pivotArea type="data" outline="0" fieldPosition="0">
        <references count="2">
          <reference field="4294967294" count="1" selected="0">
            <x v="0"/>
          </reference>
          <reference field="2" count="1" selected="0">
            <x v="0"/>
          </reference>
        </references>
      </pivotArea>
    </chartFormat>
    <chartFormat chart="7" format="10">
      <pivotArea type="data" outline="0" fieldPosition="0">
        <references count="2">
          <reference field="4294967294" count="1" selected="0">
            <x v="0"/>
          </reference>
          <reference field="2" count="1" selected="0">
            <x v="1"/>
          </reference>
        </references>
      </pivotArea>
    </chartFormat>
    <chartFormat chart="7" format="11">
      <pivotArea type="data" outline="0" fieldPosition="0">
        <references count="2">
          <reference field="4294967294" count="1" selected="0">
            <x v="0"/>
          </reference>
          <reference field="2" count="1" selected="0">
            <x v="2"/>
          </reference>
        </references>
      </pivotArea>
    </chartFormat>
    <chartFormat chart="7" format="12">
      <pivotArea type="data" outline="0" fieldPosition="0">
        <references count="2">
          <reference field="4294967294" count="1" selected="0">
            <x v="0"/>
          </reference>
          <reference field="2" count="1" selected="0">
            <x v="3"/>
          </reference>
        </references>
      </pivotArea>
    </chartFormat>
    <chartFormat chart="7" format="13">
      <pivotArea type="data" outline="0" fieldPosition="0">
        <references count="2">
          <reference field="4294967294" count="1" selected="0">
            <x v="0"/>
          </reference>
          <reference field="2" count="1" selected="0">
            <x v="4"/>
          </reference>
        </references>
      </pivotArea>
    </chartFormat>
    <chartFormat chart="7" format="14">
      <pivotArea type="data" outline="0" fieldPosition="0">
        <references count="2">
          <reference field="4294967294" count="1" selected="0">
            <x v="0"/>
          </reference>
          <reference field="2" count="1" selected="0">
            <x v="5"/>
          </reference>
        </references>
      </pivotArea>
    </chartFormat>
    <chartFormat chart="7" format="15">
      <pivotArea type="data" outline="0" fieldPosition="0">
        <references count="2">
          <reference field="4294967294" count="1" selected="0">
            <x v="0"/>
          </reference>
          <reference field="2" count="1" selected="0">
            <x v="6"/>
          </reference>
        </references>
      </pivotArea>
    </chartFormat>
    <chartFormat chart="7" format="16">
      <pivotArea type="data" outline="0" fieldPosition="0">
        <references count="2">
          <reference field="4294967294" count="1" selected="0">
            <x v="0"/>
          </reference>
          <reference field="2" count="1" selected="0">
            <x v="7"/>
          </reference>
        </references>
      </pivotArea>
    </chartFormat>
  </chartFormats>
  <pivotHierarchies count="82">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Employee_Code"/>
    <pivotHierarchy dragToData="1" caption="Count of Date_Of_Leaving"/>
    <pivotHierarchy dragToData="1" caption="Distinct Count of Date_Of_Leav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analytics.xlsx!hrdata1">
        <x15:activeTabTopLevelEntity name="[hrdata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22EC07A-6EE1-4B53-B4BB-C11C77766029}" name="PivotTable4" cacheId="171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4">
  <location ref="A3:B6" firstHeaderRow="1" firstDataRow="1" firstDataCol="1"/>
  <pivotFields count="5">
    <pivotField dataField="1" subtotalTop="0" showAll="0" defaultSubtotal="0"/>
    <pivotField allDrilled="1" subtotalTop="0" showAll="0" sortType="ascending" defaultSubtotal="0" defaultAttributeDrillState="1">
      <items count="3">
        <item x="2"/>
        <item x="1"/>
        <item x="0"/>
      </items>
    </pivotField>
    <pivotField allDrilled="1" subtotalTop="0" showAll="0" sortType="ascending" defaultSubtotal="0" defaultAttributeDrillState="1">
      <items count="8">
        <item x="0"/>
        <item x="1"/>
        <item x="2"/>
        <item x="3"/>
        <item x="4"/>
        <item x="5"/>
        <item x="6"/>
        <item x="7"/>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3"/>
  </rowFields>
  <rowItems count="3">
    <i>
      <x/>
    </i>
    <i>
      <x v="1"/>
    </i>
    <i>
      <x v="2"/>
    </i>
  </rowItems>
  <colItems count="1">
    <i/>
  </colItems>
  <dataFields count="1">
    <dataField name="Count of Date_Of_Leaving" fld="0" subtotal="count" baseField="0" baseItem="0"/>
  </dataField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1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82">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Employee_Code"/>
    <pivotHierarchy dragToData="1" caption="Count of Date_Of_Leaving"/>
    <pivotHierarchy dragToData="1" caption="Distinct Count of Date_Of_Leav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analytics.xlsx!hrdata1">
        <x15:activeTabTopLevelEntity name="[hrdata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C9AF165-8220-4911-8C73-9B1571E18733}" name="PivotTable9" cacheId="172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3:B8" firstHeaderRow="1" firstDataRow="1" firstDataCol="1"/>
  <pivotFields count="3">
    <pivotField axis="axisRow" allDrilled="1" subtotalTop="0" showAll="0" sortType="ascending" defaultSubtotal="0" defaultAttributeDrillState="1">
      <items count="4">
        <item x="2"/>
        <item x="1"/>
        <item x="3"/>
        <item x="0"/>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ESIC_ded" fld="1" baseField="0" baseItem="0"/>
  </dataFields>
  <pivotHierarchies count="82">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ESIC_ded"/>
    <pivotHierarchy dragToData="1"/>
    <pivotHierarchy dragToData="1" caption="Sum of PT_ded"/>
    <pivotHierarchy dragToData="1"/>
    <pivotHierarchy dragToData="1" caption="Sum of Lwf_Ded"/>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analytics.xlsx!hrdata1">
        <x15:activeTabTopLevelEntity name="[hrdata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AF7CCC8-AD95-4CF1-B7C5-D9C993A25969}" name="PivotTable9" cacheId="174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3:B8" firstHeaderRow="1" firstDataRow="1" firstDataCol="1"/>
  <pivotFields count="3">
    <pivotField axis="axisRow" allDrilled="1" subtotalTop="0" showAll="0" sortType="ascending" defaultSubtotal="0" defaultAttributeDrillState="1">
      <items count="4">
        <item x="2"/>
        <item x="1"/>
        <item x="3"/>
        <item x="0"/>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PT_ded" fld="1" baseField="0" baseItem="0"/>
  </dataFields>
  <pivotHierarchies count="82">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ESIC_ded"/>
    <pivotHierarchy dragToData="1"/>
    <pivotHierarchy dragToData="1" caption="Sum of PT_ded"/>
    <pivotHierarchy dragToData="1"/>
    <pivotHierarchy dragToData="1" caption="Sum of Lwf_Ded"/>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analytics.xlsx!hrdata1">
        <x15:activeTabTopLevelEntity name="[hrdata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F61FEC6-0F59-417A-A20F-4D4D70F62FAF}" name="PivotTable9" cacheId="173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3:B8" firstHeaderRow="1" firstDataRow="1" firstDataCol="1"/>
  <pivotFields count="3">
    <pivotField axis="axisRow" allDrilled="1" subtotalTop="0" showAll="0" sortType="ascending" defaultSubtotal="0" defaultAttributeDrillState="1">
      <items count="4">
        <item x="2"/>
        <item x="1"/>
        <item x="3"/>
        <item x="0"/>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Lwf_Ded" fld="1" baseField="0" baseItem="0"/>
  </dataFields>
  <pivotHierarchies count="82">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ESIC_ded"/>
    <pivotHierarchy dragToData="1"/>
    <pivotHierarchy dragToData="1" caption="Sum of PT_ded"/>
    <pivotHierarchy dragToData="1"/>
    <pivotHierarchy dragToData="1" caption="Sum of Lwf_Ded"/>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analytics.xlsx!hrdata1">
        <x15:activeTabTopLevelEntity name="[hrdata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B7CA3CE-9FD7-45C7-B967-50816F4435A0}" autoFormatId="16" applyNumberFormats="0" applyBorderFormats="0" applyFontFormats="0" applyPatternFormats="0" applyAlignmentFormats="0" applyWidthHeightFormats="0">
  <queryTableRefresh nextId="65">
    <queryTableFields count="64">
      <queryTableField id="1" name="hrdata1[Month]" tableColumnId="1"/>
      <queryTableField id="2" name="hrdata1[Year]" tableColumnId="2"/>
      <queryTableField id="3" name="hrdata1[Employee_Code]" tableColumnId="3"/>
      <queryTableField id="4" name="hrdata1[Gender]" tableColumnId="4"/>
      <queryTableField id="5" name="hrdata1[Year of joining]" tableColumnId="5"/>
      <queryTableField id="6" name="hrdata1[Date_Of_Joining]" tableColumnId="6"/>
      <queryTableField id="7" name="hrdata1[Month of joining]" tableColumnId="7"/>
      <queryTableField id="8" name="hrdata1[Date_Of_Leaving]" tableColumnId="8"/>
      <queryTableField id="9" name="hrdata1[Company]" tableColumnId="9"/>
      <queryTableField id="10" name="hrdata1[Department]" tableColumnId="10"/>
      <queryTableField id="11" name="hrdata1[Designation]" tableColumnId="11"/>
      <queryTableField id="12" name="hrdata1[Group]" tableColumnId="12"/>
      <queryTableField id="13" name="hrdata1[Location]" tableColumnId="13"/>
      <queryTableField id="14" name="hrdata1[State]" tableColumnId="14"/>
      <queryTableField id="15" name="hrdata1[Days_Worked]" tableColumnId="15"/>
      <queryTableField id="16" name="hrdata1[Arrears_Days]" tableColumnId="16"/>
      <queryTableField id="17" name="hrdata1[LOP]" tableColumnId="17"/>
      <queryTableField id="18" name="hrdata1[Basic_Salary]" tableColumnId="18"/>
      <queryTableField id="19" name="hrdata1[Arrears_Of_Basic_Salary]" tableColumnId="19"/>
      <queryTableField id="20" name="hrdata1[House_Rent_Allowance]" tableColumnId="20"/>
      <queryTableField id="21" name="hrdata1[Arrears_Of_House_Rent_Allowance]" tableColumnId="21"/>
      <queryTableField id="22" name="hrdata1[Special_Allowance]" tableColumnId="22"/>
      <queryTableField id="23" name="hrdata1[Arrears_Of_Special_Allowance]" tableColumnId="23"/>
      <queryTableField id="24" name="hrdata1[Medical]" tableColumnId="24"/>
      <queryTableField id="25" name="hrdata1[Arrears_Of_Medical_Allowance]" tableColumnId="25"/>
      <queryTableField id="26" name="hrdata1[Conveyance_Allowance]" tableColumnId="26"/>
      <queryTableField id="27" name="hrdata1[Arrears_Of_Conveyance_Allowance]" tableColumnId="27"/>
      <queryTableField id="28" name="hrdata1[Other_Allowance]" tableColumnId="28"/>
      <queryTableField id="29" name="hrdata1[Arrears_Other_Allowance]" tableColumnId="29"/>
      <queryTableField id="30" name="hrdata1[Monthly_Bonus]" tableColumnId="30"/>
      <queryTableField id="31" name="hrdata1[Arrears_Monthly_Bonus]" tableColumnId="31"/>
      <queryTableField id="32" name="hrdata1[Other_Earning]" tableColumnId="32"/>
      <queryTableField id="33" name="hrdata1[Service_Charges]" tableColumnId="33"/>
      <queryTableField id="34" name="hrdata1[LTA_PAY]" tableColumnId="34"/>
      <queryTableField id="35" name="hrdata1[BONUS]" tableColumnId="35"/>
      <queryTableField id="36" name="hrdata1[Employee_Referral]" tableColumnId="36"/>
      <queryTableField id="37" name="hrdata1[Variable_Pay]" tableColumnId="37"/>
      <queryTableField id="38" name="hrdata1[Gratuity_Pay]" tableColumnId="38"/>
      <queryTableField id="39" name="hrdata1[Festive_Bonus]" tableColumnId="39"/>
      <queryTableField id="40" name="hrdata1[Meal_Deduction]" tableColumnId="40"/>
      <queryTableField id="41" name="hrdata1[One_Time_Pay]" tableColumnId="41"/>
      <queryTableField id="42" name="hrdata1[Hold_To_Release]" tableColumnId="42"/>
      <queryTableField id="43" name="hrdata1[Gross_Salary]" tableColumnId="43"/>
      <queryTableField id="44" name="hrdata1[Loan_Deduction]" tableColumnId="44"/>
      <queryTableField id="45" name="hrdata1[Festive_Bonus_Dddn]" tableColumnId="45"/>
      <queryTableField id="46" name="hrdata1[Other_Deduction]" tableColumnId="46"/>
      <queryTableField id="47" name="hrdata1[Service_Charge_Ded]" tableColumnId="47"/>
      <queryTableField id="48" name="hrdata1[Employee_Referral_Ded]" tableColumnId="48"/>
      <queryTableField id="49" name="hrdata1[PF_ded]" tableColumnId="49"/>
      <queryTableField id="50" name="hrdata1[ArrPf_Ded]" tableColumnId="50"/>
      <queryTableField id="51" name="hrdata1[VPF_ded]" tableColumnId="51"/>
      <queryTableField id="52" name="hrdata1[ArrVPF_ded]" tableColumnId="52"/>
      <queryTableField id="53" name="hrdata1[ESIC_ded]" tableColumnId="53"/>
      <queryTableField id="54" name="hrdata1[ArrEsic_Ded]" tableColumnId="54"/>
      <queryTableField id="55" name="hrdata1[PT_ded]" tableColumnId="55"/>
      <queryTableField id="56" name="hrdata1[ArrPt_Ded]" tableColumnId="56"/>
      <queryTableField id="57" name="hrdata1[Lwf_Ded]" tableColumnId="57"/>
      <queryTableField id="58" name="hrdata1[ArrLwf_Ded]" tableColumnId="58"/>
      <queryTableField id="59" name="hrdata1[TDS_ded]" tableColumnId="59"/>
      <queryTableField id="60" name="hrdata1[Surcharge_ded]" tableColumnId="60"/>
      <queryTableField id="61" name="hrdata1[Cess_ded]" tableColumnId="61"/>
      <queryTableField id="62" name="hrdata1[IT_ded]" tableColumnId="62"/>
      <queryTableField id="63" name="hrdata1[Total_Deduction]" tableColumnId="63"/>
      <queryTableField id="64" name="hrdata1[Net_Salary]" tableColumnId="64"/>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5E9ACB36-F155-47D0-9212-D522B9492763}" sourceName="[hrdata1].[Department]">
  <pivotTables>
    <pivotTable tabId="2" name="PivotTable1"/>
    <pivotTable tabId="13" name="PivotTable4"/>
    <pivotTable tabId="14" name="PivotTable4"/>
    <pivotTable tabId="11" name="PivotTable4"/>
    <pivotTable tabId="16" name="PivotTable6"/>
    <pivotTable tabId="15" name="PivotTable5"/>
    <pivotTable tabId="20" name="PivotTable9"/>
    <pivotTable tabId="17" name="PivotTable7"/>
    <pivotTable tabId="5" name="PivotTable1"/>
    <pivotTable tabId="22" name="PivotTable9"/>
    <pivotTable tabId="4" name="PivotTable2"/>
    <pivotTable tabId="19" name="PivotTable9"/>
    <pivotTable tabId="21" name="PivotTable9"/>
    <pivotTable tabId="18" name="PivotTable8"/>
  </pivotTables>
  <data>
    <olap pivotCacheId="953287157">
      <levels count="2">
        <level uniqueName="[hrdata1].[Department].[(All)]" sourceCaption="(All)" count="0"/>
        <level uniqueName="[hrdata1].[Department].[Department]" sourceCaption="Department" count="25">
          <ranges>
            <range startItem="0">
              <i n="[hrdata1].[Department].&amp;[F and B Production]" c="F and B Production"/>
              <i n="[hrdata1].[Department].&amp;[F and B Service]" c="F and B Service"/>
              <i n="[hrdata1].[Department].&amp;[Kitchen]" c="Kitchen"/>
              <i n="[hrdata1].[Department].&amp;[Projects]" c="Projects"/>
              <i n="[hrdata1].[Department].&amp;[Restaurants Cafes]" c="Restaurants Cafes"/>
              <i n="[hrdata1].[Department].&amp;[Sales and Marketing]" c="Sales and Marketing"/>
              <i n="[hrdata1].[Department].&amp;[Bar]" c="Bar"/>
              <i n="[hrdata1].[Department].&amp;[Business Development]" c="Business Development"/>
              <i n="[hrdata1].[Department].&amp;[Engineering]" c="Engineering"/>
              <i n="[hrdata1].[Department].&amp;[F and B Controls]" c="F and B Controls"/>
              <i n="[hrdata1].[Department].&amp;[Finance]" c="Finance"/>
              <i n="[hrdata1].[Department].&amp;[Guest Relations]" c="Guest Relations"/>
              <i n="[hrdata1].[Department].&amp;[Housekeeping]" c="Housekeeping"/>
              <i n="[hrdata1].[Department].&amp;[Human Resource]" c="Human Resource"/>
              <i n="[hrdata1].[Department].&amp;[Information Technology]" c="Information Technology"/>
              <i n="[hrdata1].[Department].&amp;[Kitchen Stewarding]" c="Kitchen Stewarding"/>
              <i n="[hrdata1].[Department].&amp;[Logistic]" c="Logistic"/>
              <i n="[hrdata1].[Department].&amp;[Marketing]" c="Marketing"/>
              <i n="[hrdata1].[Department].&amp;[Music]" c="Music"/>
              <i n="[hrdata1].[Department].&amp;[Operations]" c="Operations"/>
              <i n="[hrdata1].[Department].&amp;[Product and Design]" c="Product and Design"/>
              <i n="[hrdata1].[Department].&amp;[Purchase]" c="Purchase"/>
              <i n="[hrdata1].[Department].&amp;[Stores]" c="Stores"/>
              <i n="[hrdata1].[Department].&amp;[Training]" c="Training"/>
              <i n="[hrdata1].[Department].&amp;[Ventures]" c="Ventures"/>
            </range>
          </ranges>
        </level>
      </levels>
      <selections count="1">
        <selection n="[hrdata1].[Depart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4AAED67-3F06-4F19-8C78-7597C76A7B76}" sourceName="[hrdata1].[Month]">
  <pivotTables>
    <pivotTable tabId="2" name="PivotTable1"/>
    <pivotTable tabId="13" name="PivotTable4"/>
    <pivotTable tabId="14" name="PivotTable4"/>
    <pivotTable tabId="11" name="PivotTable4"/>
    <pivotTable tabId="16" name="PivotTable6"/>
    <pivotTable tabId="15" name="PivotTable5"/>
    <pivotTable tabId="20" name="PivotTable9"/>
    <pivotTable tabId="17" name="PivotTable7"/>
    <pivotTable tabId="5" name="PivotTable1"/>
    <pivotTable tabId="22" name="PivotTable9"/>
    <pivotTable tabId="4" name="PivotTable1"/>
    <pivotTable tabId="4" name="PivotTable2"/>
    <pivotTable tabId="19" name="PivotTable9"/>
    <pivotTable tabId="21" name="PivotTable9"/>
    <pivotTable tabId="18" name="PivotTable8"/>
  </pivotTables>
  <data>
    <olap pivotCacheId="953287157">
      <levels count="2">
        <level uniqueName="[hrdata1].[Month].[(All)]" sourceCaption="(All)" count="0"/>
        <level uniqueName="[hrdata1].[Month].[Month]" sourceCaption="Month" count="4" sortOrder="ascending">
          <ranges>
            <range startItem="0">
              <i n="[hrdata1].[Month].&amp;[APRIL]" c="APRIL"/>
              <i n="[hrdata1].[Month].&amp;[FEBRUARY]" c="FEBRUARY"/>
              <i n="[hrdata1].[Month].&amp;[JANUARY]" c="JANUARY"/>
              <i n="[hrdata1].[Month].&amp;[MARCH]" c="MARCH"/>
            </range>
          </ranges>
        </level>
      </levels>
      <selections count="1">
        <selection n="[hrdata1].[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E0A88CC-6784-4E3A-9751-530BA9AC99DC}" sourceName="[hrdata1].[Year]">
  <pivotTables>
    <pivotTable tabId="2" name="PivotTable1"/>
    <pivotTable tabId="13" name="PivotTable4"/>
    <pivotTable tabId="14" name="PivotTable4"/>
    <pivotTable tabId="11" name="PivotTable4"/>
    <pivotTable tabId="16" name="PivotTable6"/>
    <pivotTable tabId="15" name="PivotTable5"/>
    <pivotTable tabId="20" name="PivotTable9"/>
    <pivotTable tabId="17" name="PivotTable7"/>
    <pivotTable tabId="5" name="PivotTable1"/>
    <pivotTable tabId="22" name="PivotTable9"/>
    <pivotTable tabId="4" name="PivotTable1"/>
    <pivotTable tabId="4" name="PivotTable2"/>
    <pivotTable tabId="19" name="PivotTable9"/>
    <pivotTable tabId="21" name="PivotTable9"/>
    <pivotTable tabId="18" name="PivotTable8"/>
  </pivotTables>
  <data>
    <olap pivotCacheId="953287157">
      <levels count="2">
        <level uniqueName="[hrdata1].[Year].[(All)]" sourceCaption="(All)" count="0"/>
        <level uniqueName="[hrdata1].[Year].[Year]" sourceCaption="Year" count="1">
          <ranges>
            <range startItem="0">
              <i n="[hrdata1].[Year].&amp;[2023]" c="2023"/>
            </range>
          </ranges>
        </level>
      </levels>
      <selections count="1">
        <selection n="[hrdata1].[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5B80A93D-263F-4B20-A9F1-1A43B2702B07}" cache="Slicer_Department" caption="Department" level="1" rowHeight="234950"/>
  <slicer name="Month" xr10:uid="{E035617A-067A-4C79-87B9-87A63A93D219}" cache="Slicer_Month" caption="Month" level="1" rowHeight="234950"/>
  <slicer name="Year" xr10:uid="{F914DABB-7F8D-46A0-A70C-9301753FE2DD}" cache="Slicer_Year" caption="Year" level="1"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63CFCF-A947-478C-9521-0A035E5CA82B}" name="hrdata1" displayName="hrdata1" ref="A1:BL412" headerRowDxfId="130" dataDxfId="129">
  <autoFilter ref="A1:BL412" xr:uid="{3B63CFCF-A947-478C-9521-0A035E5CA82B}"/>
  <sortState xmlns:xlrd2="http://schemas.microsoft.com/office/spreadsheetml/2017/richdata2" ref="A73:BL94">
    <sortCondition ref="G1:G412"/>
  </sortState>
  <tableColumns count="64">
    <tableColumn id="1" xr3:uid="{EBF094B3-F738-44CA-873A-EF243768BBFC}" name="Month " totalsRowLabel="Total" dataDxfId="128" totalsRowDxfId="127"/>
    <tableColumn id="2" xr3:uid="{CA19D4CC-0518-40C1-9E6C-AAE3BCA43C4E}" name="Year" dataDxfId="126" totalsRowDxfId="125"/>
    <tableColumn id="3" xr3:uid="{9C0EFB84-8748-4E5C-9EC6-276E57B8D50F}" name="Employee_Code" dataDxfId="124" totalsRowDxfId="123"/>
    <tableColumn id="4" xr3:uid="{F6891C3B-719F-4C78-B13E-580CCFEA7AF2}" name="Gender" dataDxfId="122" totalsRowDxfId="121"/>
    <tableColumn id="65" xr3:uid="{88ED3951-2F4F-4724-9995-45D73EC80DA3}" name="Year of joining" dataDxfId="120" totalsRowDxfId="119"/>
    <tableColumn id="5" xr3:uid="{717A5910-9BC9-490B-A1DC-0B29A03710A9}" name="Date_Of_Joining" dataDxfId="118" totalsRowDxfId="117"/>
    <tableColumn id="6" xr3:uid="{37E86DF9-9A83-45DA-B4C0-ADCC7E6D5796}" name="Month of joining" dataDxfId="116" totalsRowDxfId="115"/>
    <tableColumn id="7" xr3:uid="{8A5FE6D8-A62F-406F-B01A-2F1E50AFC603}" name="Date_Of_Leaving" dataDxfId="114" totalsRowDxfId="113"/>
    <tableColumn id="8" xr3:uid="{A49AFD22-0076-45E2-8DB3-7435F648742E}" name="Company" dataDxfId="112" totalsRowDxfId="111"/>
    <tableColumn id="9" xr3:uid="{12F3D3A0-F3EC-41DA-A02C-CA5A32987697}" name="Department" dataDxfId="110" totalsRowDxfId="109"/>
    <tableColumn id="10" xr3:uid="{12664D95-5021-4B3C-8CAD-F2685C2EA6F7}" name="Designation" dataDxfId="108" totalsRowDxfId="107"/>
    <tableColumn id="11" xr3:uid="{12A67F9F-93C9-4311-824A-1A230731B708}" name="Group" dataDxfId="106" totalsRowDxfId="105"/>
    <tableColumn id="12" xr3:uid="{DD0A9A1D-6039-4B22-9944-C5D8FB848C8A}" name="Location" dataDxfId="104" totalsRowDxfId="103"/>
    <tableColumn id="13" xr3:uid="{9D75E97A-2D05-491C-8D0B-C59917E13208}" name="State" dataDxfId="102" totalsRowDxfId="101"/>
    <tableColumn id="15" xr3:uid="{682BB1BF-D571-4373-B0BB-F26E52C5031B}" name="Days_Worked" dataDxfId="100" totalsRowDxfId="99"/>
    <tableColumn id="16" xr3:uid="{20962E24-44D5-47B3-8888-2D9E473A70F5}" name="Arrears_Days" dataDxfId="98" totalsRowDxfId="97"/>
    <tableColumn id="17" xr3:uid="{A293EB78-8E7C-4A33-9CEB-51E2E25C752D}" name="LOP" dataDxfId="96" totalsRowDxfId="95"/>
    <tableColumn id="18" xr3:uid="{97D9C5AC-E72A-44FF-A5BF-F806563C0266}" name="Basic_Salary" dataDxfId="94" totalsRowDxfId="93"/>
    <tableColumn id="19" xr3:uid="{8444B317-F032-4A33-9D4E-7EFD2DA951C7}" name="Arrears_Of_Basic_Salary" dataDxfId="92" totalsRowDxfId="91"/>
    <tableColumn id="20" xr3:uid="{8E7A032C-F7B2-4DAC-91C3-752AF3AB4D17}" name="House_Rent_Allowance" dataDxfId="90" totalsRowDxfId="89"/>
    <tableColumn id="21" xr3:uid="{17E5E345-9342-4AFE-89C0-60966FE2BCC0}" name="Arrears_Of_House_Rent_Allowance" dataDxfId="88" totalsRowDxfId="87"/>
    <tableColumn id="22" xr3:uid="{EAD8B423-B635-4833-B9BD-CE6A9D08EEAA}" name="Special_Allowance" dataDxfId="86" totalsRowDxfId="85"/>
    <tableColumn id="23" xr3:uid="{E3CFC29E-AB17-4172-A45D-A23D8184A807}" name="Arrears_Of_Special_Allowance" dataDxfId="84" totalsRowDxfId="83"/>
    <tableColumn id="24" xr3:uid="{6D4203DE-AFC9-4698-890F-A35F2BCFCBFD}" name="Medical" dataDxfId="82" totalsRowDxfId="81"/>
    <tableColumn id="25" xr3:uid="{27D34D86-2F54-4BC6-8A8F-71745FBDDFEF}" name="Arrears_Of_Medical_Allowance" dataDxfId="80" totalsRowDxfId="79"/>
    <tableColumn id="26" xr3:uid="{EAB79817-0C94-43B6-AB84-3A5F4E77A317}" name="Conveyance_Allowance" dataDxfId="78" totalsRowDxfId="77"/>
    <tableColumn id="27" xr3:uid="{6596141C-E730-4461-A05C-B56435570994}" name="Arrears_Of_Conveyance_Allowance" dataDxfId="76" totalsRowDxfId="75"/>
    <tableColumn id="28" xr3:uid="{95664B60-FAFF-499D-8FFA-74D6BBDAE72A}" name="Other_Allowance" dataDxfId="74" totalsRowDxfId="73"/>
    <tableColumn id="29" xr3:uid="{7EDAABA8-C63C-441D-9844-9AFF64CC089A}" name="Arrears_Other_Allowance" dataDxfId="72" totalsRowDxfId="71"/>
    <tableColumn id="30" xr3:uid="{67BB8540-5D9D-449C-A537-EDF323175B08}" name="Monthly_Bonus" dataDxfId="70" totalsRowDxfId="69"/>
    <tableColumn id="31" xr3:uid="{77FE755B-3558-405C-BB46-B9F7A0153822}" name="Arrears_Monthly_Bonus" dataDxfId="68" totalsRowDxfId="67"/>
    <tableColumn id="32" xr3:uid="{E440DEBE-55D3-4E2F-8B9C-9B3360909C33}" name="Other_Earning" dataDxfId="66" totalsRowDxfId="65"/>
    <tableColumn id="33" xr3:uid="{D05322A2-17BC-45BD-A3F5-D56C45B6A7DF}" name="Service_Charges" dataDxfId="64" totalsRowDxfId="63"/>
    <tableColumn id="34" xr3:uid="{D6F781E9-36D6-4A75-8B50-D459703754C6}" name="LTA_PAY" dataDxfId="62" totalsRowDxfId="61"/>
    <tableColumn id="35" xr3:uid="{076843DB-5090-4515-BD8A-4771EFCF37D8}" name="BONUS" dataDxfId="60" totalsRowDxfId="59"/>
    <tableColumn id="36" xr3:uid="{63FABE5C-1461-4528-BF74-6C0630779596}" name="Employee_Referral" dataDxfId="58" totalsRowDxfId="57"/>
    <tableColumn id="37" xr3:uid="{7941C45B-9C4A-49EF-9903-D87B04BEB896}" name="Variable_Pay" dataDxfId="56" totalsRowDxfId="55"/>
    <tableColumn id="38" xr3:uid="{F0B50A3A-364C-4AD7-B4A1-305EC6CA9B45}" name="Gratuity_Pay" dataDxfId="54" totalsRowDxfId="53"/>
    <tableColumn id="39" xr3:uid="{0C9EC893-08CC-4DE0-8B84-7E42E2A29E27}" name="Festive_Bonus" dataDxfId="52" totalsRowDxfId="51"/>
    <tableColumn id="40" xr3:uid="{A4F4BBF4-22ED-4DD5-87DB-402A67703AE1}" name="Meal_Deduction" dataDxfId="50" totalsRowDxfId="49"/>
    <tableColumn id="41" xr3:uid="{6110BA11-EABE-4F63-BBB1-8F64CF95D875}" name="One_Time_Pay" dataDxfId="48" totalsRowDxfId="47"/>
    <tableColumn id="42" xr3:uid="{E00A8746-649F-4E8C-946A-598431BB01E2}" name="Hold_To_Release" dataDxfId="46" totalsRowDxfId="45"/>
    <tableColumn id="43" xr3:uid="{4DFE944B-24D2-4AC0-81DD-0997FFEE8FCD}" name="Gross_Salary" dataDxfId="44" totalsRowDxfId="43"/>
    <tableColumn id="44" xr3:uid="{B9791D4B-AA88-4726-9793-FDD7CF44ED2C}" name="Loan_Deduction" dataDxfId="42" totalsRowDxfId="41"/>
    <tableColumn id="45" xr3:uid="{09645236-BA5E-46AF-84BA-35C65D60AF05}" name="Festive_Bonus_Dddn" dataDxfId="40" totalsRowDxfId="39"/>
    <tableColumn id="46" xr3:uid="{8355E07E-6860-4E1B-B280-A287CD46AED5}" name="Other_Deduction" dataDxfId="38" totalsRowDxfId="37"/>
    <tableColumn id="47" xr3:uid="{DAB15556-A672-4D36-A3C4-6C8DD062462A}" name="Service_Charge_Ded" dataDxfId="36" totalsRowDxfId="35"/>
    <tableColumn id="48" xr3:uid="{7A52581E-00AB-43B2-9539-92A9AD8B4BF1}" name="Employee_Referral_Ded" dataDxfId="34" totalsRowDxfId="33"/>
    <tableColumn id="49" xr3:uid="{0298FA52-DC3A-422E-8F07-FD524452A831}" name="PF_ded" dataDxfId="32" totalsRowDxfId="31"/>
    <tableColumn id="50" xr3:uid="{81EE6CF6-EF74-4671-B60E-49D7122CE48D}" name="ArrPf_Ded" dataDxfId="30" totalsRowDxfId="29"/>
    <tableColumn id="51" xr3:uid="{0D4FC449-F475-472F-B3B3-624986113001}" name="VPF_ded" dataDxfId="28" totalsRowDxfId="27"/>
    <tableColumn id="52" xr3:uid="{CF40ED5F-4F17-494A-8452-1D2F36D7C994}" name="ArrVPF_ded" dataDxfId="26" totalsRowDxfId="25"/>
    <tableColumn id="53" xr3:uid="{2342BC61-9F13-4B1A-B515-A851C489C395}" name="ESIC_ded" dataDxfId="24" totalsRowDxfId="23"/>
    <tableColumn id="54" xr3:uid="{9EE9104B-41A4-4DAB-8F37-C4ABF58989DC}" name="ArrEsic_Ded" dataDxfId="22" totalsRowDxfId="21"/>
    <tableColumn id="55" xr3:uid="{90ED09C8-60C9-4EC2-82E0-7DD9A4189A32}" name="PT_ded" dataDxfId="20" totalsRowDxfId="19"/>
    <tableColumn id="56" xr3:uid="{1AFC9A77-BC25-4BE1-8A4E-4E66A2B077EC}" name="ArrPt_Ded" dataDxfId="18" totalsRowDxfId="17"/>
    <tableColumn id="57" xr3:uid="{715637C9-CF33-44CC-87AC-23759F73ACC8}" name="Lwf_Ded" dataDxfId="16" totalsRowDxfId="15"/>
    <tableColumn id="58" xr3:uid="{BD5BFA36-B9B5-4741-A0EA-E3853BCF1E80}" name="ArrLwf_Ded" dataDxfId="14" totalsRowDxfId="13"/>
    <tableColumn id="59" xr3:uid="{EC29BE3D-68C7-4248-83B7-2BB571740BB3}" name="TDS_ded" dataDxfId="12" totalsRowDxfId="11"/>
    <tableColumn id="60" xr3:uid="{5762BF26-9C25-4284-9CAA-0E5931C468E2}" name="Surcharge_ded" dataDxfId="10" totalsRowDxfId="9"/>
    <tableColumn id="61" xr3:uid="{4342773F-389B-491B-B7DF-3085ED422D26}" name="Cess_ded" dataDxfId="8" totalsRowDxfId="7"/>
    <tableColumn id="62" xr3:uid="{731B1AEF-4EBE-4C6E-B50B-012A6CD85CA7}" name="IT_ded" dataDxfId="6" totalsRowDxfId="5"/>
    <tableColumn id="63" xr3:uid="{F81F66B0-043E-4454-8DBC-14503242AE23}" name="Total_Deduction" dataDxfId="4" totalsRowDxfId="3"/>
    <tableColumn id="64" xr3:uid="{251F44DC-A1BE-462A-A954-D86FA0584C3E}" name="Net_Salary" totalsRowFunction="sum" dataDxfId="2" totalsRow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5E8265A-4C86-4EE9-8378-A1D7CBB30AE6}" name="Table_ExternalData_1" displayName="Table_ExternalData_1" ref="A3:BL8" tableType="queryTable" totalsRowShown="0">
  <autoFilter ref="A3:BL8" xr:uid="{85E8265A-4C86-4EE9-8378-A1D7CBB30AE6}"/>
  <tableColumns count="64">
    <tableColumn id="1" xr3:uid="{E621A501-09DC-4CB1-B4D6-4F38AC8A74D1}" uniqueName="1" name="hrdata1[Month]" queryTableFieldId="1"/>
    <tableColumn id="2" xr3:uid="{9B4622CB-873D-44BC-B34F-169EB9DE1030}" uniqueName="2" name="hrdata1[Year]" queryTableFieldId="2"/>
    <tableColumn id="3" xr3:uid="{479B22BB-4F34-44D7-B36C-9105374E2C52}" uniqueName="3" name="hrdata1[Employee_Code]" queryTableFieldId="3"/>
    <tableColumn id="4" xr3:uid="{C2DBA70C-83E4-4E73-A6DC-F5B6F82B1125}" uniqueName="4" name="hrdata1[Gender]" queryTableFieldId="4"/>
    <tableColumn id="5" xr3:uid="{28DBEBCF-B407-4087-9838-96EF4386FD4A}" uniqueName="5" name="hrdata1[Year of joining]" queryTableFieldId="5"/>
    <tableColumn id="6" xr3:uid="{8760D539-C4BB-4FF2-A628-F067DC301A9C}" uniqueName="6" name="hrdata1[Date_Of_Joining]" queryTableFieldId="6" dataDxfId="0"/>
    <tableColumn id="7" xr3:uid="{463ED364-5B96-4782-950E-EB0D1764DEB1}" uniqueName="7" name="hrdata1[Month of joining]" queryTableFieldId="7"/>
    <tableColumn id="8" xr3:uid="{D481457A-4C4C-4920-B8B3-33DC05523444}" uniqueName="8" name="hrdata1[Date_Of_Leaving]" queryTableFieldId="8"/>
    <tableColumn id="9" xr3:uid="{30E99E67-2A6D-498E-B0D1-6977F6538E51}" uniqueName="9" name="hrdata1[Company]" queryTableFieldId="9"/>
    <tableColumn id="10" xr3:uid="{C7165D09-9451-48B8-9881-F55CD362E375}" uniqueName="10" name="hrdata1[Department]" queryTableFieldId="10"/>
    <tableColumn id="11" xr3:uid="{59805BC5-0BB1-4B50-88F1-7D4E3C80DFDE}" uniqueName="11" name="hrdata1[Designation]" queryTableFieldId="11"/>
    <tableColumn id="12" xr3:uid="{7806376D-EDC8-45FE-B642-C5D375434F56}" uniqueName="12" name="hrdata1[Group]" queryTableFieldId="12"/>
    <tableColumn id="13" xr3:uid="{B592A8FF-F791-452E-A659-AC74A4A3B731}" uniqueName="13" name="hrdata1[Location]" queryTableFieldId="13"/>
    <tableColumn id="14" xr3:uid="{4DA87783-2825-4938-872B-3BAF9D4119F6}" uniqueName="14" name="hrdata1[State]" queryTableFieldId="14"/>
    <tableColumn id="15" xr3:uid="{67FF4F8F-65A7-4966-98DD-4E3D18E2EFF3}" uniqueName="15" name="hrdata1[Days_Worked]" queryTableFieldId="15"/>
    <tableColumn id="16" xr3:uid="{2926BD5D-5CC5-4C46-9FC1-158C216092E0}" uniqueName="16" name="hrdata1[Arrears_Days]" queryTableFieldId="16"/>
    <tableColumn id="17" xr3:uid="{CD4D7D12-7D04-4C76-9F9C-3B1D0D41AEF2}" uniqueName="17" name="hrdata1[LOP]" queryTableFieldId="17"/>
    <tableColumn id="18" xr3:uid="{C3803CEF-2526-44B8-B955-74D2347D49B7}" uniqueName="18" name="hrdata1[Basic_Salary]" queryTableFieldId="18"/>
    <tableColumn id="19" xr3:uid="{80231088-6017-421F-B163-66D957625483}" uniqueName="19" name="hrdata1[Arrears_Of_Basic_Salary]" queryTableFieldId="19"/>
    <tableColumn id="20" xr3:uid="{3B44B985-0882-4762-A450-EE43355AEE2E}" uniqueName="20" name="hrdata1[House_Rent_Allowance]" queryTableFieldId="20"/>
    <tableColumn id="21" xr3:uid="{A9DCABF2-3B3D-4BE2-814D-2F931576DEDB}" uniqueName="21" name="hrdata1[Arrears_Of_House_Rent_Allowance]" queryTableFieldId="21"/>
    <tableColumn id="22" xr3:uid="{81558A93-98CB-4162-A170-D020FCF9A714}" uniqueName="22" name="hrdata1[Special_Allowance]" queryTableFieldId="22"/>
    <tableColumn id="23" xr3:uid="{50CB9B11-3D17-48A4-AB90-BE9EBEFBA298}" uniqueName="23" name="hrdata1[Arrears_Of_Special_Allowance]" queryTableFieldId="23"/>
    <tableColumn id="24" xr3:uid="{9177A3BC-04D8-4165-9A96-D242E8D1B1ED}" uniqueName="24" name="hrdata1[Medical]" queryTableFieldId="24"/>
    <tableColumn id="25" xr3:uid="{5B93B0E4-E289-4B78-B8A2-AE171B1F7CE6}" uniqueName="25" name="hrdata1[Arrears_Of_Medical_Allowance]" queryTableFieldId="25"/>
    <tableColumn id="26" xr3:uid="{C567D59B-AA95-43B7-BA54-4A880E24652D}" uniqueName="26" name="hrdata1[Conveyance_Allowance]" queryTableFieldId="26"/>
    <tableColumn id="27" xr3:uid="{9F0B6F52-6FC5-4C6F-9CB4-70FA77929C2D}" uniqueName="27" name="hrdata1[Arrears_Of_Conveyance_Allowance]" queryTableFieldId="27"/>
    <tableColumn id="28" xr3:uid="{D79661ED-A5FA-432F-98BC-7BBA45951B36}" uniqueName="28" name="hrdata1[Other_Allowance]" queryTableFieldId="28"/>
    <tableColumn id="29" xr3:uid="{261154ED-B5CF-456B-B92F-99DF5FBD3583}" uniqueName="29" name="hrdata1[Arrears_Other_Allowance]" queryTableFieldId="29"/>
    <tableColumn id="30" xr3:uid="{E224E5F2-9683-465F-A17B-07DDCEC0F9AE}" uniqueName="30" name="hrdata1[Monthly_Bonus]" queryTableFieldId="30"/>
    <tableColumn id="31" xr3:uid="{B1FC5765-6123-4BAC-8774-8936E37BFDFC}" uniqueName="31" name="hrdata1[Arrears_Monthly_Bonus]" queryTableFieldId="31"/>
    <tableColumn id="32" xr3:uid="{735B96AB-7D04-4759-A934-437E8E6F0C24}" uniqueName="32" name="hrdata1[Other_Earning]" queryTableFieldId="32"/>
    <tableColumn id="33" xr3:uid="{7F4475DD-12C6-46D2-AFE4-BDBC89796C06}" uniqueName="33" name="hrdata1[Service_Charges]" queryTableFieldId="33"/>
    <tableColumn id="34" xr3:uid="{4771BDDE-5D9D-467B-B0BA-9F940217F712}" uniqueName="34" name="hrdata1[LTA_PAY]" queryTableFieldId="34"/>
    <tableColumn id="35" xr3:uid="{17425CA8-F139-40C0-9E13-20C46B057027}" uniqueName="35" name="hrdata1[BONUS]" queryTableFieldId="35"/>
    <tableColumn id="36" xr3:uid="{AF0C5AC6-D5BC-4F22-A4DB-6B7805539839}" uniqueName="36" name="hrdata1[Employee_Referral]" queryTableFieldId="36"/>
    <tableColumn id="37" xr3:uid="{30EEA9A8-4FBC-4F61-ADD7-A591EED91C09}" uniqueName="37" name="hrdata1[Variable_Pay]" queryTableFieldId="37"/>
    <tableColumn id="38" xr3:uid="{C4E895D0-5E72-4B55-B8E7-CA1459045095}" uniqueName="38" name="hrdata1[Gratuity_Pay]" queryTableFieldId="38"/>
    <tableColumn id="39" xr3:uid="{373661D6-F57E-4FDB-B457-90AEDD9C3755}" uniqueName="39" name="hrdata1[Festive_Bonus]" queryTableFieldId="39"/>
    <tableColumn id="40" xr3:uid="{14956A88-E42C-4199-A679-2AE5CF90A74F}" uniqueName="40" name="hrdata1[Meal_Deduction]" queryTableFieldId="40"/>
    <tableColumn id="41" xr3:uid="{655A3112-1F8F-423F-9790-6F12347CFB6E}" uniqueName="41" name="hrdata1[One_Time_Pay]" queryTableFieldId="41"/>
    <tableColumn id="42" xr3:uid="{71802B2D-2AA3-4933-993E-BCC0118376F4}" uniqueName="42" name="hrdata1[Hold_To_Release]" queryTableFieldId="42"/>
    <tableColumn id="43" xr3:uid="{4AF9E980-53CF-4136-95A3-238532028533}" uniqueName="43" name="hrdata1[Gross_Salary]" queryTableFieldId="43"/>
    <tableColumn id="44" xr3:uid="{77E0AE44-5826-4D69-AB93-D122FEBDA0DB}" uniqueName="44" name="hrdata1[Loan_Deduction]" queryTableFieldId="44"/>
    <tableColumn id="45" xr3:uid="{C3B589AC-111C-48E0-8DEE-7ADBE370E5E2}" uniqueName="45" name="hrdata1[Festive_Bonus_Dddn]" queryTableFieldId="45"/>
    <tableColumn id="46" xr3:uid="{B97C87BD-15AC-4D35-9A08-B1399DC05809}" uniqueName="46" name="hrdata1[Other_Deduction]" queryTableFieldId="46"/>
    <tableColumn id="47" xr3:uid="{7F55C777-5FC8-4CC9-9A39-746DA6E2A7D4}" uniqueName="47" name="hrdata1[Service_Charge_Ded]" queryTableFieldId="47"/>
    <tableColumn id="48" xr3:uid="{F0B8CAC6-C488-47EA-AD52-35988A9474A8}" uniqueName="48" name="hrdata1[Employee_Referral_Ded]" queryTableFieldId="48"/>
    <tableColumn id="49" xr3:uid="{A590B1CF-4628-44D0-8C68-569135F50E94}" uniqueName="49" name="hrdata1[PF_ded]" queryTableFieldId="49"/>
    <tableColumn id="50" xr3:uid="{62ABB421-6775-4E45-B572-34758B54710D}" uniqueName="50" name="hrdata1[ArrPf_Ded]" queryTableFieldId="50"/>
    <tableColumn id="51" xr3:uid="{7AC89097-790C-4C4D-8236-8D69A3C0F78D}" uniqueName="51" name="hrdata1[VPF_ded]" queryTableFieldId="51"/>
    <tableColumn id="52" xr3:uid="{1820F203-72E9-4685-A354-232169EAE961}" uniqueName="52" name="hrdata1[ArrVPF_ded]" queryTableFieldId="52"/>
    <tableColumn id="53" xr3:uid="{E98194FD-7591-4FA1-A36D-26FECE0CAAD4}" uniqueName="53" name="hrdata1[ESIC_ded]" queryTableFieldId="53"/>
    <tableColumn id="54" xr3:uid="{6EC42275-FD10-45DD-9693-9E19A099C27C}" uniqueName="54" name="hrdata1[ArrEsic_Ded]" queryTableFieldId="54"/>
    <tableColumn id="55" xr3:uid="{8143238D-95E8-405F-B669-BC781651E4F3}" uniqueName="55" name="hrdata1[PT_ded]" queryTableFieldId="55"/>
    <tableColumn id="56" xr3:uid="{5504824F-A370-4846-8C05-56C608F95A58}" uniqueName="56" name="hrdata1[ArrPt_Ded]" queryTableFieldId="56"/>
    <tableColumn id="57" xr3:uid="{06B3D6E4-35E1-42CA-A2B3-A1DE9545F0F3}" uniqueName="57" name="hrdata1[Lwf_Ded]" queryTableFieldId="57"/>
    <tableColumn id="58" xr3:uid="{BAF2C34A-9E4B-48FB-A977-4AA1C2F68EBE}" uniqueName="58" name="hrdata1[ArrLwf_Ded]" queryTableFieldId="58"/>
    <tableColumn id="59" xr3:uid="{E64BF6E5-44ED-49A8-98B6-F8DA81192C20}" uniqueName="59" name="hrdata1[TDS_ded]" queryTableFieldId="59"/>
    <tableColumn id="60" xr3:uid="{819D242F-5FB0-489C-9F1B-83AD3ECED00F}" uniqueName="60" name="hrdata1[Surcharge_ded]" queryTableFieldId="60"/>
    <tableColumn id="61" xr3:uid="{53D950C7-A1C7-4C67-97B7-F55A75E39A4C}" uniqueName="61" name="hrdata1[Cess_ded]" queryTableFieldId="61"/>
    <tableColumn id="62" xr3:uid="{EAC605B3-F6E7-4B32-A6F6-97F3A109F108}" uniqueName="62" name="hrdata1[IT_ded]" queryTableFieldId="62"/>
    <tableColumn id="63" xr3:uid="{DE648EFF-09BD-440D-BB3F-01A513DFDE85}" uniqueName="63" name="hrdata1[Total_Deduction]" queryTableFieldId="63"/>
    <tableColumn id="64" xr3:uid="{D707CE0F-B2D2-4B4E-97D4-2732C512DB30}" uniqueName="64" name="hrdata1[Net_Salary]"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1FC16-238B-4F5D-92A1-ED44919081CC}">
  <dimension ref="A1"/>
  <sheetViews>
    <sheetView showGridLines="0" tabSelected="1" zoomScale="60" zoomScaleNormal="60" workbookViewId="0">
      <selection activeCell="U12" sqref="U12"/>
    </sheetView>
  </sheetViews>
  <sheetFormatPr defaultRowHeight="14.4" x14ac:dyDescent="0.3"/>
  <cols>
    <col min="1" max="16384" width="8.88671875" style="9"/>
  </cols>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A5181-DE6A-4568-B9E9-AE823AF5A3AD}">
  <dimension ref="A3:M26"/>
  <sheetViews>
    <sheetView workbookViewId="0">
      <selection activeCell="M9" sqref="M9"/>
    </sheetView>
  </sheetViews>
  <sheetFormatPr defaultRowHeight="14.4" x14ac:dyDescent="0.3"/>
  <cols>
    <col min="1" max="1" width="12.5546875" bestFit="1" customWidth="1"/>
    <col min="2" max="2" width="29.6640625" bestFit="1" customWidth="1"/>
    <col min="9" max="9" width="12.5546875" bestFit="1" customWidth="1"/>
    <col min="10" max="10" width="23.44140625" bestFit="1" customWidth="1"/>
  </cols>
  <sheetData>
    <row r="3" spans="1:10" x14ac:dyDescent="0.3">
      <c r="A3" s="4" t="s">
        <v>287</v>
      </c>
      <c r="B3" t="s">
        <v>290</v>
      </c>
    </row>
    <row r="4" spans="1:10" x14ac:dyDescent="0.3">
      <c r="A4" s="5" t="s">
        <v>64</v>
      </c>
      <c r="B4" s="18">
        <v>17</v>
      </c>
    </row>
    <row r="5" spans="1:10" x14ac:dyDescent="0.3">
      <c r="A5" s="5" t="s">
        <v>74</v>
      </c>
      <c r="B5" s="18">
        <v>93</v>
      </c>
    </row>
    <row r="6" spans="1:10" x14ac:dyDescent="0.3">
      <c r="A6" s="5" t="s">
        <v>132</v>
      </c>
      <c r="B6" s="18">
        <v>12</v>
      </c>
      <c r="I6" s="4" t="s">
        <v>287</v>
      </c>
      <c r="J6" t="s">
        <v>292</v>
      </c>
    </row>
    <row r="7" spans="1:10" x14ac:dyDescent="0.3">
      <c r="A7" s="5" t="s">
        <v>288</v>
      </c>
      <c r="B7" s="18">
        <v>122</v>
      </c>
      <c r="I7" s="5" t="s">
        <v>64</v>
      </c>
      <c r="J7" s="18">
        <v>1</v>
      </c>
    </row>
    <row r="8" spans="1:10" x14ac:dyDescent="0.3">
      <c r="I8" s="5" t="s">
        <v>74</v>
      </c>
      <c r="J8" s="18">
        <v>1</v>
      </c>
    </row>
    <row r="9" spans="1:10" x14ac:dyDescent="0.3">
      <c r="I9" s="5" t="s">
        <v>132</v>
      </c>
      <c r="J9" s="18">
        <v>6</v>
      </c>
    </row>
    <row r="10" spans="1:10" x14ac:dyDescent="0.3">
      <c r="I10" s="5" t="s">
        <v>288</v>
      </c>
      <c r="J10" s="18">
        <v>8</v>
      </c>
    </row>
    <row r="12" spans="1:10" x14ac:dyDescent="0.3">
      <c r="F12">
        <f t="array" ref="F12">SUM(1/COUNTIF(hrdata1[Employee_Code],hrdata1[Employee_Code]))</f>
        <v>121.99999999999999</v>
      </c>
    </row>
    <row r="18" spans="4:13" x14ac:dyDescent="0.3">
      <c r="D18" s="12" t="s">
        <v>289</v>
      </c>
      <c r="E18" s="13"/>
      <c r="L18" s="12" t="s">
        <v>289</v>
      </c>
      <c r="M18" s="13"/>
    </row>
    <row r="19" spans="4:13" x14ac:dyDescent="0.3">
      <c r="D19" s="12">
        <f>IFERROR(SUM(GETPIVOTDATA("[Measures].[Distinct Count of Employee_Code]",$A$3)),0)</f>
        <v>122</v>
      </c>
      <c r="E19" s="12"/>
      <c r="L19" s="12">
        <f>IFERROR(SUM(GETPIVOTDATA("[Measures].[Distinct Count of Employee_Code]",$A$3)),0) - IFERROR(SUM(GETPIVOTDATA("[Measures].[Count of Date_Of_Leaving]",$I$6)),0)</f>
        <v>114</v>
      </c>
      <c r="M19" s="12"/>
    </row>
    <row r="20" spans="4:13" x14ac:dyDescent="0.3">
      <c r="D20" s="6"/>
      <c r="E20" s="6"/>
      <c r="L20" s="6"/>
      <c r="M20" s="6"/>
    </row>
    <row r="21" spans="4:13" x14ac:dyDescent="0.3">
      <c r="D21" s="6"/>
      <c r="E21" s="6"/>
      <c r="L21" s="6"/>
      <c r="M21" s="6"/>
    </row>
    <row r="22" spans="4:13" x14ac:dyDescent="0.3">
      <c r="D22" s="6"/>
      <c r="E22" s="6"/>
      <c r="L22" s="6"/>
      <c r="M22" s="6"/>
    </row>
    <row r="23" spans="4:13" x14ac:dyDescent="0.3">
      <c r="D23" s="6"/>
      <c r="E23" s="6"/>
      <c r="L23" s="6"/>
      <c r="M23" s="6"/>
    </row>
    <row r="24" spans="4:13" x14ac:dyDescent="0.3">
      <c r="D24" s="7">
        <f>IFERROR(SUM(GETPIVOTDATA("[Measures].[Distinct Count of Employee_Code]",$A$3,"[hrdata1].[Gender]","[hrdata1].[Gender].&amp;[Male]")),0)</f>
        <v>93</v>
      </c>
      <c r="E24" s="8">
        <f>IFERROR(SUM(GETPIVOTDATA("[Measures].[Distinct Count of Employee_Code]",$A$3,"[hrdata1].[Gender]","[hrdata1].[Gender].&amp;[Female]")),0)</f>
        <v>17</v>
      </c>
      <c r="L24" s="7">
        <f>IFERROR(SUM(GETPIVOTDATA("[Measures].[Distinct Count of Employee_Code]",$A$3,"[hrdata1].[Gender]","[hrdata1].[Gender].&amp;[Male]")),0) - IFERROR(SUM(GETPIVOTDATA("[Measures].[Count of Date_Of_Leaving]",$I$6,"[hrdata1].[Gender]","[hrdata1].[Gender].&amp;[Male]")),0)</f>
        <v>92</v>
      </c>
      <c r="M24" s="8">
        <f>IFERROR(SUM(GETPIVOTDATA("[Measures].[Distinct Count of Employee_Code]",$A$3,"[hrdata1].[Gender]","[hrdata1].[Gender].&amp;[Female]")),0) - IFERROR(SUM(GETPIVOTDATA("[Measures].[Count of Date_Of_Leaving]",$I$6,"[hrdata1].[Gender]","[hrdata1].[Gender].&amp;[Female]")),0)</f>
        <v>16</v>
      </c>
    </row>
    <row r="25" spans="4:13" x14ac:dyDescent="0.3">
      <c r="D25" s="12" t="s">
        <v>291</v>
      </c>
      <c r="E25" s="12"/>
      <c r="L25" s="12" t="s">
        <v>291</v>
      </c>
      <c r="M25" s="12"/>
    </row>
    <row r="26" spans="4:13" x14ac:dyDescent="0.3">
      <c r="D26" s="12">
        <f>IFERROR(SUM(GETPIVOTDATA("[Measures].[Distinct Count of Employee_Code]",$A$3,"[hrdata1].[Gender]","[hrdata1].[Gender].&amp;[NA]")),0)</f>
        <v>12</v>
      </c>
      <c r="E26" s="12"/>
      <c r="L26" s="12">
        <f>IFERROR(SUM(GETPIVOTDATA("[Measures].[Distinct Count of Employee_Code]",$A$3,"[hrdata1].[Gender]","[hrdata1].[Gender].&amp;[NA]")),0) - IFERROR(SUM(GETPIVOTDATA("[Measures].[Count of Date_Of_Leaving]",$I$6,"[hrdata1].[Gender]","[hrdata1].[Gender].&amp;[NA]")),0)</f>
        <v>6</v>
      </c>
      <c r="M26" s="12"/>
    </row>
  </sheetData>
  <mergeCells count="8">
    <mergeCell ref="L18:M18"/>
    <mergeCell ref="L19:M19"/>
    <mergeCell ref="L25:M25"/>
    <mergeCell ref="L26:M26"/>
    <mergeCell ref="D18:E18"/>
    <mergeCell ref="D19:E19"/>
    <mergeCell ref="D25:E25"/>
    <mergeCell ref="D26:E26"/>
  </mergeCells>
  <pageMargins left="0.7" right="0.7" top="0.75" bottom="0.75" header="0.3" footer="0.3"/>
  <pageSetup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E81A5-4967-46DD-817F-2BA225DABD15}">
  <dimension ref="A3:B29"/>
  <sheetViews>
    <sheetView workbookViewId="0">
      <selection activeCell="B29" sqref="B29"/>
    </sheetView>
  </sheetViews>
  <sheetFormatPr defaultRowHeight="14.4" x14ac:dyDescent="0.3"/>
  <cols>
    <col min="1" max="1" width="20.77734375" bestFit="1" customWidth="1"/>
    <col min="2" max="2" width="29.6640625" bestFit="1" customWidth="1"/>
  </cols>
  <sheetData>
    <row r="3" spans="1:2" x14ac:dyDescent="0.3">
      <c r="A3" s="4" t="s">
        <v>287</v>
      </c>
      <c r="B3" t="s">
        <v>290</v>
      </c>
    </row>
    <row r="4" spans="1:2" x14ac:dyDescent="0.3">
      <c r="A4" s="5" t="s">
        <v>92</v>
      </c>
      <c r="B4" s="18">
        <v>10</v>
      </c>
    </row>
    <row r="5" spans="1:2" x14ac:dyDescent="0.3">
      <c r="A5" s="5" t="s">
        <v>177</v>
      </c>
      <c r="B5" s="18">
        <v>2</v>
      </c>
    </row>
    <row r="6" spans="1:2" x14ac:dyDescent="0.3">
      <c r="A6" s="5" t="s">
        <v>108</v>
      </c>
      <c r="B6" s="18">
        <v>3</v>
      </c>
    </row>
    <row r="7" spans="1:2" x14ac:dyDescent="0.3">
      <c r="A7" s="5" t="s">
        <v>246</v>
      </c>
      <c r="B7" s="18">
        <v>1</v>
      </c>
    </row>
    <row r="8" spans="1:2" x14ac:dyDescent="0.3">
      <c r="A8" s="5" t="s">
        <v>86</v>
      </c>
      <c r="B8" s="18">
        <v>33</v>
      </c>
    </row>
    <row r="9" spans="1:2" x14ac:dyDescent="0.3">
      <c r="A9" s="5" t="s">
        <v>98</v>
      </c>
      <c r="B9" s="18">
        <v>31</v>
      </c>
    </row>
    <row r="10" spans="1:2" x14ac:dyDescent="0.3">
      <c r="A10" s="5" t="s">
        <v>112</v>
      </c>
      <c r="B10" s="18">
        <v>6</v>
      </c>
    </row>
    <row r="11" spans="1:2" x14ac:dyDescent="0.3">
      <c r="A11" s="5" t="s">
        <v>135</v>
      </c>
      <c r="B11" s="18">
        <v>4</v>
      </c>
    </row>
    <row r="12" spans="1:2" x14ac:dyDescent="0.3">
      <c r="A12" s="5" t="s">
        <v>105</v>
      </c>
      <c r="B12" s="18">
        <v>1</v>
      </c>
    </row>
    <row r="13" spans="1:2" x14ac:dyDescent="0.3">
      <c r="A13" s="5" t="s">
        <v>141</v>
      </c>
      <c r="B13" s="18">
        <v>1</v>
      </c>
    </row>
    <row r="14" spans="1:2" x14ac:dyDescent="0.3">
      <c r="A14" s="5" t="s">
        <v>116</v>
      </c>
      <c r="B14" s="18">
        <v>2</v>
      </c>
    </row>
    <row r="15" spans="1:2" x14ac:dyDescent="0.3">
      <c r="A15" s="5" t="s">
        <v>233</v>
      </c>
      <c r="B15" s="18">
        <v>2</v>
      </c>
    </row>
    <row r="16" spans="1:2" x14ac:dyDescent="0.3">
      <c r="A16" s="5" t="s">
        <v>80</v>
      </c>
      <c r="B16" s="18">
        <v>7</v>
      </c>
    </row>
    <row r="17" spans="1:2" x14ac:dyDescent="0.3">
      <c r="A17" s="5" t="s">
        <v>76</v>
      </c>
      <c r="B17" s="18">
        <v>1</v>
      </c>
    </row>
    <row r="18" spans="1:2" x14ac:dyDescent="0.3">
      <c r="A18" s="5" t="s">
        <v>152</v>
      </c>
      <c r="B18" s="18">
        <v>3</v>
      </c>
    </row>
    <row r="19" spans="1:2" x14ac:dyDescent="0.3">
      <c r="A19" s="5" t="s">
        <v>122</v>
      </c>
      <c r="B19" s="18">
        <v>1</v>
      </c>
    </row>
    <row r="20" spans="1:2" x14ac:dyDescent="0.3">
      <c r="A20" s="5" t="s">
        <v>68</v>
      </c>
      <c r="B20" s="18">
        <v>4</v>
      </c>
    </row>
    <row r="21" spans="1:2" x14ac:dyDescent="0.3">
      <c r="A21" s="5" t="s">
        <v>264</v>
      </c>
      <c r="B21" s="18">
        <v>1</v>
      </c>
    </row>
    <row r="22" spans="1:2" x14ac:dyDescent="0.3">
      <c r="A22" s="5" t="s">
        <v>129</v>
      </c>
      <c r="B22" s="18">
        <v>2</v>
      </c>
    </row>
    <row r="23" spans="1:2" x14ac:dyDescent="0.3">
      <c r="A23" s="5" t="s">
        <v>249</v>
      </c>
      <c r="B23" s="18">
        <v>1</v>
      </c>
    </row>
    <row r="24" spans="1:2" x14ac:dyDescent="0.3">
      <c r="A24" s="5" t="s">
        <v>205</v>
      </c>
      <c r="B24" s="18">
        <v>1</v>
      </c>
    </row>
    <row r="25" spans="1:2" x14ac:dyDescent="0.3">
      <c r="A25" s="5" t="s">
        <v>89</v>
      </c>
      <c r="B25" s="18">
        <v>4</v>
      </c>
    </row>
    <row r="26" spans="1:2" x14ac:dyDescent="0.3">
      <c r="A26" s="5" t="s">
        <v>168</v>
      </c>
      <c r="B26" s="18">
        <v>1</v>
      </c>
    </row>
    <row r="27" spans="1:2" x14ac:dyDescent="0.3">
      <c r="A27" s="5" t="s">
        <v>252</v>
      </c>
      <c r="B27" s="18">
        <v>1</v>
      </c>
    </row>
    <row r="28" spans="1:2" x14ac:dyDescent="0.3">
      <c r="A28" s="5" t="s">
        <v>154</v>
      </c>
      <c r="B28" s="18">
        <v>1</v>
      </c>
    </row>
    <row r="29" spans="1:2" x14ac:dyDescent="0.3">
      <c r="A29" s="5" t="s">
        <v>288</v>
      </c>
      <c r="B29" s="18">
        <v>122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AE309-29E0-4668-9F4D-FA7FA21DE819}">
  <dimension ref="A3:B5"/>
  <sheetViews>
    <sheetView workbookViewId="0">
      <selection activeCell="H29" sqref="H29"/>
    </sheetView>
  </sheetViews>
  <sheetFormatPr defaultRowHeight="14.4" x14ac:dyDescent="0.3"/>
  <cols>
    <col min="1" max="1" width="12.5546875" bestFit="1" customWidth="1"/>
    <col min="2" max="2" width="23.44140625" bestFit="1" customWidth="1"/>
    <col min="3" max="117" width="7" bestFit="1" customWidth="1"/>
    <col min="118" max="123" width="7.109375" bestFit="1" customWidth="1"/>
    <col min="124" max="124" width="10.77734375" bestFit="1" customWidth="1"/>
  </cols>
  <sheetData>
    <row r="3" spans="1:2" x14ac:dyDescent="0.3">
      <c r="A3" s="4" t="s">
        <v>287</v>
      </c>
      <c r="B3" t="s">
        <v>292</v>
      </c>
    </row>
    <row r="4" spans="1:2" x14ac:dyDescent="0.3">
      <c r="A4" s="5" t="s">
        <v>62</v>
      </c>
      <c r="B4" s="18">
        <v>6</v>
      </c>
    </row>
    <row r="5" spans="1:2" x14ac:dyDescent="0.3">
      <c r="A5" s="5" t="s">
        <v>155</v>
      </c>
      <c r="B5" s="18">
        <v>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43A13-6BC7-4CBB-9F86-A602CA16E901}">
  <dimension ref="A3:E9"/>
  <sheetViews>
    <sheetView workbookViewId="0">
      <selection activeCell="A7" sqref="A7"/>
    </sheetView>
  </sheetViews>
  <sheetFormatPr defaultRowHeight="14.4" x14ac:dyDescent="0.3"/>
  <cols>
    <col min="1" max="1" width="29.6640625" bestFit="1" customWidth="1"/>
    <col min="2" max="2" width="15.5546875" bestFit="1" customWidth="1"/>
    <col min="3" max="3" width="5.21875" bestFit="1" customWidth="1"/>
    <col min="4" max="4" width="3.5546875" bestFit="1" customWidth="1"/>
    <col min="5" max="6" width="10.77734375" bestFit="1" customWidth="1"/>
  </cols>
  <sheetData>
    <row r="3" spans="1:5" x14ac:dyDescent="0.3">
      <c r="A3" s="4" t="s">
        <v>290</v>
      </c>
      <c r="B3" s="4" t="s">
        <v>293</v>
      </c>
    </row>
    <row r="4" spans="1:5" x14ac:dyDescent="0.3">
      <c r="A4" s="4" t="s">
        <v>287</v>
      </c>
      <c r="B4" t="s">
        <v>64</v>
      </c>
      <c r="C4" t="s">
        <v>74</v>
      </c>
      <c r="D4" t="s">
        <v>132</v>
      </c>
      <c r="E4" t="s">
        <v>288</v>
      </c>
    </row>
    <row r="5" spans="1:5" x14ac:dyDescent="0.3">
      <c r="A5" s="5" t="s">
        <v>62</v>
      </c>
      <c r="B5" s="18">
        <v>14</v>
      </c>
      <c r="C5" s="18">
        <v>78</v>
      </c>
      <c r="D5" s="18">
        <v>9</v>
      </c>
      <c r="E5" s="18">
        <v>101</v>
      </c>
    </row>
    <row r="6" spans="1:5" x14ac:dyDescent="0.3">
      <c r="A6" s="5" t="s">
        <v>155</v>
      </c>
      <c r="B6" s="18">
        <v>14</v>
      </c>
      <c r="C6" s="18">
        <v>79</v>
      </c>
      <c r="D6" s="18">
        <v>6</v>
      </c>
      <c r="E6" s="18">
        <v>99</v>
      </c>
    </row>
    <row r="7" spans="1:5" x14ac:dyDescent="0.3">
      <c r="A7" s="5" t="s">
        <v>208</v>
      </c>
      <c r="B7" s="18">
        <v>13</v>
      </c>
      <c r="C7" s="18">
        <v>85</v>
      </c>
      <c r="D7" s="18">
        <v>6</v>
      </c>
      <c r="E7" s="18">
        <v>104</v>
      </c>
    </row>
    <row r="8" spans="1:5" x14ac:dyDescent="0.3">
      <c r="A8" s="5" t="s">
        <v>218</v>
      </c>
      <c r="B8" s="18">
        <v>16</v>
      </c>
      <c r="C8" s="18">
        <v>86</v>
      </c>
      <c r="D8" s="18">
        <v>5</v>
      </c>
      <c r="E8" s="18">
        <v>107</v>
      </c>
    </row>
    <row r="9" spans="1:5" x14ac:dyDescent="0.3">
      <c r="A9" s="5" t="s">
        <v>288</v>
      </c>
      <c r="B9" s="18">
        <v>17</v>
      </c>
      <c r="C9" s="18">
        <v>93</v>
      </c>
      <c r="D9" s="18">
        <v>12</v>
      </c>
      <c r="E9" s="18">
        <v>122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4342D-DBBA-4692-97D5-8AD6F1D8623F}">
  <dimension ref="A3:E29"/>
  <sheetViews>
    <sheetView workbookViewId="0">
      <selection activeCell="I27" sqref="I27"/>
    </sheetView>
  </sheetViews>
  <sheetFormatPr defaultRowHeight="14.4" x14ac:dyDescent="0.3"/>
  <cols>
    <col min="1" max="1" width="29.6640625" bestFit="1" customWidth="1"/>
    <col min="2" max="2" width="15.5546875" bestFit="1" customWidth="1"/>
    <col min="3" max="3" width="9.77734375" bestFit="1" customWidth="1"/>
    <col min="4" max="4" width="7.44140625" bestFit="1" customWidth="1"/>
    <col min="5" max="5" width="5.88671875" bestFit="1" customWidth="1"/>
    <col min="6" max="6" width="4.88671875" bestFit="1" customWidth="1"/>
    <col min="7" max="7" width="13.6640625" bestFit="1" customWidth="1"/>
    <col min="8" max="8" width="7.44140625" bestFit="1" customWidth="1"/>
    <col min="9" max="9" width="14" bestFit="1" customWidth="1"/>
    <col min="10" max="10" width="12.88671875" bestFit="1" customWidth="1"/>
    <col min="11" max="11" width="15.33203125" bestFit="1" customWidth="1"/>
    <col min="12" max="12" width="21.6640625" bestFit="1" customWidth="1"/>
    <col min="13" max="13" width="7.33203125" bestFit="1" customWidth="1"/>
    <col min="14" max="14" width="17.44140625" bestFit="1" customWidth="1"/>
    <col min="15" max="15" width="7.21875" bestFit="1" customWidth="1"/>
    <col min="16" max="16" width="9.6640625" bestFit="1" customWidth="1"/>
    <col min="17" max="17" width="6" bestFit="1" customWidth="1"/>
    <col min="18" max="18" width="10.21875" bestFit="1" customWidth="1"/>
    <col min="19" max="19" width="17.5546875" bestFit="1" customWidth="1"/>
    <col min="20" max="20" width="7.77734375" bestFit="1" customWidth="1"/>
    <col min="21" max="21" width="8.6640625" bestFit="1" customWidth="1"/>
    <col min="22" max="22" width="16" bestFit="1" customWidth="1"/>
    <col min="23" max="23" width="18.21875" bestFit="1" customWidth="1"/>
    <col min="24" max="24" width="6.21875" bestFit="1" customWidth="1"/>
    <col min="25" max="25" width="7.77734375" bestFit="1" customWidth="1"/>
    <col min="26" max="26" width="8.5546875" bestFit="1" customWidth="1"/>
    <col min="27" max="27" width="10.77734375" bestFit="1" customWidth="1"/>
  </cols>
  <sheetData>
    <row r="3" spans="1:5" x14ac:dyDescent="0.3">
      <c r="A3" s="4" t="s">
        <v>290</v>
      </c>
      <c r="B3" s="4" t="s">
        <v>293</v>
      </c>
    </row>
    <row r="4" spans="1:5" x14ac:dyDescent="0.3">
      <c r="A4" s="4" t="s">
        <v>287</v>
      </c>
      <c r="B4" t="s">
        <v>62</v>
      </c>
      <c r="C4" t="s">
        <v>155</v>
      </c>
      <c r="D4" t="s">
        <v>208</v>
      </c>
      <c r="E4" t="s">
        <v>218</v>
      </c>
    </row>
    <row r="5" spans="1:5" x14ac:dyDescent="0.3">
      <c r="A5" s="5" t="s">
        <v>92</v>
      </c>
      <c r="B5" s="18">
        <v>10</v>
      </c>
      <c r="C5" s="18">
        <v>9</v>
      </c>
      <c r="D5" s="18">
        <v>9</v>
      </c>
      <c r="E5" s="18">
        <v>9</v>
      </c>
    </row>
    <row r="6" spans="1:5" x14ac:dyDescent="0.3">
      <c r="A6" s="5" t="s">
        <v>177</v>
      </c>
      <c r="B6" s="18">
        <v>2</v>
      </c>
      <c r="C6" s="18">
        <v>2</v>
      </c>
      <c r="D6" s="18">
        <v>1</v>
      </c>
      <c r="E6" s="18">
        <v>1</v>
      </c>
    </row>
    <row r="7" spans="1:5" x14ac:dyDescent="0.3">
      <c r="A7" s="5" t="s">
        <v>108</v>
      </c>
      <c r="B7" s="18">
        <v>3</v>
      </c>
      <c r="C7" s="18">
        <v>3</v>
      </c>
      <c r="D7" s="18">
        <v>3</v>
      </c>
      <c r="E7" s="18">
        <v>3</v>
      </c>
    </row>
    <row r="8" spans="1:5" x14ac:dyDescent="0.3">
      <c r="A8" s="5" t="s">
        <v>246</v>
      </c>
      <c r="B8" s="18">
        <v>1</v>
      </c>
      <c r="C8" s="18">
        <v>1</v>
      </c>
      <c r="D8" s="18">
        <v>1</v>
      </c>
      <c r="E8" s="18">
        <v>1</v>
      </c>
    </row>
    <row r="9" spans="1:5" x14ac:dyDescent="0.3">
      <c r="A9" s="5" t="s">
        <v>86</v>
      </c>
      <c r="B9" s="18">
        <v>28</v>
      </c>
      <c r="C9" s="18">
        <v>29</v>
      </c>
      <c r="D9" s="18">
        <v>27</v>
      </c>
      <c r="E9" s="18">
        <v>27</v>
      </c>
    </row>
    <row r="10" spans="1:5" x14ac:dyDescent="0.3">
      <c r="A10" s="5" t="s">
        <v>98</v>
      </c>
      <c r="B10" s="18">
        <v>20</v>
      </c>
      <c r="C10" s="18">
        <v>20</v>
      </c>
      <c r="D10" s="18">
        <v>26</v>
      </c>
      <c r="E10" s="18">
        <v>27</v>
      </c>
    </row>
    <row r="11" spans="1:5" x14ac:dyDescent="0.3">
      <c r="A11" s="5" t="s">
        <v>112</v>
      </c>
      <c r="B11" s="18">
        <v>6</v>
      </c>
      <c r="C11" s="18">
        <v>5</v>
      </c>
      <c r="D11" s="18">
        <v>5</v>
      </c>
      <c r="E11" s="18">
        <v>5</v>
      </c>
    </row>
    <row r="12" spans="1:5" x14ac:dyDescent="0.3">
      <c r="A12" s="5" t="s">
        <v>135</v>
      </c>
      <c r="B12" s="18">
        <v>4</v>
      </c>
      <c r="C12" s="18">
        <v>4</v>
      </c>
      <c r="D12" s="18">
        <v>4</v>
      </c>
      <c r="E12" s="18">
        <v>4</v>
      </c>
    </row>
    <row r="13" spans="1:5" x14ac:dyDescent="0.3">
      <c r="A13" s="5" t="s">
        <v>105</v>
      </c>
      <c r="B13" s="18">
        <v>1</v>
      </c>
      <c r="C13" s="18">
        <v>1</v>
      </c>
      <c r="D13" s="18">
        <v>1</v>
      </c>
      <c r="E13" s="18">
        <v>1</v>
      </c>
    </row>
    <row r="14" spans="1:5" x14ac:dyDescent="0.3">
      <c r="A14" s="5" t="s">
        <v>141</v>
      </c>
      <c r="B14" s="18">
        <v>1</v>
      </c>
      <c r="C14" s="18">
        <v>1</v>
      </c>
      <c r="D14" s="18">
        <v>1</v>
      </c>
      <c r="E14" s="18">
        <v>1</v>
      </c>
    </row>
    <row r="15" spans="1:5" x14ac:dyDescent="0.3">
      <c r="A15" s="5" t="s">
        <v>116</v>
      </c>
      <c r="B15" s="18">
        <v>2</v>
      </c>
      <c r="C15" s="18">
        <v>2</v>
      </c>
      <c r="D15" s="18">
        <v>2</v>
      </c>
      <c r="E15" s="18">
        <v>2</v>
      </c>
    </row>
    <row r="16" spans="1:5" x14ac:dyDescent="0.3">
      <c r="A16" s="5" t="s">
        <v>233</v>
      </c>
      <c r="B16" s="18"/>
      <c r="C16" s="18"/>
      <c r="D16" s="18">
        <v>2</v>
      </c>
      <c r="E16" s="18">
        <v>2</v>
      </c>
    </row>
    <row r="17" spans="1:5" x14ac:dyDescent="0.3">
      <c r="A17" s="5" t="s">
        <v>80</v>
      </c>
      <c r="B17" s="18">
        <v>7</v>
      </c>
      <c r="C17" s="18">
        <v>7</v>
      </c>
      <c r="D17" s="18">
        <v>7</v>
      </c>
      <c r="E17" s="18">
        <v>7</v>
      </c>
    </row>
    <row r="18" spans="1:5" x14ac:dyDescent="0.3">
      <c r="A18" s="5" t="s">
        <v>76</v>
      </c>
      <c r="B18" s="18">
        <v>1</v>
      </c>
      <c r="C18" s="18">
        <v>1</v>
      </c>
      <c r="D18" s="18">
        <v>1</v>
      </c>
      <c r="E18" s="18">
        <v>1</v>
      </c>
    </row>
    <row r="19" spans="1:5" x14ac:dyDescent="0.3">
      <c r="A19" s="5" t="s">
        <v>152</v>
      </c>
      <c r="B19" s="18">
        <v>3</v>
      </c>
      <c r="C19" s="18">
        <v>2</v>
      </c>
      <c r="D19" s="18">
        <v>2</v>
      </c>
      <c r="E19" s="18">
        <v>2</v>
      </c>
    </row>
    <row r="20" spans="1:5" x14ac:dyDescent="0.3">
      <c r="A20" s="5" t="s">
        <v>122</v>
      </c>
      <c r="B20" s="18">
        <v>1</v>
      </c>
      <c r="C20" s="18">
        <v>1</v>
      </c>
      <c r="D20" s="18"/>
      <c r="E20" s="18"/>
    </row>
    <row r="21" spans="1:5" x14ac:dyDescent="0.3">
      <c r="A21" s="5" t="s">
        <v>68</v>
      </c>
      <c r="B21" s="18">
        <v>4</v>
      </c>
      <c r="C21" s="18">
        <v>4</v>
      </c>
      <c r="D21" s="18">
        <v>4</v>
      </c>
      <c r="E21" s="18">
        <v>4</v>
      </c>
    </row>
    <row r="22" spans="1:5" x14ac:dyDescent="0.3">
      <c r="A22" s="5" t="s">
        <v>264</v>
      </c>
      <c r="B22" s="18">
        <v>1</v>
      </c>
      <c r="C22" s="18"/>
      <c r="D22" s="18"/>
      <c r="E22" s="18"/>
    </row>
    <row r="23" spans="1:5" x14ac:dyDescent="0.3">
      <c r="A23" s="5" t="s">
        <v>129</v>
      </c>
      <c r="B23" s="18">
        <v>1</v>
      </c>
      <c r="C23" s="18">
        <v>1</v>
      </c>
      <c r="D23" s="18">
        <v>1</v>
      </c>
      <c r="E23" s="18">
        <v>2</v>
      </c>
    </row>
    <row r="24" spans="1:5" x14ac:dyDescent="0.3">
      <c r="A24" s="5" t="s">
        <v>249</v>
      </c>
      <c r="B24" s="18">
        <v>1</v>
      </c>
      <c r="C24" s="18">
        <v>1</v>
      </c>
      <c r="D24" s="18">
        <v>1</v>
      </c>
      <c r="E24" s="18">
        <v>1</v>
      </c>
    </row>
    <row r="25" spans="1:5" x14ac:dyDescent="0.3">
      <c r="A25" s="5" t="s">
        <v>205</v>
      </c>
      <c r="B25" s="18"/>
      <c r="C25" s="18">
        <v>1</v>
      </c>
      <c r="D25" s="18">
        <v>1</v>
      </c>
      <c r="E25" s="18"/>
    </row>
    <row r="26" spans="1:5" x14ac:dyDescent="0.3">
      <c r="A26" s="5" t="s">
        <v>89</v>
      </c>
      <c r="B26" s="18">
        <v>1</v>
      </c>
      <c r="C26" s="18">
        <v>1</v>
      </c>
      <c r="D26" s="18">
        <v>2</v>
      </c>
      <c r="E26" s="18">
        <v>4</v>
      </c>
    </row>
    <row r="27" spans="1:5" x14ac:dyDescent="0.3">
      <c r="A27" s="5" t="s">
        <v>168</v>
      </c>
      <c r="B27" s="18">
        <v>1</v>
      </c>
      <c r="C27" s="18">
        <v>1</v>
      </c>
      <c r="D27" s="18">
        <v>1</v>
      </c>
      <c r="E27" s="18">
        <v>1</v>
      </c>
    </row>
    <row r="28" spans="1:5" x14ac:dyDescent="0.3">
      <c r="A28" s="5" t="s">
        <v>252</v>
      </c>
      <c r="B28" s="18">
        <v>1</v>
      </c>
      <c r="C28" s="18">
        <v>1</v>
      </c>
      <c r="D28" s="18">
        <v>1</v>
      </c>
      <c r="E28" s="18">
        <v>1</v>
      </c>
    </row>
    <row r="29" spans="1:5" x14ac:dyDescent="0.3">
      <c r="A29" s="5" t="s">
        <v>154</v>
      </c>
      <c r="B29" s="18">
        <v>1</v>
      </c>
      <c r="C29" s="18">
        <v>1</v>
      </c>
      <c r="D29" s="18">
        <v>1</v>
      </c>
      <c r="E29" s="18">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1F38D-B3C1-4B66-9B69-A4F81C5CCA79}">
  <dimension ref="A3:B28"/>
  <sheetViews>
    <sheetView workbookViewId="0">
      <selection activeCell="B9" sqref="B9"/>
    </sheetView>
  </sheetViews>
  <sheetFormatPr defaultRowHeight="14.4" x14ac:dyDescent="0.3"/>
  <cols>
    <col min="1" max="1" width="20.77734375" bestFit="1" customWidth="1"/>
    <col min="2" max="2" width="18.33203125" bestFit="1" customWidth="1"/>
  </cols>
  <sheetData>
    <row r="3" spans="1:2" x14ac:dyDescent="0.3">
      <c r="A3" s="4" t="s">
        <v>287</v>
      </c>
      <c r="B3" t="s">
        <v>294</v>
      </c>
    </row>
    <row r="4" spans="1:2" x14ac:dyDescent="0.3">
      <c r="A4" s="5" t="s">
        <v>92</v>
      </c>
      <c r="B4" s="18">
        <v>1167492.4800000002</v>
      </c>
    </row>
    <row r="5" spans="1:2" x14ac:dyDescent="0.3">
      <c r="A5" s="5" t="s">
        <v>177</v>
      </c>
      <c r="B5" s="18">
        <v>1299606</v>
      </c>
    </row>
    <row r="6" spans="1:2" x14ac:dyDescent="0.3">
      <c r="A6" s="5" t="s">
        <v>108</v>
      </c>
      <c r="B6" s="18">
        <v>539320.52</v>
      </c>
    </row>
    <row r="7" spans="1:2" x14ac:dyDescent="0.3">
      <c r="A7" s="5" t="s">
        <v>246</v>
      </c>
      <c r="B7" s="18">
        <v>414855.42</v>
      </c>
    </row>
    <row r="8" spans="1:2" x14ac:dyDescent="0.3">
      <c r="A8" s="5" t="s">
        <v>86</v>
      </c>
      <c r="B8" s="18">
        <v>3790199.9864516179</v>
      </c>
    </row>
    <row r="9" spans="1:2" x14ac:dyDescent="0.3">
      <c r="A9" s="5" t="s">
        <v>98</v>
      </c>
      <c r="B9" s="18">
        <v>2815209.1970967734</v>
      </c>
    </row>
    <row r="10" spans="1:2" x14ac:dyDescent="0.3">
      <c r="A10" s="5" t="s">
        <v>112</v>
      </c>
      <c r="B10" s="18">
        <v>1489594.4200000002</v>
      </c>
    </row>
    <row r="11" spans="1:2" x14ac:dyDescent="0.3">
      <c r="A11" s="5" t="s">
        <v>135</v>
      </c>
      <c r="B11" s="18">
        <v>610715.56999999995</v>
      </c>
    </row>
    <row r="12" spans="1:2" x14ac:dyDescent="0.3">
      <c r="A12" s="5" t="s">
        <v>105</v>
      </c>
      <c r="B12" s="18">
        <v>119799.42</v>
      </c>
    </row>
    <row r="13" spans="1:2" x14ac:dyDescent="0.3">
      <c r="A13" s="5" t="s">
        <v>141</v>
      </c>
      <c r="B13" s="18">
        <v>309144</v>
      </c>
    </row>
    <row r="14" spans="1:2" x14ac:dyDescent="0.3">
      <c r="A14" s="5" t="s">
        <v>116</v>
      </c>
      <c r="B14" s="18">
        <v>454600</v>
      </c>
    </row>
    <row r="15" spans="1:2" x14ac:dyDescent="0.3">
      <c r="A15" s="5" t="s">
        <v>233</v>
      </c>
      <c r="B15" s="18">
        <v>20000</v>
      </c>
    </row>
    <row r="16" spans="1:2" x14ac:dyDescent="0.3">
      <c r="A16" s="5" t="s">
        <v>80</v>
      </c>
      <c r="B16" s="18">
        <v>667604.67000000004</v>
      </c>
    </row>
    <row r="17" spans="1:2" x14ac:dyDescent="0.3">
      <c r="A17" s="5" t="s">
        <v>76</v>
      </c>
      <c r="B17" s="18">
        <v>92044</v>
      </c>
    </row>
    <row r="18" spans="1:2" x14ac:dyDescent="0.3">
      <c r="A18" s="5" t="s">
        <v>152</v>
      </c>
      <c r="B18" s="18">
        <v>374126</v>
      </c>
    </row>
    <row r="19" spans="1:2" x14ac:dyDescent="0.3">
      <c r="A19" s="5" t="s">
        <v>122</v>
      </c>
      <c r="B19" s="18">
        <v>180000</v>
      </c>
    </row>
    <row r="20" spans="1:2" x14ac:dyDescent="0.3">
      <c r="A20" s="5" t="s">
        <v>68</v>
      </c>
      <c r="B20" s="18">
        <v>3052686</v>
      </c>
    </row>
    <row r="21" spans="1:2" x14ac:dyDescent="0.3">
      <c r="A21" s="5" t="s">
        <v>264</v>
      </c>
      <c r="B21" s="18">
        <v>36377</v>
      </c>
    </row>
    <row r="22" spans="1:2" x14ac:dyDescent="0.3">
      <c r="A22" s="5" t="s">
        <v>129</v>
      </c>
      <c r="B22" s="18">
        <v>388381</v>
      </c>
    </row>
    <row r="23" spans="1:2" x14ac:dyDescent="0.3">
      <c r="A23" s="5" t="s">
        <v>249</v>
      </c>
      <c r="B23" s="18">
        <v>393649.42</v>
      </c>
    </row>
    <row r="24" spans="1:2" x14ac:dyDescent="0.3">
      <c r="A24" s="5" t="s">
        <v>205</v>
      </c>
      <c r="B24" s="18">
        <v>128410</v>
      </c>
    </row>
    <row r="25" spans="1:2" x14ac:dyDescent="0.3">
      <c r="A25" s="5" t="s">
        <v>89</v>
      </c>
      <c r="B25" s="18">
        <v>510430.93548387103</v>
      </c>
    </row>
    <row r="26" spans="1:2" x14ac:dyDescent="0.3">
      <c r="A26" s="5" t="s">
        <v>168</v>
      </c>
      <c r="B26" s="18">
        <v>110464.55</v>
      </c>
    </row>
    <row r="27" spans="1:2" x14ac:dyDescent="0.3">
      <c r="A27" s="5" t="s">
        <v>252</v>
      </c>
      <c r="B27" s="18">
        <v>573108</v>
      </c>
    </row>
    <row r="28" spans="1:2" x14ac:dyDescent="0.3">
      <c r="A28" s="5" t="s">
        <v>154</v>
      </c>
      <c r="B28" s="18">
        <v>20000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B0EE6-6C3B-42F7-A1FC-7077D83E9D9B}">
  <dimension ref="A3:B7"/>
  <sheetViews>
    <sheetView workbookViewId="0">
      <selection activeCell="A5" sqref="A5"/>
    </sheetView>
  </sheetViews>
  <sheetFormatPr defaultRowHeight="14.4" x14ac:dyDescent="0.3"/>
  <cols>
    <col min="1" max="1" width="12.5546875" bestFit="1" customWidth="1"/>
    <col min="2" max="2" width="18.33203125" bestFit="1" customWidth="1"/>
  </cols>
  <sheetData>
    <row r="3" spans="1:2" x14ac:dyDescent="0.3">
      <c r="A3" s="4" t="s">
        <v>287</v>
      </c>
      <c r="B3" t="s">
        <v>294</v>
      </c>
    </row>
    <row r="4" spans="1:2" x14ac:dyDescent="0.3">
      <c r="A4" s="5" t="s">
        <v>64</v>
      </c>
      <c r="B4" s="18">
        <v>4318190.46</v>
      </c>
    </row>
    <row r="5" spans="1:2" x14ac:dyDescent="0.3">
      <c r="A5" s="5" t="s">
        <v>74</v>
      </c>
      <c r="B5" s="18">
        <v>14897513.089032244</v>
      </c>
    </row>
    <row r="6" spans="1:2" x14ac:dyDescent="0.3">
      <c r="A6" s="5" t="s">
        <v>132</v>
      </c>
      <c r="B6" s="18">
        <v>342115.04</v>
      </c>
    </row>
    <row r="7" spans="1:2" x14ac:dyDescent="0.3">
      <c r="A7" s="5" t="s">
        <v>288</v>
      </c>
      <c r="B7" s="18">
        <v>19557818.589032244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16834-6A67-4862-871F-5770A193A87D}">
  <dimension ref="A3:B7"/>
  <sheetViews>
    <sheetView zoomScale="80" zoomScaleNormal="80" workbookViewId="0">
      <selection activeCell="A6" sqref="A6"/>
    </sheetView>
  </sheetViews>
  <sheetFormatPr defaultRowHeight="14.4" x14ac:dyDescent="0.3"/>
  <cols>
    <col min="1" max="1" width="13.33203125" bestFit="1" customWidth="1"/>
    <col min="2" max="3" width="13.88671875" bestFit="1" customWidth="1"/>
  </cols>
  <sheetData>
    <row r="3" spans="1:2" x14ac:dyDescent="0.3">
      <c r="A3" s="4" t="s">
        <v>287</v>
      </c>
      <c r="B3" t="s">
        <v>295</v>
      </c>
    </row>
    <row r="4" spans="1:2" x14ac:dyDescent="0.3">
      <c r="A4" s="5" t="s">
        <v>62</v>
      </c>
      <c r="B4" s="18">
        <v>372861.60000000009</v>
      </c>
    </row>
    <row r="5" spans="1:2" x14ac:dyDescent="0.3">
      <c r="A5" s="5" t="s">
        <v>155</v>
      </c>
      <c r="B5" s="18">
        <v>367720.92000000004</v>
      </c>
    </row>
    <row r="6" spans="1:2" x14ac:dyDescent="0.3">
      <c r="A6" s="5" t="s">
        <v>208</v>
      </c>
      <c r="B6" s="18">
        <v>356730.00387096754</v>
      </c>
    </row>
    <row r="7" spans="1:2" x14ac:dyDescent="0.3">
      <c r="A7" s="5" t="s">
        <v>218</v>
      </c>
      <c r="B7" s="18">
        <v>385487.5199999999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8A387-CB3A-458C-8ED7-C75270CBF69A}">
  <dimension ref="A1:XFD414"/>
  <sheetViews>
    <sheetView topLeftCell="A388" workbookViewId="0">
      <selection activeCell="A413" sqref="A413:AD414"/>
    </sheetView>
  </sheetViews>
  <sheetFormatPr defaultRowHeight="14.4" x14ac:dyDescent="0.3"/>
  <cols>
    <col min="1" max="1" width="14.21875" style="20" customWidth="1"/>
    <col min="3" max="3" width="16.5546875" customWidth="1"/>
    <col min="4" max="5" width="9" customWidth="1"/>
    <col min="6" max="6" width="16.6640625" customWidth="1"/>
    <col min="7" max="7" width="17.109375" customWidth="1"/>
    <col min="8" max="8" width="17.21875" customWidth="1"/>
    <col min="9" max="9" width="11" customWidth="1"/>
    <col min="10" max="10" width="13" customWidth="1"/>
    <col min="11" max="11" width="12.77734375" customWidth="1"/>
    <col min="13" max="13" width="10.109375" customWidth="1"/>
    <col min="14" max="14" width="11.44140625" bestFit="1" customWidth="1"/>
    <col min="15" max="15" width="15.33203125" customWidth="1"/>
    <col min="16" max="16" width="14.5546875" customWidth="1"/>
    <col min="17" max="17" width="13.88671875" customWidth="1"/>
    <col min="19" max="19" width="13.21875" customWidth="1"/>
    <col min="20" max="20" width="23.21875" customWidth="1"/>
    <col min="21" max="21" width="22.6640625" customWidth="1"/>
    <col min="22" max="22" width="32.6640625" customWidth="1"/>
    <col min="23" max="23" width="18.44140625" customWidth="1"/>
    <col min="24" max="24" width="28.44140625" customWidth="1"/>
    <col min="25" max="25" width="9.5546875" customWidth="1"/>
    <col min="26" max="26" width="29.21875" customWidth="1"/>
    <col min="27" max="27" width="22.88671875" customWidth="1"/>
    <col min="28" max="28" width="32.88671875" customWidth="1"/>
    <col min="29" max="29" width="17.33203125" customWidth="1"/>
    <col min="30" max="30" width="24.33203125" customWidth="1"/>
    <col min="31" max="31" width="16.33203125" customWidth="1"/>
    <col min="32" max="32" width="23.33203125" customWidth="1"/>
    <col min="33" max="33" width="15" customWidth="1"/>
    <col min="34" max="34" width="16.5546875" customWidth="1"/>
    <col min="35" max="35" width="10.33203125" customWidth="1"/>
    <col min="36" max="36" width="9" customWidth="1"/>
    <col min="37" max="37" width="18.77734375" customWidth="1"/>
    <col min="38" max="38" width="13.88671875" customWidth="1"/>
    <col min="39" max="39" width="13.77734375" customWidth="1"/>
    <col min="40" max="40" width="14.88671875" customWidth="1"/>
    <col min="41" max="41" width="16.77734375" customWidth="1"/>
    <col min="42" max="42" width="15.5546875" customWidth="1"/>
    <col min="43" max="43" width="17.21875" customWidth="1"/>
    <col min="44" max="44" width="13.5546875" customWidth="1"/>
    <col min="45" max="45" width="16.6640625" customWidth="1"/>
    <col min="46" max="46" width="20.44140625" customWidth="1"/>
    <col min="47" max="47" width="17.33203125" customWidth="1"/>
    <col min="48" max="48" width="20.109375" customWidth="1"/>
    <col min="49" max="49" width="23.109375" customWidth="1"/>
    <col min="50" max="50" width="9.109375" customWidth="1"/>
    <col min="51" max="51" width="11.5546875" customWidth="1"/>
    <col min="52" max="52" width="10.33203125" customWidth="1"/>
    <col min="53" max="53" width="12.88671875" customWidth="1"/>
    <col min="54" max="54" width="10.77734375" customWidth="1"/>
    <col min="55" max="55" width="12.88671875" customWidth="1"/>
    <col min="56" max="56" width="9.21875" customWidth="1"/>
    <col min="57" max="57" width="11.5546875" customWidth="1"/>
    <col min="58" max="58" width="10.21875" customWidth="1"/>
    <col min="59" max="59" width="12.77734375" customWidth="1"/>
    <col min="60" max="60" width="10.33203125" customWidth="1"/>
    <col min="61" max="61" width="15.5546875" customWidth="1"/>
    <col min="62" max="62" width="10.77734375" customWidth="1"/>
    <col min="64" max="64" width="16.77734375" customWidth="1"/>
    <col min="65" max="65" width="12" customWidth="1"/>
  </cols>
  <sheetData>
    <row r="1" spans="1:64" x14ac:dyDescent="0.3">
      <c r="A1" s="19" t="s">
        <v>303</v>
      </c>
      <c r="B1" s="1" t="s">
        <v>0</v>
      </c>
      <c r="C1" s="1" t="s">
        <v>1</v>
      </c>
      <c r="D1" s="1" t="s">
        <v>2</v>
      </c>
      <c r="E1" s="1" t="s">
        <v>302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1" t="s">
        <v>61</v>
      </c>
    </row>
    <row r="2" spans="1:64" x14ac:dyDescent="0.3">
      <c r="A2" s="19" t="s">
        <v>218</v>
      </c>
      <c r="B2" s="2">
        <v>2023</v>
      </c>
      <c r="C2" s="1" t="s">
        <v>73</v>
      </c>
      <c r="D2" s="1" t="s">
        <v>74</v>
      </c>
      <c r="E2" s="1">
        <v>2020</v>
      </c>
      <c r="F2" s="3">
        <v>43878</v>
      </c>
      <c r="G2" s="1" t="s">
        <v>155</v>
      </c>
      <c r="H2" s="3"/>
      <c r="I2" s="1" t="s">
        <v>67</v>
      </c>
      <c r="J2" s="1" t="s">
        <v>76</v>
      </c>
      <c r="K2" s="1" t="s">
        <v>77</v>
      </c>
      <c r="L2" s="1" t="s">
        <v>70</v>
      </c>
      <c r="M2" s="1" t="s">
        <v>71</v>
      </c>
      <c r="N2" s="1" t="s">
        <v>72</v>
      </c>
      <c r="O2" s="1">
        <v>30</v>
      </c>
      <c r="P2" s="1">
        <v>0</v>
      </c>
      <c r="Q2" s="1">
        <v>0</v>
      </c>
      <c r="R2" s="2">
        <v>12890</v>
      </c>
      <c r="S2" s="2">
        <v>0</v>
      </c>
      <c r="T2" s="2">
        <v>8250</v>
      </c>
      <c r="U2" s="2">
        <v>0</v>
      </c>
      <c r="V2" s="2">
        <v>1871</v>
      </c>
      <c r="W2" s="2">
        <v>0</v>
      </c>
      <c r="X2" s="2">
        <v>0</v>
      </c>
      <c r="Y2" s="2">
        <v>0</v>
      </c>
      <c r="Z2" s="2">
        <v>0</v>
      </c>
      <c r="AA2" s="2">
        <v>0</v>
      </c>
      <c r="AB2" s="2">
        <v>0</v>
      </c>
      <c r="AC2" s="2">
        <v>0</v>
      </c>
      <c r="AD2" s="2">
        <v>0</v>
      </c>
      <c r="AE2" s="2">
        <v>0</v>
      </c>
      <c r="AF2" s="2">
        <v>0</v>
      </c>
      <c r="AG2" s="1">
        <v>0</v>
      </c>
      <c r="AH2" s="2">
        <v>0</v>
      </c>
      <c r="AI2" s="2">
        <v>0</v>
      </c>
      <c r="AJ2" s="2">
        <v>0</v>
      </c>
      <c r="AK2" s="2">
        <v>0</v>
      </c>
      <c r="AL2" s="2">
        <v>0</v>
      </c>
      <c r="AM2" s="2">
        <v>0</v>
      </c>
      <c r="AN2" s="2">
        <v>0</v>
      </c>
      <c r="AO2" s="1">
        <v>0</v>
      </c>
      <c r="AP2" s="2">
        <v>0</v>
      </c>
      <c r="AQ2" s="1">
        <v>23011</v>
      </c>
      <c r="AR2" s="2">
        <v>0</v>
      </c>
      <c r="AS2" s="2">
        <v>0</v>
      </c>
      <c r="AT2" s="1">
        <v>0</v>
      </c>
      <c r="AU2" s="1">
        <v>0</v>
      </c>
      <c r="AV2" s="1">
        <v>0</v>
      </c>
      <c r="AW2" s="1">
        <v>1771.32</v>
      </c>
      <c r="AX2" s="2">
        <v>1800</v>
      </c>
      <c r="AY2" s="2">
        <v>0</v>
      </c>
      <c r="AZ2" s="2">
        <v>0</v>
      </c>
      <c r="BA2" s="2">
        <v>0</v>
      </c>
      <c r="BB2" s="2">
        <v>0</v>
      </c>
      <c r="BC2" s="2">
        <v>0</v>
      </c>
      <c r="BD2" s="2">
        <v>200</v>
      </c>
      <c r="BE2" s="2">
        <v>0</v>
      </c>
      <c r="BF2" s="2">
        <v>0</v>
      </c>
      <c r="BG2" s="2">
        <v>0</v>
      </c>
      <c r="BH2" s="2">
        <v>0</v>
      </c>
      <c r="BI2" s="2">
        <v>0</v>
      </c>
      <c r="BJ2" s="2">
        <v>0</v>
      </c>
      <c r="BK2" s="1">
        <v>3771.32</v>
      </c>
      <c r="BL2" s="1">
        <v>19239.68</v>
      </c>
    </row>
    <row r="3" spans="1:64" x14ac:dyDescent="0.3">
      <c r="A3" s="19" t="s">
        <v>218</v>
      </c>
      <c r="B3" s="2">
        <v>2023</v>
      </c>
      <c r="C3" s="1" t="s">
        <v>78</v>
      </c>
      <c r="D3" s="1" t="s">
        <v>74</v>
      </c>
      <c r="E3" s="1">
        <v>2021</v>
      </c>
      <c r="F3" s="3">
        <v>44337</v>
      </c>
      <c r="G3" s="1" t="s">
        <v>79</v>
      </c>
      <c r="H3" s="3"/>
      <c r="I3" s="1" t="s">
        <v>67</v>
      </c>
      <c r="J3" s="1" t="s">
        <v>80</v>
      </c>
      <c r="K3" s="1" t="s">
        <v>81</v>
      </c>
      <c r="L3" s="1" t="s">
        <v>70</v>
      </c>
      <c r="M3" s="1" t="s">
        <v>71</v>
      </c>
      <c r="N3" s="1" t="s">
        <v>72</v>
      </c>
      <c r="O3" s="1">
        <v>30</v>
      </c>
      <c r="P3" s="1">
        <v>0</v>
      </c>
      <c r="Q3" s="1">
        <v>0</v>
      </c>
      <c r="R3" s="2">
        <v>13917</v>
      </c>
      <c r="S3" s="2">
        <v>0</v>
      </c>
      <c r="T3" s="2">
        <v>6958</v>
      </c>
      <c r="U3" s="2">
        <v>0</v>
      </c>
      <c r="V3" s="2">
        <v>907</v>
      </c>
      <c r="W3" s="2">
        <v>0</v>
      </c>
      <c r="X3" s="2">
        <v>0</v>
      </c>
      <c r="Y3" s="2">
        <v>0</v>
      </c>
      <c r="Z3" s="2">
        <v>1100</v>
      </c>
      <c r="AA3" s="2">
        <v>0</v>
      </c>
      <c r="AB3" s="2">
        <v>0</v>
      </c>
      <c r="AC3" s="2">
        <v>0</v>
      </c>
      <c r="AD3" s="2">
        <v>0</v>
      </c>
      <c r="AE3" s="2">
        <v>0</v>
      </c>
      <c r="AF3" s="2">
        <v>0</v>
      </c>
      <c r="AG3" s="1">
        <v>3449.9</v>
      </c>
      <c r="AH3" s="2">
        <v>0</v>
      </c>
      <c r="AI3" s="2">
        <v>0</v>
      </c>
      <c r="AJ3" s="2">
        <v>0</v>
      </c>
      <c r="AK3" s="2">
        <v>0</v>
      </c>
      <c r="AL3" s="2">
        <v>0</v>
      </c>
      <c r="AM3" s="2">
        <v>0</v>
      </c>
      <c r="AN3" s="2">
        <v>0</v>
      </c>
      <c r="AO3" s="1">
        <v>0</v>
      </c>
      <c r="AP3" s="2">
        <v>0</v>
      </c>
      <c r="AQ3" s="1">
        <v>26331.9</v>
      </c>
      <c r="AR3" s="2">
        <v>0</v>
      </c>
      <c r="AS3" s="2">
        <v>0</v>
      </c>
      <c r="AT3" s="1">
        <v>0</v>
      </c>
      <c r="AU3" s="1">
        <v>0</v>
      </c>
      <c r="AV3" s="1">
        <v>3449.9</v>
      </c>
      <c r="AW3" s="1">
        <v>1778.88</v>
      </c>
      <c r="AX3" s="2">
        <v>1779</v>
      </c>
      <c r="AY3" s="2">
        <v>0</v>
      </c>
      <c r="AZ3" s="2">
        <v>0</v>
      </c>
      <c r="BA3" s="2">
        <v>0</v>
      </c>
      <c r="BB3" s="2">
        <v>0</v>
      </c>
      <c r="BC3" s="2">
        <v>0</v>
      </c>
      <c r="BD3" s="2">
        <v>200</v>
      </c>
      <c r="BE3" s="2">
        <v>0</v>
      </c>
      <c r="BF3" s="2">
        <v>0</v>
      </c>
      <c r="BG3" s="2">
        <v>0</v>
      </c>
      <c r="BH3" s="2">
        <v>0</v>
      </c>
      <c r="BI3" s="2">
        <v>0</v>
      </c>
      <c r="BJ3" s="2">
        <v>0</v>
      </c>
      <c r="BK3" s="1">
        <v>7207.78</v>
      </c>
      <c r="BL3" s="1">
        <v>19124.12</v>
      </c>
    </row>
    <row r="4" spans="1:64" x14ac:dyDescent="0.3">
      <c r="A4" s="19" t="s">
        <v>218</v>
      </c>
      <c r="B4" s="2">
        <v>2023</v>
      </c>
      <c r="C4" s="1" t="s">
        <v>209</v>
      </c>
      <c r="D4" s="1" t="s">
        <v>74</v>
      </c>
      <c r="E4" s="1">
        <v>2021</v>
      </c>
      <c r="F4" s="3">
        <v>44340</v>
      </c>
      <c r="G4" s="1" t="s">
        <v>79</v>
      </c>
      <c r="H4" s="3"/>
      <c r="I4" s="1" t="s">
        <v>67</v>
      </c>
      <c r="J4" s="1" t="s">
        <v>80</v>
      </c>
      <c r="K4" s="1" t="s">
        <v>162</v>
      </c>
      <c r="L4" s="1" t="s">
        <v>70</v>
      </c>
      <c r="M4" s="1" t="s">
        <v>71</v>
      </c>
      <c r="N4" s="1" t="s">
        <v>72</v>
      </c>
      <c r="O4" s="1">
        <v>30</v>
      </c>
      <c r="P4" s="1">
        <v>0</v>
      </c>
      <c r="Q4" s="1">
        <v>0</v>
      </c>
      <c r="R4" s="2">
        <v>13021</v>
      </c>
      <c r="S4" s="2">
        <v>0</v>
      </c>
      <c r="T4" s="2">
        <v>1309</v>
      </c>
      <c r="U4" s="2">
        <v>0</v>
      </c>
      <c r="V4" s="2">
        <v>0</v>
      </c>
      <c r="W4" s="2">
        <v>0</v>
      </c>
      <c r="X4" s="2">
        <v>0</v>
      </c>
      <c r="Y4" s="2">
        <v>0</v>
      </c>
      <c r="Z4" s="2">
        <v>0</v>
      </c>
      <c r="AA4" s="2">
        <v>0</v>
      </c>
      <c r="AB4" s="2">
        <v>0</v>
      </c>
      <c r="AC4" s="2">
        <v>0</v>
      </c>
      <c r="AD4" s="2">
        <v>0</v>
      </c>
      <c r="AE4" s="2">
        <v>0</v>
      </c>
      <c r="AF4" s="2">
        <v>0</v>
      </c>
      <c r="AG4" s="1">
        <v>4139.88</v>
      </c>
      <c r="AH4" s="2">
        <v>0</v>
      </c>
      <c r="AI4" s="2">
        <v>0</v>
      </c>
      <c r="AJ4" s="2">
        <v>0</v>
      </c>
      <c r="AK4" s="2">
        <v>0</v>
      </c>
      <c r="AL4" s="2">
        <v>0</v>
      </c>
      <c r="AM4" s="2">
        <v>0</v>
      </c>
      <c r="AN4" s="2">
        <v>0</v>
      </c>
      <c r="AO4" s="1">
        <v>0</v>
      </c>
      <c r="AP4" s="2">
        <v>0</v>
      </c>
      <c r="AQ4" s="1">
        <v>18469.88</v>
      </c>
      <c r="AR4" s="2">
        <v>0</v>
      </c>
      <c r="AS4" s="2">
        <v>0</v>
      </c>
      <c r="AT4" s="1">
        <v>0</v>
      </c>
      <c r="AU4" s="1">
        <v>0</v>
      </c>
      <c r="AV4" s="1">
        <v>4139.88</v>
      </c>
      <c r="AW4" s="1">
        <v>1562.52</v>
      </c>
      <c r="AX4" s="2">
        <v>1563</v>
      </c>
      <c r="AY4" s="2">
        <v>0</v>
      </c>
      <c r="AZ4" s="2">
        <v>0</v>
      </c>
      <c r="BA4" s="2">
        <v>0</v>
      </c>
      <c r="BB4" s="2">
        <v>108</v>
      </c>
      <c r="BC4" s="2">
        <v>0</v>
      </c>
      <c r="BD4" s="2">
        <v>200</v>
      </c>
      <c r="BE4" s="2">
        <v>0</v>
      </c>
      <c r="BF4" s="2">
        <v>0</v>
      </c>
      <c r="BG4" s="2">
        <v>0</v>
      </c>
      <c r="BH4" s="2">
        <v>0</v>
      </c>
      <c r="BI4" s="2">
        <v>0</v>
      </c>
      <c r="BJ4" s="2">
        <v>0</v>
      </c>
      <c r="BK4" s="1">
        <v>7573.4</v>
      </c>
      <c r="BL4" s="1">
        <v>10896.48</v>
      </c>
    </row>
    <row r="5" spans="1:64" x14ac:dyDescent="0.3">
      <c r="A5" s="19" t="s">
        <v>218</v>
      </c>
      <c r="B5" s="2">
        <v>2023</v>
      </c>
      <c r="C5" s="1" t="s">
        <v>82</v>
      </c>
      <c r="D5" s="1" t="s">
        <v>74</v>
      </c>
      <c r="E5" s="1">
        <v>2021</v>
      </c>
      <c r="F5" s="3">
        <v>44348</v>
      </c>
      <c r="G5" s="1" t="s">
        <v>83</v>
      </c>
      <c r="H5" s="3"/>
      <c r="I5" s="1" t="s">
        <v>67</v>
      </c>
      <c r="J5" s="1" t="s">
        <v>68</v>
      </c>
      <c r="K5" s="1" t="s">
        <v>84</v>
      </c>
      <c r="L5" s="1" t="s">
        <v>70</v>
      </c>
      <c r="M5" s="1" t="s">
        <v>71</v>
      </c>
      <c r="N5" s="1" t="s">
        <v>72</v>
      </c>
      <c r="O5" s="1">
        <v>30</v>
      </c>
      <c r="P5" s="1">
        <v>0</v>
      </c>
      <c r="Q5" s="1">
        <v>0</v>
      </c>
      <c r="R5" s="2">
        <v>26678</v>
      </c>
      <c r="S5" s="2">
        <v>0</v>
      </c>
      <c r="T5" s="2">
        <v>13339</v>
      </c>
      <c r="U5" s="2">
        <v>0</v>
      </c>
      <c r="V5" s="2">
        <v>24171</v>
      </c>
      <c r="W5" s="2">
        <v>0</v>
      </c>
      <c r="X5" s="2">
        <v>850</v>
      </c>
      <c r="Y5" s="2">
        <v>0</v>
      </c>
      <c r="Z5" s="2">
        <v>1100</v>
      </c>
      <c r="AA5" s="2">
        <v>0</v>
      </c>
      <c r="AB5" s="2">
        <v>0</v>
      </c>
      <c r="AC5" s="2">
        <v>0</v>
      </c>
      <c r="AD5" s="2">
        <v>0</v>
      </c>
      <c r="AE5" s="2">
        <v>0</v>
      </c>
      <c r="AF5" s="2">
        <v>0</v>
      </c>
      <c r="AG5" s="1">
        <v>0</v>
      </c>
      <c r="AH5" s="2">
        <v>0</v>
      </c>
      <c r="AI5" s="2">
        <v>0</v>
      </c>
      <c r="AJ5" s="2">
        <v>0</v>
      </c>
      <c r="AK5" s="2">
        <v>0</v>
      </c>
      <c r="AL5" s="2">
        <v>0</v>
      </c>
      <c r="AM5" s="2">
        <v>0</v>
      </c>
      <c r="AN5" s="2">
        <v>0</v>
      </c>
      <c r="AO5" s="1">
        <v>0</v>
      </c>
      <c r="AP5" s="2">
        <v>0</v>
      </c>
      <c r="AQ5" s="1">
        <v>66138</v>
      </c>
      <c r="AR5" s="2">
        <v>0</v>
      </c>
      <c r="AS5" s="2">
        <v>0</v>
      </c>
      <c r="AT5" s="1">
        <v>0</v>
      </c>
      <c r="AU5" s="1">
        <v>0</v>
      </c>
      <c r="AV5" s="1">
        <v>0</v>
      </c>
      <c r="AW5" s="1">
        <v>6101.88</v>
      </c>
      <c r="AX5" s="2">
        <v>3201</v>
      </c>
      <c r="AY5" s="2">
        <v>0</v>
      </c>
      <c r="AZ5" s="2">
        <v>0</v>
      </c>
      <c r="BA5" s="2">
        <v>0</v>
      </c>
      <c r="BB5" s="2">
        <v>0</v>
      </c>
      <c r="BC5" s="2">
        <v>0</v>
      </c>
      <c r="BD5" s="2">
        <v>200</v>
      </c>
      <c r="BE5" s="2">
        <v>0</v>
      </c>
      <c r="BF5" s="2">
        <v>0</v>
      </c>
      <c r="BG5" s="2">
        <v>0</v>
      </c>
      <c r="BH5" s="2">
        <v>0</v>
      </c>
      <c r="BI5" s="2">
        <v>0</v>
      </c>
      <c r="BJ5" s="2">
        <v>0</v>
      </c>
      <c r="BK5" s="1">
        <v>9502.8799999999992</v>
      </c>
      <c r="BL5" s="1">
        <v>56635.12</v>
      </c>
    </row>
    <row r="6" spans="1:64" x14ac:dyDescent="0.3">
      <c r="A6" s="19" t="s">
        <v>218</v>
      </c>
      <c r="B6" s="2">
        <v>2023</v>
      </c>
      <c r="C6" s="1" t="s">
        <v>156</v>
      </c>
      <c r="D6" s="1" t="s">
        <v>74</v>
      </c>
      <c r="E6" s="1">
        <v>2021</v>
      </c>
      <c r="F6" s="3">
        <v>44348</v>
      </c>
      <c r="G6" s="1" t="s">
        <v>83</v>
      </c>
      <c r="H6" s="3"/>
      <c r="I6" s="1" t="s">
        <v>67</v>
      </c>
      <c r="J6" s="1" t="s">
        <v>86</v>
      </c>
      <c r="K6" s="1" t="s">
        <v>96</v>
      </c>
      <c r="L6" s="1" t="s">
        <v>70</v>
      </c>
      <c r="M6" s="1" t="s">
        <v>71</v>
      </c>
      <c r="N6" s="1" t="s">
        <v>72</v>
      </c>
      <c r="O6" s="1">
        <v>30</v>
      </c>
      <c r="P6" s="1">
        <v>0</v>
      </c>
      <c r="Q6" s="1">
        <v>0</v>
      </c>
      <c r="R6" s="2">
        <v>17642</v>
      </c>
      <c r="S6" s="2">
        <v>0</v>
      </c>
      <c r="T6" s="2">
        <v>8821</v>
      </c>
      <c r="U6" s="2">
        <v>0</v>
      </c>
      <c r="V6" s="2">
        <v>11827</v>
      </c>
      <c r="W6" s="2">
        <v>0</v>
      </c>
      <c r="X6" s="2">
        <v>850</v>
      </c>
      <c r="Y6" s="2">
        <v>0</v>
      </c>
      <c r="Z6" s="2">
        <v>1100</v>
      </c>
      <c r="AA6" s="2">
        <v>0</v>
      </c>
      <c r="AB6" s="2">
        <v>0</v>
      </c>
      <c r="AC6" s="2">
        <v>0</v>
      </c>
      <c r="AD6" s="2">
        <v>0</v>
      </c>
      <c r="AE6" s="2">
        <v>0</v>
      </c>
      <c r="AF6" s="2">
        <v>0</v>
      </c>
      <c r="AG6" s="1">
        <v>3449.9</v>
      </c>
      <c r="AH6" s="2">
        <v>0</v>
      </c>
      <c r="AI6" s="2">
        <v>0</v>
      </c>
      <c r="AJ6" s="2">
        <v>0</v>
      </c>
      <c r="AK6" s="2">
        <v>0</v>
      </c>
      <c r="AL6" s="2">
        <v>0</v>
      </c>
      <c r="AM6" s="2">
        <v>0</v>
      </c>
      <c r="AN6" s="2">
        <v>0</v>
      </c>
      <c r="AO6" s="1">
        <v>0</v>
      </c>
      <c r="AP6" s="2">
        <v>0</v>
      </c>
      <c r="AQ6" s="1">
        <v>43689.9</v>
      </c>
      <c r="AR6" s="2">
        <v>0</v>
      </c>
      <c r="AS6" s="2">
        <v>0</v>
      </c>
      <c r="AT6" s="1">
        <v>0</v>
      </c>
      <c r="AU6" s="1">
        <v>0</v>
      </c>
      <c r="AV6" s="1">
        <v>3449.9</v>
      </c>
      <c r="AW6" s="1">
        <v>3536.28</v>
      </c>
      <c r="AX6" s="2">
        <v>2117</v>
      </c>
      <c r="AY6" s="2">
        <v>0</v>
      </c>
      <c r="AZ6" s="2">
        <v>0</v>
      </c>
      <c r="BA6" s="2">
        <v>0</v>
      </c>
      <c r="BB6" s="2">
        <v>0</v>
      </c>
      <c r="BC6" s="2">
        <v>0</v>
      </c>
      <c r="BD6" s="2">
        <v>200</v>
      </c>
      <c r="BE6" s="2">
        <v>0</v>
      </c>
      <c r="BF6" s="2">
        <v>0</v>
      </c>
      <c r="BG6" s="2">
        <v>0</v>
      </c>
      <c r="BH6" s="2">
        <v>0</v>
      </c>
      <c r="BI6" s="2">
        <v>0</v>
      </c>
      <c r="BJ6" s="2">
        <v>0</v>
      </c>
      <c r="BK6" s="1">
        <v>9303.18</v>
      </c>
      <c r="BL6" s="1">
        <v>34386.720000000001</v>
      </c>
    </row>
    <row r="7" spans="1:64" x14ac:dyDescent="0.3">
      <c r="A7" s="19" t="s">
        <v>218</v>
      </c>
      <c r="B7" s="2">
        <v>2023</v>
      </c>
      <c r="C7" s="1" t="s">
        <v>85</v>
      </c>
      <c r="D7" s="1" t="s">
        <v>74</v>
      </c>
      <c r="E7" s="1">
        <v>2021</v>
      </c>
      <c r="F7" s="3">
        <v>44352</v>
      </c>
      <c r="G7" s="1" t="s">
        <v>83</v>
      </c>
      <c r="H7" s="3"/>
      <c r="I7" s="1" t="s">
        <v>67</v>
      </c>
      <c r="J7" s="1" t="s">
        <v>86</v>
      </c>
      <c r="K7" s="1" t="s">
        <v>87</v>
      </c>
      <c r="L7" s="1" t="s">
        <v>70</v>
      </c>
      <c r="M7" s="1" t="s">
        <v>71</v>
      </c>
      <c r="N7" s="1" t="s">
        <v>72</v>
      </c>
      <c r="O7" s="1">
        <v>30</v>
      </c>
      <c r="P7" s="1">
        <v>0</v>
      </c>
      <c r="Q7" s="1">
        <v>0</v>
      </c>
      <c r="R7" s="2">
        <v>15582</v>
      </c>
      <c r="S7" s="2">
        <v>0</v>
      </c>
      <c r="T7" s="2">
        <v>7791</v>
      </c>
      <c r="U7" s="2">
        <v>0</v>
      </c>
      <c r="V7" s="2">
        <v>6061</v>
      </c>
      <c r="W7" s="2">
        <v>0</v>
      </c>
      <c r="X7" s="2">
        <v>850</v>
      </c>
      <c r="Y7" s="2">
        <v>0</v>
      </c>
      <c r="Z7" s="2">
        <v>1100</v>
      </c>
      <c r="AA7" s="2">
        <v>0</v>
      </c>
      <c r="AB7" s="2">
        <v>0</v>
      </c>
      <c r="AC7" s="2">
        <v>0</v>
      </c>
      <c r="AD7" s="2">
        <v>0</v>
      </c>
      <c r="AE7" s="2">
        <v>0</v>
      </c>
      <c r="AF7" s="2">
        <v>0</v>
      </c>
      <c r="AG7" s="1">
        <v>3449.9</v>
      </c>
      <c r="AH7" s="2">
        <v>0</v>
      </c>
      <c r="AI7" s="2">
        <v>0</v>
      </c>
      <c r="AJ7" s="2">
        <v>0</v>
      </c>
      <c r="AK7" s="2">
        <v>0</v>
      </c>
      <c r="AL7" s="2">
        <v>0</v>
      </c>
      <c r="AM7" s="2">
        <v>0</v>
      </c>
      <c r="AN7" s="2">
        <v>0</v>
      </c>
      <c r="AO7" s="1">
        <v>0</v>
      </c>
      <c r="AP7" s="2">
        <v>0</v>
      </c>
      <c r="AQ7" s="1">
        <v>34833.9</v>
      </c>
      <c r="AR7" s="2">
        <v>0</v>
      </c>
      <c r="AS7" s="2">
        <v>0</v>
      </c>
      <c r="AT7" s="1">
        <v>0</v>
      </c>
      <c r="AU7" s="1">
        <v>0</v>
      </c>
      <c r="AV7" s="1">
        <v>3449.9</v>
      </c>
      <c r="AW7" s="1">
        <v>2597.16</v>
      </c>
      <c r="AX7" s="2">
        <v>1800</v>
      </c>
      <c r="AY7" s="2">
        <v>0</v>
      </c>
      <c r="AZ7" s="2">
        <v>0</v>
      </c>
      <c r="BA7" s="2">
        <v>0</v>
      </c>
      <c r="BB7" s="2">
        <v>0</v>
      </c>
      <c r="BC7" s="2">
        <v>0</v>
      </c>
      <c r="BD7" s="2">
        <v>200</v>
      </c>
      <c r="BE7" s="2">
        <v>0</v>
      </c>
      <c r="BF7" s="2">
        <v>0</v>
      </c>
      <c r="BG7" s="2">
        <v>0</v>
      </c>
      <c r="BH7" s="2">
        <v>0</v>
      </c>
      <c r="BI7" s="2">
        <v>0</v>
      </c>
      <c r="BJ7" s="2">
        <v>0</v>
      </c>
      <c r="BK7" s="1">
        <v>8047.06</v>
      </c>
      <c r="BL7" s="1">
        <v>26786.84</v>
      </c>
    </row>
    <row r="8" spans="1:64" x14ac:dyDescent="0.3">
      <c r="A8" s="19" t="s">
        <v>218</v>
      </c>
      <c r="B8" s="2">
        <v>2023</v>
      </c>
      <c r="C8" s="1" t="s">
        <v>88</v>
      </c>
      <c r="D8" s="1" t="s">
        <v>74</v>
      </c>
      <c r="E8" s="1">
        <v>2021</v>
      </c>
      <c r="F8" s="3">
        <v>44362</v>
      </c>
      <c r="G8" s="1" t="s">
        <v>83</v>
      </c>
      <c r="H8" s="3"/>
      <c r="I8" s="1" t="s">
        <v>67</v>
      </c>
      <c r="J8" s="1" t="s">
        <v>89</v>
      </c>
      <c r="K8" s="1" t="s">
        <v>90</v>
      </c>
      <c r="L8" s="1" t="s">
        <v>70</v>
      </c>
      <c r="M8" s="1" t="s">
        <v>71</v>
      </c>
      <c r="N8" s="1" t="s">
        <v>72</v>
      </c>
      <c r="O8" s="1">
        <v>30</v>
      </c>
      <c r="P8" s="1">
        <v>0</v>
      </c>
      <c r="Q8" s="1">
        <v>0</v>
      </c>
      <c r="R8" s="2">
        <v>16098</v>
      </c>
      <c r="S8" s="2">
        <v>0</v>
      </c>
      <c r="T8" s="2">
        <v>8049</v>
      </c>
      <c r="U8" s="2">
        <v>0</v>
      </c>
      <c r="V8" s="2">
        <v>10542</v>
      </c>
      <c r="W8" s="2">
        <v>0</v>
      </c>
      <c r="X8" s="2">
        <v>850</v>
      </c>
      <c r="Y8" s="2">
        <v>0</v>
      </c>
      <c r="Z8" s="2">
        <v>1100</v>
      </c>
      <c r="AA8" s="2">
        <v>0</v>
      </c>
      <c r="AB8" s="2">
        <v>0</v>
      </c>
      <c r="AC8" s="2">
        <v>0</v>
      </c>
      <c r="AD8" s="2">
        <v>0</v>
      </c>
      <c r="AE8" s="2">
        <v>0</v>
      </c>
      <c r="AF8" s="2">
        <v>0</v>
      </c>
      <c r="AG8" s="1">
        <v>0</v>
      </c>
      <c r="AH8" s="2">
        <v>0</v>
      </c>
      <c r="AI8" s="2">
        <v>0</v>
      </c>
      <c r="AJ8" s="2">
        <v>0</v>
      </c>
      <c r="AK8" s="2">
        <v>0</v>
      </c>
      <c r="AL8" s="2">
        <v>0</v>
      </c>
      <c r="AM8" s="2">
        <v>0</v>
      </c>
      <c r="AN8" s="2">
        <v>0</v>
      </c>
      <c r="AO8" s="1">
        <v>0</v>
      </c>
      <c r="AP8" s="2">
        <v>0</v>
      </c>
      <c r="AQ8" s="1">
        <v>36639</v>
      </c>
      <c r="AR8" s="2">
        <v>0</v>
      </c>
      <c r="AS8" s="2">
        <v>0</v>
      </c>
      <c r="AT8" s="1">
        <v>0</v>
      </c>
      <c r="AU8" s="1">
        <v>0</v>
      </c>
      <c r="AV8" s="1">
        <v>0</v>
      </c>
      <c r="AW8" s="1">
        <v>3196.8</v>
      </c>
      <c r="AX8" s="2">
        <v>1800</v>
      </c>
      <c r="AY8" s="2">
        <v>0</v>
      </c>
      <c r="AZ8" s="2">
        <v>0</v>
      </c>
      <c r="BA8" s="2">
        <v>0</v>
      </c>
      <c r="BB8" s="2">
        <v>0</v>
      </c>
      <c r="BC8" s="2">
        <v>0</v>
      </c>
      <c r="BD8" s="2">
        <v>200</v>
      </c>
      <c r="BE8" s="2">
        <v>0</v>
      </c>
      <c r="BF8" s="2">
        <v>0</v>
      </c>
      <c r="BG8" s="2">
        <v>0</v>
      </c>
      <c r="BH8" s="2">
        <v>0</v>
      </c>
      <c r="BI8" s="2">
        <v>0</v>
      </c>
      <c r="BJ8" s="2">
        <v>0</v>
      </c>
      <c r="BK8" s="1">
        <v>5196.8</v>
      </c>
      <c r="BL8" s="1">
        <v>31442.2</v>
      </c>
    </row>
    <row r="9" spans="1:64" x14ac:dyDescent="0.3">
      <c r="A9" s="19" t="s">
        <v>218</v>
      </c>
      <c r="B9" s="2">
        <v>2023</v>
      </c>
      <c r="C9" s="1" t="s">
        <v>91</v>
      </c>
      <c r="D9" s="1" t="s">
        <v>74</v>
      </c>
      <c r="E9" s="1">
        <v>2021</v>
      </c>
      <c r="F9" s="3">
        <v>44378</v>
      </c>
      <c r="G9" s="1" t="s">
        <v>65</v>
      </c>
      <c r="H9" s="3"/>
      <c r="I9" s="1" t="s">
        <v>67</v>
      </c>
      <c r="J9" s="1" t="s">
        <v>92</v>
      </c>
      <c r="K9" s="1" t="s">
        <v>93</v>
      </c>
      <c r="L9" s="1" t="s">
        <v>70</v>
      </c>
      <c r="M9" s="1" t="s">
        <v>71</v>
      </c>
      <c r="N9" s="1" t="s">
        <v>72</v>
      </c>
      <c r="O9" s="1">
        <v>30</v>
      </c>
      <c r="P9" s="1">
        <v>0</v>
      </c>
      <c r="Q9" s="1">
        <v>0</v>
      </c>
      <c r="R9" s="2">
        <v>17755</v>
      </c>
      <c r="S9" s="2">
        <v>0</v>
      </c>
      <c r="T9" s="2">
        <v>5327</v>
      </c>
      <c r="U9" s="2">
        <v>0</v>
      </c>
      <c r="V9" s="2">
        <v>580</v>
      </c>
      <c r="W9" s="2">
        <v>0</v>
      </c>
      <c r="X9" s="2">
        <v>0</v>
      </c>
      <c r="Y9" s="2">
        <v>0</v>
      </c>
      <c r="Z9" s="2">
        <v>1100</v>
      </c>
      <c r="AA9" s="2">
        <v>0</v>
      </c>
      <c r="AB9" s="2">
        <v>0</v>
      </c>
      <c r="AC9" s="2">
        <v>0</v>
      </c>
      <c r="AD9" s="2">
        <v>0</v>
      </c>
      <c r="AE9" s="2">
        <v>0</v>
      </c>
      <c r="AF9" s="2">
        <v>0</v>
      </c>
      <c r="AG9" s="1">
        <v>7225.67</v>
      </c>
      <c r="AH9" s="2">
        <v>0</v>
      </c>
      <c r="AI9" s="2">
        <v>0</v>
      </c>
      <c r="AJ9" s="2">
        <v>0</v>
      </c>
      <c r="AK9" s="2">
        <v>0</v>
      </c>
      <c r="AL9" s="2">
        <v>0</v>
      </c>
      <c r="AM9" s="2">
        <v>0</v>
      </c>
      <c r="AN9" s="2">
        <v>0</v>
      </c>
      <c r="AO9" s="1">
        <v>0</v>
      </c>
      <c r="AP9" s="2">
        <v>0</v>
      </c>
      <c r="AQ9" s="1">
        <v>31987.67</v>
      </c>
      <c r="AR9" s="2">
        <v>0</v>
      </c>
      <c r="AS9" s="2">
        <v>0</v>
      </c>
      <c r="AT9" s="1">
        <v>0</v>
      </c>
      <c r="AU9" s="1">
        <v>0</v>
      </c>
      <c r="AV9" s="1">
        <v>7225.67</v>
      </c>
      <c r="AW9" s="1">
        <v>2200.1999999999998</v>
      </c>
      <c r="AX9" s="2">
        <v>1800</v>
      </c>
      <c r="AY9" s="2">
        <v>0</v>
      </c>
      <c r="AZ9" s="2">
        <v>0</v>
      </c>
      <c r="BA9" s="2">
        <v>0</v>
      </c>
      <c r="BB9" s="2">
        <v>0</v>
      </c>
      <c r="BC9" s="2">
        <v>0</v>
      </c>
      <c r="BD9" s="2">
        <v>200</v>
      </c>
      <c r="BE9" s="2">
        <v>0</v>
      </c>
      <c r="BF9" s="2">
        <v>0</v>
      </c>
      <c r="BG9" s="2">
        <v>0</v>
      </c>
      <c r="BH9" s="2">
        <v>0</v>
      </c>
      <c r="BI9" s="2">
        <v>0</v>
      </c>
      <c r="BJ9" s="2">
        <v>0</v>
      </c>
      <c r="BK9" s="1">
        <v>11425.87</v>
      </c>
      <c r="BL9" s="1">
        <v>20561.8</v>
      </c>
    </row>
    <row r="10" spans="1:64" x14ac:dyDescent="0.3">
      <c r="A10" s="19" t="s">
        <v>218</v>
      </c>
      <c r="B10" s="2">
        <v>2023</v>
      </c>
      <c r="C10" s="1" t="s">
        <v>157</v>
      </c>
      <c r="D10" s="1" t="s">
        <v>74</v>
      </c>
      <c r="E10" s="1">
        <v>2021</v>
      </c>
      <c r="F10" s="3">
        <v>44378</v>
      </c>
      <c r="G10" s="1" t="s">
        <v>65</v>
      </c>
      <c r="H10" s="3"/>
      <c r="I10" s="1" t="s">
        <v>67</v>
      </c>
      <c r="J10" s="1" t="s">
        <v>86</v>
      </c>
      <c r="K10" s="1" t="s">
        <v>158</v>
      </c>
      <c r="L10" s="1" t="s">
        <v>70</v>
      </c>
      <c r="M10" s="1" t="s">
        <v>71</v>
      </c>
      <c r="N10" s="1" t="s">
        <v>72</v>
      </c>
      <c r="O10" s="1">
        <v>30</v>
      </c>
      <c r="P10" s="1">
        <v>0</v>
      </c>
      <c r="Q10" s="1">
        <v>0</v>
      </c>
      <c r="R10" s="2">
        <v>15000</v>
      </c>
      <c r="S10" s="2">
        <v>0</v>
      </c>
      <c r="T10" s="2">
        <v>4500</v>
      </c>
      <c r="U10" s="2">
        <v>0</v>
      </c>
      <c r="V10" s="2">
        <v>317</v>
      </c>
      <c r="W10" s="2">
        <v>0</v>
      </c>
      <c r="X10" s="2">
        <v>850</v>
      </c>
      <c r="Y10" s="2">
        <v>0</v>
      </c>
      <c r="Z10" s="2">
        <v>1100</v>
      </c>
      <c r="AA10" s="2">
        <v>0</v>
      </c>
      <c r="AB10" s="2">
        <v>0</v>
      </c>
      <c r="AC10" s="2">
        <v>0</v>
      </c>
      <c r="AD10" s="2">
        <v>0</v>
      </c>
      <c r="AE10" s="2">
        <v>0</v>
      </c>
      <c r="AF10" s="2">
        <v>0</v>
      </c>
      <c r="AG10" s="1">
        <v>4139.88</v>
      </c>
      <c r="AH10" s="2">
        <v>0</v>
      </c>
      <c r="AI10" s="2">
        <v>0</v>
      </c>
      <c r="AJ10" s="2">
        <v>0</v>
      </c>
      <c r="AK10" s="2">
        <v>0</v>
      </c>
      <c r="AL10" s="2">
        <v>0</v>
      </c>
      <c r="AM10" s="2">
        <v>0</v>
      </c>
      <c r="AN10" s="2">
        <v>0</v>
      </c>
      <c r="AO10" s="1">
        <v>0</v>
      </c>
      <c r="AP10" s="2">
        <v>0</v>
      </c>
      <c r="AQ10" s="1">
        <v>25906.880000000001</v>
      </c>
      <c r="AR10" s="2">
        <v>0</v>
      </c>
      <c r="AS10" s="2">
        <v>0</v>
      </c>
      <c r="AT10" s="1">
        <v>0</v>
      </c>
      <c r="AU10" s="1">
        <v>0</v>
      </c>
      <c r="AV10" s="1">
        <v>4139.88</v>
      </c>
      <c r="AW10" s="1">
        <v>1838.04</v>
      </c>
      <c r="AX10" s="2">
        <v>1800</v>
      </c>
      <c r="AY10" s="2">
        <v>0</v>
      </c>
      <c r="AZ10" s="2">
        <v>0</v>
      </c>
      <c r="BA10" s="2">
        <v>0</v>
      </c>
      <c r="BB10" s="2">
        <v>0</v>
      </c>
      <c r="BC10" s="2">
        <v>0</v>
      </c>
      <c r="BD10" s="2">
        <v>200</v>
      </c>
      <c r="BE10" s="2">
        <v>0</v>
      </c>
      <c r="BF10" s="2">
        <v>0</v>
      </c>
      <c r="BG10" s="2">
        <v>0</v>
      </c>
      <c r="BH10" s="2">
        <v>0</v>
      </c>
      <c r="BI10" s="2">
        <v>0</v>
      </c>
      <c r="BJ10" s="2">
        <v>0</v>
      </c>
      <c r="BK10" s="1">
        <v>7977.92</v>
      </c>
      <c r="BL10" s="1">
        <v>17928.96</v>
      </c>
    </row>
    <row r="11" spans="1:64" x14ac:dyDescent="0.3">
      <c r="A11" s="19" t="s">
        <v>218</v>
      </c>
      <c r="B11" s="2">
        <v>2023</v>
      </c>
      <c r="C11" s="1" t="s">
        <v>159</v>
      </c>
      <c r="D11" s="1" t="s">
        <v>74</v>
      </c>
      <c r="E11" s="1">
        <v>2021</v>
      </c>
      <c r="F11" s="3">
        <v>44380</v>
      </c>
      <c r="G11" s="1" t="s">
        <v>65</v>
      </c>
      <c r="H11" s="3"/>
      <c r="I11" s="1" t="s">
        <v>67</v>
      </c>
      <c r="J11" s="1" t="s">
        <v>86</v>
      </c>
      <c r="K11" s="1" t="s">
        <v>160</v>
      </c>
      <c r="L11" s="1" t="s">
        <v>70</v>
      </c>
      <c r="M11" s="1" t="s">
        <v>71</v>
      </c>
      <c r="N11" s="1" t="s">
        <v>72</v>
      </c>
      <c r="O11" s="1">
        <v>30</v>
      </c>
      <c r="P11" s="1">
        <v>0</v>
      </c>
      <c r="Q11" s="1">
        <v>0</v>
      </c>
      <c r="R11" s="2">
        <v>12907</v>
      </c>
      <c r="S11" s="2">
        <v>0</v>
      </c>
      <c r="T11" s="2">
        <v>1297</v>
      </c>
      <c r="U11" s="2">
        <v>0</v>
      </c>
      <c r="V11" s="2">
        <v>0</v>
      </c>
      <c r="W11" s="2">
        <v>0</v>
      </c>
      <c r="X11" s="2">
        <v>0</v>
      </c>
      <c r="Y11" s="2">
        <v>0</v>
      </c>
      <c r="Z11" s="2">
        <v>0</v>
      </c>
      <c r="AA11" s="2">
        <v>0</v>
      </c>
      <c r="AB11" s="2">
        <v>0</v>
      </c>
      <c r="AC11" s="2">
        <v>0</v>
      </c>
      <c r="AD11" s="2">
        <v>0</v>
      </c>
      <c r="AE11" s="2">
        <v>0</v>
      </c>
      <c r="AF11" s="2">
        <v>0</v>
      </c>
      <c r="AG11" s="1">
        <v>4139.88</v>
      </c>
      <c r="AH11" s="2">
        <v>0</v>
      </c>
      <c r="AI11" s="2">
        <v>0</v>
      </c>
      <c r="AJ11" s="2">
        <v>6000</v>
      </c>
      <c r="AK11" s="2">
        <v>0</v>
      </c>
      <c r="AL11" s="2">
        <v>0</v>
      </c>
      <c r="AM11" s="2">
        <v>0</v>
      </c>
      <c r="AN11" s="2">
        <v>0</v>
      </c>
      <c r="AO11" s="1">
        <v>0</v>
      </c>
      <c r="AP11" s="2">
        <v>0</v>
      </c>
      <c r="AQ11" s="1">
        <v>24343.88</v>
      </c>
      <c r="AR11" s="2">
        <v>0</v>
      </c>
      <c r="AS11" s="2">
        <v>0</v>
      </c>
      <c r="AT11" s="1">
        <v>0</v>
      </c>
      <c r="AU11" s="1">
        <v>0</v>
      </c>
      <c r="AV11" s="1">
        <v>4139.88</v>
      </c>
      <c r="AW11" s="1">
        <v>1548.84</v>
      </c>
      <c r="AX11" s="2">
        <v>1549</v>
      </c>
      <c r="AY11" s="2">
        <v>0</v>
      </c>
      <c r="AZ11" s="2">
        <v>0</v>
      </c>
      <c r="BA11" s="2">
        <v>0</v>
      </c>
      <c r="BB11" s="2">
        <v>107</v>
      </c>
      <c r="BC11" s="2">
        <v>0</v>
      </c>
      <c r="BD11" s="2">
        <v>200</v>
      </c>
      <c r="BE11" s="2">
        <v>0</v>
      </c>
      <c r="BF11" s="2">
        <v>0</v>
      </c>
      <c r="BG11" s="2">
        <v>0</v>
      </c>
      <c r="BH11" s="2">
        <v>0</v>
      </c>
      <c r="BI11" s="2">
        <v>0</v>
      </c>
      <c r="BJ11" s="2">
        <v>0</v>
      </c>
      <c r="BK11" s="1">
        <v>7544.72</v>
      </c>
      <c r="BL11" s="1">
        <v>16799.16</v>
      </c>
    </row>
    <row r="12" spans="1:64" x14ac:dyDescent="0.3">
      <c r="A12" s="19" t="s">
        <v>218</v>
      </c>
      <c r="B12" s="2">
        <v>2023</v>
      </c>
      <c r="C12" s="1" t="s">
        <v>219</v>
      </c>
      <c r="D12" s="1" t="s">
        <v>74</v>
      </c>
      <c r="E12" s="1">
        <v>2021</v>
      </c>
      <c r="F12" s="3">
        <v>44396</v>
      </c>
      <c r="G12" s="1" t="s">
        <v>65</v>
      </c>
      <c r="H12" s="3"/>
      <c r="I12" s="1" t="s">
        <v>67</v>
      </c>
      <c r="J12" s="1" t="s">
        <v>98</v>
      </c>
      <c r="K12" s="1" t="s">
        <v>220</v>
      </c>
      <c r="L12" s="1" t="s">
        <v>70</v>
      </c>
      <c r="M12" s="1" t="s">
        <v>71</v>
      </c>
      <c r="N12" s="1" t="s">
        <v>72</v>
      </c>
      <c r="O12" s="1">
        <v>30</v>
      </c>
      <c r="P12" s="1">
        <v>0</v>
      </c>
      <c r="Q12" s="1">
        <v>0</v>
      </c>
      <c r="R12" s="2">
        <v>22223</v>
      </c>
      <c r="S12" s="2">
        <v>0</v>
      </c>
      <c r="T12" s="2">
        <v>11111</v>
      </c>
      <c r="U12" s="2">
        <v>0</v>
      </c>
      <c r="V12" s="2">
        <v>15636</v>
      </c>
      <c r="W12" s="2">
        <v>0</v>
      </c>
      <c r="X12" s="2">
        <v>850</v>
      </c>
      <c r="Y12" s="2">
        <v>0</v>
      </c>
      <c r="Z12" s="2">
        <v>1100</v>
      </c>
      <c r="AA12" s="2">
        <v>0</v>
      </c>
      <c r="AB12" s="2">
        <v>0</v>
      </c>
      <c r="AC12" s="2">
        <v>0</v>
      </c>
      <c r="AD12" s="2">
        <v>0</v>
      </c>
      <c r="AE12" s="2">
        <v>0</v>
      </c>
      <c r="AF12" s="2">
        <v>0</v>
      </c>
      <c r="AG12" s="1">
        <v>4622.88</v>
      </c>
      <c r="AH12" s="2">
        <v>0</v>
      </c>
      <c r="AI12" s="2">
        <v>0</v>
      </c>
      <c r="AJ12" s="2">
        <v>0</v>
      </c>
      <c r="AK12" s="2">
        <v>0</v>
      </c>
      <c r="AL12" s="2">
        <v>0</v>
      </c>
      <c r="AM12" s="2">
        <v>0</v>
      </c>
      <c r="AN12" s="2">
        <v>0</v>
      </c>
      <c r="AO12" s="1">
        <v>0</v>
      </c>
      <c r="AP12" s="2">
        <v>0</v>
      </c>
      <c r="AQ12" s="1">
        <v>55542.879999999997</v>
      </c>
      <c r="AR12" s="2">
        <v>0</v>
      </c>
      <c r="AS12" s="2">
        <v>0</v>
      </c>
      <c r="AT12" s="1">
        <v>0</v>
      </c>
      <c r="AU12" s="1">
        <v>0</v>
      </c>
      <c r="AV12" s="1">
        <v>4622.88</v>
      </c>
      <c r="AW12" s="1">
        <v>4543.08</v>
      </c>
      <c r="AX12" s="2">
        <v>2667</v>
      </c>
      <c r="AY12" s="2">
        <v>0</v>
      </c>
      <c r="AZ12" s="2">
        <v>0</v>
      </c>
      <c r="BA12" s="2">
        <v>0</v>
      </c>
      <c r="BB12" s="2">
        <v>0</v>
      </c>
      <c r="BC12" s="2">
        <v>0</v>
      </c>
      <c r="BD12" s="2">
        <v>200</v>
      </c>
      <c r="BE12" s="2">
        <v>0</v>
      </c>
      <c r="BF12" s="2">
        <v>0</v>
      </c>
      <c r="BG12" s="2">
        <v>0</v>
      </c>
      <c r="BH12" s="2">
        <v>0</v>
      </c>
      <c r="BI12" s="2">
        <v>0</v>
      </c>
      <c r="BJ12" s="2">
        <v>0</v>
      </c>
      <c r="BK12" s="1">
        <v>12032.96</v>
      </c>
      <c r="BL12" s="1">
        <v>43509.919999999998</v>
      </c>
    </row>
    <row r="13" spans="1:64" x14ac:dyDescent="0.3">
      <c r="A13" s="19" t="s">
        <v>218</v>
      </c>
      <c r="B13" s="2">
        <v>2023</v>
      </c>
      <c r="C13" s="1" t="s">
        <v>161</v>
      </c>
      <c r="D13" s="1" t="s">
        <v>74</v>
      </c>
      <c r="E13" s="1">
        <v>2021</v>
      </c>
      <c r="F13" s="3">
        <v>44400</v>
      </c>
      <c r="G13" s="1" t="s">
        <v>65</v>
      </c>
      <c r="H13" s="3"/>
      <c r="I13" s="1" t="s">
        <v>67</v>
      </c>
      <c r="J13" s="1" t="s">
        <v>80</v>
      </c>
      <c r="K13" s="1" t="s">
        <v>162</v>
      </c>
      <c r="L13" s="1" t="s">
        <v>70</v>
      </c>
      <c r="M13" s="1" t="s">
        <v>71</v>
      </c>
      <c r="N13" s="1" t="s">
        <v>72</v>
      </c>
      <c r="O13" s="1">
        <v>30</v>
      </c>
      <c r="P13" s="1">
        <v>0</v>
      </c>
      <c r="Q13" s="1">
        <v>0</v>
      </c>
      <c r="R13" s="2">
        <v>12851</v>
      </c>
      <c r="S13" s="2">
        <v>0</v>
      </c>
      <c r="T13" s="2">
        <v>1292</v>
      </c>
      <c r="U13" s="2">
        <v>0</v>
      </c>
      <c r="V13" s="2">
        <v>0</v>
      </c>
      <c r="W13" s="2">
        <v>0</v>
      </c>
      <c r="X13" s="2">
        <v>0</v>
      </c>
      <c r="Y13" s="2">
        <v>0</v>
      </c>
      <c r="Z13" s="2">
        <v>0</v>
      </c>
      <c r="AA13" s="2">
        <v>0</v>
      </c>
      <c r="AB13" s="2">
        <v>0</v>
      </c>
      <c r="AC13" s="2">
        <v>0</v>
      </c>
      <c r="AD13" s="2">
        <v>0</v>
      </c>
      <c r="AE13" s="2">
        <v>0</v>
      </c>
      <c r="AF13" s="2">
        <v>0</v>
      </c>
      <c r="AG13" s="1">
        <v>4139.88</v>
      </c>
      <c r="AH13" s="2">
        <v>0</v>
      </c>
      <c r="AI13" s="2">
        <v>0</v>
      </c>
      <c r="AJ13" s="2">
        <v>0</v>
      </c>
      <c r="AK13" s="2">
        <v>0</v>
      </c>
      <c r="AL13" s="2">
        <v>0</v>
      </c>
      <c r="AM13" s="2">
        <v>0</v>
      </c>
      <c r="AN13" s="2">
        <v>0</v>
      </c>
      <c r="AO13" s="1">
        <v>0</v>
      </c>
      <c r="AP13" s="2">
        <v>0</v>
      </c>
      <c r="AQ13" s="1">
        <v>18282.88</v>
      </c>
      <c r="AR13" s="2">
        <v>0</v>
      </c>
      <c r="AS13" s="2">
        <v>0</v>
      </c>
      <c r="AT13" s="1">
        <v>0</v>
      </c>
      <c r="AU13" s="1">
        <v>0</v>
      </c>
      <c r="AV13" s="1">
        <v>4139.88</v>
      </c>
      <c r="AW13" s="1">
        <v>1542.12</v>
      </c>
      <c r="AX13" s="2">
        <v>1542</v>
      </c>
      <c r="AY13" s="2">
        <v>0</v>
      </c>
      <c r="AZ13" s="2">
        <v>0</v>
      </c>
      <c r="BA13" s="2">
        <v>0</v>
      </c>
      <c r="BB13" s="2">
        <v>107</v>
      </c>
      <c r="BC13" s="2">
        <v>0</v>
      </c>
      <c r="BD13" s="2">
        <v>200</v>
      </c>
      <c r="BE13" s="2">
        <v>0</v>
      </c>
      <c r="BF13" s="2">
        <v>0</v>
      </c>
      <c r="BG13" s="2">
        <v>0</v>
      </c>
      <c r="BH13" s="2">
        <v>0</v>
      </c>
      <c r="BI13" s="2">
        <v>0</v>
      </c>
      <c r="BJ13" s="2">
        <v>0</v>
      </c>
      <c r="BK13" s="1">
        <v>7531</v>
      </c>
      <c r="BL13" s="1">
        <v>10751.88</v>
      </c>
    </row>
    <row r="14" spans="1:64" x14ac:dyDescent="0.3">
      <c r="A14" s="19" t="s">
        <v>218</v>
      </c>
      <c r="B14" s="2">
        <v>2023</v>
      </c>
      <c r="C14" s="1" t="s">
        <v>94</v>
      </c>
      <c r="D14" s="1" t="s">
        <v>74</v>
      </c>
      <c r="E14" s="1">
        <v>2021</v>
      </c>
      <c r="F14" s="3">
        <v>44410</v>
      </c>
      <c r="G14" s="1" t="s">
        <v>95</v>
      </c>
      <c r="H14" s="3"/>
      <c r="I14" s="1" t="s">
        <v>67</v>
      </c>
      <c r="J14" s="1" t="s">
        <v>86</v>
      </c>
      <c r="K14" s="1" t="s">
        <v>96</v>
      </c>
      <c r="L14" s="1" t="s">
        <v>70</v>
      </c>
      <c r="M14" s="1" t="s">
        <v>71</v>
      </c>
      <c r="N14" s="1" t="s">
        <v>72</v>
      </c>
      <c r="O14" s="1">
        <v>30</v>
      </c>
      <c r="P14" s="1">
        <v>0</v>
      </c>
      <c r="Q14" s="1">
        <v>0</v>
      </c>
      <c r="R14" s="2">
        <v>16103</v>
      </c>
      <c r="S14" s="2">
        <v>0</v>
      </c>
      <c r="T14" s="2">
        <v>8052</v>
      </c>
      <c r="U14" s="2">
        <v>0</v>
      </c>
      <c r="V14" s="2">
        <v>10546</v>
      </c>
      <c r="W14" s="2">
        <v>0</v>
      </c>
      <c r="X14" s="2">
        <v>850</v>
      </c>
      <c r="Y14" s="2">
        <v>0</v>
      </c>
      <c r="Z14" s="2">
        <v>1100</v>
      </c>
      <c r="AA14" s="2">
        <v>0</v>
      </c>
      <c r="AB14" s="2">
        <v>0</v>
      </c>
      <c r="AC14" s="2">
        <v>0</v>
      </c>
      <c r="AD14" s="2">
        <v>0</v>
      </c>
      <c r="AE14" s="2">
        <v>0</v>
      </c>
      <c r="AF14" s="2">
        <v>0</v>
      </c>
      <c r="AG14" s="1">
        <v>3449.9</v>
      </c>
      <c r="AH14" s="2">
        <v>0</v>
      </c>
      <c r="AI14" s="2">
        <v>0</v>
      </c>
      <c r="AJ14" s="2">
        <v>0</v>
      </c>
      <c r="AK14" s="2">
        <v>0</v>
      </c>
      <c r="AL14" s="2">
        <v>0</v>
      </c>
      <c r="AM14" s="2">
        <v>0</v>
      </c>
      <c r="AN14" s="2">
        <v>0</v>
      </c>
      <c r="AO14" s="1">
        <v>0</v>
      </c>
      <c r="AP14" s="2">
        <v>0</v>
      </c>
      <c r="AQ14" s="1">
        <v>40100.9</v>
      </c>
      <c r="AR14" s="2">
        <v>0</v>
      </c>
      <c r="AS14" s="2">
        <v>0</v>
      </c>
      <c r="AT14" s="1">
        <v>0</v>
      </c>
      <c r="AU14" s="1">
        <v>0</v>
      </c>
      <c r="AV14" s="1">
        <v>3449.9</v>
      </c>
      <c r="AW14" s="1">
        <v>3197.88</v>
      </c>
      <c r="AX14" s="2">
        <v>1932</v>
      </c>
      <c r="AY14" s="2">
        <v>0</v>
      </c>
      <c r="AZ14" s="2">
        <v>0</v>
      </c>
      <c r="BA14" s="2">
        <v>0</v>
      </c>
      <c r="BB14" s="2">
        <v>0</v>
      </c>
      <c r="BC14" s="2">
        <v>0</v>
      </c>
      <c r="BD14" s="2">
        <v>200</v>
      </c>
      <c r="BE14" s="2">
        <v>0</v>
      </c>
      <c r="BF14" s="2">
        <v>0</v>
      </c>
      <c r="BG14" s="2">
        <v>0</v>
      </c>
      <c r="BH14" s="2">
        <v>0</v>
      </c>
      <c r="BI14" s="2">
        <v>0</v>
      </c>
      <c r="BJ14" s="2">
        <v>0</v>
      </c>
      <c r="BK14" s="1">
        <v>8779.7800000000007</v>
      </c>
      <c r="BL14" s="1">
        <v>31321.119999999999</v>
      </c>
    </row>
    <row r="15" spans="1:64" x14ac:dyDescent="0.3">
      <c r="A15" s="19" t="s">
        <v>218</v>
      </c>
      <c r="B15" s="2">
        <v>2023</v>
      </c>
      <c r="C15" s="1" t="s">
        <v>97</v>
      </c>
      <c r="D15" s="1" t="s">
        <v>74</v>
      </c>
      <c r="E15" s="1">
        <v>2021</v>
      </c>
      <c r="F15" s="3">
        <v>44417</v>
      </c>
      <c r="G15" s="1" t="s">
        <v>95</v>
      </c>
      <c r="H15" s="3"/>
      <c r="I15" s="1" t="s">
        <v>67</v>
      </c>
      <c r="J15" s="1" t="s">
        <v>98</v>
      </c>
      <c r="K15" s="1" t="s">
        <v>99</v>
      </c>
      <c r="L15" s="1" t="s">
        <v>70</v>
      </c>
      <c r="M15" s="1" t="s">
        <v>71</v>
      </c>
      <c r="N15" s="1" t="s">
        <v>72</v>
      </c>
      <c r="O15" s="1">
        <v>30</v>
      </c>
      <c r="P15" s="1">
        <v>0</v>
      </c>
      <c r="Q15" s="1">
        <v>0</v>
      </c>
      <c r="R15" s="2">
        <v>14471</v>
      </c>
      <c r="S15" s="2">
        <v>0</v>
      </c>
      <c r="T15" s="2">
        <v>7236</v>
      </c>
      <c r="U15" s="2">
        <v>0</v>
      </c>
      <c r="V15" s="2">
        <v>1266</v>
      </c>
      <c r="W15" s="2">
        <v>0</v>
      </c>
      <c r="X15" s="2">
        <v>0</v>
      </c>
      <c r="Y15" s="2">
        <v>0</v>
      </c>
      <c r="Z15" s="2">
        <v>0</v>
      </c>
      <c r="AA15" s="2">
        <v>0</v>
      </c>
      <c r="AB15" s="2">
        <v>0</v>
      </c>
      <c r="AC15" s="2">
        <v>0</v>
      </c>
      <c r="AD15" s="2">
        <v>0</v>
      </c>
      <c r="AE15" s="2">
        <v>0</v>
      </c>
      <c r="AF15" s="2">
        <v>0</v>
      </c>
      <c r="AG15" s="1">
        <v>8429.9500000000007</v>
      </c>
      <c r="AH15" s="2">
        <v>0</v>
      </c>
      <c r="AI15" s="2">
        <v>0</v>
      </c>
      <c r="AJ15" s="2">
        <v>0</v>
      </c>
      <c r="AK15" s="2">
        <v>0</v>
      </c>
      <c r="AL15" s="2">
        <v>0</v>
      </c>
      <c r="AM15" s="2">
        <v>0</v>
      </c>
      <c r="AN15" s="2">
        <v>0</v>
      </c>
      <c r="AO15" s="1">
        <v>0</v>
      </c>
      <c r="AP15" s="2">
        <v>0</v>
      </c>
      <c r="AQ15" s="1">
        <v>31402.95</v>
      </c>
      <c r="AR15" s="2">
        <v>0</v>
      </c>
      <c r="AS15" s="2">
        <v>0</v>
      </c>
      <c r="AT15" s="1">
        <v>0</v>
      </c>
      <c r="AU15" s="1">
        <v>0</v>
      </c>
      <c r="AV15" s="1">
        <v>8429.9500000000007</v>
      </c>
      <c r="AW15" s="1">
        <v>1888.44</v>
      </c>
      <c r="AX15" s="2">
        <v>1800</v>
      </c>
      <c r="AY15" s="2">
        <v>0</v>
      </c>
      <c r="AZ15" s="2">
        <v>0</v>
      </c>
      <c r="BA15" s="2">
        <v>0</v>
      </c>
      <c r="BB15" s="2">
        <v>0</v>
      </c>
      <c r="BC15" s="2">
        <v>0</v>
      </c>
      <c r="BD15" s="2">
        <v>200</v>
      </c>
      <c r="BE15" s="2">
        <v>0</v>
      </c>
      <c r="BF15" s="2">
        <v>0</v>
      </c>
      <c r="BG15" s="2">
        <v>0</v>
      </c>
      <c r="BH15" s="2">
        <v>0</v>
      </c>
      <c r="BI15" s="2">
        <v>0</v>
      </c>
      <c r="BJ15" s="2">
        <v>0</v>
      </c>
      <c r="BK15" s="1">
        <v>12318.39</v>
      </c>
      <c r="BL15" s="1">
        <v>19084.560000000001</v>
      </c>
    </row>
    <row r="16" spans="1:64" x14ac:dyDescent="0.3">
      <c r="A16" s="19" t="s">
        <v>218</v>
      </c>
      <c r="B16" s="2">
        <v>2023</v>
      </c>
      <c r="C16" s="1" t="s">
        <v>163</v>
      </c>
      <c r="D16" s="1" t="s">
        <v>74</v>
      </c>
      <c r="E16" s="1">
        <v>2021</v>
      </c>
      <c r="F16" s="3">
        <v>44417</v>
      </c>
      <c r="G16" s="1" t="s">
        <v>95</v>
      </c>
      <c r="H16" s="3"/>
      <c r="I16" s="1" t="s">
        <v>67</v>
      </c>
      <c r="J16" s="1" t="s">
        <v>98</v>
      </c>
      <c r="K16" s="1" t="s">
        <v>138</v>
      </c>
      <c r="L16" s="1" t="s">
        <v>70</v>
      </c>
      <c r="M16" s="1" t="s">
        <v>71</v>
      </c>
      <c r="N16" s="1" t="s">
        <v>72</v>
      </c>
      <c r="O16" s="1">
        <v>30</v>
      </c>
      <c r="P16" s="1">
        <v>0</v>
      </c>
      <c r="Q16" s="1">
        <v>0</v>
      </c>
      <c r="R16" s="2">
        <v>13314</v>
      </c>
      <c r="S16" s="2">
        <v>0</v>
      </c>
      <c r="T16" s="2">
        <v>3994</v>
      </c>
      <c r="U16" s="2">
        <v>0</v>
      </c>
      <c r="V16" s="2">
        <v>414</v>
      </c>
      <c r="W16" s="2">
        <v>0</v>
      </c>
      <c r="X16" s="2">
        <v>0</v>
      </c>
      <c r="Y16" s="2">
        <v>0</v>
      </c>
      <c r="Z16" s="2">
        <v>1371</v>
      </c>
      <c r="AA16" s="2">
        <v>0</v>
      </c>
      <c r="AB16" s="2">
        <v>0</v>
      </c>
      <c r="AC16" s="2">
        <v>0</v>
      </c>
      <c r="AD16" s="2">
        <v>0</v>
      </c>
      <c r="AE16" s="2">
        <v>0</v>
      </c>
      <c r="AF16" s="2">
        <v>0</v>
      </c>
      <c r="AG16" s="1">
        <v>0</v>
      </c>
      <c r="AH16" s="2">
        <v>0</v>
      </c>
      <c r="AI16" s="2">
        <v>0</v>
      </c>
      <c r="AJ16" s="2">
        <v>0</v>
      </c>
      <c r="AK16" s="2">
        <v>0</v>
      </c>
      <c r="AL16" s="2">
        <v>0</v>
      </c>
      <c r="AM16" s="2">
        <v>0</v>
      </c>
      <c r="AN16" s="2">
        <v>0</v>
      </c>
      <c r="AO16" s="1">
        <v>0</v>
      </c>
      <c r="AP16" s="2">
        <v>0</v>
      </c>
      <c r="AQ16" s="1">
        <v>19093</v>
      </c>
      <c r="AR16" s="2">
        <v>0</v>
      </c>
      <c r="AS16" s="2">
        <v>0</v>
      </c>
      <c r="AT16" s="1">
        <v>0</v>
      </c>
      <c r="AU16" s="1">
        <v>0</v>
      </c>
      <c r="AV16" s="1">
        <v>0</v>
      </c>
      <c r="AW16" s="1">
        <v>1647.36</v>
      </c>
      <c r="AX16" s="2">
        <v>1647</v>
      </c>
      <c r="AY16" s="2">
        <v>0</v>
      </c>
      <c r="AZ16" s="2">
        <v>0</v>
      </c>
      <c r="BA16" s="2">
        <v>0</v>
      </c>
      <c r="BB16" s="2">
        <v>144</v>
      </c>
      <c r="BC16" s="2">
        <v>0</v>
      </c>
      <c r="BD16" s="2">
        <v>200</v>
      </c>
      <c r="BE16" s="2">
        <v>0</v>
      </c>
      <c r="BF16" s="2">
        <v>0</v>
      </c>
      <c r="BG16" s="2">
        <v>0</v>
      </c>
      <c r="BH16" s="2">
        <v>0</v>
      </c>
      <c r="BI16" s="2">
        <v>0</v>
      </c>
      <c r="BJ16" s="2">
        <v>0</v>
      </c>
      <c r="BK16" s="1">
        <v>3638.36</v>
      </c>
      <c r="BL16" s="1">
        <v>15454.64</v>
      </c>
    </row>
    <row r="17" spans="1:64" x14ac:dyDescent="0.3">
      <c r="A17" s="19" t="s">
        <v>218</v>
      </c>
      <c r="B17" s="2">
        <v>2023</v>
      </c>
      <c r="C17" s="1" t="s">
        <v>164</v>
      </c>
      <c r="D17" s="1" t="s">
        <v>74</v>
      </c>
      <c r="E17" s="1">
        <v>2021</v>
      </c>
      <c r="F17" s="3">
        <v>44424</v>
      </c>
      <c r="G17" s="1" t="s">
        <v>95</v>
      </c>
      <c r="H17" s="3"/>
      <c r="I17" s="1" t="s">
        <v>67</v>
      </c>
      <c r="J17" s="1" t="s">
        <v>98</v>
      </c>
      <c r="K17" s="1" t="s">
        <v>138</v>
      </c>
      <c r="L17" s="1" t="s">
        <v>70</v>
      </c>
      <c r="M17" s="1" t="s">
        <v>71</v>
      </c>
      <c r="N17" s="1" t="s">
        <v>72</v>
      </c>
      <c r="O17" s="1">
        <v>30</v>
      </c>
      <c r="P17" s="1">
        <v>0</v>
      </c>
      <c r="Q17" s="1">
        <v>0</v>
      </c>
      <c r="R17" s="2">
        <v>13200</v>
      </c>
      <c r="S17" s="2">
        <v>0</v>
      </c>
      <c r="T17" s="2">
        <v>6600</v>
      </c>
      <c r="U17" s="2">
        <v>0</v>
      </c>
      <c r="V17" s="2">
        <v>494</v>
      </c>
      <c r="W17" s="2">
        <v>0</v>
      </c>
      <c r="X17" s="2">
        <v>0</v>
      </c>
      <c r="Y17" s="2">
        <v>0</v>
      </c>
      <c r="Z17" s="2">
        <v>0</v>
      </c>
      <c r="AA17" s="2">
        <v>0</v>
      </c>
      <c r="AB17" s="2">
        <v>0</v>
      </c>
      <c r="AC17" s="2">
        <v>0</v>
      </c>
      <c r="AD17" s="2">
        <v>0</v>
      </c>
      <c r="AE17" s="2">
        <v>0</v>
      </c>
      <c r="AF17" s="2">
        <v>0</v>
      </c>
      <c r="AG17" s="1">
        <v>7225.67</v>
      </c>
      <c r="AH17" s="2">
        <v>0</v>
      </c>
      <c r="AI17" s="2">
        <v>0</v>
      </c>
      <c r="AJ17" s="2">
        <v>0</v>
      </c>
      <c r="AK17" s="2">
        <v>0</v>
      </c>
      <c r="AL17" s="2">
        <v>0</v>
      </c>
      <c r="AM17" s="2">
        <v>0</v>
      </c>
      <c r="AN17" s="2">
        <v>0</v>
      </c>
      <c r="AO17" s="1">
        <v>0</v>
      </c>
      <c r="AP17" s="2">
        <v>0</v>
      </c>
      <c r="AQ17" s="1">
        <v>27519.67</v>
      </c>
      <c r="AR17" s="2">
        <v>0</v>
      </c>
      <c r="AS17" s="2">
        <v>0</v>
      </c>
      <c r="AT17" s="1">
        <v>0</v>
      </c>
      <c r="AU17" s="1">
        <v>0</v>
      </c>
      <c r="AV17" s="1">
        <v>7225.67</v>
      </c>
      <c r="AW17" s="1">
        <v>1643.28</v>
      </c>
      <c r="AX17" s="2">
        <v>1643</v>
      </c>
      <c r="AY17" s="2">
        <v>0</v>
      </c>
      <c r="AZ17" s="2">
        <v>0</v>
      </c>
      <c r="BA17" s="2">
        <v>0</v>
      </c>
      <c r="BB17" s="2">
        <v>153</v>
      </c>
      <c r="BC17" s="2">
        <v>0</v>
      </c>
      <c r="BD17" s="2">
        <v>200</v>
      </c>
      <c r="BE17" s="2">
        <v>0</v>
      </c>
      <c r="BF17" s="2">
        <v>0</v>
      </c>
      <c r="BG17" s="2">
        <v>0</v>
      </c>
      <c r="BH17" s="2">
        <v>0</v>
      </c>
      <c r="BI17" s="2">
        <v>0</v>
      </c>
      <c r="BJ17" s="2">
        <v>0</v>
      </c>
      <c r="BK17" s="1">
        <v>10864.95</v>
      </c>
      <c r="BL17" s="1">
        <v>16654.72</v>
      </c>
    </row>
    <row r="18" spans="1:64" x14ac:dyDescent="0.3">
      <c r="A18" s="19" t="s">
        <v>218</v>
      </c>
      <c r="B18" s="2">
        <v>2023</v>
      </c>
      <c r="C18" s="1" t="s">
        <v>165</v>
      </c>
      <c r="D18" s="1" t="s">
        <v>74</v>
      </c>
      <c r="E18" s="1">
        <v>2021</v>
      </c>
      <c r="F18" s="3">
        <v>44424</v>
      </c>
      <c r="G18" s="1" t="s">
        <v>95</v>
      </c>
      <c r="H18" s="3"/>
      <c r="I18" s="1" t="s">
        <v>67</v>
      </c>
      <c r="J18" s="1" t="s">
        <v>98</v>
      </c>
      <c r="K18" s="1" t="s">
        <v>166</v>
      </c>
      <c r="L18" s="1" t="s">
        <v>70</v>
      </c>
      <c r="M18" s="1" t="s">
        <v>71</v>
      </c>
      <c r="N18" s="1" t="s">
        <v>72</v>
      </c>
      <c r="O18" s="1">
        <v>30</v>
      </c>
      <c r="P18" s="1">
        <v>0</v>
      </c>
      <c r="Q18" s="1">
        <v>0</v>
      </c>
      <c r="R18" s="2">
        <v>13643</v>
      </c>
      <c r="S18" s="2">
        <v>0</v>
      </c>
      <c r="T18" s="2">
        <v>4093</v>
      </c>
      <c r="U18" s="2">
        <v>0</v>
      </c>
      <c r="V18" s="2">
        <v>57</v>
      </c>
      <c r="W18" s="2">
        <v>0</v>
      </c>
      <c r="X18" s="2">
        <v>0</v>
      </c>
      <c r="Y18" s="2">
        <v>0</v>
      </c>
      <c r="Z18" s="2">
        <v>0</v>
      </c>
      <c r="AA18" s="2">
        <v>0</v>
      </c>
      <c r="AB18" s="2">
        <v>0</v>
      </c>
      <c r="AC18" s="2">
        <v>0</v>
      </c>
      <c r="AD18" s="2">
        <v>0</v>
      </c>
      <c r="AE18" s="2">
        <v>0</v>
      </c>
      <c r="AF18" s="2">
        <v>0</v>
      </c>
      <c r="AG18" s="1">
        <v>2952.43</v>
      </c>
      <c r="AH18" s="2">
        <v>0</v>
      </c>
      <c r="AI18" s="2">
        <v>0</v>
      </c>
      <c r="AJ18" s="2">
        <v>0</v>
      </c>
      <c r="AK18" s="2">
        <v>0</v>
      </c>
      <c r="AL18" s="2">
        <v>0</v>
      </c>
      <c r="AM18" s="2">
        <v>0</v>
      </c>
      <c r="AN18" s="2">
        <v>0</v>
      </c>
      <c r="AO18" s="1">
        <v>0</v>
      </c>
      <c r="AP18" s="2">
        <v>0</v>
      </c>
      <c r="AQ18" s="1">
        <v>20745.43</v>
      </c>
      <c r="AR18" s="2">
        <v>0</v>
      </c>
      <c r="AS18" s="2">
        <v>0</v>
      </c>
      <c r="AT18" s="1">
        <v>0</v>
      </c>
      <c r="AU18" s="1">
        <v>0</v>
      </c>
      <c r="AV18" s="1">
        <v>2952.43</v>
      </c>
      <c r="AW18" s="1">
        <v>1644</v>
      </c>
      <c r="AX18" s="2">
        <v>1644</v>
      </c>
      <c r="AY18" s="2">
        <v>0</v>
      </c>
      <c r="AZ18" s="2">
        <v>0</v>
      </c>
      <c r="BA18" s="2">
        <v>0</v>
      </c>
      <c r="BB18" s="2">
        <v>134</v>
      </c>
      <c r="BC18" s="2">
        <v>0</v>
      </c>
      <c r="BD18" s="2">
        <v>200</v>
      </c>
      <c r="BE18" s="2">
        <v>0</v>
      </c>
      <c r="BF18" s="2">
        <v>0</v>
      </c>
      <c r="BG18" s="2">
        <v>0</v>
      </c>
      <c r="BH18" s="2">
        <v>0</v>
      </c>
      <c r="BI18" s="2">
        <v>0</v>
      </c>
      <c r="BJ18" s="2">
        <v>0</v>
      </c>
      <c r="BK18" s="1">
        <v>6574.43</v>
      </c>
      <c r="BL18" s="1">
        <v>14171</v>
      </c>
    </row>
    <row r="19" spans="1:64" x14ac:dyDescent="0.3">
      <c r="A19" s="19" t="s">
        <v>218</v>
      </c>
      <c r="B19" s="2">
        <v>2023</v>
      </c>
      <c r="C19" s="1" t="s">
        <v>210</v>
      </c>
      <c r="D19" s="1" t="s">
        <v>74</v>
      </c>
      <c r="E19" s="1">
        <v>2021</v>
      </c>
      <c r="F19" s="3">
        <v>44424</v>
      </c>
      <c r="G19" s="1" t="s">
        <v>95</v>
      </c>
      <c r="H19" s="3"/>
      <c r="I19" s="1" t="s">
        <v>67</v>
      </c>
      <c r="J19" s="1" t="s">
        <v>86</v>
      </c>
      <c r="K19" s="1" t="s">
        <v>211</v>
      </c>
      <c r="L19" s="1" t="s">
        <v>70</v>
      </c>
      <c r="M19" s="1" t="s">
        <v>71</v>
      </c>
      <c r="N19" s="1" t="s">
        <v>72</v>
      </c>
      <c r="O19" s="1">
        <v>30</v>
      </c>
      <c r="P19" s="1">
        <v>0</v>
      </c>
      <c r="Q19" s="1">
        <v>0</v>
      </c>
      <c r="R19" s="2">
        <v>13200</v>
      </c>
      <c r="S19" s="2">
        <v>0</v>
      </c>
      <c r="T19" s="2">
        <v>1320</v>
      </c>
      <c r="U19" s="2">
        <v>0</v>
      </c>
      <c r="V19" s="2">
        <v>185</v>
      </c>
      <c r="W19" s="2">
        <v>0</v>
      </c>
      <c r="X19" s="2">
        <v>0</v>
      </c>
      <c r="Y19" s="2">
        <v>0</v>
      </c>
      <c r="Z19" s="2">
        <v>0</v>
      </c>
      <c r="AA19" s="2">
        <v>0</v>
      </c>
      <c r="AB19" s="2">
        <v>0</v>
      </c>
      <c r="AC19" s="2">
        <v>0</v>
      </c>
      <c r="AD19" s="2">
        <v>0</v>
      </c>
      <c r="AE19" s="2">
        <v>0</v>
      </c>
      <c r="AF19" s="2">
        <v>0</v>
      </c>
      <c r="AG19" s="1">
        <v>4139.88</v>
      </c>
      <c r="AH19" s="2">
        <v>0</v>
      </c>
      <c r="AI19" s="2">
        <v>0</v>
      </c>
      <c r="AJ19" s="2">
        <v>0</v>
      </c>
      <c r="AK19" s="2">
        <v>0</v>
      </c>
      <c r="AL19" s="2">
        <v>0</v>
      </c>
      <c r="AM19" s="2">
        <v>0</v>
      </c>
      <c r="AN19" s="2">
        <v>0</v>
      </c>
      <c r="AO19" s="1">
        <v>0</v>
      </c>
      <c r="AP19" s="2">
        <v>0</v>
      </c>
      <c r="AQ19" s="1">
        <v>18844.88</v>
      </c>
      <c r="AR19" s="2">
        <v>0</v>
      </c>
      <c r="AS19" s="2">
        <v>0</v>
      </c>
      <c r="AT19" s="1">
        <v>0</v>
      </c>
      <c r="AU19" s="1">
        <v>0</v>
      </c>
      <c r="AV19" s="1">
        <v>4139.88</v>
      </c>
      <c r="AW19" s="1">
        <v>1606.2</v>
      </c>
      <c r="AX19" s="2">
        <v>1606</v>
      </c>
      <c r="AY19" s="2">
        <v>0</v>
      </c>
      <c r="AZ19" s="2">
        <v>0</v>
      </c>
      <c r="BA19" s="2">
        <v>0</v>
      </c>
      <c r="BB19" s="2">
        <v>111</v>
      </c>
      <c r="BC19" s="2">
        <v>0</v>
      </c>
      <c r="BD19" s="2">
        <v>200</v>
      </c>
      <c r="BE19" s="2">
        <v>0</v>
      </c>
      <c r="BF19" s="2">
        <v>0</v>
      </c>
      <c r="BG19" s="2">
        <v>0</v>
      </c>
      <c r="BH19" s="2">
        <v>0</v>
      </c>
      <c r="BI19" s="2">
        <v>0</v>
      </c>
      <c r="BJ19" s="2">
        <v>0</v>
      </c>
      <c r="BK19" s="1">
        <v>7663.08</v>
      </c>
      <c r="BL19" s="1">
        <v>11181.8</v>
      </c>
    </row>
    <row r="20" spans="1:64" x14ac:dyDescent="0.3">
      <c r="A20" s="19" t="s">
        <v>218</v>
      </c>
      <c r="B20" s="2">
        <v>2023</v>
      </c>
      <c r="C20" s="1" t="s">
        <v>167</v>
      </c>
      <c r="D20" s="1" t="s">
        <v>74</v>
      </c>
      <c r="E20" s="1">
        <v>2021</v>
      </c>
      <c r="F20" s="3">
        <v>44424</v>
      </c>
      <c r="G20" s="1" t="s">
        <v>95</v>
      </c>
      <c r="H20" s="3"/>
      <c r="I20" s="1" t="s">
        <v>67</v>
      </c>
      <c r="J20" s="1" t="s">
        <v>168</v>
      </c>
      <c r="K20" s="1" t="s">
        <v>169</v>
      </c>
      <c r="L20" s="1" t="s">
        <v>70</v>
      </c>
      <c r="M20" s="1" t="s">
        <v>71</v>
      </c>
      <c r="N20" s="1" t="s">
        <v>72</v>
      </c>
      <c r="O20" s="1">
        <v>30</v>
      </c>
      <c r="P20" s="1">
        <v>0</v>
      </c>
      <c r="Q20" s="1">
        <v>0</v>
      </c>
      <c r="R20" s="2">
        <v>13200</v>
      </c>
      <c r="S20" s="2">
        <v>0</v>
      </c>
      <c r="T20" s="2">
        <v>3960</v>
      </c>
      <c r="U20" s="2">
        <v>0</v>
      </c>
      <c r="V20" s="2">
        <v>1027</v>
      </c>
      <c r="W20" s="2">
        <v>0</v>
      </c>
      <c r="X20" s="2">
        <v>0</v>
      </c>
      <c r="Y20" s="2">
        <v>0</v>
      </c>
      <c r="Z20" s="2">
        <v>0</v>
      </c>
      <c r="AA20" s="2">
        <v>0</v>
      </c>
      <c r="AB20" s="2">
        <v>0</v>
      </c>
      <c r="AC20" s="2">
        <v>0</v>
      </c>
      <c r="AD20" s="2">
        <v>0</v>
      </c>
      <c r="AE20" s="2">
        <v>0</v>
      </c>
      <c r="AF20" s="2">
        <v>0</v>
      </c>
      <c r="AG20" s="1">
        <v>4439.62</v>
      </c>
      <c r="AH20" s="2">
        <v>0</v>
      </c>
      <c r="AI20" s="2">
        <v>0</v>
      </c>
      <c r="AJ20" s="2">
        <v>0</v>
      </c>
      <c r="AK20" s="2">
        <v>0</v>
      </c>
      <c r="AL20" s="2">
        <v>0</v>
      </c>
      <c r="AM20" s="2">
        <v>0</v>
      </c>
      <c r="AN20" s="2">
        <v>0</v>
      </c>
      <c r="AO20" s="1">
        <v>0</v>
      </c>
      <c r="AP20" s="2">
        <v>0</v>
      </c>
      <c r="AQ20" s="1">
        <v>22626.62</v>
      </c>
      <c r="AR20" s="2">
        <v>0</v>
      </c>
      <c r="AS20" s="2">
        <v>0</v>
      </c>
      <c r="AT20" s="1">
        <v>0</v>
      </c>
      <c r="AU20" s="1">
        <v>0</v>
      </c>
      <c r="AV20" s="1">
        <v>4439.62</v>
      </c>
      <c r="AW20" s="1">
        <v>1707.24</v>
      </c>
      <c r="AX20" s="2">
        <v>1707</v>
      </c>
      <c r="AY20" s="2">
        <v>0</v>
      </c>
      <c r="AZ20" s="2">
        <v>0</v>
      </c>
      <c r="BA20" s="2">
        <v>0</v>
      </c>
      <c r="BB20" s="2">
        <v>137</v>
      </c>
      <c r="BC20" s="2">
        <v>0</v>
      </c>
      <c r="BD20" s="2">
        <v>200</v>
      </c>
      <c r="BE20" s="2">
        <v>0</v>
      </c>
      <c r="BF20" s="2">
        <v>0</v>
      </c>
      <c r="BG20" s="2">
        <v>0</v>
      </c>
      <c r="BH20" s="2">
        <v>0</v>
      </c>
      <c r="BI20" s="2">
        <v>0</v>
      </c>
      <c r="BJ20" s="2">
        <v>0</v>
      </c>
      <c r="BK20" s="1">
        <v>8190.86</v>
      </c>
      <c r="BL20" s="1">
        <v>14435.76</v>
      </c>
    </row>
    <row r="21" spans="1:64" x14ac:dyDescent="0.3">
      <c r="A21" s="19" t="s">
        <v>218</v>
      </c>
      <c r="B21" s="2">
        <v>2023</v>
      </c>
      <c r="C21" s="1" t="s">
        <v>100</v>
      </c>
      <c r="D21" s="1" t="s">
        <v>74</v>
      </c>
      <c r="E21" s="1">
        <v>2021</v>
      </c>
      <c r="F21" s="3">
        <v>44424</v>
      </c>
      <c r="G21" s="1" t="s">
        <v>95</v>
      </c>
      <c r="H21" s="3"/>
      <c r="I21" s="1" t="s">
        <v>67</v>
      </c>
      <c r="J21" s="1" t="s">
        <v>92</v>
      </c>
      <c r="K21" s="1" t="s">
        <v>93</v>
      </c>
      <c r="L21" s="1" t="s">
        <v>70</v>
      </c>
      <c r="M21" s="1" t="s">
        <v>71</v>
      </c>
      <c r="N21" s="1" t="s">
        <v>72</v>
      </c>
      <c r="O21" s="1">
        <v>30</v>
      </c>
      <c r="P21" s="1">
        <v>0</v>
      </c>
      <c r="Q21" s="1">
        <v>0</v>
      </c>
      <c r="R21" s="2">
        <v>17606</v>
      </c>
      <c r="S21" s="2">
        <v>0</v>
      </c>
      <c r="T21" s="2">
        <v>5282</v>
      </c>
      <c r="U21" s="2">
        <v>0</v>
      </c>
      <c r="V21" s="2">
        <v>562</v>
      </c>
      <c r="W21" s="2">
        <v>0</v>
      </c>
      <c r="X21" s="2">
        <v>0</v>
      </c>
      <c r="Y21" s="2">
        <v>0</v>
      </c>
      <c r="Z21" s="2">
        <v>1100</v>
      </c>
      <c r="AA21" s="2">
        <v>0</v>
      </c>
      <c r="AB21" s="2">
        <v>0</v>
      </c>
      <c r="AC21" s="2">
        <v>0</v>
      </c>
      <c r="AD21" s="2">
        <v>0</v>
      </c>
      <c r="AE21" s="2">
        <v>0</v>
      </c>
      <c r="AF21" s="2">
        <v>0</v>
      </c>
      <c r="AG21" s="1">
        <v>3496.29</v>
      </c>
      <c r="AH21" s="2">
        <v>0</v>
      </c>
      <c r="AI21" s="2">
        <v>0</v>
      </c>
      <c r="AJ21" s="2">
        <v>0</v>
      </c>
      <c r="AK21" s="2">
        <v>0</v>
      </c>
      <c r="AL21" s="2">
        <v>0</v>
      </c>
      <c r="AM21" s="2">
        <v>0</v>
      </c>
      <c r="AN21" s="2">
        <v>0</v>
      </c>
      <c r="AO21" s="1">
        <v>0</v>
      </c>
      <c r="AP21" s="2">
        <v>0</v>
      </c>
      <c r="AQ21" s="1">
        <v>28046.29</v>
      </c>
      <c r="AR21" s="2">
        <v>0</v>
      </c>
      <c r="AS21" s="2">
        <v>0</v>
      </c>
      <c r="AT21" s="1">
        <v>0</v>
      </c>
      <c r="AU21" s="1">
        <v>0</v>
      </c>
      <c r="AV21" s="1">
        <v>3496.29</v>
      </c>
      <c r="AW21" s="1">
        <v>2180.16</v>
      </c>
      <c r="AX21" s="2">
        <v>1800</v>
      </c>
      <c r="AY21" s="2">
        <v>0</v>
      </c>
      <c r="AZ21" s="2">
        <v>0</v>
      </c>
      <c r="BA21" s="2">
        <v>0</v>
      </c>
      <c r="BB21" s="2">
        <v>0</v>
      </c>
      <c r="BC21" s="2">
        <v>0</v>
      </c>
      <c r="BD21" s="2">
        <v>200</v>
      </c>
      <c r="BE21" s="2">
        <v>0</v>
      </c>
      <c r="BF21" s="2">
        <v>0</v>
      </c>
      <c r="BG21" s="2">
        <v>0</v>
      </c>
      <c r="BH21" s="2">
        <v>0</v>
      </c>
      <c r="BI21" s="2">
        <v>0</v>
      </c>
      <c r="BJ21" s="2">
        <v>0</v>
      </c>
      <c r="BK21" s="1">
        <v>7676.45</v>
      </c>
      <c r="BL21" s="1">
        <v>20369.84</v>
      </c>
    </row>
    <row r="22" spans="1:64" x14ac:dyDescent="0.3">
      <c r="A22" s="19" t="s">
        <v>218</v>
      </c>
      <c r="B22" s="2">
        <v>2023</v>
      </c>
      <c r="C22" s="1" t="s">
        <v>212</v>
      </c>
      <c r="D22" s="1" t="s">
        <v>74</v>
      </c>
      <c r="E22" s="1">
        <v>2021</v>
      </c>
      <c r="F22" s="3">
        <v>44440</v>
      </c>
      <c r="G22" s="1" t="s">
        <v>128</v>
      </c>
      <c r="H22" s="3"/>
      <c r="I22" s="1" t="s">
        <v>67</v>
      </c>
      <c r="J22" s="1" t="s">
        <v>86</v>
      </c>
      <c r="K22" s="1" t="s">
        <v>158</v>
      </c>
      <c r="L22" s="1" t="s">
        <v>70</v>
      </c>
      <c r="M22" s="1" t="s">
        <v>71</v>
      </c>
      <c r="N22" s="1" t="s">
        <v>72</v>
      </c>
      <c r="O22" s="1">
        <v>30</v>
      </c>
      <c r="P22" s="1">
        <v>0</v>
      </c>
      <c r="Q22" s="1">
        <v>0</v>
      </c>
      <c r="R22" s="2">
        <v>13150</v>
      </c>
      <c r="S22" s="2">
        <v>0</v>
      </c>
      <c r="T22" s="2">
        <v>3945</v>
      </c>
      <c r="U22" s="2">
        <v>0</v>
      </c>
      <c r="V22" s="2">
        <v>1023</v>
      </c>
      <c r="W22" s="2">
        <v>0</v>
      </c>
      <c r="X22" s="2">
        <v>0</v>
      </c>
      <c r="Y22" s="2">
        <v>0</v>
      </c>
      <c r="Z22" s="2">
        <v>0</v>
      </c>
      <c r="AA22" s="2">
        <v>0</v>
      </c>
      <c r="AB22" s="2">
        <v>0</v>
      </c>
      <c r="AC22" s="2">
        <v>0</v>
      </c>
      <c r="AD22" s="2">
        <v>0</v>
      </c>
      <c r="AE22" s="2">
        <v>0</v>
      </c>
      <c r="AF22" s="2">
        <v>0</v>
      </c>
      <c r="AG22" s="1">
        <v>4139.88</v>
      </c>
      <c r="AH22" s="2">
        <v>0</v>
      </c>
      <c r="AI22" s="2">
        <v>0</v>
      </c>
      <c r="AJ22" s="2">
        <v>0</v>
      </c>
      <c r="AK22" s="2">
        <v>0</v>
      </c>
      <c r="AL22" s="2">
        <v>0</v>
      </c>
      <c r="AM22" s="2">
        <v>0</v>
      </c>
      <c r="AN22" s="2">
        <v>0</v>
      </c>
      <c r="AO22" s="1">
        <v>0</v>
      </c>
      <c r="AP22" s="2">
        <v>0</v>
      </c>
      <c r="AQ22" s="1">
        <v>22257.88</v>
      </c>
      <c r="AR22" s="2">
        <v>0</v>
      </c>
      <c r="AS22" s="2">
        <v>0</v>
      </c>
      <c r="AT22" s="1">
        <v>0</v>
      </c>
      <c r="AU22" s="1">
        <v>0</v>
      </c>
      <c r="AV22" s="1">
        <v>4139.88</v>
      </c>
      <c r="AW22" s="1">
        <v>1700.76</v>
      </c>
      <c r="AX22" s="2">
        <v>1701</v>
      </c>
      <c r="AY22" s="2">
        <v>0</v>
      </c>
      <c r="AZ22" s="2">
        <v>0</v>
      </c>
      <c r="BA22" s="2">
        <v>0</v>
      </c>
      <c r="BB22" s="2">
        <v>136</v>
      </c>
      <c r="BC22" s="2">
        <v>0</v>
      </c>
      <c r="BD22" s="2">
        <v>200</v>
      </c>
      <c r="BE22" s="2">
        <v>0</v>
      </c>
      <c r="BF22" s="2">
        <v>0</v>
      </c>
      <c r="BG22" s="2">
        <v>0</v>
      </c>
      <c r="BH22" s="2">
        <v>0</v>
      </c>
      <c r="BI22" s="2">
        <v>0</v>
      </c>
      <c r="BJ22" s="2">
        <v>0</v>
      </c>
      <c r="BK22" s="1">
        <v>7877.64</v>
      </c>
      <c r="BL22" s="1">
        <v>14380.24</v>
      </c>
    </row>
    <row r="23" spans="1:64" x14ac:dyDescent="0.3">
      <c r="A23" s="19" t="s">
        <v>218</v>
      </c>
      <c r="B23" s="2">
        <v>2023</v>
      </c>
      <c r="C23" s="1" t="s">
        <v>101</v>
      </c>
      <c r="D23" s="1" t="s">
        <v>74</v>
      </c>
      <c r="E23" s="1">
        <v>2021</v>
      </c>
      <c r="F23" s="3">
        <v>44474</v>
      </c>
      <c r="G23" s="1" t="s">
        <v>102</v>
      </c>
      <c r="H23" s="3"/>
      <c r="I23" s="1" t="s">
        <v>67</v>
      </c>
      <c r="J23" s="1" t="s">
        <v>98</v>
      </c>
      <c r="K23" s="1" t="s">
        <v>99</v>
      </c>
      <c r="L23" s="1" t="s">
        <v>70</v>
      </c>
      <c r="M23" s="1" t="s">
        <v>71</v>
      </c>
      <c r="N23" s="1" t="s">
        <v>72</v>
      </c>
      <c r="O23" s="1">
        <v>30</v>
      </c>
      <c r="P23" s="1">
        <v>0</v>
      </c>
      <c r="Q23" s="1">
        <v>0</v>
      </c>
      <c r="R23" s="2">
        <v>15376</v>
      </c>
      <c r="S23" s="2">
        <v>0</v>
      </c>
      <c r="T23" s="2">
        <v>7688</v>
      </c>
      <c r="U23" s="2">
        <v>0</v>
      </c>
      <c r="V23" s="2">
        <v>2253</v>
      </c>
      <c r="W23" s="2">
        <v>0</v>
      </c>
      <c r="X23" s="2">
        <v>850</v>
      </c>
      <c r="Y23" s="2">
        <v>0</v>
      </c>
      <c r="Z23" s="2">
        <v>1100</v>
      </c>
      <c r="AA23" s="2">
        <v>0</v>
      </c>
      <c r="AB23" s="2">
        <v>0</v>
      </c>
      <c r="AC23" s="2">
        <v>0</v>
      </c>
      <c r="AD23" s="2">
        <v>0</v>
      </c>
      <c r="AE23" s="2">
        <v>0</v>
      </c>
      <c r="AF23" s="2">
        <v>0</v>
      </c>
      <c r="AG23" s="1">
        <v>8429.9500000000007</v>
      </c>
      <c r="AH23" s="2">
        <v>0</v>
      </c>
      <c r="AI23" s="2">
        <v>0</v>
      </c>
      <c r="AJ23" s="2">
        <v>0</v>
      </c>
      <c r="AK23" s="2">
        <v>0</v>
      </c>
      <c r="AL23" s="2">
        <v>0</v>
      </c>
      <c r="AM23" s="2">
        <v>0</v>
      </c>
      <c r="AN23" s="2">
        <v>0</v>
      </c>
      <c r="AO23" s="1">
        <v>0</v>
      </c>
      <c r="AP23" s="2">
        <v>0</v>
      </c>
      <c r="AQ23" s="1">
        <v>35696.949999999997</v>
      </c>
      <c r="AR23" s="2">
        <v>0</v>
      </c>
      <c r="AS23" s="2">
        <v>0</v>
      </c>
      <c r="AT23" s="1">
        <v>0</v>
      </c>
      <c r="AU23" s="1">
        <v>0</v>
      </c>
      <c r="AV23" s="1">
        <v>8429.9500000000007</v>
      </c>
      <c r="AW23" s="1">
        <v>2115.48</v>
      </c>
      <c r="AX23" s="2">
        <v>1800</v>
      </c>
      <c r="AY23" s="2">
        <v>0</v>
      </c>
      <c r="AZ23" s="2">
        <v>0</v>
      </c>
      <c r="BA23" s="2">
        <v>0</v>
      </c>
      <c r="BB23" s="2">
        <v>0</v>
      </c>
      <c r="BC23" s="2">
        <v>0</v>
      </c>
      <c r="BD23" s="2">
        <v>200</v>
      </c>
      <c r="BE23" s="2">
        <v>0</v>
      </c>
      <c r="BF23" s="2">
        <v>0</v>
      </c>
      <c r="BG23" s="2">
        <v>0</v>
      </c>
      <c r="BH23" s="2">
        <v>0</v>
      </c>
      <c r="BI23" s="2">
        <v>0</v>
      </c>
      <c r="BJ23" s="2">
        <v>0</v>
      </c>
      <c r="BK23" s="1">
        <v>12545.43</v>
      </c>
      <c r="BL23" s="1">
        <v>23151.52</v>
      </c>
    </row>
    <row r="24" spans="1:64" x14ac:dyDescent="0.3">
      <c r="A24" s="19" t="s">
        <v>218</v>
      </c>
      <c r="B24" s="2">
        <v>2023</v>
      </c>
      <c r="C24" s="1" t="s">
        <v>221</v>
      </c>
      <c r="D24" s="1" t="s">
        <v>64</v>
      </c>
      <c r="E24" s="1">
        <v>2021</v>
      </c>
      <c r="F24" s="3">
        <v>44484</v>
      </c>
      <c r="G24" s="1" t="s">
        <v>102</v>
      </c>
      <c r="H24" s="3"/>
      <c r="I24" s="1" t="s">
        <v>67</v>
      </c>
      <c r="J24" s="1" t="s">
        <v>135</v>
      </c>
      <c r="K24" s="1" t="s">
        <v>222</v>
      </c>
      <c r="L24" s="1" t="s">
        <v>70</v>
      </c>
      <c r="M24" s="1" t="s">
        <v>71</v>
      </c>
      <c r="N24" s="1" t="s">
        <v>72</v>
      </c>
      <c r="O24" s="1">
        <v>6</v>
      </c>
      <c r="P24" s="1">
        <v>0</v>
      </c>
      <c r="Q24" s="1">
        <v>24</v>
      </c>
      <c r="R24" s="2">
        <v>3483</v>
      </c>
      <c r="S24" s="2">
        <v>0</v>
      </c>
      <c r="T24" s="2">
        <v>1741</v>
      </c>
      <c r="U24" s="2">
        <v>0</v>
      </c>
      <c r="V24" s="2">
        <v>2327</v>
      </c>
      <c r="W24" s="2">
        <v>0</v>
      </c>
      <c r="X24" s="2">
        <v>250</v>
      </c>
      <c r="Y24" s="2">
        <v>0</v>
      </c>
      <c r="Z24" s="2">
        <v>320</v>
      </c>
      <c r="AA24" s="2">
        <v>0</v>
      </c>
      <c r="AB24" s="2">
        <v>0</v>
      </c>
      <c r="AC24" s="2">
        <v>0</v>
      </c>
      <c r="AD24" s="2">
        <v>0</v>
      </c>
      <c r="AE24" s="2">
        <v>0</v>
      </c>
      <c r="AF24" s="2">
        <v>0</v>
      </c>
      <c r="AG24" s="1">
        <v>7886.09</v>
      </c>
      <c r="AH24" s="2">
        <v>0</v>
      </c>
      <c r="AI24" s="2">
        <v>0</v>
      </c>
      <c r="AJ24" s="2">
        <v>0</v>
      </c>
      <c r="AK24" s="2">
        <v>0</v>
      </c>
      <c r="AL24" s="2">
        <v>0</v>
      </c>
      <c r="AM24" s="2">
        <v>0</v>
      </c>
      <c r="AN24" s="2">
        <v>0</v>
      </c>
      <c r="AO24" s="1">
        <v>0</v>
      </c>
      <c r="AP24" s="2">
        <v>0</v>
      </c>
      <c r="AQ24" s="1">
        <v>16007.09</v>
      </c>
      <c r="AR24" s="2">
        <v>0</v>
      </c>
      <c r="AS24" s="2">
        <v>0</v>
      </c>
      <c r="AT24" s="1">
        <v>0</v>
      </c>
      <c r="AU24" s="1">
        <v>0</v>
      </c>
      <c r="AV24" s="1">
        <v>7886.09</v>
      </c>
      <c r="AW24" s="1">
        <v>697.2</v>
      </c>
      <c r="AX24" s="2">
        <v>418</v>
      </c>
      <c r="AY24" s="2">
        <v>0</v>
      </c>
      <c r="AZ24" s="2">
        <v>0</v>
      </c>
      <c r="BA24" s="2">
        <v>0</v>
      </c>
      <c r="BB24" s="2">
        <v>0</v>
      </c>
      <c r="BC24" s="2">
        <v>0</v>
      </c>
      <c r="BD24" s="2">
        <v>0</v>
      </c>
      <c r="BE24" s="2">
        <v>0</v>
      </c>
      <c r="BF24" s="2">
        <v>0</v>
      </c>
      <c r="BG24" s="2">
        <v>0</v>
      </c>
      <c r="BH24" s="2">
        <v>0</v>
      </c>
      <c r="BI24" s="2">
        <v>0</v>
      </c>
      <c r="BJ24" s="2">
        <v>0</v>
      </c>
      <c r="BK24" s="1">
        <v>9001.2900000000009</v>
      </c>
      <c r="BL24" s="1">
        <v>7005.8</v>
      </c>
    </row>
    <row r="25" spans="1:64" x14ac:dyDescent="0.3">
      <c r="A25" s="19" t="s">
        <v>218</v>
      </c>
      <c r="B25" s="2">
        <v>2023</v>
      </c>
      <c r="C25" s="1" t="s">
        <v>170</v>
      </c>
      <c r="D25" s="1" t="s">
        <v>74</v>
      </c>
      <c r="E25" s="1">
        <v>2021</v>
      </c>
      <c r="F25" s="3">
        <v>44490</v>
      </c>
      <c r="G25" s="1" t="s">
        <v>102</v>
      </c>
      <c r="H25" s="3"/>
      <c r="I25" s="1" t="s">
        <v>67</v>
      </c>
      <c r="J25" s="1" t="s">
        <v>80</v>
      </c>
      <c r="K25" s="1" t="s">
        <v>162</v>
      </c>
      <c r="L25" s="1" t="s">
        <v>70</v>
      </c>
      <c r="M25" s="1" t="s">
        <v>71</v>
      </c>
      <c r="N25" s="1" t="s">
        <v>72</v>
      </c>
      <c r="O25" s="1">
        <v>30</v>
      </c>
      <c r="P25" s="1">
        <v>0</v>
      </c>
      <c r="Q25" s="1">
        <v>0</v>
      </c>
      <c r="R25" s="2">
        <v>12595</v>
      </c>
      <c r="S25" s="2">
        <v>0</v>
      </c>
      <c r="T25" s="2">
        <v>1266</v>
      </c>
      <c r="U25" s="2">
        <v>0</v>
      </c>
      <c r="V25" s="2">
        <v>0</v>
      </c>
      <c r="W25" s="2">
        <v>0</v>
      </c>
      <c r="X25" s="2">
        <v>0</v>
      </c>
      <c r="Y25" s="2">
        <v>0</v>
      </c>
      <c r="Z25" s="2">
        <v>0</v>
      </c>
      <c r="AA25" s="2">
        <v>0</v>
      </c>
      <c r="AB25" s="2">
        <v>0</v>
      </c>
      <c r="AC25" s="2">
        <v>0</v>
      </c>
      <c r="AD25" s="2">
        <v>0</v>
      </c>
      <c r="AE25" s="2">
        <v>0</v>
      </c>
      <c r="AF25" s="2">
        <v>0</v>
      </c>
      <c r="AG25" s="1">
        <v>4139.88</v>
      </c>
      <c r="AH25" s="2">
        <v>0</v>
      </c>
      <c r="AI25" s="2">
        <v>0</v>
      </c>
      <c r="AJ25" s="2">
        <v>0</v>
      </c>
      <c r="AK25" s="2">
        <v>0</v>
      </c>
      <c r="AL25" s="2">
        <v>0</v>
      </c>
      <c r="AM25" s="2">
        <v>0</v>
      </c>
      <c r="AN25" s="2">
        <v>0</v>
      </c>
      <c r="AO25" s="1">
        <v>0</v>
      </c>
      <c r="AP25" s="2">
        <v>0</v>
      </c>
      <c r="AQ25" s="1">
        <v>18000.88</v>
      </c>
      <c r="AR25" s="2">
        <v>0</v>
      </c>
      <c r="AS25" s="2">
        <v>0</v>
      </c>
      <c r="AT25" s="1">
        <v>0</v>
      </c>
      <c r="AU25" s="1">
        <v>0</v>
      </c>
      <c r="AV25" s="1">
        <v>4139.88</v>
      </c>
      <c r="AW25" s="1">
        <v>1511.4</v>
      </c>
      <c r="AX25" s="2">
        <v>1511</v>
      </c>
      <c r="AY25" s="2">
        <v>0</v>
      </c>
      <c r="AZ25" s="2">
        <v>0</v>
      </c>
      <c r="BA25" s="2">
        <v>0</v>
      </c>
      <c r="BB25" s="2">
        <v>104</v>
      </c>
      <c r="BC25" s="2">
        <v>0</v>
      </c>
      <c r="BD25" s="2">
        <v>200</v>
      </c>
      <c r="BE25" s="2">
        <v>0</v>
      </c>
      <c r="BF25" s="2">
        <v>0</v>
      </c>
      <c r="BG25" s="2">
        <v>0</v>
      </c>
      <c r="BH25" s="2">
        <v>0</v>
      </c>
      <c r="BI25" s="2">
        <v>0</v>
      </c>
      <c r="BJ25" s="2">
        <v>0</v>
      </c>
      <c r="BK25" s="1">
        <v>7466.28</v>
      </c>
      <c r="BL25" s="1">
        <v>10534.6</v>
      </c>
    </row>
    <row r="26" spans="1:64" x14ac:dyDescent="0.3">
      <c r="A26" s="19" t="s">
        <v>218</v>
      </c>
      <c r="B26" s="2">
        <v>2023</v>
      </c>
      <c r="C26" s="1" t="s">
        <v>171</v>
      </c>
      <c r="D26" s="1" t="s">
        <v>74</v>
      </c>
      <c r="E26" s="1">
        <v>2021</v>
      </c>
      <c r="F26" s="3">
        <v>44494</v>
      </c>
      <c r="G26" s="1" t="s">
        <v>102</v>
      </c>
      <c r="H26" s="3"/>
      <c r="I26" s="1" t="s">
        <v>67</v>
      </c>
      <c r="J26" s="1" t="s">
        <v>98</v>
      </c>
      <c r="K26" s="1" t="s">
        <v>166</v>
      </c>
      <c r="L26" s="1" t="s">
        <v>70</v>
      </c>
      <c r="M26" s="1" t="s">
        <v>71</v>
      </c>
      <c r="N26" s="1" t="s">
        <v>72</v>
      </c>
      <c r="O26" s="1">
        <v>30</v>
      </c>
      <c r="P26" s="1">
        <v>0</v>
      </c>
      <c r="Q26" s="1">
        <v>0</v>
      </c>
      <c r="R26" s="2">
        <v>13711</v>
      </c>
      <c r="S26" s="2">
        <v>0</v>
      </c>
      <c r="T26" s="2">
        <v>4113</v>
      </c>
      <c r="U26" s="2">
        <v>0</v>
      </c>
      <c r="V26" s="2">
        <v>57</v>
      </c>
      <c r="W26" s="2">
        <v>0</v>
      </c>
      <c r="X26" s="2">
        <v>0</v>
      </c>
      <c r="Y26" s="2">
        <v>0</v>
      </c>
      <c r="Z26" s="2">
        <v>0</v>
      </c>
      <c r="AA26" s="2">
        <v>0</v>
      </c>
      <c r="AB26" s="2">
        <v>0</v>
      </c>
      <c r="AC26" s="2">
        <v>0</v>
      </c>
      <c r="AD26" s="2">
        <v>0</v>
      </c>
      <c r="AE26" s="2">
        <v>0</v>
      </c>
      <c r="AF26" s="2">
        <v>0</v>
      </c>
      <c r="AG26" s="1">
        <v>4817.12</v>
      </c>
      <c r="AH26" s="2">
        <v>0</v>
      </c>
      <c r="AI26" s="2">
        <v>0</v>
      </c>
      <c r="AJ26" s="2">
        <v>0</v>
      </c>
      <c r="AK26" s="2">
        <v>0</v>
      </c>
      <c r="AL26" s="2">
        <v>0</v>
      </c>
      <c r="AM26" s="2">
        <v>0</v>
      </c>
      <c r="AN26" s="2">
        <v>0</v>
      </c>
      <c r="AO26" s="1">
        <v>0</v>
      </c>
      <c r="AP26" s="2">
        <v>0</v>
      </c>
      <c r="AQ26" s="1">
        <v>22698.12</v>
      </c>
      <c r="AR26" s="2">
        <v>0</v>
      </c>
      <c r="AS26" s="2">
        <v>0</v>
      </c>
      <c r="AT26" s="1">
        <v>0</v>
      </c>
      <c r="AU26" s="1">
        <v>0</v>
      </c>
      <c r="AV26" s="1">
        <v>4817.12</v>
      </c>
      <c r="AW26" s="1">
        <v>1652.16</v>
      </c>
      <c r="AX26" s="2">
        <v>1652</v>
      </c>
      <c r="AY26" s="2">
        <v>0</v>
      </c>
      <c r="AZ26" s="2">
        <v>0</v>
      </c>
      <c r="BA26" s="2">
        <v>0</v>
      </c>
      <c r="BB26" s="2">
        <v>135</v>
      </c>
      <c r="BC26" s="2">
        <v>0</v>
      </c>
      <c r="BD26" s="2">
        <v>200</v>
      </c>
      <c r="BE26" s="2">
        <v>0</v>
      </c>
      <c r="BF26" s="2">
        <v>0</v>
      </c>
      <c r="BG26" s="2">
        <v>0</v>
      </c>
      <c r="BH26" s="2">
        <v>0</v>
      </c>
      <c r="BI26" s="2">
        <v>0</v>
      </c>
      <c r="BJ26" s="2">
        <v>0</v>
      </c>
      <c r="BK26" s="1">
        <v>8456.2800000000007</v>
      </c>
      <c r="BL26" s="1">
        <v>14241.84</v>
      </c>
    </row>
    <row r="27" spans="1:64" x14ac:dyDescent="0.3">
      <c r="A27" s="19" t="s">
        <v>218</v>
      </c>
      <c r="B27" s="2">
        <v>2023</v>
      </c>
      <c r="C27" s="1" t="s">
        <v>213</v>
      </c>
      <c r="D27" s="1" t="s">
        <v>74</v>
      </c>
      <c r="E27" s="1">
        <v>2021</v>
      </c>
      <c r="F27" s="3">
        <v>44501</v>
      </c>
      <c r="G27" s="1" t="s">
        <v>104</v>
      </c>
      <c r="H27" s="3"/>
      <c r="I27" s="1" t="s">
        <v>67</v>
      </c>
      <c r="J27" s="1" t="s">
        <v>86</v>
      </c>
      <c r="K27" s="1" t="s">
        <v>211</v>
      </c>
      <c r="L27" s="1" t="s">
        <v>70</v>
      </c>
      <c r="M27" s="1" t="s">
        <v>71</v>
      </c>
      <c r="N27" s="1" t="s">
        <v>72</v>
      </c>
      <c r="O27" s="1">
        <v>30</v>
      </c>
      <c r="P27" s="1">
        <v>0</v>
      </c>
      <c r="Q27" s="1">
        <v>0</v>
      </c>
      <c r="R27" s="2">
        <v>12947</v>
      </c>
      <c r="S27" s="2">
        <v>0</v>
      </c>
      <c r="T27" s="2">
        <v>1295</v>
      </c>
      <c r="U27" s="2">
        <v>0</v>
      </c>
      <c r="V27" s="2">
        <v>181</v>
      </c>
      <c r="W27" s="2">
        <v>0</v>
      </c>
      <c r="X27" s="2">
        <v>0</v>
      </c>
      <c r="Y27" s="2">
        <v>0</v>
      </c>
      <c r="Z27" s="2">
        <v>0</v>
      </c>
      <c r="AA27" s="2">
        <v>0</v>
      </c>
      <c r="AB27" s="2">
        <v>0</v>
      </c>
      <c r="AC27" s="2">
        <v>0</v>
      </c>
      <c r="AD27" s="2">
        <v>0</v>
      </c>
      <c r="AE27" s="2">
        <v>0</v>
      </c>
      <c r="AF27" s="2">
        <v>0</v>
      </c>
      <c r="AG27" s="1">
        <v>4139.88</v>
      </c>
      <c r="AH27" s="2">
        <v>0</v>
      </c>
      <c r="AI27" s="2">
        <v>0</v>
      </c>
      <c r="AJ27" s="2">
        <v>0</v>
      </c>
      <c r="AK27" s="2">
        <v>0</v>
      </c>
      <c r="AL27" s="2">
        <v>0</v>
      </c>
      <c r="AM27" s="2">
        <v>0</v>
      </c>
      <c r="AN27" s="2">
        <v>0</v>
      </c>
      <c r="AO27" s="1">
        <v>0</v>
      </c>
      <c r="AP27" s="2">
        <v>0</v>
      </c>
      <c r="AQ27" s="1">
        <v>18562.88</v>
      </c>
      <c r="AR27" s="2">
        <v>0</v>
      </c>
      <c r="AS27" s="2">
        <v>0</v>
      </c>
      <c r="AT27" s="1">
        <v>0</v>
      </c>
      <c r="AU27" s="1">
        <v>0</v>
      </c>
      <c r="AV27" s="1">
        <v>4139.88</v>
      </c>
      <c r="AW27" s="1">
        <v>1575.36</v>
      </c>
      <c r="AX27" s="2">
        <v>1575</v>
      </c>
      <c r="AY27" s="2">
        <v>0</v>
      </c>
      <c r="AZ27" s="2">
        <v>0</v>
      </c>
      <c r="BA27" s="2">
        <v>0</v>
      </c>
      <c r="BB27" s="2">
        <v>109</v>
      </c>
      <c r="BC27" s="2">
        <v>0</v>
      </c>
      <c r="BD27" s="2">
        <v>200</v>
      </c>
      <c r="BE27" s="2">
        <v>0</v>
      </c>
      <c r="BF27" s="2">
        <v>0</v>
      </c>
      <c r="BG27" s="2">
        <v>0</v>
      </c>
      <c r="BH27" s="2">
        <v>0</v>
      </c>
      <c r="BI27" s="2">
        <v>0</v>
      </c>
      <c r="BJ27" s="2">
        <v>0</v>
      </c>
      <c r="BK27" s="1">
        <v>7599.24</v>
      </c>
      <c r="BL27" s="1">
        <v>10963.64</v>
      </c>
    </row>
    <row r="28" spans="1:64" x14ac:dyDescent="0.3">
      <c r="A28" s="19" t="s">
        <v>218</v>
      </c>
      <c r="B28" s="2">
        <v>2023</v>
      </c>
      <c r="C28" s="1" t="s">
        <v>103</v>
      </c>
      <c r="D28" s="1" t="s">
        <v>74</v>
      </c>
      <c r="E28" s="1">
        <v>2021</v>
      </c>
      <c r="F28" s="3">
        <v>44509</v>
      </c>
      <c r="G28" s="1" t="s">
        <v>104</v>
      </c>
      <c r="H28" s="3"/>
      <c r="I28" s="1" t="s">
        <v>67</v>
      </c>
      <c r="J28" s="1" t="s">
        <v>105</v>
      </c>
      <c r="K28" s="1" t="s">
        <v>106</v>
      </c>
      <c r="L28" s="1" t="s">
        <v>70</v>
      </c>
      <c r="M28" s="1" t="s">
        <v>71</v>
      </c>
      <c r="N28" s="1" t="s">
        <v>72</v>
      </c>
      <c r="O28" s="1">
        <v>30</v>
      </c>
      <c r="P28" s="1">
        <v>0</v>
      </c>
      <c r="Q28" s="1">
        <v>0</v>
      </c>
      <c r="R28" s="2">
        <v>13662</v>
      </c>
      <c r="S28" s="2">
        <v>0</v>
      </c>
      <c r="T28" s="2">
        <v>6831</v>
      </c>
      <c r="U28" s="2">
        <v>0</v>
      </c>
      <c r="V28" s="2">
        <v>210</v>
      </c>
      <c r="W28" s="2">
        <v>0</v>
      </c>
      <c r="X28" s="2">
        <v>850</v>
      </c>
      <c r="Y28" s="2">
        <v>0</v>
      </c>
      <c r="Z28" s="2">
        <v>1100</v>
      </c>
      <c r="AA28" s="2">
        <v>0</v>
      </c>
      <c r="AB28" s="2">
        <v>0</v>
      </c>
      <c r="AC28" s="2">
        <v>0</v>
      </c>
      <c r="AD28" s="2">
        <v>0</v>
      </c>
      <c r="AE28" s="2">
        <v>0</v>
      </c>
      <c r="AF28" s="2">
        <v>0</v>
      </c>
      <c r="AG28" s="1">
        <v>3329.71</v>
      </c>
      <c r="AH28" s="2">
        <v>0</v>
      </c>
      <c r="AI28" s="2">
        <v>0</v>
      </c>
      <c r="AJ28" s="2">
        <v>0</v>
      </c>
      <c r="AK28" s="2">
        <v>0</v>
      </c>
      <c r="AL28" s="2">
        <v>0</v>
      </c>
      <c r="AM28" s="2">
        <v>0</v>
      </c>
      <c r="AN28" s="2">
        <v>0</v>
      </c>
      <c r="AO28" s="1">
        <v>0</v>
      </c>
      <c r="AP28" s="2">
        <v>0</v>
      </c>
      <c r="AQ28" s="1">
        <v>25982.71</v>
      </c>
      <c r="AR28" s="2">
        <v>0</v>
      </c>
      <c r="AS28" s="2">
        <v>0</v>
      </c>
      <c r="AT28" s="1">
        <v>0</v>
      </c>
      <c r="AU28" s="1">
        <v>0</v>
      </c>
      <c r="AV28" s="1">
        <v>3329.71</v>
      </c>
      <c r="AW28" s="1">
        <v>1664.64</v>
      </c>
      <c r="AX28" s="2">
        <v>1665</v>
      </c>
      <c r="AY28" s="2">
        <v>0</v>
      </c>
      <c r="AZ28" s="2">
        <v>0</v>
      </c>
      <c r="BA28" s="2">
        <v>0</v>
      </c>
      <c r="BB28" s="2">
        <v>0</v>
      </c>
      <c r="BC28" s="2">
        <v>0</v>
      </c>
      <c r="BD28" s="2">
        <v>200</v>
      </c>
      <c r="BE28" s="2">
        <v>0</v>
      </c>
      <c r="BF28" s="2">
        <v>0</v>
      </c>
      <c r="BG28" s="2">
        <v>0</v>
      </c>
      <c r="BH28" s="2">
        <v>0</v>
      </c>
      <c r="BI28" s="2">
        <v>0</v>
      </c>
      <c r="BJ28" s="2">
        <v>0</v>
      </c>
      <c r="BK28" s="1">
        <v>6859.35</v>
      </c>
      <c r="BL28" s="1">
        <v>19123.36</v>
      </c>
    </row>
    <row r="29" spans="1:64" x14ac:dyDescent="0.3">
      <c r="A29" s="19" t="s">
        <v>218</v>
      </c>
      <c r="B29" s="2">
        <v>2023</v>
      </c>
      <c r="C29" s="1" t="s">
        <v>107</v>
      </c>
      <c r="D29" s="1" t="s">
        <v>74</v>
      </c>
      <c r="E29" s="1">
        <v>2021</v>
      </c>
      <c r="F29" s="3">
        <v>44510</v>
      </c>
      <c r="G29" s="1" t="s">
        <v>104</v>
      </c>
      <c r="H29" s="3"/>
      <c r="I29" s="1" t="s">
        <v>67</v>
      </c>
      <c r="J29" s="1" t="s">
        <v>108</v>
      </c>
      <c r="K29" s="1" t="s">
        <v>109</v>
      </c>
      <c r="L29" s="1" t="s">
        <v>70</v>
      </c>
      <c r="M29" s="1" t="s">
        <v>71</v>
      </c>
      <c r="N29" s="1" t="s">
        <v>72</v>
      </c>
      <c r="O29" s="1">
        <v>30</v>
      </c>
      <c r="P29" s="1">
        <v>0</v>
      </c>
      <c r="Q29" s="1">
        <v>0</v>
      </c>
      <c r="R29" s="2">
        <v>13659</v>
      </c>
      <c r="S29" s="2">
        <v>0</v>
      </c>
      <c r="T29" s="2">
        <v>4098</v>
      </c>
      <c r="U29" s="2">
        <v>0</v>
      </c>
      <c r="V29" s="2">
        <v>2806</v>
      </c>
      <c r="W29" s="2">
        <v>0</v>
      </c>
      <c r="X29" s="2">
        <v>850</v>
      </c>
      <c r="Y29" s="2">
        <v>0</v>
      </c>
      <c r="Z29" s="2">
        <v>1100</v>
      </c>
      <c r="AA29" s="2">
        <v>0</v>
      </c>
      <c r="AB29" s="2">
        <v>0</v>
      </c>
      <c r="AC29" s="2">
        <v>0</v>
      </c>
      <c r="AD29" s="2">
        <v>0</v>
      </c>
      <c r="AE29" s="2">
        <v>0</v>
      </c>
      <c r="AF29" s="2">
        <v>0</v>
      </c>
      <c r="AG29" s="1">
        <v>4439.62</v>
      </c>
      <c r="AH29" s="2">
        <v>0</v>
      </c>
      <c r="AI29" s="2">
        <v>0</v>
      </c>
      <c r="AJ29" s="2">
        <v>0</v>
      </c>
      <c r="AK29" s="2">
        <v>0</v>
      </c>
      <c r="AL29" s="2">
        <v>0</v>
      </c>
      <c r="AM29" s="2">
        <v>0</v>
      </c>
      <c r="AN29" s="2">
        <v>0</v>
      </c>
      <c r="AO29" s="1">
        <v>0</v>
      </c>
      <c r="AP29" s="2">
        <v>0</v>
      </c>
      <c r="AQ29" s="1">
        <v>26952.62</v>
      </c>
      <c r="AR29" s="2">
        <v>0</v>
      </c>
      <c r="AS29" s="2">
        <v>0</v>
      </c>
      <c r="AT29" s="1">
        <v>0</v>
      </c>
      <c r="AU29" s="1">
        <v>0</v>
      </c>
      <c r="AV29" s="1">
        <v>4439.62</v>
      </c>
      <c r="AW29" s="1">
        <v>1975.8</v>
      </c>
      <c r="AX29" s="2">
        <v>1800</v>
      </c>
      <c r="AY29" s="2">
        <v>0</v>
      </c>
      <c r="AZ29" s="2">
        <v>0</v>
      </c>
      <c r="BA29" s="2">
        <v>0</v>
      </c>
      <c r="BB29" s="2">
        <v>0</v>
      </c>
      <c r="BC29" s="2">
        <v>0</v>
      </c>
      <c r="BD29" s="2">
        <v>200</v>
      </c>
      <c r="BE29" s="2">
        <v>0</v>
      </c>
      <c r="BF29" s="2">
        <v>0</v>
      </c>
      <c r="BG29" s="2">
        <v>0</v>
      </c>
      <c r="BH29" s="2">
        <v>0</v>
      </c>
      <c r="BI29" s="2">
        <v>0</v>
      </c>
      <c r="BJ29" s="2">
        <v>0</v>
      </c>
      <c r="BK29" s="1">
        <v>8415.42</v>
      </c>
      <c r="BL29" s="1">
        <v>18537.2</v>
      </c>
    </row>
    <row r="30" spans="1:64" x14ac:dyDescent="0.3">
      <c r="A30" s="19" t="s">
        <v>218</v>
      </c>
      <c r="B30" s="2">
        <v>2023</v>
      </c>
      <c r="C30" s="1" t="s">
        <v>172</v>
      </c>
      <c r="D30" s="1" t="s">
        <v>74</v>
      </c>
      <c r="E30" s="1">
        <v>2021</v>
      </c>
      <c r="F30" s="3">
        <v>44518</v>
      </c>
      <c r="G30" s="1" t="s">
        <v>104</v>
      </c>
      <c r="H30" s="3"/>
      <c r="I30" s="1" t="s">
        <v>67</v>
      </c>
      <c r="J30" s="1" t="s">
        <v>92</v>
      </c>
      <c r="K30" s="1" t="s">
        <v>173</v>
      </c>
      <c r="L30" s="1" t="s">
        <v>70</v>
      </c>
      <c r="M30" s="1" t="s">
        <v>71</v>
      </c>
      <c r="N30" s="1" t="s">
        <v>72</v>
      </c>
      <c r="O30" s="1">
        <v>30</v>
      </c>
      <c r="P30" s="1">
        <v>0</v>
      </c>
      <c r="Q30" s="1">
        <v>0</v>
      </c>
      <c r="R30" s="2">
        <v>15478</v>
      </c>
      <c r="S30" s="2">
        <v>0</v>
      </c>
      <c r="T30" s="2">
        <v>2322</v>
      </c>
      <c r="U30" s="2">
        <v>0</v>
      </c>
      <c r="V30" s="2">
        <v>1189</v>
      </c>
      <c r="W30" s="2">
        <v>0</v>
      </c>
      <c r="X30" s="2">
        <v>0</v>
      </c>
      <c r="Y30" s="2">
        <v>0</v>
      </c>
      <c r="Z30" s="2">
        <v>0</v>
      </c>
      <c r="AA30" s="2">
        <v>0</v>
      </c>
      <c r="AB30" s="2">
        <v>0</v>
      </c>
      <c r="AC30" s="2">
        <v>0</v>
      </c>
      <c r="AD30" s="2">
        <v>0</v>
      </c>
      <c r="AE30" s="2">
        <v>0</v>
      </c>
      <c r="AF30" s="2">
        <v>0</v>
      </c>
      <c r="AG30" s="1">
        <v>4661.7299999999996</v>
      </c>
      <c r="AH30" s="2">
        <v>0</v>
      </c>
      <c r="AI30" s="2">
        <v>0</v>
      </c>
      <c r="AJ30" s="2">
        <v>0</v>
      </c>
      <c r="AK30" s="2">
        <v>0</v>
      </c>
      <c r="AL30" s="2">
        <v>0</v>
      </c>
      <c r="AM30" s="2">
        <v>0</v>
      </c>
      <c r="AN30" s="2">
        <v>0</v>
      </c>
      <c r="AO30" s="1">
        <v>0</v>
      </c>
      <c r="AP30" s="2">
        <v>0</v>
      </c>
      <c r="AQ30" s="1">
        <v>23650.73</v>
      </c>
      <c r="AR30" s="2">
        <v>0</v>
      </c>
      <c r="AS30" s="2">
        <v>0</v>
      </c>
      <c r="AT30" s="1">
        <v>0</v>
      </c>
      <c r="AU30" s="1">
        <v>0</v>
      </c>
      <c r="AV30" s="1">
        <v>4661.7299999999996</v>
      </c>
      <c r="AW30" s="1">
        <v>2000.04</v>
      </c>
      <c r="AX30" s="2">
        <v>1800</v>
      </c>
      <c r="AY30" s="2">
        <v>0</v>
      </c>
      <c r="AZ30" s="2">
        <v>0</v>
      </c>
      <c r="BA30" s="2">
        <v>0</v>
      </c>
      <c r="BB30" s="2">
        <v>143</v>
      </c>
      <c r="BC30" s="2">
        <v>0</v>
      </c>
      <c r="BD30" s="2">
        <v>200</v>
      </c>
      <c r="BE30" s="2">
        <v>0</v>
      </c>
      <c r="BF30" s="2">
        <v>0</v>
      </c>
      <c r="BG30" s="2">
        <v>0</v>
      </c>
      <c r="BH30" s="2">
        <v>0</v>
      </c>
      <c r="BI30" s="2">
        <v>0</v>
      </c>
      <c r="BJ30" s="2">
        <v>0</v>
      </c>
      <c r="BK30" s="1">
        <v>8804.77</v>
      </c>
      <c r="BL30" s="1">
        <v>14845.96</v>
      </c>
    </row>
    <row r="31" spans="1:64" x14ac:dyDescent="0.3">
      <c r="A31" s="19" t="s">
        <v>218</v>
      </c>
      <c r="B31" s="2">
        <v>2023</v>
      </c>
      <c r="C31" s="1" t="s">
        <v>175</v>
      </c>
      <c r="D31" s="1" t="s">
        <v>74</v>
      </c>
      <c r="E31" s="1">
        <v>2021</v>
      </c>
      <c r="F31" s="3">
        <v>44531</v>
      </c>
      <c r="G31" s="1" t="s">
        <v>111</v>
      </c>
      <c r="H31" s="3"/>
      <c r="I31" s="1" t="s">
        <v>67</v>
      </c>
      <c r="J31" s="1" t="s">
        <v>86</v>
      </c>
      <c r="K31" s="1" t="s">
        <v>160</v>
      </c>
      <c r="L31" s="1" t="s">
        <v>70</v>
      </c>
      <c r="M31" s="1" t="s">
        <v>71</v>
      </c>
      <c r="N31" s="1" t="s">
        <v>72</v>
      </c>
      <c r="O31" s="1">
        <v>30</v>
      </c>
      <c r="P31" s="1">
        <v>0</v>
      </c>
      <c r="Q31" s="1">
        <v>0</v>
      </c>
      <c r="R31" s="2">
        <v>12870</v>
      </c>
      <c r="S31" s="2">
        <v>0</v>
      </c>
      <c r="T31" s="2">
        <v>1287</v>
      </c>
      <c r="U31" s="2">
        <v>0</v>
      </c>
      <c r="V31" s="2">
        <v>180</v>
      </c>
      <c r="W31" s="2">
        <v>0</v>
      </c>
      <c r="X31" s="2">
        <v>0</v>
      </c>
      <c r="Y31" s="2">
        <v>0</v>
      </c>
      <c r="Z31" s="2">
        <v>0</v>
      </c>
      <c r="AA31" s="2">
        <v>0</v>
      </c>
      <c r="AB31" s="2">
        <v>0</v>
      </c>
      <c r="AC31" s="2">
        <v>0</v>
      </c>
      <c r="AD31" s="2">
        <v>0</v>
      </c>
      <c r="AE31" s="2">
        <v>0</v>
      </c>
      <c r="AF31" s="2">
        <v>0</v>
      </c>
      <c r="AG31" s="1">
        <v>4139.88</v>
      </c>
      <c r="AH31" s="2">
        <v>0</v>
      </c>
      <c r="AI31" s="2">
        <v>0</v>
      </c>
      <c r="AJ31" s="2">
        <v>0</v>
      </c>
      <c r="AK31" s="2">
        <v>0</v>
      </c>
      <c r="AL31" s="2">
        <v>0</v>
      </c>
      <c r="AM31" s="2">
        <v>0</v>
      </c>
      <c r="AN31" s="2">
        <v>0</v>
      </c>
      <c r="AO31" s="1">
        <v>0</v>
      </c>
      <c r="AP31" s="2">
        <v>0</v>
      </c>
      <c r="AQ31" s="1">
        <v>18476.88</v>
      </c>
      <c r="AR31" s="2">
        <v>0</v>
      </c>
      <c r="AS31" s="2">
        <v>0</v>
      </c>
      <c r="AT31" s="1">
        <v>0</v>
      </c>
      <c r="AU31" s="1">
        <v>0</v>
      </c>
      <c r="AV31" s="1">
        <v>4139.88</v>
      </c>
      <c r="AW31" s="1">
        <v>1566</v>
      </c>
      <c r="AX31" s="2">
        <v>1566</v>
      </c>
      <c r="AY31" s="2">
        <v>0</v>
      </c>
      <c r="AZ31" s="2">
        <v>0</v>
      </c>
      <c r="BA31" s="2">
        <v>0</v>
      </c>
      <c r="BB31" s="2">
        <v>108</v>
      </c>
      <c r="BC31" s="2">
        <v>0</v>
      </c>
      <c r="BD31" s="2">
        <v>200</v>
      </c>
      <c r="BE31" s="2">
        <v>0</v>
      </c>
      <c r="BF31" s="2">
        <v>0</v>
      </c>
      <c r="BG31" s="2">
        <v>0</v>
      </c>
      <c r="BH31" s="2">
        <v>0</v>
      </c>
      <c r="BI31" s="2">
        <v>0</v>
      </c>
      <c r="BJ31" s="2">
        <v>0</v>
      </c>
      <c r="BK31" s="1">
        <v>7579.88</v>
      </c>
      <c r="BL31" s="1">
        <v>10897</v>
      </c>
    </row>
    <row r="32" spans="1:64" x14ac:dyDescent="0.3">
      <c r="A32" s="19" t="s">
        <v>218</v>
      </c>
      <c r="B32" s="2">
        <v>2023</v>
      </c>
      <c r="C32" s="1" t="s">
        <v>110</v>
      </c>
      <c r="D32" s="1" t="s">
        <v>64</v>
      </c>
      <c r="E32" s="1">
        <v>2021</v>
      </c>
      <c r="F32" s="3">
        <v>44536</v>
      </c>
      <c r="G32" s="1" t="s">
        <v>111</v>
      </c>
      <c r="H32" s="3"/>
      <c r="I32" s="1" t="s">
        <v>67</v>
      </c>
      <c r="J32" s="1" t="s">
        <v>112</v>
      </c>
      <c r="K32" s="1" t="s">
        <v>113</v>
      </c>
      <c r="L32" s="1" t="s">
        <v>70</v>
      </c>
      <c r="M32" s="1" t="s">
        <v>71</v>
      </c>
      <c r="N32" s="1" t="s">
        <v>72</v>
      </c>
      <c r="O32" s="1">
        <v>30</v>
      </c>
      <c r="P32" s="1">
        <v>0</v>
      </c>
      <c r="Q32" s="1">
        <v>0</v>
      </c>
      <c r="R32" s="2">
        <v>13574</v>
      </c>
      <c r="S32" s="2">
        <v>0</v>
      </c>
      <c r="T32" s="2">
        <v>6787</v>
      </c>
      <c r="U32" s="2">
        <v>0</v>
      </c>
      <c r="V32" s="2">
        <v>7243</v>
      </c>
      <c r="W32" s="2">
        <v>0</v>
      </c>
      <c r="X32" s="2">
        <v>850</v>
      </c>
      <c r="Y32" s="2">
        <v>0</v>
      </c>
      <c r="Z32" s="2">
        <v>1100</v>
      </c>
      <c r="AA32" s="2">
        <v>0</v>
      </c>
      <c r="AB32" s="2">
        <v>0</v>
      </c>
      <c r="AC32" s="2">
        <v>0</v>
      </c>
      <c r="AD32" s="2">
        <v>0</v>
      </c>
      <c r="AE32" s="2">
        <v>0</v>
      </c>
      <c r="AF32" s="2">
        <v>0</v>
      </c>
      <c r="AG32" s="1">
        <v>3329.71</v>
      </c>
      <c r="AH32" s="2">
        <v>0</v>
      </c>
      <c r="AI32" s="2">
        <v>0</v>
      </c>
      <c r="AJ32" s="2">
        <v>0</v>
      </c>
      <c r="AK32" s="2">
        <v>0</v>
      </c>
      <c r="AL32" s="2">
        <v>0</v>
      </c>
      <c r="AM32" s="2">
        <v>0</v>
      </c>
      <c r="AN32" s="2">
        <v>0</v>
      </c>
      <c r="AO32" s="1">
        <v>0</v>
      </c>
      <c r="AP32" s="2">
        <v>0</v>
      </c>
      <c r="AQ32" s="1">
        <v>32883.71</v>
      </c>
      <c r="AR32" s="2">
        <v>0</v>
      </c>
      <c r="AS32" s="2">
        <v>0</v>
      </c>
      <c r="AT32" s="1">
        <v>0</v>
      </c>
      <c r="AU32" s="1">
        <v>0</v>
      </c>
      <c r="AV32" s="1">
        <v>3329.71</v>
      </c>
      <c r="AW32" s="1">
        <v>2498.04</v>
      </c>
      <c r="AX32" s="2">
        <v>1800</v>
      </c>
      <c r="AY32" s="2">
        <v>0</v>
      </c>
      <c r="AZ32" s="2">
        <v>0</v>
      </c>
      <c r="BA32" s="2">
        <v>0</v>
      </c>
      <c r="BB32" s="2">
        <v>0</v>
      </c>
      <c r="BC32" s="2">
        <v>0</v>
      </c>
      <c r="BD32" s="2">
        <v>200</v>
      </c>
      <c r="BE32" s="2">
        <v>0</v>
      </c>
      <c r="BF32" s="2">
        <v>0</v>
      </c>
      <c r="BG32" s="2">
        <v>0</v>
      </c>
      <c r="BH32" s="2">
        <v>0</v>
      </c>
      <c r="BI32" s="2">
        <v>0</v>
      </c>
      <c r="BJ32" s="2">
        <v>0</v>
      </c>
      <c r="BK32" s="1">
        <v>7827.75</v>
      </c>
      <c r="BL32" s="1">
        <v>25055.96</v>
      </c>
    </row>
    <row r="33" spans="1:64" x14ac:dyDescent="0.3">
      <c r="A33" s="19" t="s">
        <v>218</v>
      </c>
      <c r="B33" s="2">
        <v>2023</v>
      </c>
      <c r="C33" s="1" t="s">
        <v>214</v>
      </c>
      <c r="D33" s="1" t="s">
        <v>74</v>
      </c>
      <c r="E33" s="1">
        <v>2021</v>
      </c>
      <c r="F33" s="3">
        <v>44506</v>
      </c>
      <c r="G33" s="1" t="s">
        <v>104</v>
      </c>
      <c r="H33" s="3"/>
      <c r="I33" s="1" t="s">
        <v>67</v>
      </c>
      <c r="J33" s="1" t="s">
        <v>86</v>
      </c>
      <c r="K33" s="1" t="s">
        <v>160</v>
      </c>
      <c r="L33" s="1" t="s">
        <v>70</v>
      </c>
      <c r="M33" s="1" t="s">
        <v>71</v>
      </c>
      <c r="N33" s="1" t="s">
        <v>72</v>
      </c>
      <c r="O33" s="1">
        <v>30</v>
      </c>
      <c r="P33" s="1">
        <v>0</v>
      </c>
      <c r="Q33" s="1">
        <v>0</v>
      </c>
      <c r="R33" s="2">
        <v>14242</v>
      </c>
      <c r="S33" s="2">
        <v>0</v>
      </c>
      <c r="T33" s="2">
        <v>1424</v>
      </c>
      <c r="U33" s="2">
        <v>0</v>
      </c>
      <c r="V33" s="2">
        <v>223</v>
      </c>
      <c r="W33" s="2">
        <v>0</v>
      </c>
      <c r="X33" s="2">
        <v>0</v>
      </c>
      <c r="Y33" s="2">
        <v>0</v>
      </c>
      <c r="Z33" s="2">
        <v>0</v>
      </c>
      <c r="AA33" s="2">
        <v>0</v>
      </c>
      <c r="AB33" s="2">
        <v>0</v>
      </c>
      <c r="AC33" s="2">
        <v>0</v>
      </c>
      <c r="AD33" s="2">
        <v>0</v>
      </c>
      <c r="AE33" s="2">
        <v>0</v>
      </c>
      <c r="AF33" s="2">
        <v>0</v>
      </c>
      <c r="AG33" s="1">
        <v>4139.88</v>
      </c>
      <c r="AH33" s="2">
        <v>0</v>
      </c>
      <c r="AI33" s="2">
        <v>0</v>
      </c>
      <c r="AJ33" s="2">
        <v>0</v>
      </c>
      <c r="AK33" s="2">
        <v>0</v>
      </c>
      <c r="AL33" s="2">
        <v>0</v>
      </c>
      <c r="AM33" s="2">
        <v>0</v>
      </c>
      <c r="AN33" s="2">
        <v>0</v>
      </c>
      <c r="AO33" s="1">
        <v>0</v>
      </c>
      <c r="AP33" s="2">
        <v>0</v>
      </c>
      <c r="AQ33" s="1">
        <v>20028.88</v>
      </c>
      <c r="AR33" s="2">
        <v>0</v>
      </c>
      <c r="AS33" s="2">
        <v>0</v>
      </c>
      <c r="AT33" s="1">
        <v>0</v>
      </c>
      <c r="AU33" s="1">
        <v>0</v>
      </c>
      <c r="AV33" s="1">
        <v>4139.88</v>
      </c>
      <c r="AW33" s="1">
        <v>1735.8</v>
      </c>
      <c r="AX33" s="2">
        <v>1736</v>
      </c>
      <c r="AY33" s="2">
        <v>0</v>
      </c>
      <c r="AZ33" s="2">
        <v>0</v>
      </c>
      <c r="BA33" s="2">
        <v>0</v>
      </c>
      <c r="BB33" s="2">
        <v>120</v>
      </c>
      <c r="BC33" s="2">
        <v>0</v>
      </c>
      <c r="BD33" s="2">
        <v>200</v>
      </c>
      <c r="BE33" s="2">
        <v>0</v>
      </c>
      <c r="BF33" s="2">
        <v>0</v>
      </c>
      <c r="BG33" s="2">
        <v>0</v>
      </c>
      <c r="BH33" s="2">
        <v>0</v>
      </c>
      <c r="BI33" s="2">
        <v>0</v>
      </c>
      <c r="BJ33" s="2">
        <v>0</v>
      </c>
      <c r="BK33" s="1">
        <v>7931.68</v>
      </c>
      <c r="BL33" s="1">
        <v>12097.2</v>
      </c>
    </row>
    <row r="34" spans="1:64" x14ac:dyDescent="0.3">
      <c r="A34" s="19" t="s">
        <v>218</v>
      </c>
      <c r="B34" s="2">
        <v>2023</v>
      </c>
      <c r="C34" s="1" t="s">
        <v>179</v>
      </c>
      <c r="D34" s="1" t="s">
        <v>74</v>
      </c>
      <c r="E34" s="1">
        <v>2022</v>
      </c>
      <c r="F34" s="3">
        <v>44652</v>
      </c>
      <c r="G34" s="19" t="s">
        <v>218</v>
      </c>
      <c r="H34" s="3"/>
      <c r="I34" s="1" t="s">
        <v>67</v>
      </c>
      <c r="J34" s="1" t="s">
        <v>86</v>
      </c>
      <c r="K34" s="1" t="s">
        <v>158</v>
      </c>
      <c r="L34" s="1" t="s">
        <v>70</v>
      </c>
      <c r="M34" s="1" t="s">
        <v>71</v>
      </c>
      <c r="N34" s="1" t="s">
        <v>72</v>
      </c>
      <c r="O34" s="1">
        <v>30</v>
      </c>
      <c r="P34" s="1">
        <v>0</v>
      </c>
      <c r="Q34" s="1">
        <v>0</v>
      </c>
      <c r="R34" s="2">
        <v>8500</v>
      </c>
      <c r="S34" s="2">
        <v>0</v>
      </c>
      <c r="T34" s="2">
        <v>3750</v>
      </c>
      <c r="U34" s="2">
        <v>0</v>
      </c>
      <c r="V34" s="2">
        <v>0</v>
      </c>
      <c r="W34" s="2">
        <v>0</v>
      </c>
      <c r="X34" s="2">
        <v>0</v>
      </c>
      <c r="Y34" s="2">
        <v>0</v>
      </c>
      <c r="Z34" s="2">
        <v>1086</v>
      </c>
      <c r="AA34" s="2">
        <v>0</v>
      </c>
      <c r="AB34" s="2">
        <v>0</v>
      </c>
      <c r="AC34" s="2">
        <v>0</v>
      </c>
      <c r="AD34" s="2">
        <v>0</v>
      </c>
      <c r="AE34" s="2">
        <v>0</v>
      </c>
      <c r="AF34" s="2">
        <v>0</v>
      </c>
      <c r="AG34" s="1">
        <v>4139.88</v>
      </c>
      <c r="AH34" s="2">
        <v>0</v>
      </c>
      <c r="AI34" s="2">
        <v>0</v>
      </c>
      <c r="AJ34" s="2">
        <v>0</v>
      </c>
      <c r="AK34" s="2">
        <v>0</v>
      </c>
      <c r="AL34" s="2">
        <v>0</v>
      </c>
      <c r="AM34" s="2">
        <v>0</v>
      </c>
      <c r="AN34" s="2">
        <v>0</v>
      </c>
      <c r="AO34" s="1">
        <v>0</v>
      </c>
      <c r="AP34" s="2">
        <v>0</v>
      </c>
      <c r="AQ34" s="1">
        <v>17475.88</v>
      </c>
      <c r="AR34" s="2">
        <v>0</v>
      </c>
      <c r="AS34" s="2">
        <v>0</v>
      </c>
      <c r="AT34" s="1">
        <v>0</v>
      </c>
      <c r="AU34" s="1">
        <v>0</v>
      </c>
      <c r="AV34" s="1">
        <v>4139.88</v>
      </c>
      <c r="AW34" s="1">
        <v>1020</v>
      </c>
      <c r="AX34" s="2">
        <v>1500</v>
      </c>
      <c r="AY34" s="2">
        <v>0</v>
      </c>
      <c r="AZ34" s="2">
        <v>0</v>
      </c>
      <c r="BA34" s="2">
        <v>0</v>
      </c>
      <c r="BB34" s="2">
        <v>131</v>
      </c>
      <c r="BC34" s="2">
        <v>0</v>
      </c>
      <c r="BD34" s="2">
        <v>200</v>
      </c>
      <c r="BE34" s="2">
        <v>0</v>
      </c>
      <c r="BF34" s="2">
        <v>0</v>
      </c>
      <c r="BG34" s="2">
        <v>0</v>
      </c>
      <c r="BH34" s="2">
        <v>0</v>
      </c>
      <c r="BI34" s="2">
        <v>0</v>
      </c>
      <c r="BJ34" s="2">
        <v>0</v>
      </c>
      <c r="BK34" s="1">
        <v>6990.88</v>
      </c>
      <c r="BL34" s="1">
        <v>10485</v>
      </c>
    </row>
    <row r="35" spans="1:64" x14ac:dyDescent="0.3">
      <c r="A35" s="19" t="s">
        <v>218</v>
      </c>
      <c r="B35" s="2">
        <v>2023</v>
      </c>
      <c r="C35" s="1" t="s">
        <v>114</v>
      </c>
      <c r="D35" s="1" t="s">
        <v>74</v>
      </c>
      <c r="E35" s="1">
        <v>2022</v>
      </c>
      <c r="F35" s="3">
        <v>44652</v>
      </c>
      <c r="G35" s="19" t="s">
        <v>218</v>
      </c>
      <c r="H35" s="3"/>
      <c r="I35" s="1" t="s">
        <v>67</v>
      </c>
      <c r="J35" s="1" t="s">
        <v>108</v>
      </c>
      <c r="K35" s="1" t="s">
        <v>109</v>
      </c>
      <c r="L35" s="1" t="s">
        <v>70</v>
      </c>
      <c r="M35" s="1" t="s">
        <v>71</v>
      </c>
      <c r="N35" s="1" t="s">
        <v>72</v>
      </c>
      <c r="O35" s="1">
        <v>30</v>
      </c>
      <c r="P35" s="1">
        <v>0</v>
      </c>
      <c r="Q35" s="1">
        <v>0</v>
      </c>
      <c r="R35" s="2">
        <v>13200</v>
      </c>
      <c r="S35" s="2">
        <v>0</v>
      </c>
      <c r="T35" s="2">
        <v>3960</v>
      </c>
      <c r="U35" s="2">
        <v>0</v>
      </c>
      <c r="V35" s="2">
        <v>2771</v>
      </c>
      <c r="W35" s="2">
        <v>0</v>
      </c>
      <c r="X35" s="2">
        <v>850</v>
      </c>
      <c r="Y35" s="2">
        <v>0</v>
      </c>
      <c r="Z35" s="2">
        <v>1100</v>
      </c>
      <c r="AA35" s="2">
        <v>0</v>
      </c>
      <c r="AB35" s="2">
        <v>0</v>
      </c>
      <c r="AC35" s="2">
        <v>0</v>
      </c>
      <c r="AD35" s="2">
        <v>0</v>
      </c>
      <c r="AE35" s="2">
        <v>0</v>
      </c>
      <c r="AF35" s="2">
        <v>0</v>
      </c>
      <c r="AG35" s="1">
        <v>4439.62</v>
      </c>
      <c r="AH35" s="2">
        <v>0</v>
      </c>
      <c r="AI35" s="2">
        <v>0</v>
      </c>
      <c r="AJ35" s="2">
        <v>0</v>
      </c>
      <c r="AK35" s="2">
        <v>0</v>
      </c>
      <c r="AL35" s="2">
        <v>0</v>
      </c>
      <c r="AM35" s="2">
        <v>0</v>
      </c>
      <c r="AN35" s="2">
        <v>0</v>
      </c>
      <c r="AO35" s="1">
        <v>0</v>
      </c>
      <c r="AP35" s="2">
        <v>0</v>
      </c>
      <c r="AQ35" s="1">
        <v>26320.62</v>
      </c>
      <c r="AR35" s="2">
        <v>0</v>
      </c>
      <c r="AS35" s="2">
        <v>0</v>
      </c>
      <c r="AT35" s="1">
        <v>0</v>
      </c>
      <c r="AU35" s="1">
        <v>0</v>
      </c>
      <c r="AV35" s="1">
        <v>4439.62</v>
      </c>
      <c r="AW35" s="1">
        <v>1916.52</v>
      </c>
      <c r="AX35" s="2">
        <v>1800</v>
      </c>
      <c r="AY35" s="2">
        <v>0</v>
      </c>
      <c r="AZ35" s="2">
        <v>0</v>
      </c>
      <c r="BA35" s="2">
        <v>0</v>
      </c>
      <c r="BB35" s="2">
        <v>0</v>
      </c>
      <c r="BC35" s="2">
        <v>0</v>
      </c>
      <c r="BD35" s="2">
        <v>200</v>
      </c>
      <c r="BE35" s="2">
        <v>0</v>
      </c>
      <c r="BF35" s="2">
        <v>0</v>
      </c>
      <c r="BG35" s="2">
        <v>0</v>
      </c>
      <c r="BH35" s="2">
        <v>0</v>
      </c>
      <c r="BI35" s="2">
        <v>0</v>
      </c>
      <c r="BJ35" s="2">
        <v>0</v>
      </c>
      <c r="BK35" s="1">
        <v>8356.14</v>
      </c>
      <c r="BL35" s="1">
        <v>17964.48</v>
      </c>
    </row>
    <row r="36" spans="1:64" x14ac:dyDescent="0.3">
      <c r="A36" s="19" t="s">
        <v>218</v>
      </c>
      <c r="B36" s="2">
        <v>2023</v>
      </c>
      <c r="C36" s="1" t="s">
        <v>115</v>
      </c>
      <c r="D36" s="1" t="s">
        <v>74</v>
      </c>
      <c r="E36" s="1">
        <v>2022</v>
      </c>
      <c r="F36" s="3">
        <v>44662</v>
      </c>
      <c r="G36" s="19" t="s">
        <v>218</v>
      </c>
      <c r="H36" s="3"/>
      <c r="I36" s="1" t="s">
        <v>67</v>
      </c>
      <c r="J36" s="1" t="s">
        <v>116</v>
      </c>
      <c r="K36" s="1" t="s">
        <v>117</v>
      </c>
      <c r="L36" s="1" t="s">
        <v>70</v>
      </c>
      <c r="M36" s="1" t="s">
        <v>71</v>
      </c>
      <c r="N36" s="1" t="s">
        <v>72</v>
      </c>
      <c r="O36" s="1">
        <v>30</v>
      </c>
      <c r="P36" s="1">
        <v>0</v>
      </c>
      <c r="Q36" s="1">
        <v>0</v>
      </c>
      <c r="R36" s="2">
        <v>18958</v>
      </c>
      <c r="S36" s="2">
        <v>0</v>
      </c>
      <c r="T36" s="2">
        <v>9479</v>
      </c>
      <c r="U36" s="2">
        <v>0</v>
      </c>
      <c r="V36" s="2">
        <v>19693</v>
      </c>
      <c r="W36" s="2">
        <v>0</v>
      </c>
      <c r="X36" s="2">
        <v>850</v>
      </c>
      <c r="Y36" s="2">
        <v>0</v>
      </c>
      <c r="Z36" s="2">
        <v>1100</v>
      </c>
      <c r="AA36" s="2">
        <v>0</v>
      </c>
      <c r="AB36" s="2">
        <v>0</v>
      </c>
      <c r="AC36" s="2">
        <v>0</v>
      </c>
      <c r="AD36" s="2">
        <v>0</v>
      </c>
      <c r="AE36" s="2">
        <v>0</v>
      </c>
      <c r="AF36" s="2">
        <v>0</v>
      </c>
      <c r="AG36" s="1">
        <v>0</v>
      </c>
      <c r="AH36" s="2">
        <v>0</v>
      </c>
      <c r="AI36" s="2">
        <v>0</v>
      </c>
      <c r="AJ36" s="2">
        <v>0</v>
      </c>
      <c r="AK36" s="2">
        <v>0</v>
      </c>
      <c r="AL36" s="2">
        <v>0</v>
      </c>
      <c r="AM36" s="2">
        <v>0</v>
      </c>
      <c r="AN36" s="2">
        <v>0</v>
      </c>
      <c r="AO36" s="1">
        <v>0</v>
      </c>
      <c r="AP36" s="2">
        <v>0</v>
      </c>
      <c r="AQ36" s="1">
        <v>50080</v>
      </c>
      <c r="AR36" s="2">
        <v>0</v>
      </c>
      <c r="AS36" s="2">
        <v>0</v>
      </c>
      <c r="AT36" s="1">
        <v>0</v>
      </c>
      <c r="AU36" s="1">
        <v>0</v>
      </c>
      <c r="AV36" s="1">
        <v>0</v>
      </c>
      <c r="AW36" s="1">
        <v>4638.12</v>
      </c>
      <c r="AX36" s="2">
        <v>1800</v>
      </c>
      <c r="AY36" s="2">
        <v>0</v>
      </c>
      <c r="AZ36" s="2">
        <v>0</v>
      </c>
      <c r="BA36" s="2">
        <v>0</v>
      </c>
      <c r="BB36" s="2">
        <v>0</v>
      </c>
      <c r="BC36" s="2">
        <v>0</v>
      </c>
      <c r="BD36" s="2">
        <v>200</v>
      </c>
      <c r="BE36" s="2">
        <v>0</v>
      </c>
      <c r="BF36" s="2">
        <v>0</v>
      </c>
      <c r="BG36" s="2">
        <v>0</v>
      </c>
      <c r="BH36" s="2">
        <v>0</v>
      </c>
      <c r="BI36" s="2">
        <v>0</v>
      </c>
      <c r="BJ36" s="2">
        <v>0</v>
      </c>
      <c r="BK36" s="1">
        <v>6638.12</v>
      </c>
      <c r="BL36" s="1">
        <v>43441.88</v>
      </c>
    </row>
    <row r="37" spans="1:64" x14ac:dyDescent="0.3">
      <c r="A37" s="19" t="s">
        <v>218</v>
      </c>
      <c r="B37" s="2">
        <v>2023</v>
      </c>
      <c r="C37" s="1" t="s">
        <v>120</v>
      </c>
      <c r="D37" s="1" t="s">
        <v>64</v>
      </c>
      <c r="E37" s="1">
        <v>2022</v>
      </c>
      <c r="F37" s="3">
        <v>44687</v>
      </c>
      <c r="G37" s="1" t="s">
        <v>79</v>
      </c>
      <c r="H37" s="3"/>
      <c r="I37" s="1" t="s">
        <v>67</v>
      </c>
      <c r="J37" s="1" t="s">
        <v>112</v>
      </c>
      <c r="K37" s="1" t="s">
        <v>113</v>
      </c>
      <c r="L37" s="1" t="s">
        <v>70</v>
      </c>
      <c r="M37" s="1" t="s">
        <v>71</v>
      </c>
      <c r="N37" s="1" t="s">
        <v>72</v>
      </c>
      <c r="O37" s="1">
        <v>30</v>
      </c>
      <c r="P37" s="1">
        <v>0</v>
      </c>
      <c r="Q37" s="1">
        <v>0</v>
      </c>
      <c r="R37" s="2">
        <v>12250</v>
      </c>
      <c r="S37" s="2">
        <v>0</v>
      </c>
      <c r="T37" s="2">
        <v>6125</v>
      </c>
      <c r="U37" s="2">
        <v>0</v>
      </c>
      <c r="V37" s="2">
        <v>12103</v>
      </c>
      <c r="W37" s="2">
        <v>0</v>
      </c>
      <c r="X37" s="2">
        <v>850</v>
      </c>
      <c r="Y37" s="2">
        <v>0</v>
      </c>
      <c r="Z37" s="2">
        <v>1100</v>
      </c>
      <c r="AA37" s="2">
        <v>0</v>
      </c>
      <c r="AB37" s="2">
        <v>0</v>
      </c>
      <c r="AC37" s="2">
        <v>0</v>
      </c>
      <c r="AD37" s="2">
        <v>1000</v>
      </c>
      <c r="AE37" s="2">
        <v>0</v>
      </c>
      <c r="AF37" s="2">
        <v>0</v>
      </c>
      <c r="AG37" s="1">
        <v>0</v>
      </c>
      <c r="AH37" s="2">
        <v>0</v>
      </c>
      <c r="AI37" s="2">
        <v>0</v>
      </c>
      <c r="AJ37" s="2">
        <v>0</v>
      </c>
      <c r="AK37" s="2">
        <v>0</v>
      </c>
      <c r="AL37" s="2">
        <v>0</v>
      </c>
      <c r="AM37" s="2">
        <v>0</v>
      </c>
      <c r="AN37" s="2">
        <v>0</v>
      </c>
      <c r="AO37" s="1">
        <v>0</v>
      </c>
      <c r="AP37" s="2">
        <v>0</v>
      </c>
      <c r="AQ37" s="1">
        <v>33428</v>
      </c>
      <c r="AR37" s="2">
        <v>0</v>
      </c>
      <c r="AS37" s="2">
        <v>0</v>
      </c>
      <c r="AT37" s="1">
        <v>0</v>
      </c>
      <c r="AU37" s="1">
        <v>0</v>
      </c>
      <c r="AV37" s="1">
        <v>0</v>
      </c>
      <c r="AW37" s="1">
        <v>2922.36</v>
      </c>
      <c r="AX37" s="2">
        <v>1800</v>
      </c>
      <c r="AY37" s="2">
        <v>0</v>
      </c>
      <c r="AZ37" s="2">
        <v>0</v>
      </c>
      <c r="BA37" s="2">
        <v>0</v>
      </c>
      <c r="BB37" s="2">
        <v>0</v>
      </c>
      <c r="BC37" s="2">
        <v>0</v>
      </c>
      <c r="BD37" s="2">
        <v>200</v>
      </c>
      <c r="BE37" s="2">
        <v>0</v>
      </c>
      <c r="BF37" s="2">
        <v>0</v>
      </c>
      <c r="BG37" s="2">
        <v>0</v>
      </c>
      <c r="BH37" s="2">
        <v>0</v>
      </c>
      <c r="BI37" s="2">
        <v>0</v>
      </c>
      <c r="BJ37" s="2">
        <v>0</v>
      </c>
      <c r="BK37" s="1">
        <v>4922.3599999999997</v>
      </c>
      <c r="BL37" s="1">
        <v>28505.64</v>
      </c>
    </row>
    <row r="38" spans="1:64" x14ac:dyDescent="0.3">
      <c r="A38" s="19" t="s">
        <v>218</v>
      </c>
      <c r="B38" s="2">
        <v>2023</v>
      </c>
      <c r="C38" s="1" t="s">
        <v>180</v>
      </c>
      <c r="D38" s="1" t="s">
        <v>74</v>
      </c>
      <c r="E38" s="1">
        <v>2022</v>
      </c>
      <c r="F38" s="3">
        <v>44713</v>
      </c>
      <c r="G38" s="1" t="s">
        <v>83</v>
      </c>
      <c r="H38" s="3"/>
      <c r="I38" s="1" t="s">
        <v>67</v>
      </c>
      <c r="J38" s="1" t="s">
        <v>80</v>
      </c>
      <c r="K38" s="1" t="s">
        <v>162</v>
      </c>
      <c r="L38" s="1" t="s">
        <v>70</v>
      </c>
      <c r="M38" s="1" t="s">
        <v>71</v>
      </c>
      <c r="N38" s="1" t="s">
        <v>72</v>
      </c>
      <c r="O38" s="1">
        <v>30</v>
      </c>
      <c r="P38" s="1">
        <v>0</v>
      </c>
      <c r="Q38" s="1">
        <v>0</v>
      </c>
      <c r="R38" s="2">
        <v>11500</v>
      </c>
      <c r="S38" s="2">
        <v>0</v>
      </c>
      <c r="T38" s="2">
        <v>1156</v>
      </c>
      <c r="U38" s="2">
        <v>0</v>
      </c>
      <c r="V38" s="2">
        <v>0</v>
      </c>
      <c r="W38" s="2">
        <v>0</v>
      </c>
      <c r="X38" s="2">
        <v>0</v>
      </c>
      <c r="Y38" s="2">
        <v>0</v>
      </c>
      <c r="Z38" s="2">
        <v>0</v>
      </c>
      <c r="AA38" s="2">
        <v>0</v>
      </c>
      <c r="AB38" s="2">
        <v>0</v>
      </c>
      <c r="AC38" s="2">
        <v>0</v>
      </c>
      <c r="AD38" s="2">
        <v>0</v>
      </c>
      <c r="AE38" s="2">
        <v>0</v>
      </c>
      <c r="AF38" s="2">
        <v>0</v>
      </c>
      <c r="AG38" s="1">
        <v>4139.88</v>
      </c>
      <c r="AH38" s="2">
        <v>0</v>
      </c>
      <c r="AI38" s="2">
        <v>0</v>
      </c>
      <c r="AJ38" s="2">
        <v>0</v>
      </c>
      <c r="AK38" s="2">
        <v>0</v>
      </c>
      <c r="AL38" s="2">
        <v>0</v>
      </c>
      <c r="AM38" s="2">
        <v>0</v>
      </c>
      <c r="AN38" s="2">
        <v>0</v>
      </c>
      <c r="AO38" s="1">
        <v>0</v>
      </c>
      <c r="AP38" s="2">
        <v>0</v>
      </c>
      <c r="AQ38" s="1">
        <v>16795.88</v>
      </c>
      <c r="AR38" s="2">
        <v>0</v>
      </c>
      <c r="AS38" s="2">
        <v>0</v>
      </c>
      <c r="AT38" s="1">
        <v>0</v>
      </c>
      <c r="AU38" s="1">
        <v>0</v>
      </c>
      <c r="AV38" s="1">
        <v>4139.88</v>
      </c>
      <c r="AW38" s="1">
        <v>1380</v>
      </c>
      <c r="AX38" s="2">
        <v>1380</v>
      </c>
      <c r="AY38" s="2">
        <v>0</v>
      </c>
      <c r="AZ38" s="2">
        <v>0</v>
      </c>
      <c r="BA38" s="2">
        <v>0</v>
      </c>
      <c r="BB38" s="2">
        <v>95</v>
      </c>
      <c r="BC38" s="2">
        <v>0</v>
      </c>
      <c r="BD38" s="2">
        <v>200</v>
      </c>
      <c r="BE38" s="2">
        <v>0</v>
      </c>
      <c r="BF38" s="2">
        <v>0</v>
      </c>
      <c r="BG38" s="2">
        <v>0</v>
      </c>
      <c r="BH38" s="2">
        <v>0</v>
      </c>
      <c r="BI38" s="2">
        <v>0</v>
      </c>
      <c r="BJ38" s="2">
        <v>0</v>
      </c>
      <c r="BK38" s="1">
        <v>7194.88</v>
      </c>
      <c r="BL38" s="1">
        <v>9601</v>
      </c>
    </row>
    <row r="39" spans="1:64" x14ac:dyDescent="0.3">
      <c r="A39" s="19" t="s">
        <v>218</v>
      </c>
      <c r="B39" s="2">
        <v>2023</v>
      </c>
      <c r="C39" s="1" t="s">
        <v>181</v>
      </c>
      <c r="D39" s="1" t="s">
        <v>74</v>
      </c>
      <c r="E39" s="1">
        <v>2022</v>
      </c>
      <c r="F39" s="3">
        <v>44725</v>
      </c>
      <c r="G39" s="1" t="s">
        <v>83</v>
      </c>
      <c r="H39" s="3"/>
      <c r="I39" s="1" t="s">
        <v>67</v>
      </c>
      <c r="J39" s="1" t="s">
        <v>92</v>
      </c>
      <c r="K39" s="1" t="s">
        <v>93</v>
      </c>
      <c r="L39" s="1" t="s">
        <v>70</v>
      </c>
      <c r="M39" s="1" t="s">
        <v>71</v>
      </c>
      <c r="N39" s="1" t="s">
        <v>72</v>
      </c>
      <c r="O39" s="1">
        <v>30</v>
      </c>
      <c r="P39" s="1">
        <v>0</v>
      </c>
      <c r="Q39" s="1">
        <v>0</v>
      </c>
      <c r="R39" s="2">
        <v>13200</v>
      </c>
      <c r="S39" s="2">
        <v>0</v>
      </c>
      <c r="T39" s="2">
        <v>3960</v>
      </c>
      <c r="U39" s="2">
        <v>0</v>
      </c>
      <c r="V39" s="2">
        <v>0</v>
      </c>
      <c r="W39" s="2">
        <v>0</v>
      </c>
      <c r="X39" s="2">
        <v>0</v>
      </c>
      <c r="Y39" s="2">
        <v>0</v>
      </c>
      <c r="Z39" s="2">
        <v>1030</v>
      </c>
      <c r="AA39" s="2">
        <v>0</v>
      </c>
      <c r="AB39" s="2">
        <v>0</v>
      </c>
      <c r="AC39" s="2">
        <v>0</v>
      </c>
      <c r="AD39" s="2">
        <v>0</v>
      </c>
      <c r="AE39" s="2">
        <v>0</v>
      </c>
      <c r="AF39" s="2">
        <v>0</v>
      </c>
      <c r="AG39" s="1">
        <v>6992.59</v>
      </c>
      <c r="AH39" s="2">
        <v>0</v>
      </c>
      <c r="AI39" s="2">
        <v>0</v>
      </c>
      <c r="AJ39" s="2">
        <v>0</v>
      </c>
      <c r="AK39" s="2">
        <v>0</v>
      </c>
      <c r="AL39" s="2">
        <v>0</v>
      </c>
      <c r="AM39" s="2">
        <v>0</v>
      </c>
      <c r="AN39" s="2">
        <v>0</v>
      </c>
      <c r="AO39" s="1">
        <v>0</v>
      </c>
      <c r="AP39" s="2">
        <v>0</v>
      </c>
      <c r="AQ39" s="1">
        <v>25182.59</v>
      </c>
      <c r="AR39" s="2">
        <v>0</v>
      </c>
      <c r="AS39" s="2">
        <v>0</v>
      </c>
      <c r="AT39" s="1">
        <v>0</v>
      </c>
      <c r="AU39" s="1">
        <v>0</v>
      </c>
      <c r="AV39" s="1">
        <v>6992.59</v>
      </c>
      <c r="AW39" s="1">
        <v>1584</v>
      </c>
      <c r="AX39" s="2">
        <v>1584</v>
      </c>
      <c r="AY39" s="2">
        <v>0</v>
      </c>
      <c r="AZ39" s="2">
        <v>0</v>
      </c>
      <c r="BA39" s="2">
        <v>0</v>
      </c>
      <c r="BB39" s="2">
        <v>137</v>
      </c>
      <c r="BC39" s="2">
        <v>0</v>
      </c>
      <c r="BD39" s="2">
        <v>200</v>
      </c>
      <c r="BE39" s="2">
        <v>0</v>
      </c>
      <c r="BF39" s="2">
        <v>0</v>
      </c>
      <c r="BG39" s="2">
        <v>0</v>
      </c>
      <c r="BH39" s="2">
        <v>0</v>
      </c>
      <c r="BI39" s="2">
        <v>0</v>
      </c>
      <c r="BJ39" s="2">
        <v>0</v>
      </c>
      <c r="BK39" s="1">
        <v>10497.59</v>
      </c>
      <c r="BL39" s="1">
        <v>14685</v>
      </c>
    </row>
    <row r="40" spans="1:64" x14ac:dyDescent="0.3">
      <c r="A40" s="19" t="s">
        <v>218</v>
      </c>
      <c r="B40" s="2">
        <v>2023</v>
      </c>
      <c r="C40" s="1" t="s">
        <v>182</v>
      </c>
      <c r="D40" s="1" t="s">
        <v>74</v>
      </c>
      <c r="E40" s="1">
        <v>2022</v>
      </c>
      <c r="F40" s="3">
        <v>44739</v>
      </c>
      <c r="G40" s="1" t="s">
        <v>83</v>
      </c>
      <c r="H40" s="3"/>
      <c r="I40" s="1" t="s">
        <v>67</v>
      </c>
      <c r="J40" s="1" t="s">
        <v>86</v>
      </c>
      <c r="K40" s="1" t="s">
        <v>158</v>
      </c>
      <c r="L40" s="1" t="s">
        <v>70</v>
      </c>
      <c r="M40" s="1" t="s">
        <v>71</v>
      </c>
      <c r="N40" s="1" t="s">
        <v>72</v>
      </c>
      <c r="O40" s="1">
        <v>30</v>
      </c>
      <c r="P40" s="1">
        <v>0</v>
      </c>
      <c r="Q40" s="1">
        <v>0</v>
      </c>
      <c r="R40" s="2">
        <v>8500</v>
      </c>
      <c r="S40" s="2">
        <v>0</v>
      </c>
      <c r="T40" s="2">
        <v>3750</v>
      </c>
      <c r="U40" s="2">
        <v>0</v>
      </c>
      <c r="V40" s="2">
        <v>0</v>
      </c>
      <c r="W40" s="2">
        <v>0</v>
      </c>
      <c r="X40" s="2">
        <v>0</v>
      </c>
      <c r="Y40" s="2">
        <v>0</v>
      </c>
      <c r="Z40" s="2">
        <v>1086</v>
      </c>
      <c r="AA40" s="2">
        <v>0</v>
      </c>
      <c r="AB40" s="2">
        <v>0</v>
      </c>
      <c r="AC40" s="2">
        <v>0</v>
      </c>
      <c r="AD40" s="2">
        <v>0</v>
      </c>
      <c r="AE40" s="2">
        <v>0</v>
      </c>
      <c r="AF40" s="2">
        <v>0</v>
      </c>
      <c r="AG40" s="1">
        <v>4139.88</v>
      </c>
      <c r="AH40" s="2">
        <v>0</v>
      </c>
      <c r="AI40" s="2">
        <v>0</v>
      </c>
      <c r="AJ40" s="2">
        <v>6000</v>
      </c>
      <c r="AK40" s="2">
        <v>0</v>
      </c>
      <c r="AL40" s="2">
        <v>0</v>
      </c>
      <c r="AM40" s="2">
        <v>0</v>
      </c>
      <c r="AN40" s="2">
        <v>0</v>
      </c>
      <c r="AO40" s="1">
        <v>0</v>
      </c>
      <c r="AP40" s="2">
        <v>0</v>
      </c>
      <c r="AQ40" s="1">
        <v>23475.88</v>
      </c>
      <c r="AR40" s="2">
        <v>0</v>
      </c>
      <c r="AS40" s="2">
        <v>0</v>
      </c>
      <c r="AT40" s="1">
        <v>0</v>
      </c>
      <c r="AU40" s="1">
        <v>0</v>
      </c>
      <c r="AV40" s="1">
        <v>4139.88</v>
      </c>
      <c r="AW40" s="1">
        <v>1020</v>
      </c>
      <c r="AX40" s="2">
        <v>1500</v>
      </c>
      <c r="AY40" s="2">
        <v>0</v>
      </c>
      <c r="AZ40" s="2">
        <v>0</v>
      </c>
      <c r="BA40" s="2">
        <v>0</v>
      </c>
      <c r="BB40" s="2">
        <v>131</v>
      </c>
      <c r="BC40" s="2">
        <v>0</v>
      </c>
      <c r="BD40" s="2">
        <v>200</v>
      </c>
      <c r="BE40" s="2">
        <v>0</v>
      </c>
      <c r="BF40" s="2">
        <v>0</v>
      </c>
      <c r="BG40" s="2">
        <v>0</v>
      </c>
      <c r="BH40" s="2">
        <v>0</v>
      </c>
      <c r="BI40" s="2">
        <v>0</v>
      </c>
      <c r="BJ40" s="2">
        <v>0</v>
      </c>
      <c r="BK40" s="1">
        <v>6990.88</v>
      </c>
      <c r="BL40" s="1">
        <v>16485</v>
      </c>
    </row>
    <row r="41" spans="1:64" x14ac:dyDescent="0.3">
      <c r="A41" s="19" t="s">
        <v>218</v>
      </c>
      <c r="B41" s="2">
        <v>2023</v>
      </c>
      <c r="C41" s="1" t="s">
        <v>183</v>
      </c>
      <c r="D41" s="1" t="s">
        <v>74</v>
      </c>
      <c r="E41" s="1">
        <v>2022</v>
      </c>
      <c r="F41" s="3">
        <v>44753</v>
      </c>
      <c r="G41" s="1" t="s">
        <v>65</v>
      </c>
      <c r="H41" s="3"/>
      <c r="I41" s="1" t="s">
        <v>67</v>
      </c>
      <c r="J41" s="1" t="s">
        <v>92</v>
      </c>
      <c r="K41" s="1" t="s">
        <v>173</v>
      </c>
      <c r="L41" s="1" t="s">
        <v>70</v>
      </c>
      <c r="M41" s="1" t="s">
        <v>71</v>
      </c>
      <c r="N41" s="1" t="s">
        <v>72</v>
      </c>
      <c r="O41" s="1">
        <v>30</v>
      </c>
      <c r="P41" s="1">
        <v>0</v>
      </c>
      <c r="Q41" s="1">
        <v>0</v>
      </c>
      <c r="R41" s="2">
        <v>11500</v>
      </c>
      <c r="S41" s="2">
        <v>0</v>
      </c>
      <c r="T41" s="2">
        <v>1725</v>
      </c>
      <c r="U41" s="2">
        <v>0</v>
      </c>
      <c r="V41" s="2">
        <v>0</v>
      </c>
      <c r="W41" s="2">
        <v>0</v>
      </c>
      <c r="X41" s="2">
        <v>0</v>
      </c>
      <c r="Y41" s="2">
        <v>0</v>
      </c>
      <c r="Z41" s="2">
        <v>883</v>
      </c>
      <c r="AA41" s="2">
        <v>0</v>
      </c>
      <c r="AB41" s="2">
        <v>0</v>
      </c>
      <c r="AC41" s="2">
        <v>0</v>
      </c>
      <c r="AD41" s="2">
        <v>0</v>
      </c>
      <c r="AE41" s="2">
        <v>0</v>
      </c>
      <c r="AF41" s="2">
        <v>0</v>
      </c>
      <c r="AG41" s="1">
        <v>4506.33</v>
      </c>
      <c r="AH41" s="2">
        <v>0</v>
      </c>
      <c r="AI41" s="2">
        <v>0</v>
      </c>
      <c r="AJ41" s="2">
        <v>0</v>
      </c>
      <c r="AK41" s="2">
        <v>0</v>
      </c>
      <c r="AL41" s="2">
        <v>0</v>
      </c>
      <c r="AM41" s="2">
        <v>0</v>
      </c>
      <c r="AN41" s="2">
        <v>0</v>
      </c>
      <c r="AO41" s="1">
        <v>0</v>
      </c>
      <c r="AP41" s="2">
        <v>0</v>
      </c>
      <c r="AQ41" s="1">
        <v>18614.330000000002</v>
      </c>
      <c r="AR41" s="2">
        <v>0</v>
      </c>
      <c r="AS41" s="2">
        <v>0</v>
      </c>
      <c r="AT41" s="1">
        <v>0</v>
      </c>
      <c r="AU41" s="1">
        <v>0</v>
      </c>
      <c r="AV41" s="1">
        <v>4506.33</v>
      </c>
      <c r="AW41" s="1">
        <v>1380</v>
      </c>
      <c r="AX41" s="2">
        <v>1380</v>
      </c>
      <c r="AY41" s="2">
        <v>0</v>
      </c>
      <c r="AZ41" s="2">
        <v>0</v>
      </c>
      <c r="BA41" s="2">
        <v>0</v>
      </c>
      <c r="BB41" s="2">
        <v>106</v>
      </c>
      <c r="BC41" s="2">
        <v>0</v>
      </c>
      <c r="BD41" s="2">
        <v>200</v>
      </c>
      <c r="BE41" s="2">
        <v>0</v>
      </c>
      <c r="BF41" s="2">
        <v>0</v>
      </c>
      <c r="BG41" s="2">
        <v>0</v>
      </c>
      <c r="BH41" s="2">
        <v>0</v>
      </c>
      <c r="BI41" s="2">
        <v>0</v>
      </c>
      <c r="BJ41" s="2">
        <v>0</v>
      </c>
      <c r="BK41" s="1">
        <v>7572.33</v>
      </c>
      <c r="BL41" s="1">
        <v>11042</v>
      </c>
    </row>
    <row r="42" spans="1:64" x14ac:dyDescent="0.3">
      <c r="A42" s="19" t="s">
        <v>218</v>
      </c>
      <c r="B42" s="2">
        <v>2023</v>
      </c>
      <c r="C42" s="1" t="s">
        <v>124</v>
      </c>
      <c r="D42" s="1" t="s">
        <v>74</v>
      </c>
      <c r="E42" s="1">
        <v>2022</v>
      </c>
      <c r="F42" s="3">
        <v>44764</v>
      </c>
      <c r="G42" s="1" t="s">
        <v>65</v>
      </c>
      <c r="H42" s="3"/>
      <c r="I42" s="1" t="s">
        <v>67</v>
      </c>
      <c r="J42" s="1" t="s">
        <v>116</v>
      </c>
      <c r="K42" s="1" t="s">
        <v>125</v>
      </c>
      <c r="L42" s="1" t="s">
        <v>70</v>
      </c>
      <c r="M42" s="1" t="s">
        <v>71</v>
      </c>
      <c r="N42" s="1" t="s">
        <v>72</v>
      </c>
      <c r="O42" s="1">
        <v>30</v>
      </c>
      <c r="P42" s="1">
        <v>0</v>
      </c>
      <c r="Q42" s="1">
        <v>0</v>
      </c>
      <c r="R42" s="2">
        <v>21000</v>
      </c>
      <c r="S42" s="2">
        <v>0</v>
      </c>
      <c r="T42" s="2">
        <v>10500</v>
      </c>
      <c r="U42" s="2">
        <v>0</v>
      </c>
      <c r="V42" s="2">
        <v>30120</v>
      </c>
      <c r="W42" s="2">
        <v>0</v>
      </c>
      <c r="X42" s="2">
        <v>850</v>
      </c>
      <c r="Y42" s="2">
        <v>0</v>
      </c>
      <c r="Z42" s="2">
        <v>1100</v>
      </c>
      <c r="AA42" s="2">
        <v>0</v>
      </c>
      <c r="AB42" s="2">
        <v>0</v>
      </c>
      <c r="AC42" s="2">
        <v>0</v>
      </c>
      <c r="AD42" s="2">
        <v>0</v>
      </c>
      <c r="AE42" s="2">
        <v>0</v>
      </c>
      <c r="AF42" s="2">
        <v>0</v>
      </c>
      <c r="AG42" s="1">
        <v>0</v>
      </c>
      <c r="AH42" s="2">
        <v>0</v>
      </c>
      <c r="AI42" s="2">
        <v>0</v>
      </c>
      <c r="AJ42" s="2">
        <v>0</v>
      </c>
      <c r="AK42" s="2">
        <v>0</v>
      </c>
      <c r="AL42" s="2">
        <v>0</v>
      </c>
      <c r="AM42" s="2">
        <v>0</v>
      </c>
      <c r="AN42" s="2">
        <v>0</v>
      </c>
      <c r="AO42" s="1">
        <v>0</v>
      </c>
      <c r="AP42" s="2">
        <v>0</v>
      </c>
      <c r="AQ42" s="1">
        <v>63570</v>
      </c>
      <c r="AR42" s="2">
        <v>0</v>
      </c>
      <c r="AS42" s="2">
        <v>0</v>
      </c>
      <c r="AT42" s="1">
        <v>0</v>
      </c>
      <c r="AU42" s="1">
        <v>0</v>
      </c>
      <c r="AV42" s="1">
        <v>0</v>
      </c>
      <c r="AW42" s="1">
        <v>6134.4</v>
      </c>
      <c r="AX42" s="2">
        <v>2520</v>
      </c>
      <c r="AY42" s="2">
        <v>0</v>
      </c>
      <c r="AZ42" s="2">
        <v>0</v>
      </c>
      <c r="BA42" s="2">
        <v>0</v>
      </c>
      <c r="BB42" s="2">
        <v>0</v>
      </c>
      <c r="BC42" s="2">
        <v>0</v>
      </c>
      <c r="BD42" s="2">
        <v>200</v>
      </c>
      <c r="BE42" s="2">
        <v>0</v>
      </c>
      <c r="BF42" s="2">
        <v>0</v>
      </c>
      <c r="BG42" s="2">
        <v>0</v>
      </c>
      <c r="BH42" s="2">
        <v>0</v>
      </c>
      <c r="BI42" s="2">
        <v>0</v>
      </c>
      <c r="BJ42" s="2">
        <v>0</v>
      </c>
      <c r="BK42" s="1">
        <v>8854.4</v>
      </c>
      <c r="BL42" s="1">
        <v>54715.6</v>
      </c>
    </row>
    <row r="43" spans="1:64" x14ac:dyDescent="0.3">
      <c r="A43" s="19" t="s">
        <v>218</v>
      </c>
      <c r="B43" s="2">
        <v>2023</v>
      </c>
      <c r="C43" s="1" t="s">
        <v>184</v>
      </c>
      <c r="D43" s="1" t="s">
        <v>74</v>
      </c>
      <c r="E43" s="1">
        <v>2022</v>
      </c>
      <c r="F43" s="3">
        <v>44743</v>
      </c>
      <c r="G43" s="1" t="s">
        <v>65</v>
      </c>
      <c r="H43" s="3"/>
      <c r="I43" s="1" t="s">
        <v>67</v>
      </c>
      <c r="J43" s="1" t="s">
        <v>92</v>
      </c>
      <c r="K43" s="1" t="s">
        <v>173</v>
      </c>
      <c r="L43" s="1" t="s">
        <v>70</v>
      </c>
      <c r="M43" s="1" t="s">
        <v>71</v>
      </c>
      <c r="N43" s="1" t="s">
        <v>72</v>
      </c>
      <c r="O43" s="1">
        <v>30</v>
      </c>
      <c r="P43" s="1">
        <v>0</v>
      </c>
      <c r="Q43" s="1">
        <v>0</v>
      </c>
      <c r="R43" s="2">
        <v>11500</v>
      </c>
      <c r="S43" s="2">
        <v>0</v>
      </c>
      <c r="T43" s="2">
        <v>1725</v>
      </c>
      <c r="U43" s="2">
        <v>0</v>
      </c>
      <c r="V43" s="2">
        <v>0</v>
      </c>
      <c r="W43" s="2">
        <v>0</v>
      </c>
      <c r="X43" s="2">
        <v>0</v>
      </c>
      <c r="Y43" s="2">
        <v>0</v>
      </c>
      <c r="Z43" s="2">
        <v>883</v>
      </c>
      <c r="AA43" s="2">
        <v>0</v>
      </c>
      <c r="AB43" s="2">
        <v>0</v>
      </c>
      <c r="AC43" s="2">
        <v>0</v>
      </c>
      <c r="AD43" s="2">
        <v>0</v>
      </c>
      <c r="AE43" s="2">
        <v>0</v>
      </c>
      <c r="AF43" s="2">
        <v>0</v>
      </c>
      <c r="AG43" s="1">
        <v>4506.33</v>
      </c>
      <c r="AH43" s="2">
        <v>0</v>
      </c>
      <c r="AI43" s="2">
        <v>0</v>
      </c>
      <c r="AJ43" s="2">
        <v>0</v>
      </c>
      <c r="AK43" s="2">
        <v>0</v>
      </c>
      <c r="AL43" s="2">
        <v>0</v>
      </c>
      <c r="AM43" s="2">
        <v>0</v>
      </c>
      <c r="AN43" s="2">
        <v>0</v>
      </c>
      <c r="AO43" s="1">
        <v>0</v>
      </c>
      <c r="AP43" s="2">
        <v>0</v>
      </c>
      <c r="AQ43" s="1">
        <v>18614.330000000002</v>
      </c>
      <c r="AR43" s="2">
        <v>0</v>
      </c>
      <c r="AS43" s="2">
        <v>0</v>
      </c>
      <c r="AT43" s="1">
        <v>0</v>
      </c>
      <c r="AU43" s="1">
        <v>0</v>
      </c>
      <c r="AV43" s="1">
        <v>4506.33</v>
      </c>
      <c r="AW43" s="1">
        <v>1380</v>
      </c>
      <c r="AX43" s="2">
        <v>1380</v>
      </c>
      <c r="AY43" s="2">
        <v>0</v>
      </c>
      <c r="AZ43" s="2">
        <v>0</v>
      </c>
      <c r="BA43" s="2">
        <v>0</v>
      </c>
      <c r="BB43" s="2">
        <v>106</v>
      </c>
      <c r="BC43" s="2">
        <v>0</v>
      </c>
      <c r="BD43" s="2">
        <v>200</v>
      </c>
      <c r="BE43" s="2">
        <v>0</v>
      </c>
      <c r="BF43" s="2">
        <v>0</v>
      </c>
      <c r="BG43" s="2">
        <v>0</v>
      </c>
      <c r="BH43" s="2">
        <v>0</v>
      </c>
      <c r="BI43" s="2">
        <v>0</v>
      </c>
      <c r="BJ43" s="2">
        <v>0</v>
      </c>
      <c r="BK43" s="1">
        <v>7572.33</v>
      </c>
      <c r="BL43" s="1">
        <v>11042</v>
      </c>
    </row>
    <row r="44" spans="1:64" x14ac:dyDescent="0.3">
      <c r="A44" s="19" t="s">
        <v>218</v>
      </c>
      <c r="B44" s="2">
        <v>2023</v>
      </c>
      <c r="C44" s="1" t="s">
        <v>185</v>
      </c>
      <c r="D44" s="1" t="s">
        <v>74</v>
      </c>
      <c r="E44" s="1">
        <v>2022</v>
      </c>
      <c r="F44" s="3">
        <v>44776</v>
      </c>
      <c r="G44" s="1" t="s">
        <v>95</v>
      </c>
      <c r="H44" s="3"/>
      <c r="I44" s="1" t="s">
        <v>67</v>
      </c>
      <c r="J44" s="1" t="s">
        <v>92</v>
      </c>
      <c r="K44" s="1" t="s">
        <v>173</v>
      </c>
      <c r="L44" s="1" t="s">
        <v>70</v>
      </c>
      <c r="M44" s="1" t="s">
        <v>71</v>
      </c>
      <c r="N44" s="1" t="s">
        <v>72</v>
      </c>
      <c r="O44" s="1">
        <v>30</v>
      </c>
      <c r="P44" s="1">
        <v>0</v>
      </c>
      <c r="Q44" s="1">
        <v>0</v>
      </c>
      <c r="R44" s="2">
        <v>11500</v>
      </c>
      <c r="S44" s="2">
        <v>0</v>
      </c>
      <c r="T44" s="2">
        <v>1725</v>
      </c>
      <c r="U44" s="2">
        <v>0</v>
      </c>
      <c r="V44" s="2">
        <v>0</v>
      </c>
      <c r="W44" s="2">
        <v>0</v>
      </c>
      <c r="X44" s="2">
        <v>0</v>
      </c>
      <c r="Y44" s="2">
        <v>0</v>
      </c>
      <c r="Z44" s="2">
        <v>883</v>
      </c>
      <c r="AA44" s="2">
        <v>0</v>
      </c>
      <c r="AB44" s="2">
        <v>0</v>
      </c>
      <c r="AC44" s="2">
        <v>0</v>
      </c>
      <c r="AD44" s="2">
        <v>0</v>
      </c>
      <c r="AE44" s="2">
        <v>0</v>
      </c>
      <c r="AF44" s="2">
        <v>0</v>
      </c>
      <c r="AG44" s="1">
        <v>2952.43</v>
      </c>
      <c r="AH44" s="2">
        <v>0</v>
      </c>
      <c r="AI44" s="2">
        <v>0</v>
      </c>
      <c r="AJ44" s="2">
        <v>0</v>
      </c>
      <c r="AK44" s="2">
        <v>0</v>
      </c>
      <c r="AL44" s="2">
        <v>0</v>
      </c>
      <c r="AM44" s="2">
        <v>0</v>
      </c>
      <c r="AN44" s="2">
        <v>0</v>
      </c>
      <c r="AO44" s="1">
        <v>0</v>
      </c>
      <c r="AP44" s="2">
        <v>0</v>
      </c>
      <c r="AQ44" s="1">
        <v>17060.43</v>
      </c>
      <c r="AR44" s="2">
        <v>0</v>
      </c>
      <c r="AS44" s="2">
        <v>0</v>
      </c>
      <c r="AT44" s="1">
        <v>0</v>
      </c>
      <c r="AU44" s="1">
        <v>0</v>
      </c>
      <c r="AV44" s="1">
        <v>2952.43</v>
      </c>
      <c r="AW44" s="1">
        <v>1380</v>
      </c>
      <c r="AX44" s="2">
        <v>1380</v>
      </c>
      <c r="AY44" s="2">
        <v>0</v>
      </c>
      <c r="AZ44" s="2">
        <v>0</v>
      </c>
      <c r="BA44" s="2">
        <v>0</v>
      </c>
      <c r="BB44" s="2">
        <v>106</v>
      </c>
      <c r="BC44" s="2">
        <v>0</v>
      </c>
      <c r="BD44" s="2">
        <v>200</v>
      </c>
      <c r="BE44" s="2">
        <v>0</v>
      </c>
      <c r="BF44" s="2">
        <v>0</v>
      </c>
      <c r="BG44" s="2">
        <v>0</v>
      </c>
      <c r="BH44" s="2">
        <v>0</v>
      </c>
      <c r="BI44" s="2">
        <v>0</v>
      </c>
      <c r="BJ44" s="2">
        <v>0</v>
      </c>
      <c r="BK44" s="1">
        <v>6018.43</v>
      </c>
      <c r="BL44" s="1">
        <v>11042</v>
      </c>
    </row>
    <row r="45" spans="1:64" x14ac:dyDescent="0.3">
      <c r="A45" s="19" t="s">
        <v>218</v>
      </c>
      <c r="B45" s="2">
        <v>2023</v>
      </c>
      <c r="C45" s="1" t="s">
        <v>186</v>
      </c>
      <c r="D45" s="1" t="s">
        <v>74</v>
      </c>
      <c r="E45" s="1">
        <v>2022</v>
      </c>
      <c r="F45" s="3">
        <v>44776</v>
      </c>
      <c r="G45" s="1" t="s">
        <v>95</v>
      </c>
      <c r="H45" s="3"/>
      <c r="I45" s="1" t="s">
        <v>67</v>
      </c>
      <c r="J45" s="1" t="s">
        <v>86</v>
      </c>
      <c r="K45" s="1" t="s">
        <v>160</v>
      </c>
      <c r="L45" s="1" t="s">
        <v>70</v>
      </c>
      <c r="M45" s="1" t="s">
        <v>71</v>
      </c>
      <c r="N45" s="1" t="s">
        <v>72</v>
      </c>
      <c r="O45" s="1">
        <v>30</v>
      </c>
      <c r="P45" s="1">
        <v>0</v>
      </c>
      <c r="Q45" s="1">
        <v>0</v>
      </c>
      <c r="R45" s="2">
        <v>8500</v>
      </c>
      <c r="S45" s="2">
        <v>0</v>
      </c>
      <c r="T45" s="2">
        <v>850</v>
      </c>
      <c r="U45" s="2">
        <v>0</v>
      </c>
      <c r="V45" s="2">
        <v>0</v>
      </c>
      <c r="W45" s="2">
        <v>0</v>
      </c>
      <c r="X45" s="2">
        <v>0</v>
      </c>
      <c r="Y45" s="2">
        <v>0</v>
      </c>
      <c r="Z45" s="2">
        <v>196</v>
      </c>
      <c r="AA45" s="2">
        <v>0</v>
      </c>
      <c r="AB45" s="2">
        <v>0</v>
      </c>
      <c r="AC45" s="2">
        <v>0</v>
      </c>
      <c r="AD45" s="2">
        <v>0</v>
      </c>
      <c r="AE45" s="2">
        <v>0</v>
      </c>
      <c r="AF45" s="2">
        <v>0</v>
      </c>
      <c r="AG45" s="1">
        <v>4139.88</v>
      </c>
      <c r="AH45" s="2">
        <v>0</v>
      </c>
      <c r="AI45" s="2">
        <v>0</v>
      </c>
      <c r="AJ45" s="2">
        <v>0</v>
      </c>
      <c r="AK45" s="2">
        <v>0</v>
      </c>
      <c r="AL45" s="2">
        <v>0</v>
      </c>
      <c r="AM45" s="2">
        <v>0</v>
      </c>
      <c r="AN45" s="2">
        <v>0</v>
      </c>
      <c r="AO45" s="1">
        <v>0</v>
      </c>
      <c r="AP45" s="2">
        <v>0</v>
      </c>
      <c r="AQ45" s="1">
        <v>13685.88</v>
      </c>
      <c r="AR45" s="2">
        <v>0</v>
      </c>
      <c r="AS45" s="2">
        <v>0</v>
      </c>
      <c r="AT45" s="1">
        <v>0</v>
      </c>
      <c r="AU45" s="1">
        <v>0</v>
      </c>
      <c r="AV45" s="1">
        <v>4139.88</v>
      </c>
      <c r="AW45" s="1">
        <v>1020</v>
      </c>
      <c r="AX45" s="2">
        <v>1500</v>
      </c>
      <c r="AY45" s="2">
        <v>0</v>
      </c>
      <c r="AZ45" s="2">
        <v>0</v>
      </c>
      <c r="BA45" s="2">
        <v>0</v>
      </c>
      <c r="BB45" s="2">
        <v>105</v>
      </c>
      <c r="BC45" s="2">
        <v>0</v>
      </c>
      <c r="BD45" s="2">
        <v>200</v>
      </c>
      <c r="BE45" s="2">
        <v>0</v>
      </c>
      <c r="BF45" s="2">
        <v>0</v>
      </c>
      <c r="BG45" s="2">
        <v>0</v>
      </c>
      <c r="BH45" s="2">
        <v>0</v>
      </c>
      <c r="BI45" s="2">
        <v>0</v>
      </c>
      <c r="BJ45" s="2">
        <v>0</v>
      </c>
      <c r="BK45" s="1">
        <v>6964.88</v>
      </c>
      <c r="BL45" s="1">
        <v>6721</v>
      </c>
    </row>
    <row r="46" spans="1:64" x14ac:dyDescent="0.3">
      <c r="A46" s="19" t="s">
        <v>218</v>
      </c>
      <c r="B46" s="2">
        <v>2023</v>
      </c>
      <c r="C46" s="1" t="s">
        <v>187</v>
      </c>
      <c r="D46" s="1" t="s">
        <v>74</v>
      </c>
      <c r="E46" s="1">
        <v>2022</v>
      </c>
      <c r="F46" s="3">
        <v>44783</v>
      </c>
      <c r="G46" s="1" t="s">
        <v>95</v>
      </c>
      <c r="H46" s="3"/>
      <c r="I46" s="1" t="s">
        <v>67</v>
      </c>
      <c r="J46" s="1" t="s">
        <v>98</v>
      </c>
      <c r="K46" s="1" t="s">
        <v>188</v>
      </c>
      <c r="L46" s="1" t="s">
        <v>70</v>
      </c>
      <c r="M46" s="1" t="s">
        <v>71</v>
      </c>
      <c r="N46" s="1" t="s">
        <v>72</v>
      </c>
      <c r="O46" s="1">
        <v>30</v>
      </c>
      <c r="P46" s="1">
        <v>0</v>
      </c>
      <c r="Q46" s="1">
        <v>0</v>
      </c>
      <c r="R46" s="2">
        <v>11500</v>
      </c>
      <c r="S46" s="2">
        <v>0</v>
      </c>
      <c r="T46" s="2">
        <v>1725</v>
      </c>
      <c r="U46" s="2">
        <v>0</v>
      </c>
      <c r="V46" s="2">
        <v>0</v>
      </c>
      <c r="W46" s="2">
        <v>0</v>
      </c>
      <c r="X46" s="2">
        <v>0</v>
      </c>
      <c r="Y46" s="2">
        <v>0</v>
      </c>
      <c r="Z46" s="2">
        <v>399</v>
      </c>
      <c r="AA46" s="2">
        <v>0</v>
      </c>
      <c r="AB46" s="2">
        <v>0</v>
      </c>
      <c r="AC46" s="2">
        <v>0</v>
      </c>
      <c r="AD46" s="2">
        <v>0</v>
      </c>
      <c r="AE46" s="2">
        <v>0</v>
      </c>
      <c r="AF46" s="2">
        <v>0</v>
      </c>
      <c r="AG46" s="1">
        <v>4350.9399999999996</v>
      </c>
      <c r="AH46" s="2">
        <v>0</v>
      </c>
      <c r="AI46" s="2">
        <v>0</v>
      </c>
      <c r="AJ46" s="2">
        <v>0</v>
      </c>
      <c r="AK46" s="2">
        <v>0</v>
      </c>
      <c r="AL46" s="2">
        <v>0</v>
      </c>
      <c r="AM46" s="2">
        <v>0</v>
      </c>
      <c r="AN46" s="2">
        <v>0</v>
      </c>
      <c r="AO46" s="1">
        <v>0</v>
      </c>
      <c r="AP46" s="2">
        <v>0</v>
      </c>
      <c r="AQ46" s="1">
        <v>17974.939999999999</v>
      </c>
      <c r="AR46" s="2">
        <v>0</v>
      </c>
      <c r="AS46" s="2">
        <v>0</v>
      </c>
      <c r="AT46" s="1">
        <v>0</v>
      </c>
      <c r="AU46" s="1">
        <v>0</v>
      </c>
      <c r="AV46" s="1">
        <v>4350.9399999999996</v>
      </c>
      <c r="AW46" s="1">
        <v>1380</v>
      </c>
      <c r="AX46" s="2">
        <v>1380</v>
      </c>
      <c r="AY46" s="2">
        <v>0</v>
      </c>
      <c r="AZ46" s="2">
        <v>0</v>
      </c>
      <c r="BA46" s="2">
        <v>0</v>
      </c>
      <c r="BB46" s="2">
        <v>103</v>
      </c>
      <c r="BC46" s="2">
        <v>0</v>
      </c>
      <c r="BD46" s="2">
        <v>200</v>
      </c>
      <c r="BE46" s="2">
        <v>0</v>
      </c>
      <c r="BF46" s="2">
        <v>0</v>
      </c>
      <c r="BG46" s="2">
        <v>0</v>
      </c>
      <c r="BH46" s="2">
        <v>0</v>
      </c>
      <c r="BI46" s="2">
        <v>0</v>
      </c>
      <c r="BJ46" s="2">
        <v>0</v>
      </c>
      <c r="BK46" s="1">
        <v>7413.94</v>
      </c>
      <c r="BL46" s="1">
        <v>10561</v>
      </c>
    </row>
    <row r="47" spans="1:64" x14ac:dyDescent="0.3">
      <c r="A47" s="19" t="s">
        <v>218</v>
      </c>
      <c r="B47" s="2">
        <v>2023</v>
      </c>
      <c r="C47" s="1" t="s">
        <v>126</v>
      </c>
      <c r="D47" s="1" t="s">
        <v>74</v>
      </c>
      <c r="E47" s="1">
        <v>2022</v>
      </c>
      <c r="F47" s="3">
        <v>44783</v>
      </c>
      <c r="G47" s="1" t="s">
        <v>95</v>
      </c>
      <c r="H47" s="3"/>
      <c r="I47" s="1" t="s">
        <v>67</v>
      </c>
      <c r="J47" s="1" t="s">
        <v>92</v>
      </c>
      <c r="K47" s="1" t="s">
        <v>93</v>
      </c>
      <c r="L47" s="1" t="s">
        <v>70</v>
      </c>
      <c r="M47" s="1" t="s">
        <v>71</v>
      </c>
      <c r="N47" s="1" t="s">
        <v>72</v>
      </c>
      <c r="O47" s="1">
        <v>30</v>
      </c>
      <c r="P47" s="1">
        <v>0</v>
      </c>
      <c r="Q47" s="1">
        <v>0</v>
      </c>
      <c r="R47" s="2">
        <v>15000</v>
      </c>
      <c r="S47" s="2">
        <v>0</v>
      </c>
      <c r="T47" s="2">
        <v>2250</v>
      </c>
      <c r="U47" s="2">
        <v>0</v>
      </c>
      <c r="V47" s="2">
        <v>1400</v>
      </c>
      <c r="W47" s="2">
        <v>0</v>
      </c>
      <c r="X47" s="2">
        <v>850</v>
      </c>
      <c r="Y47" s="2">
        <v>0</v>
      </c>
      <c r="Z47" s="2">
        <v>1100</v>
      </c>
      <c r="AA47" s="2">
        <v>0</v>
      </c>
      <c r="AB47" s="2">
        <v>0</v>
      </c>
      <c r="AC47" s="2">
        <v>0</v>
      </c>
      <c r="AD47" s="2">
        <v>0</v>
      </c>
      <c r="AE47" s="2">
        <v>0</v>
      </c>
      <c r="AF47" s="2">
        <v>0</v>
      </c>
      <c r="AG47" s="1">
        <v>7225.67</v>
      </c>
      <c r="AH47" s="2">
        <v>0</v>
      </c>
      <c r="AI47" s="2">
        <v>0</v>
      </c>
      <c r="AJ47" s="2">
        <v>0</v>
      </c>
      <c r="AK47" s="2">
        <v>0</v>
      </c>
      <c r="AL47" s="2">
        <v>0</v>
      </c>
      <c r="AM47" s="2">
        <v>0</v>
      </c>
      <c r="AN47" s="2">
        <v>0</v>
      </c>
      <c r="AO47" s="1">
        <v>0</v>
      </c>
      <c r="AP47" s="2">
        <v>0</v>
      </c>
      <c r="AQ47" s="1">
        <v>27825.67</v>
      </c>
      <c r="AR47" s="2">
        <v>0</v>
      </c>
      <c r="AS47" s="2">
        <v>0</v>
      </c>
      <c r="AT47" s="1">
        <v>0</v>
      </c>
      <c r="AU47" s="1">
        <v>0</v>
      </c>
      <c r="AV47" s="1">
        <v>7225.67</v>
      </c>
      <c r="AW47" s="1">
        <v>1968</v>
      </c>
      <c r="AX47" s="2">
        <v>1800</v>
      </c>
      <c r="AY47" s="2">
        <v>0</v>
      </c>
      <c r="AZ47" s="2">
        <v>0</v>
      </c>
      <c r="BA47" s="2">
        <v>0</v>
      </c>
      <c r="BB47" s="2">
        <v>0</v>
      </c>
      <c r="BC47" s="2">
        <v>0</v>
      </c>
      <c r="BD47" s="2">
        <v>200</v>
      </c>
      <c r="BE47" s="2">
        <v>0</v>
      </c>
      <c r="BF47" s="2">
        <v>0</v>
      </c>
      <c r="BG47" s="2">
        <v>0</v>
      </c>
      <c r="BH47" s="2">
        <v>0</v>
      </c>
      <c r="BI47" s="2">
        <v>0</v>
      </c>
      <c r="BJ47" s="2">
        <v>0</v>
      </c>
      <c r="BK47" s="1">
        <v>11193.67</v>
      </c>
      <c r="BL47" s="1">
        <v>16632</v>
      </c>
    </row>
    <row r="48" spans="1:64" x14ac:dyDescent="0.3">
      <c r="A48" s="19" t="s">
        <v>218</v>
      </c>
      <c r="B48" s="2">
        <v>2023</v>
      </c>
      <c r="C48" s="1" t="s">
        <v>215</v>
      </c>
      <c r="D48" s="1" t="s">
        <v>74</v>
      </c>
      <c r="E48" s="1">
        <v>2022</v>
      </c>
      <c r="F48" s="3">
        <v>44779</v>
      </c>
      <c r="G48" s="1" t="s">
        <v>95</v>
      </c>
      <c r="H48" s="3"/>
      <c r="I48" s="1" t="s">
        <v>67</v>
      </c>
      <c r="J48" s="1" t="s">
        <v>98</v>
      </c>
      <c r="K48" s="1" t="s">
        <v>188</v>
      </c>
      <c r="L48" s="1" t="s">
        <v>70</v>
      </c>
      <c r="M48" s="1" t="s">
        <v>71</v>
      </c>
      <c r="N48" s="1" t="s">
        <v>72</v>
      </c>
      <c r="O48" s="1">
        <v>30</v>
      </c>
      <c r="P48" s="1">
        <v>0</v>
      </c>
      <c r="Q48" s="1">
        <v>0</v>
      </c>
      <c r="R48" s="2">
        <v>11500</v>
      </c>
      <c r="S48" s="2">
        <v>0</v>
      </c>
      <c r="T48" s="2">
        <v>1725</v>
      </c>
      <c r="U48" s="2">
        <v>0</v>
      </c>
      <c r="V48" s="2">
        <v>0</v>
      </c>
      <c r="W48" s="2">
        <v>0</v>
      </c>
      <c r="X48" s="2">
        <v>0</v>
      </c>
      <c r="Y48" s="2">
        <v>0</v>
      </c>
      <c r="Z48" s="2">
        <v>399</v>
      </c>
      <c r="AA48" s="2">
        <v>0</v>
      </c>
      <c r="AB48" s="2">
        <v>0</v>
      </c>
      <c r="AC48" s="2">
        <v>0</v>
      </c>
      <c r="AD48" s="2">
        <v>0</v>
      </c>
      <c r="AE48" s="2">
        <v>0</v>
      </c>
      <c r="AF48" s="2">
        <v>0</v>
      </c>
      <c r="AG48" s="1">
        <v>4661.7299999999996</v>
      </c>
      <c r="AH48" s="2">
        <v>0</v>
      </c>
      <c r="AI48" s="2">
        <v>0</v>
      </c>
      <c r="AJ48" s="2">
        <v>0</v>
      </c>
      <c r="AK48" s="2">
        <v>0</v>
      </c>
      <c r="AL48" s="2">
        <v>0</v>
      </c>
      <c r="AM48" s="2">
        <v>0</v>
      </c>
      <c r="AN48" s="2">
        <v>0</v>
      </c>
      <c r="AO48" s="1">
        <v>0</v>
      </c>
      <c r="AP48" s="2">
        <v>0</v>
      </c>
      <c r="AQ48" s="1">
        <v>18285.73</v>
      </c>
      <c r="AR48" s="2">
        <v>0</v>
      </c>
      <c r="AS48" s="2">
        <v>0</v>
      </c>
      <c r="AT48" s="1">
        <v>0</v>
      </c>
      <c r="AU48" s="1">
        <v>0</v>
      </c>
      <c r="AV48" s="1">
        <v>4661.7299999999996</v>
      </c>
      <c r="AW48" s="1">
        <v>1380</v>
      </c>
      <c r="AX48" s="2">
        <v>1380</v>
      </c>
      <c r="AY48" s="2">
        <v>0</v>
      </c>
      <c r="AZ48" s="2">
        <v>0</v>
      </c>
      <c r="BA48" s="2">
        <v>0</v>
      </c>
      <c r="BB48" s="2">
        <v>103</v>
      </c>
      <c r="BC48" s="2">
        <v>0</v>
      </c>
      <c r="BD48" s="2">
        <v>200</v>
      </c>
      <c r="BE48" s="2">
        <v>0</v>
      </c>
      <c r="BF48" s="2">
        <v>0</v>
      </c>
      <c r="BG48" s="2">
        <v>0</v>
      </c>
      <c r="BH48" s="2">
        <v>0</v>
      </c>
      <c r="BI48" s="2">
        <v>0</v>
      </c>
      <c r="BJ48" s="2">
        <v>0</v>
      </c>
      <c r="BK48" s="1">
        <v>7724.73</v>
      </c>
      <c r="BL48" s="1">
        <v>10561</v>
      </c>
    </row>
    <row r="49" spans="1:64" x14ac:dyDescent="0.3">
      <c r="A49" s="19" t="s">
        <v>218</v>
      </c>
      <c r="B49" s="2">
        <v>2023</v>
      </c>
      <c r="C49" s="1" t="s">
        <v>189</v>
      </c>
      <c r="D49" s="1" t="s">
        <v>74</v>
      </c>
      <c r="E49" s="1">
        <v>2022</v>
      </c>
      <c r="F49" s="3">
        <v>44785</v>
      </c>
      <c r="G49" s="1" t="s">
        <v>95</v>
      </c>
      <c r="H49" s="3"/>
      <c r="I49" s="1" t="s">
        <v>67</v>
      </c>
      <c r="J49" s="1" t="s">
        <v>86</v>
      </c>
      <c r="K49" s="1" t="s">
        <v>160</v>
      </c>
      <c r="L49" s="1" t="s">
        <v>70</v>
      </c>
      <c r="M49" s="1" t="s">
        <v>71</v>
      </c>
      <c r="N49" s="1" t="s">
        <v>72</v>
      </c>
      <c r="O49" s="1">
        <v>30</v>
      </c>
      <c r="P49" s="1">
        <v>0</v>
      </c>
      <c r="Q49" s="1">
        <v>0</v>
      </c>
      <c r="R49" s="2">
        <v>8500</v>
      </c>
      <c r="S49" s="2">
        <v>0</v>
      </c>
      <c r="T49" s="2">
        <v>850</v>
      </c>
      <c r="U49" s="2">
        <v>0</v>
      </c>
      <c r="V49" s="2">
        <v>0</v>
      </c>
      <c r="W49" s="2">
        <v>0</v>
      </c>
      <c r="X49" s="2">
        <v>0</v>
      </c>
      <c r="Y49" s="2">
        <v>0</v>
      </c>
      <c r="Z49" s="2">
        <v>196</v>
      </c>
      <c r="AA49" s="2">
        <v>0</v>
      </c>
      <c r="AB49" s="2">
        <v>0</v>
      </c>
      <c r="AC49" s="2">
        <v>0</v>
      </c>
      <c r="AD49" s="2">
        <v>0</v>
      </c>
      <c r="AE49" s="2">
        <v>0</v>
      </c>
      <c r="AF49" s="2">
        <v>0</v>
      </c>
      <c r="AG49" s="1">
        <v>4139.88</v>
      </c>
      <c r="AH49" s="2">
        <v>0</v>
      </c>
      <c r="AI49" s="2">
        <v>0</v>
      </c>
      <c r="AJ49" s="2">
        <v>0</v>
      </c>
      <c r="AK49" s="2">
        <v>0</v>
      </c>
      <c r="AL49" s="2">
        <v>0</v>
      </c>
      <c r="AM49" s="2">
        <v>0</v>
      </c>
      <c r="AN49" s="2">
        <v>0</v>
      </c>
      <c r="AO49" s="1">
        <v>0</v>
      </c>
      <c r="AP49" s="2">
        <v>0</v>
      </c>
      <c r="AQ49" s="1">
        <v>13685.88</v>
      </c>
      <c r="AR49" s="2">
        <v>0</v>
      </c>
      <c r="AS49" s="2">
        <v>0</v>
      </c>
      <c r="AT49" s="1">
        <v>0</v>
      </c>
      <c r="AU49" s="1">
        <v>0</v>
      </c>
      <c r="AV49" s="1">
        <v>4139.88</v>
      </c>
      <c r="AW49" s="1">
        <v>1020</v>
      </c>
      <c r="AX49" s="2">
        <v>1500</v>
      </c>
      <c r="AY49" s="2">
        <v>0</v>
      </c>
      <c r="AZ49" s="2">
        <v>0</v>
      </c>
      <c r="BA49" s="2">
        <v>0</v>
      </c>
      <c r="BB49" s="2">
        <v>105</v>
      </c>
      <c r="BC49" s="2">
        <v>0</v>
      </c>
      <c r="BD49" s="2">
        <v>200</v>
      </c>
      <c r="BE49" s="2">
        <v>0</v>
      </c>
      <c r="BF49" s="2">
        <v>0</v>
      </c>
      <c r="BG49" s="2">
        <v>0</v>
      </c>
      <c r="BH49" s="2">
        <v>0</v>
      </c>
      <c r="BI49" s="2">
        <v>0</v>
      </c>
      <c r="BJ49" s="2">
        <v>0</v>
      </c>
      <c r="BK49" s="1">
        <v>6964.88</v>
      </c>
      <c r="BL49" s="1">
        <v>6721</v>
      </c>
    </row>
    <row r="50" spans="1:64" x14ac:dyDescent="0.3">
      <c r="A50" s="19" t="s">
        <v>218</v>
      </c>
      <c r="B50" s="2">
        <v>2023</v>
      </c>
      <c r="C50" s="1" t="s">
        <v>190</v>
      </c>
      <c r="D50" s="1" t="s">
        <v>74</v>
      </c>
      <c r="E50" s="1">
        <v>2022</v>
      </c>
      <c r="F50" s="3">
        <v>44791</v>
      </c>
      <c r="G50" s="1" t="s">
        <v>95</v>
      </c>
      <c r="H50" s="3"/>
      <c r="I50" s="1" t="s">
        <v>67</v>
      </c>
      <c r="J50" s="1" t="s">
        <v>92</v>
      </c>
      <c r="K50" s="1" t="s">
        <v>173</v>
      </c>
      <c r="L50" s="1" t="s">
        <v>70</v>
      </c>
      <c r="M50" s="1" t="s">
        <v>71</v>
      </c>
      <c r="N50" s="1" t="s">
        <v>72</v>
      </c>
      <c r="O50" s="1">
        <v>30</v>
      </c>
      <c r="P50" s="1">
        <v>0</v>
      </c>
      <c r="Q50" s="1">
        <v>0</v>
      </c>
      <c r="R50" s="2">
        <v>11500</v>
      </c>
      <c r="S50" s="2">
        <v>0</v>
      </c>
      <c r="T50" s="2">
        <v>1725</v>
      </c>
      <c r="U50" s="2">
        <v>0</v>
      </c>
      <c r="V50" s="2">
        <v>0</v>
      </c>
      <c r="W50" s="2">
        <v>0</v>
      </c>
      <c r="X50" s="2">
        <v>0</v>
      </c>
      <c r="Y50" s="2">
        <v>0</v>
      </c>
      <c r="Z50" s="2">
        <v>883</v>
      </c>
      <c r="AA50" s="2">
        <v>0</v>
      </c>
      <c r="AB50" s="2">
        <v>0</v>
      </c>
      <c r="AC50" s="2">
        <v>0</v>
      </c>
      <c r="AD50" s="2">
        <v>0</v>
      </c>
      <c r="AE50" s="2">
        <v>0</v>
      </c>
      <c r="AF50" s="2">
        <v>0</v>
      </c>
      <c r="AG50" s="1">
        <v>4817.12</v>
      </c>
      <c r="AH50" s="2">
        <v>0</v>
      </c>
      <c r="AI50" s="2">
        <v>0</v>
      </c>
      <c r="AJ50" s="2">
        <v>0</v>
      </c>
      <c r="AK50" s="2">
        <v>0</v>
      </c>
      <c r="AL50" s="2">
        <v>0</v>
      </c>
      <c r="AM50" s="2">
        <v>0</v>
      </c>
      <c r="AN50" s="2">
        <v>0</v>
      </c>
      <c r="AO50" s="1">
        <v>0</v>
      </c>
      <c r="AP50" s="2">
        <v>0</v>
      </c>
      <c r="AQ50" s="1">
        <v>18925.12</v>
      </c>
      <c r="AR50" s="2">
        <v>0</v>
      </c>
      <c r="AS50" s="2">
        <v>0</v>
      </c>
      <c r="AT50" s="1">
        <v>0</v>
      </c>
      <c r="AU50" s="1">
        <v>0</v>
      </c>
      <c r="AV50" s="1">
        <v>4817.12</v>
      </c>
      <c r="AW50" s="1">
        <v>1380</v>
      </c>
      <c r="AX50" s="2">
        <v>1380</v>
      </c>
      <c r="AY50" s="2">
        <v>0</v>
      </c>
      <c r="AZ50" s="2">
        <v>0</v>
      </c>
      <c r="BA50" s="2">
        <v>0</v>
      </c>
      <c r="BB50" s="2">
        <v>106</v>
      </c>
      <c r="BC50" s="2">
        <v>0</v>
      </c>
      <c r="BD50" s="2">
        <v>200</v>
      </c>
      <c r="BE50" s="2">
        <v>0</v>
      </c>
      <c r="BF50" s="2">
        <v>0</v>
      </c>
      <c r="BG50" s="2">
        <v>0</v>
      </c>
      <c r="BH50" s="2">
        <v>0</v>
      </c>
      <c r="BI50" s="2">
        <v>0</v>
      </c>
      <c r="BJ50" s="2">
        <v>0</v>
      </c>
      <c r="BK50" s="1">
        <v>7883.12</v>
      </c>
      <c r="BL50" s="1">
        <v>11042</v>
      </c>
    </row>
    <row r="51" spans="1:64" x14ac:dyDescent="0.3">
      <c r="A51" s="19" t="s">
        <v>218</v>
      </c>
      <c r="B51" s="2">
        <v>2023</v>
      </c>
      <c r="C51" s="1" t="s">
        <v>191</v>
      </c>
      <c r="D51" s="1" t="s">
        <v>74</v>
      </c>
      <c r="E51" s="1">
        <v>2022</v>
      </c>
      <c r="F51" s="3">
        <v>44795</v>
      </c>
      <c r="G51" s="1" t="s">
        <v>95</v>
      </c>
      <c r="H51" s="3"/>
      <c r="I51" s="1" t="s">
        <v>67</v>
      </c>
      <c r="J51" s="1" t="s">
        <v>86</v>
      </c>
      <c r="K51" s="1" t="s">
        <v>158</v>
      </c>
      <c r="L51" s="1" t="s">
        <v>70</v>
      </c>
      <c r="M51" s="1" t="s">
        <v>71</v>
      </c>
      <c r="N51" s="1" t="s">
        <v>72</v>
      </c>
      <c r="O51" s="1">
        <v>30</v>
      </c>
      <c r="P51" s="1">
        <v>0</v>
      </c>
      <c r="Q51" s="1">
        <v>0</v>
      </c>
      <c r="R51" s="2">
        <v>8500</v>
      </c>
      <c r="S51" s="2">
        <v>0</v>
      </c>
      <c r="T51" s="2">
        <v>3750</v>
      </c>
      <c r="U51" s="2">
        <v>0</v>
      </c>
      <c r="V51" s="2">
        <v>0</v>
      </c>
      <c r="W51" s="2">
        <v>0</v>
      </c>
      <c r="X51" s="2">
        <v>0</v>
      </c>
      <c r="Y51" s="2">
        <v>0</v>
      </c>
      <c r="Z51" s="2">
        <v>1086</v>
      </c>
      <c r="AA51" s="2">
        <v>0</v>
      </c>
      <c r="AB51" s="2">
        <v>0</v>
      </c>
      <c r="AC51" s="2">
        <v>0</v>
      </c>
      <c r="AD51" s="2">
        <v>0</v>
      </c>
      <c r="AE51" s="2">
        <v>0</v>
      </c>
      <c r="AF51" s="2">
        <v>0</v>
      </c>
      <c r="AG51" s="1">
        <v>4139.88</v>
      </c>
      <c r="AH51" s="2">
        <v>0</v>
      </c>
      <c r="AI51" s="2">
        <v>0</v>
      </c>
      <c r="AJ51" s="2">
        <v>0</v>
      </c>
      <c r="AK51" s="2">
        <v>0</v>
      </c>
      <c r="AL51" s="2">
        <v>0</v>
      </c>
      <c r="AM51" s="2">
        <v>0</v>
      </c>
      <c r="AN51" s="2">
        <v>0</v>
      </c>
      <c r="AO51" s="1">
        <v>0</v>
      </c>
      <c r="AP51" s="2">
        <v>0</v>
      </c>
      <c r="AQ51" s="1">
        <v>17475.88</v>
      </c>
      <c r="AR51" s="2">
        <v>0</v>
      </c>
      <c r="AS51" s="2">
        <v>0</v>
      </c>
      <c r="AT51" s="1">
        <v>0</v>
      </c>
      <c r="AU51" s="1">
        <v>0</v>
      </c>
      <c r="AV51" s="1">
        <v>4139.88</v>
      </c>
      <c r="AW51" s="1">
        <v>1020</v>
      </c>
      <c r="AX51" s="2">
        <v>1500</v>
      </c>
      <c r="AY51" s="2">
        <v>0</v>
      </c>
      <c r="AZ51" s="2">
        <v>0</v>
      </c>
      <c r="BA51" s="2">
        <v>0</v>
      </c>
      <c r="BB51" s="2">
        <v>131</v>
      </c>
      <c r="BC51" s="2">
        <v>0</v>
      </c>
      <c r="BD51" s="2">
        <v>200</v>
      </c>
      <c r="BE51" s="2">
        <v>0</v>
      </c>
      <c r="BF51" s="2">
        <v>0</v>
      </c>
      <c r="BG51" s="2">
        <v>0</v>
      </c>
      <c r="BH51" s="2">
        <v>0</v>
      </c>
      <c r="BI51" s="2">
        <v>0</v>
      </c>
      <c r="BJ51" s="2">
        <v>0</v>
      </c>
      <c r="BK51" s="1">
        <v>6990.88</v>
      </c>
      <c r="BL51" s="1">
        <v>10485</v>
      </c>
    </row>
    <row r="52" spans="1:64" x14ac:dyDescent="0.3">
      <c r="A52" s="19" t="s">
        <v>218</v>
      </c>
      <c r="B52" s="2">
        <v>2023</v>
      </c>
      <c r="C52" s="1" t="s">
        <v>192</v>
      </c>
      <c r="D52" s="1" t="s">
        <v>74</v>
      </c>
      <c r="E52" s="1">
        <v>2022</v>
      </c>
      <c r="F52" s="3">
        <v>44805</v>
      </c>
      <c r="G52" s="1" t="s">
        <v>128</v>
      </c>
      <c r="H52" s="3"/>
      <c r="I52" s="1" t="s">
        <v>67</v>
      </c>
      <c r="J52" s="1" t="s">
        <v>86</v>
      </c>
      <c r="K52" s="1" t="s">
        <v>160</v>
      </c>
      <c r="L52" s="1" t="s">
        <v>70</v>
      </c>
      <c r="M52" s="1" t="s">
        <v>71</v>
      </c>
      <c r="N52" s="1" t="s">
        <v>72</v>
      </c>
      <c r="O52" s="1">
        <v>30</v>
      </c>
      <c r="P52" s="1">
        <v>0</v>
      </c>
      <c r="Q52" s="1">
        <v>0</v>
      </c>
      <c r="R52" s="2">
        <v>8500</v>
      </c>
      <c r="S52" s="2">
        <v>0</v>
      </c>
      <c r="T52" s="2">
        <v>850</v>
      </c>
      <c r="U52" s="2">
        <v>0</v>
      </c>
      <c r="V52" s="2">
        <v>0</v>
      </c>
      <c r="W52" s="2">
        <v>0</v>
      </c>
      <c r="X52" s="2">
        <v>0</v>
      </c>
      <c r="Y52" s="2">
        <v>0</v>
      </c>
      <c r="Z52" s="2">
        <v>196</v>
      </c>
      <c r="AA52" s="2">
        <v>0</v>
      </c>
      <c r="AB52" s="2">
        <v>0</v>
      </c>
      <c r="AC52" s="2">
        <v>0</v>
      </c>
      <c r="AD52" s="2">
        <v>0</v>
      </c>
      <c r="AE52" s="2">
        <v>0</v>
      </c>
      <c r="AF52" s="2">
        <v>0</v>
      </c>
      <c r="AG52" s="1">
        <v>4139.88</v>
      </c>
      <c r="AH52" s="2">
        <v>0</v>
      </c>
      <c r="AI52" s="2">
        <v>0</v>
      </c>
      <c r="AJ52" s="2">
        <v>0</v>
      </c>
      <c r="AK52" s="2">
        <v>0</v>
      </c>
      <c r="AL52" s="2">
        <v>0</v>
      </c>
      <c r="AM52" s="2">
        <v>0</v>
      </c>
      <c r="AN52" s="2">
        <v>0</v>
      </c>
      <c r="AO52" s="1">
        <v>0</v>
      </c>
      <c r="AP52" s="2">
        <v>0</v>
      </c>
      <c r="AQ52" s="1">
        <v>13685.88</v>
      </c>
      <c r="AR52" s="2">
        <v>0</v>
      </c>
      <c r="AS52" s="2">
        <v>0</v>
      </c>
      <c r="AT52" s="1">
        <v>0</v>
      </c>
      <c r="AU52" s="1">
        <v>0</v>
      </c>
      <c r="AV52" s="1">
        <v>4139.88</v>
      </c>
      <c r="AW52" s="1">
        <v>1020</v>
      </c>
      <c r="AX52" s="2">
        <v>1500</v>
      </c>
      <c r="AY52" s="2">
        <v>0</v>
      </c>
      <c r="AZ52" s="2">
        <v>0</v>
      </c>
      <c r="BA52" s="2">
        <v>0</v>
      </c>
      <c r="BB52" s="2">
        <v>105</v>
      </c>
      <c r="BC52" s="2">
        <v>0</v>
      </c>
      <c r="BD52" s="2">
        <v>200</v>
      </c>
      <c r="BE52" s="2">
        <v>0</v>
      </c>
      <c r="BF52" s="2">
        <v>0</v>
      </c>
      <c r="BG52" s="2">
        <v>0</v>
      </c>
      <c r="BH52" s="2">
        <v>0</v>
      </c>
      <c r="BI52" s="2">
        <v>0</v>
      </c>
      <c r="BJ52" s="2">
        <v>0</v>
      </c>
      <c r="BK52" s="1">
        <v>6964.88</v>
      </c>
      <c r="BL52" s="1">
        <v>6721</v>
      </c>
    </row>
    <row r="53" spans="1:64" x14ac:dyDescent="0.3">
      <c r="A53" s="19" t="s">
        <v>218</v>
      </c>
      <c r="B53" s="2">
        <v>2023</v>
      </c>
      <c r="C53" s="1" t="s">
        <v>127</v>
      </c>
      <c r="D53" s="1" t="s">
        <v>64</v>
      </c>
      <c r="E53" s="1">
        <v>2022</v>
      </c>
      <c r="F53" s="3">
        <v>44805</v>
      </c>
      <c r="G53" s="1" t="s">
        <v>128</v>
      </c>
      <c r="H53" s="3"/>
      <c r="I53" s="1" t="s">
        <v>67</v>
      </c>
      <c r="J53" s="1" t="s">
        <v>129</v>
      </c>
      <c r="K53" s="1" t="s">
        <v>130</v>
      </c>
      <c r="L53" s="1" t="s">
        <v>70</v>
      </c>
      <c r="M53" s="1" t="s">
        <v>71</v>
      </c>
      <c r="N53" s="1" t="s">
        <v>72</v>
      </c>
      <c r="O53" s="1">
        <v>30</v>
      </c>
      <c r="P53" s="1">
        <v>0</v>
      </c>
      <c r="Q53" s="1">
        <v>0</v>
      </c>
      <c r="R53" s="2">
        <v>17500</v>
      </c>
      <c r="S53" s="2">
        <v>0</v>
      </c>
      <c r="T53" s="2">
        <v>8750</v>
      </c>
      <c r="U53" s="2">
        <v>0</v>
      </c>
      <c r="V53" s="2">
        <v>15577</v>
      </c>
      <c r="W53" s="2">
        <v>0</v>
      </c>
      <c r="X53" s="2">
        <v>850</v>
      </c>
      <c r="Y53" s="2">
        <v>0</v>
      </c>
      <c r="Z53" s="2">
        <v>1100</v>
      </c>
      <c r="AA53" s="2">
        <v>0</v>
      </c>
      <c r="AB53" s="2">
        <v>0</v>
      </c>
      <c r="AC53" s="2">
        <v>0</v>
      </c>
      <c r="AD53" s="2">
        <v>0</v>
      </c>
      <c r="AE53" s="2">
        <v>0</v>
      </c>
      <c r="AF53" s="2">
        <v>0</v>
      </c>
      <c r="AG53" s="1">
        <v>0</v>
      </c>
      <c r="AH53" s="2">
        <v>0</v>
      </c>
      <c r="AI53" s="2">
        <v>0</v>
      </c>
      <c r="AJ53" s="2">
        <v>0</v>
      </c>
      <c r="AK53" s="2">
        <v>0</v>
      </c>
      <c r="AL53" s="2">
        <v>0</v>
      </c>
      <c r="AM53" s="2">
        <v>0</v>
      </c>
      <c r="AN53" s="2">
        <v>0</v>
      </c>
      <c r="AO53" s="1">
        <v>0</v>
      </c>
      <c r="AP53" s="2">
        <v>0</v>
      </c>
      <c r="AQ53" s="1">
        <v>43777</v>
      </c>
      <c r="AR53" s="2">
        <v>0</v>
      </c>
      <c r="AS53" s="2">
        <v>0</v>
      </c>
      <c r="AT53" s="1">
        <v>0</v>
      </c>
      <c r="AU53" s="1">
        <v>0</v>
      </c>
      <c r="AV53" s="1">
        <v>0</v>
      </c>
      <c r="AW53" s="1">
        <v>3969.24</v>
      </c>
      <c r="AX53" s="2">
        <v>2100</v>
      </c>
      <c r="AY53" s="2">
        <v>0</v>
      </c>
      <c r="AZ53" s="2">
        <v>0</v>
      </c>
      <c r="BA53" s="2">
        <v>0</v>
      </c>
      <c r="BB53" s="2">
        <v>0</v>
      </c>
      <c r="BC53" s="2">
        <v>0</v>
      </c>
      <c r="BD53" s="2">
        <v>200</v>
      </c>
      <c r="BE53" s="2">
        <v>0</v>
      </c>
      <c r="BF53" s="2">
        <v>0</v>
      </c>
      <c r="BG53" s="2">
        <v>0</v>
      </c>
      <c r="BH53" s="2">
        <v>0</v>
      </c>
      <c r="BI53" s="2">
        <v>0</v>
      </c>
      <c r="BJ53" s="2">
        <v>0</v>
      </c>
      <c r="BK53" s="1">
        <v>6269.24</v>
      </c>
      <c r="BL53" s="1">
        <v>37507.760000000002</v>
      </c>
    </row>
    <row r="54" spans="1:64" x14ac:dyDescent="0.3">
      <c r="A54" s="19" t="s">
        <v>218</v>
      </c>
      <c r="B54" s="2">
        <v>2023</v>
      </c>
      <c r="C54" s="1" t="s">
        <v>193</v>
      </c>
      <c r="D54" s="1" t="s">
        <v>74</v>
      </c>
      <c r="E54" s="1">
        <v>2022</v>
      </c>
      <c r="F54" s="3">
        <v>44819</v>
      </c>
      <c r="G54" s="1" t="s">
        <v>128</v>
      </c>
      <c r="H54" s="3"/>
      <c r="I54" s="1" t="s">
        <v>67</v>
      </c>
      <c r="J54" s="1" t="s">
        <v>98</v>
      </c>
      <c r="K54" s="1" t="s">
        <v>188</v>
      </c>
      <c r="L54" s="1" t="s">
        <v>70</v>
      </c>
      <c r="M54" s="1" t="s">
        <v>71</v>
      </c>
      <c r="N54" s="1" t="s">
        <v>72</v>
      </c>
      <c r="O54" s="1">
        <v>30</v>
      </c>
      <c r="P54" s="1">
        <v>0</v>
      </c>
      <c r="Q54" s="1">
        <v>0</v>
      </c>
      <c r="R54" s="2">
        <v>11500</v>
      </c>
      <c r="S54" s="2">
        <v>0</v>
      </c>
      <c r="T54" s="2">
        <v>1725</v>
      </c>
      <c r="U54" s="2">
        <v>0</v>
      </c>
      <c r="V54" s="2">
        <v>0</v>
      </c>
      <c r="W54" s="2">
        <v>0</v>
      </c>
      <c r="X54" s="2">
        <v>0</v>
      </c>
      <c r="Y54" s="2">
        <v>0</v>
      </c>
      <c r="Z54" s="2">
        <v>399</v>
      </c>
      <c r="AA54" s="2">
        <v>0</v>
      </c>
      <c r="AB54" s="2">
        <v>0</v>
      </c>
      <c r="AC54" s="2">
        <v>0</v>
      </c>
      <c r="AD54" s="2">
        <v>0</v>
      </c>
      <c r="AE54" s="2">
        <v>0</v>
      </c>
      <c r="AF54" s="2">
        <v>0</v>
      </c>
      <c r="AG54" s="1">
        <v>4817.12</v>
      </c>
      <c r="AH54" s="2">
        <v>0</v>
      </c>
      <c r="AI54" s="2">
        <v>0</v>
      </c>
      <c r="AJ54" s="2">
        <v>0</v>
      </c>
      <c r="AK54" s="2">
        <v>0</v>
      </c>
      <c r="AL54" s="2">
        <v>0</v>
      </c>
      <c r="AM54" s="2">
        <v>0</v>
      </c>
      <c r="AN54" s="2">
        <v>0</v>
      </c>
      <c r="AO54" s="1">
        <v>0</v>
      </c>
      <c r="AP54" s="2">
        <v>0</v>
      </c>
      <c r="AQ54" s="1">
        <v>18441.12</v>
      </c>
      <c r="AR54" s="2">
        <v>0</v>
      </c>
      <c r="AS54" s="2">
        <v>0</v>
      </c>
      <c r="AT54" s="1">
        <v>0</v>
      </c>
      <c r="AU54" s="1">
        <v>0</v>
      </c>
      <c r="AV54" s="1">
        <v>4817.12</v>
      </c>
      <c r="AW54" s="1">
        <v>1380</v>
      </c>
      <c r="AX54" s="2">
        <v>1380</v>
      </c>
      <c r="AY54" s="2">
        <v>0</v>
      </c>
      <c r="AZ54" s="2">
        <v>0</v>
      </c>
      <c r="BA54" s="2">
        <v>0</v>
      </c>
      <c r="BB54" s="2">
        <v>103</v>
      </c>
      <c r="BC54" s="2">
        <v>0</v>
      </c>
      <c r="BD54" s="2">
        <v>200</v>
      </c>
      <c r="BE54" s="2">
        <v>0</v>
      </c>
      <c r="BF54" s="2">
        <v>0</v>
      </c>
      <c r="BG54" s="2">
        <v>0</v>
      </c>
      <c r="BH54" s="2">
        <v>0</v>
      </c>
      <c r="BI54" s="2">
        <v>0</v>
      </c>
      <c r="BJ54" s="2">
        <v>0</v>
      </c>
      <c r="BK54" s="1">
        <v>7880.12</v>
      </c>
      <c r="BL54" s="1">
        <v>10561</v>
      </c>
    </row>
    <row r="55" spans="1:64" x14ac:dyDescent="0.3">
      <c r="A55" s="19" t="s">
        <v>218</v>
      </c>
      <c r="B55" s="2">
        <v>2023</v>
      </c>
      <c r="C55" s="1" t="s">
        <v>194</v>
      </c>
      <c r="D55" s="1" t="s">
        <v>64</v>
      </c>
      <c r="E55" s="1">
        <v>2022</v>
      </c>
      <c r="F55" s="3">
        <v>44846</v>
      </c>
      <c r="G55" s="1" t="s">
        <v>102</v>
      </c>
      <c r="H55" s="3"/>
      <c r="I55" s="1" t="s">
        <v>67</v>
      </c>
      <c r="J55" s="1" t="s">
        <v>98</v>
      </c>
      <c r="K55" s="1" t="s">
        <v>188</v>
      </c>
      <c r="L55" s="1" t="s">
        <v>70</v>
      </c>
      <c r="M55" s="1" t="s">
        <v>71</v>
      </c>
      <c r="N55" s="1" t="s">
        <v>72</v>
      </c>
      <c r="O55" s="1">
        <v>30</v>
      </c>
      <c r="P55" s="1">
        <v>0</v>
      </c>
      <c r="Q55" s="1">
        <v>0</v>
      </c>
      <c r="R55" s="2">
        <v>11500</v>
      </c>
      <c r="S55" s="2">
        <v>0</v>
      </c>
      <c r="T55" s="2">
        <v>1725</v>
      </c>
      <c r="U55" s="2">
        <v>0</v>
      </c>
      <c r="V55" s="2">
        <v>0</v>
      </c>
      <c r="W55" s="2">
        <v>0</v>
      </c>
      <c r="X55" s="2">
        <v>0</v>
      </c>
      <c r="Y55" s="2">
        <v>0</v>
      </c>
      <c r="Z55" s="2">
        <v>399</v>
      </c>
      <c r="AA55" s="2">
        <v>0</v>
      </c>
      <c r="AB55" s="2">
        <v>0</v>
      </c>
      <c r="AC55" s="2">
        <v>0</v>
      </c>
      <c r="AD55" s="2">
        <v>0</v>
      </c>
      <c r="AE55" s="2">
        <v>0</v>
      </c>
      <c r="AF55" s="2">
        <v>0</v>
      </c>
      <c r="AG55" s="1">
        <v>0</v>
      </c>
      <c r="AH55" s="2">
        <v>0</v>
      </c>
      <c r="AI55" s="2">
        <v>0</v>
      </c>
      <c r="AJ55" s="2">
        <v>0</v>
      </c>
      <c r="AK55" s="2">
        <v>0</v>
      </c>
      <c r="AL55" s="2">
        <v>0</v>
      </c>
      <c r="AM55" s="2">
        <v>0</v>
      </c>
      <c r="AN55" s="2">
        <v>0</v>
      </c>
      <c r="AO55" s="1">
        <v>0</v>
      </c>
      <c r="AP55" s="2">
        <v>0</v>
      </c>
      <c r="AQ55" s="1">
        <v>13624</v>
      </c>
      <c r="AR55" s="2">
        <v>0</v>
      </c>
      <c r="AS55" s="2">
        <v>0</v>
      </c>
      <c r="AT55" s="1">
        <v>0</v>
      </c>
      <c r="AU55" s="1">
        <v>0</v>
      </c>
      <c r="AV55" s="1">
        <v>0</v>
      </c>
      <c r="AW55" s="1">
        <v>1380</v>
      </c>
      <c r="AX55" s="2">
        <v>1380</v>
      </c>
      <c r="AY55" s="2">
        <v>0</v>
      </c>
      <c r="AZ55" s="2">
        <v>0</v>
      </c>
      <c r="BA55" s="2">
        <v>0</v>
      </c>
      <c r="BB55" s="2">
        <v>103</v>
      </c>
      <c r="BC55" s="2">
        <v>0</v>
      </c>
      <c r="BD55" s="2">
        <v>0</v>
      </c>
      <c r="BE55" s="2">
        <v>0</v>
      </c>
      <c r="BF55" s="2">
        <v>0</v>
      </c>
      <c r="BG55" s="2">
        <v>0</v>
      </c>
      <c r="BH55" s="2">
        <v>0</v>
      </c>
      <c r="BI55" s="2">
        <v>0</v>
      </c>
      <c r="BJ55" s="2">
        <v>0</v>
      </c>
      <c r="BK55" s="1">
        <v>2863</v>
      </c>
      <c r="BL55" s="1">
        <v>10761</v>
      </c>
    </row>
    <row r="56" spans="1:64" x14ac:dyDescent="0.3">
      <c r="A56" s="19" t="s">
        <v>218</v>
      </c>
      <c r="B56" s="2">
        <v>2023</v>
      </c>
      <c r="C56" s="1" t="s">
        <v>195</v>
      </c>
      <c r="D56" s="1" t="s">
        <v>74</v>
      </c>
      <c r="E56" s="1">
        <v>2022</v>
      </c>
      <c r="F56" s="3">
        <v>44846</v>
      </c>
      <c r="G56" s="1" t="s">
        <v>102</v>
      </c>
      <c r="H56" s="3"/>
      <c r="I56" s="1" t="s">
        <v>67</v>
      </c>
      <c r="J56" s="1" t="s">
        <v>98</v>
      </c>
      <c r="K56" s="1" t="s">
        <v>188</v>
      </c>
      <c r="L56" s="1" t="s">
        <v>70</v>
      </c>
      <c r="M56" s="1" t="s">
        <v>71</v>
      </c>
      <c r="N56" s="1" t="s">
        <v>72</v>
      </c>
      <c r="O56" s="1">
        <v>30</v>
      </c>
      <c r="P56" s="1">
        <v>0</v>
      </c>
      <c r="Q56" s="1">
        <v>0</v>
      </c>
      <c r="R56" s="2">
        <v>11500</v>
      </c>
      <c r="S56" s="2">
        <v>0</v>
      </c>
      <c r="T56" s="2">
        <v>1725</v>
      </c>
      <c r="U56" s="2">
        <v>0</v>
      </c>
      <c r="V56" s="2">
        <v>0</v>
      </c>
      <c r="W56" s="2">
        <v>0</v>
      </c>
      <c r="X56" s="2">
        <v>0</v>
      </c>
      <c r="Y56" s="2">
        <v>0</v>
      </c>
      <c r="Z56" s="2">
        <v>399</v>
      </c>
      <c r="AA56" s="2">
        <v>0</v>
      </c>
      <c r="AB56" s="2">
        <v>0</v>
      </c>
      <c r="AC56" s="2">
        <v>0</v>
      </c>
      <c r="AD56" s="2">
        <v>0</v>
      </c>
      <c r="AE56" s="2">
        <v>0</v>
      </c>
      <c r="AF56" s="2">
        <v>0</v>
      </c>
      <c r="AG56" s="1">
        <v>4040.16</v>
      </c>
      <c r="AH56" s="2">
        <v>0</v>
      </c>
      <c r="AI56" s="2">
        <v>0</v>
      </c>
      <c r="AJ56" s="2">
        <v>0</v>
      </c>
      <c r="AK56" s="2">
        <v>0</v>
      </c>
      <c r="AL56" s="2">
        <v>0</v>
      </c>
      <c r="AM56" s="2">
        <v>0</v>
      </c>
      <c r="AN56" s="2">
        <v>0</v>
      </c>
      <c r="AO56" s="1">
        <v>0</v>
      </c>
      <c r="AP56" s="2">
        <v>0</v>
      </c>
      <c r="AQ56" s="1">
        <v>17664.16</v>
      </c>
      <c r="AR56" s="2">
        <v>0</v>
      </c>
      <c r="AS56" s="2">
        <v>0</v>
      </c>
      <c r="AT56" s="1">
        <v>0</v>
      </c>
      <c r="AU56" s="1">
        <v>0</v>
      </c>
      <c r="AV56" s="1">
        <v>4040.16</v>
      </c>
      <c r="AW56" s="1">
        <v>1380</v>
      </c>
      <c r="AX56" s="2">
        <v>1380</v>
      </c>
      <c r="AY56" s="2">
        <v>0</v>
      </c>
      <c r="AZ56" s="2">
        <v>0</v>
      </c>
      <c r="BA56" s="2">
        <v>0</v>
      </c>
      <c r="BB56" s="2">
        <v>103</v>
      </c>
      <c r="BC56" s="2">
        <v>0</v>
      </c>
      <c r="BD56" s="2">
        <v>200</v>
      </c>
      <c r="BE56" s="2">
        <v>0</v>
      </c>
      <c r="BF56" s="2">
        <v>0</v>
      </c>
      <c r="BG56" s="2">
        <v>0</v>
      </c>
      <c r="BH56" s="2">
        <v>0</v>
      </c>
      <c r="BI56" s="2">
        <v>0</v>
      </c>
      <c r="BJ56" s="2">
        <v>0</v>
      </c>
      <c r="BK56" s="1">
        <v>7103.16</v>
      </c>
      <c r="BL56" s="1">
        <v>10561</v>
      </c>
    </row>
    <row r="57" spans="1:64" x14ac:dyDescent="0.3">
      <c r="A57" s="19" t="s">
        <v>218</v>
      </c>
      <c r="B57" s="2">
        <v>2023</v>
      </c>
      <c r="C57" s="1" t="s">
        <v>196</v>
      </c>
      <c r="D57" s="1" t="s">
        <v>74</v>
      </c>
      <c r="E57" s="1">
        <v>2022</v>
      </c>
      <c r="F57" s="3">
        <v>44844</v>
      </c>
      <c r="G57" s="1" t="s">
        <v>102</v>
      </c>
      <c r="H57" s="3"/>
      <c r="I57" s="1" t="s">
        <v>67</v>
      </c>
      <c r="J57" s="1" t="s">
        <v>86</v>
      </c>
      <c r="K57" s="1" t="s">
        <v>158</v>
      </c>
      <c r="L57" s="1" t="s">
        <v>70</v>
      </c>
      <c r="M57" s="1" t="s">
        <v>71</v>
      </c>
      <c r="N57" s="1" t="s">
        <v>72</v>
      </c>
      <c r="O57" s="1">
        <v>30</v>
      </c>
      <c r="P57" s="1">
        <v>0</v>
      </c>
      <c r="Q57" s="1">
        <v>0</v>
      </c>
      <c r="R57" s="2">
        <v>8500</v>
      </c>
      <c r="S57" s="2">
        <v>0</v>
      </c>
      <c r="T57" s="2">
        <v>3750</v>
      </c>
      <c r="U57" s="2">
        <v>0</v>
      </c>
      <c r="V57" s="2">
        <v>0</v>
      </c>
      <c r="W57" s="2">
        <v>0</v>
      </c>
      <c r="X57" s="2">
        <v>0</v>
      </c>
      <c r="Y57" s="2">
        <v>0</v>
      </c>
      <c r="Z57" s="2">
        <v>1086</v>
      </c>
      <c r="AA57" s="2">
        <v>0</v>
      </c>
      <c r="AB57" s="2">
        <v>0</v>
      </c>
      <c r="AC57" s="2">
        <v>0</v>
      </c>
      <c r="AD57" s="2">
        <v>0</v>
      </c>
      <c r="AE57" s="2">
        <v>0</v>
      </c>
      <c r="AF57" s="2">
        <v>0</v>
      </c>
      <c r="AG57" s="1">
        <v>4139.88</v>
      </c>
      <c r="AH57" s="2">
        <v>0</v>
      </c>
      <c r="AI57" s="2">
        <v>0</v>
      </c>
      <c r="AJ57" s="2">
        <v>0</v>
      </c>
      <c r="AK57" s="2">
        <v>0</v>
      </c>
      <c r="AL57" s="2">
        <v>0</v>
      </c>
      <c r="AM57" s="2">
        <v>0</v>
      </c>
      <c r="AN57" s="2">
        <v>0</v>
      </c>
      <c r="AO57" s="1">
        <v>0</v>
      </c>
      <c r="AP57" s="2">
        <v>0</v>
      </c>
      <c r="AQ57" s="1">
        <v>17475.88</v>
      </c>
      <c r="AR57" s="2">
        <v>0</v>
      </c>
      <c r="AS57" s="2">
        <v>0</v>
      </c>
      <c r="AT57" s="1">
        <v>0</v>
      </c>
      <c r="AU57" s="1">
        <v>0</v>
      </c>
      <c r="AV57" s="1">
        <v>4139.88</v>
      </c>
      <c r="AW57" s="1">
        <v>1020</v>
      </c>
      <c r="AX57" s="2">
        <v>1500</v>
      </c>
      <c r="AY57" s="2">
        <v>0</v>
      </c>
      <c r="AZ57" s="2">
        <v>0</v>
      </c>
      <c r="BA57" s="2">
        <v>0</v>
      </c>
      <c r="BB57" s="2">
        <v>131</v>
      </c>
      <c r="BC57" s="2">
        <v>0</v>
      </c>
      <c r="BD57" s="2">
        <v>200</v>
      </c>
      <c r="BE57" s="2">
        <v>0</v>
      </c>
      <c r="BF57" s="2">
        <v>0</v>
      </c>
      <c r="BG57" s="2">
        <v>0</v>
      </c>
      <c r="BH57" s="2">
        <v>0</v>
      </c>
      <c r="BI57" s="2">
        <v>0</v>
      </c>
      <c r="BJ57" s="2">
        <v>0</v>
      </c>
      <c r="BK57" s="1">
        <v>6990.88</v>
      </c>
      <c r="BL57" s="1">
        <v>10485</v>
      </c>
    </row>
    <row r="58" spans="1:64" x14ac:dyDescent="0.3">
      <c r="A58" s="19" t="s">
        <v>218</v>
      </c>
      <c r="B58" s="2">
        <v>2023</v>
      </c>
      <c r="C58" s="1" t="s">
        <v>216</v>
      </c>
      <c r="D58" s="1" t="s">
        <v>74</v>
      </c>
      <c r="E58" s="1">
        <v>2022</v>
      </c>
      <c r="F58" s="3">
        <v>44854</v>
      </c>
      <c r="G58" s="1" t="s">
        <v>102</v>
      </c>
      <c r="H58" s="3"/>
      <c r="I58" s="1" t="s">
        <v>67</v>
      </c>
      <c r="J58" s="1" t="s">
        <v>98</v>
      </c>
      <c r="K58" s="1" t="s">
        <v>138</v>
      </c>
      <c r="L58" s="1" t="s">
        <v>70</v>
      </c>
      <c r="M58" s="1" t="s">
        <v>71</v>
      </c>
      <c r="N58" s="1" t="s">
        <v>72</v>
      </c>
      <c r="O58" s="1">
        <v>30</v>
      </c>
      <c r="P58" s="1">
        <v>0</v>
      </c>
      <c r="Q58" s="1">
        <v>0</v>
      </c>
      <c r="R58" s="2">
        <v>13500</v>
      </c>
      <c r="S58" s="2">
        <v>0</v>
      </c>
      <c r="T58" s="2">
        <v>4050</v>
      </c>
      <c r="U58" s="2">
        <v>0</v>
      </c>
      <c r="V58" s="2">
        <v>0</v>
      </c>
      <c r="W58" s="2">
        <v>0</v>
      </c>
      <c r="X58" s="2">
        <v>0</v>
      </c>
      <c r="Y58" s="2">
        <v>0</v>
      </c>
      <c r="Z58" s="2">
        <v>1560</v>
      </c>
      <c r="AA58" s="2">
        <v>0</v>
      </c>
      <c r="AB58" s="2">
        <v>0</v>
      </c>
      <c r="AC58" s="2">
        <v>0</v>
      </c>
      <c r="AD58" s="2">
        <v>0</v>
      </c>
      <c r="AE58" s="2">
        <v>0</v>
      </c>
      <c r="AF58" s="2">
        <v>0</v>
      </c>
      <c r="AG58" s="1">
        <v>6992.59</v>
      </c>
      <c r="AH58" s="2">
        <v>0</v>
      </c>
      <c r="AI58" s="2">
        <v>0</v>
      </c>
      <c r="AJ58" s="2">
        <v>0</v>
      </c>
      <c r="AK58" s="2">
        <v>0</v>
      </c>
      <c r="AL58" s="2">
        <v>0</v>
      </c>
      <c r="AM58" s="2">
        <v>0</v>
      </c>
      <c r="AN58" s="2">
        <v>0</v>
      </c>
      <c r="AO58" s="1">
        <v>0</v>
      </c>
      <c r="AP58" s="2">
        <v>0</v>
      </c>
      <c r="AQ58" s="1">
        <v>26102.59</v>
      </c>
      <c r="AR58" s="2">
        <v>0</v>
      </c>
      <c r="AS58" s="2">
        <v>0</v>
      </c>
      <c r="AT58" s="1">
        <v>0</v>
      </c>
      <c r="AU58" s="1">
        <v>0</v>
      </c>
      <c r="AV58" s="1">
        <v>6992.59</v>
      </c>
      <c r="AW58" s="1">
        <v>1620</v>
      </c>
      <c r="AX58" s="2">
        <v>1620</v>
      </c>
      <c r="AY58" s="2">
        <v>0</v>
      </c>
      <c r="AZ58" s="2">
        <v>0</v>
      </c>
      <c r="BA58" s="2">
        <v>0</v>
      </c>
      <c r="BB58" s="2">
        <v>144</v>
      </c>
      <c r="BC58" s="2">
        <v>0</v>
      </c>
      <c r="BD58" s="2">
        <v>200</v>
      </c>
      <c r="BE58" s="2">
        <v>0</v>
      </c>
      <c r="BF58" s="2">
        <v>0</v>
      </c>
      <c r="BG58" s="2">
        <v>0</v>
      </c>
      <c r="BH58" s="2">
        <v>0</v>
      </c>
      <c r="BI58" s="2">
        <v>0</v>
      </c>
      <c r="BJ58" s="2">
        <v>0</v>
      </c>
      <c r="BK58" s="1">
        <v>10576.59</v>
      </c>
      <c r="BL58" s="1">
        <v>15526</v>
      </c>
    </row>
    <row r="59" spans="1:64" x14ac:dyDescent="0.3">
      <c r="A59" s="19" t="s">
        <v>218</v>
      </c>
      <c r="B59" s="2">
        <v>2023</v>
      </c>
      <c r="C59" s="1" t="s">
        <v>134</v>
      </c>
      <c r="D59" s="1" t="s">
        <v>64</v>
      </c>
      <c r="E59" s="1">
        <v>2022</v>
      </c>
      <c r="F59" s="3">
        <v>44872</v>
      </c>
      <c r="G59" s="1" t="s">
        <v>104</v>
      </c>
      <c r="H59" s="3"/>
      <c r="I59" s="1" t="s">
        <v>67</v>
      </c>
      <c r="J59" s="1" t="s">
        <v>135</v>
      </c>
      <c r="K59" s="1" t="s">
        <v>136</v>
      </c>
      <c r="L59" s="1" t="s">
        <v>70</v>
      </c>
      <c r="M59" s="1" t="s">
        <v>71</v>
      </c>
      <c r="N59" s="1" t="s">
        <v>72</v>
      </c>
      <c r="O59" s="1">
        <v>30</v>
      </c>
      <c r="P59" s="1">
        <v>0</v>
      </c>
      <c r="Q59" s="1">
        <v>0</v>
      </c>
      <c r="R59" s="2">
        <v>13200</v>
      </c>
      <c r="S59" s="2">
        <v>0</v>
      </c>
      <c r="T59" s="2">
        <v>6600</v>
      </c>
      <c r="U59" s="2">
        <v>0</v>
      </c>
      <c r="V59" s="2">
        <v>4915</v>
      </c>
      <c r="W59" s="2">
        <v>0</v>
      </c>
      <c r="X59" s="2">
        <v>850</v>
      </c>
      <c r="Y59" s="2">
        <v>0</v>
      </c>
      <c r="Z59" s="2">
        <v>1100</v>
      </c>
      <c r="AA59" s="2">
        <v>0</v>
      </c>
      <c r="AB59" s="2">
        <v>0</v>
      </c>
      <c r="AC59" s="2">
        <v>0</v>
      </c>
      <c r="AD59" s="2">
        <v>0</v>
      </c>
      <c r="AE59" s="2">
        <v>0</v>
      </c>
      <c r="AF59" s="2">
        <v>0</v>
      </c>
      <c r="AG59" s="1">
        <v>2330.86</v>
      </c>
      <c r="AH59" s="2">
        <v>0</v>
      </c>
      <c r="AI59" s="2">
        <v>0</v>
      </c>
      <c r="AJ59" s="2">
        <v>0</v>
      </c>
      <c r="AK59" s="2">
        <v>0</v>
      </c>
      <c r="AL59" s="2">
        <v>0</v>
      </c>
      <c r="AM59" s="2">
        <v>0</v>
      </c>
      <c r="AN59" s="2">
        <v>0</v>
      </c>
      <c r="AO59" s="1">
        <v>0</v>
      </c>
      <c r="AP59" s="2">
        <v>0</v>
      </c>
      <c r="AQ59" s="1">
        <v>28995.86</v>
      </c>
      <c r="AR59" s="2">
        <v>0</v>
      </c>
      <c r="AS59" s="2">
        <v>0</v>
      </c>
      <c r="AT59" s="1">
        <v>0</v>
      </c>
      <c r="AU59" s="1">
        <v>0</v>
      </c>
      <c r="AV59" s="1">
        <v>2330.86</v>
      </c>
      <c r="AW59" s="1">
        <v>2173.8000000000002</v>
      </c>
      <c r="AX59" s="2">
        <v>1800</v>
      </c>
      <c r="AY59" s="2">
        <v>0</v>
      </c>
      <c r="AZ59" s="2">
        <v>0</v>
      </c>
      <c r="BA59" s="2">
        <v>0</v>
      </c>
      <c r="BB59" s="2">
        <v>0</v>
      </c>
      <c r="BC59" s="2">
        <v>0</v>
      </c>
      <c r="BD59" s="2">
        <v>200</v>
      </c>
      <c r="BE59" s="2">
        <v>0</v>
      </c>
      <c r="BF59" s="2">
        <v>0</v>
      </c>
      <c r="BG59" s="2">
        <v>0</v>
      </c>
      <c r="BH59" s="2">
        <v>0</v>
      </c>
      <c r="BI59" s="2">
        <v>0</v>
      </c>
      <c r="BJ59" s="2">
        <v>0</v>
      </c>
      <c r="BK59" s="1">
        <v>6504.66</v>
      </c>
      <c r="BL59" s="1">
        <v>22491.200000000001</v>
      </c>
    </row>
    <row r="60" spans="1:64" x14ac:dyDescent="0.3">
      <c r="A60" s="19" t="s">
        <v>218</v>
      </c>
      <c r="B60" s="2">
        <v>2023</v>
      </c>
      <c r="C60" s="1" t="s">
        <v>197</v>
      </c>
      <c r="D60" s="1" t="s">
        <v>74</v>
      </c>
      <c r="E60" s="1">
        <v>2022</v>
      </c>
      <c r="F60" s="3">
        <v>44872</v>
      </c>
      <c r="G60" s="1" t="s">
        <v>104</v>
      </c>
      <c r="H60" s="3"/>
      <c r="I60" s="1" t="s">
        <v>67</v>
      </c>
      <c r="J60" s="1" t="s">
        <v>98</v>
      </c>
      <c r="K60" s="1" t="s">
        <v>188</v>
      </c>
      <c r="L60" s="1" t="s">
        <v>70</v>
      </c>
      <c r="M60" s="1" t="s">
        <v>71</v>
      </c>
      <c r="N60" s="1" t="s">
        <v>72</v>
      </c>
      <c r="O60" s="1">
        <v>30</v>
      </c>
      <c r="P60" s="1">
        <v>0</v>
      </c>
      <c r="Q60" s="1">
        <v>0</v>
      </c>
      <c r="R60" s="2">
        <v>11500</v>
      </c>
      <c r="S60" s="2">
        <v>0</v>
      </c>
      <c r="T60" s="2">
        <v>1725</v>
      </c>
      <c r="U60" s="2">
        <v>0</v>
      </c>
      <c r="V60" s="2">
        <v>0</v>
      </c>
      <c r="W60" s="2">
        <v>0</v>
      </c>
      <c r="X60" s="2">
        <v>0</v>
      </c>
      <c r="Y60" s="2">
        <v>0</v>
      </c>
      <c r="Z60" s="2">
        <v>399</v>
      </c>
      <c r="AA60" s="2">
        <v>0</v>
      </c>
      <c r="AB60" s="2">
        <v>0</v>
      </c>
      <c r="AC60" s="2">
        <v>0</v>
      </c>
      <c r="AD60" s="2">
        <v>0</v>
      </c>
      <c r="AE60" s="2">
        <v>0</v>
      </c>
      <c r="AF60" s="2">
        <v>0</v>
      </c>
      <c r="AG60" s="1">
        <v>4661.7299999999996</v>
      </c>
      <c r="AH60" s="2">
        <v>0</v>
      </c>
      <c r="AI60" s="2">
        <v>0</v>
      </c>
      <c r="AJ60" s="2">
        <v>0</v>
      </c>
      <c r="AK60" s="2">
        <v>0</v>
      </c>
      <c r="AL60" s="2">
        <v>0</v>
      </c>
      <c r="AM60" s="2">
        <v>0</v>
      </c>
      <c r="AN60" s="2">
        <v>0</v>
      </c>
      <c r="AO60" s="1">
        <v>0</v>
      </c>
      <c r="AP60" s="2">
        <v>0</v>
      </c>
      <c r="AQ60" s="1">
        <v>18285.73</v>
      </c>
      <c r="AR60" s="2">
        <v>0</v>
      </c>
      <c r="AS60" s="2">
        <v>0</v>
      </c>
      <c r="AT60" s="1">
        <v>0</v>
      </c>
      <c r="AU60" s="1">
        <v>0</v>
      </c>
      <c r="AV60" s="1">
        <v>4661.7299999999996</v>
      </c>
      <c r="AW60" s="1">
        <v>1380</v>
      </c>
      <c r="AX60" s="2">
        <v>1380</v>
      </c>
      <c r="AY60" s="2">
        <v>0</v>
      </c>
      <c r="AZ60" s="2">
        <v>0</v>
      </c>
      <c r="BA60" s="2">
        <v>0</v>
      </c>
      <c r="BB60" s="2">
        <v>103</v>
      </c>
      <c r="BC60" s="2">
        <v>0</v>
      </c>
      <c r="BD60" s="2">
        <v>200</v>
      </c>
      <c r="BE60" s="2">
        <v>0</v>
      </c>
      <c r="BF60" s="2">
        <v>0</v>
      </c>
      <c r="BG60" s="2">
        <v>0</v>
      </c>
      <c r="BH60" s="2">
        <v>0</v>
      </c>
      <c r="BI60" s="2">
        <v>0</v>
      </c>
      <c r="BJ60" s="2">
        <v>0</v>
      </c>
      <c r="BK60" s="1">
        <v>7724.73</v>
      </c>
      <c r="BL60" s="1">
        <v>10561</v>
      </c>
    </row>
    <row r="61" spans="1:64" x14ac:dyDescent="0.3">
      <c r="A61" s="19" t="s">
        <v>218</v>
      </c>
      <c r="B61" s="2">
        <v>2023</v>
      </c>
      <c r="C61" s="1" t="s">
        <v>198</v>
      </c>
      <c r="D61" s="1" t="s">
        <v>74</v>
      </c>
      <c r="E61" s="1">
        <v>2022</v>
      </c>
      <c r="F61" s="3">
        <v>44872</v>
      </c>
      <c r="G61" s="1" t="s">
        <v>104</v>
      </c>
      <c r="H61" s="3"/>
      <c r="I61" s="1" t="s">
        <v>67</v>
      </c>
      <c r="J61" s="1" t="s">
        <v>98</v>
      </c>
      <c r="K61" s="1" t="s">
        <v>188</v>
      </c>
      <c r="L61" s="1" t="s">
        <v>70</v>
      </c>
      <c r="M61" s="1" t="s">
        <v>71</v>
      </c>
      <c r="N61" s="1" t="s">
        <v>72</v>
      </c>
      <c r="O61" s="1">
        <v>30</v>
      </c>
      <c r="P61" s="1">
        <v>0</v>
      </c>
      <c r="Q61" s="1">
        <v>0</v>
      </c>
      <c r="R61" s="2">
        <v>11500</v>
      </c>
      <c r="S61" s="2">
        <v>0</v>
      </c>
      <c r="T61" s="2">
        <v>1725</v>
      </c>
      <c r="U61" s="2">
        <v>0</v>
      </c>
      <c r="V61" s="2">
        <v>0</v>
      </c>
      <c r="W61" s="2">
        <v>0</v>
      </c>
      <c r="X61" s="2">
        <v>0</v>
      </c>
      <c r="Y61" s="2">
        <v>0</v>
      </c>
      <c r="Z61" s="2">
        <v>399</v>
      </c>
      <c r="AA61" s="2">
        <v>0</v>
      </c>
      <c r="AB61" s="2">
        <v>0</v>
      </c>
      <c r="AC61" s="2">
        <v>0</v>
      </c>
      <c r="AD61" s="2">
        <v>0</v>
      </c>
      <c r="AE61" s="2">
        <v>0</v>
      </c>
      <c r="AF61" s="2">
        <v>0</v>
      </c>
      <c r="AG61" s="1">
        <v>4817.12</v>
      </c>
      <c r="AH61" s="2">
        <v>0</v>
      </c>
      <c r="AI61" s="2">
        <v>0</v>
      </c>
      <c r="AJ61" s="2">
        <v>0</v>
      </c>
      <c r="AK61" s="2">
        <v>0</v>
      </c>
      <c r="AL61" s="2">
        <v>0</v>
      </c>
      <c r="AM61" s="2">
        <v>0</v>
      </c>
      <c r="AN61" s="2">
        <v>0</v>
      </c>
      <c r="AO61" s="1">
        <v>0</v>
      </c>
      <c r="AP61" s="2">
        <v>0</v>
      </c>
      <c r="AQ61" s="1">
        <v>18441.12</v>
      </c>
      <c r="AR61" s="2">
        <v>0</v>
      </c>
      <c r="AS61" s="2">
        <v>0</v>
      </c>
      <c r="AT61" s="1">
        <v>0</v>
      </c>
      <c r="AU61" s="1">
        <v>0</v>
      </c>
      <c r="AV61" s="1">
        <v>4817.12</v>
      </c>
      <c r="AW61" s="1">
        <v>1380</v>
      </c>
      <c r="AX61" s="2">
        <v>1380</v>
      </c>
      <c r="AY61" s="2">
        <v>0</v>
      </c>
      <c r="AZ61" s="2">
        <v>0</v>
      </c>
      <c r="BA61" s="2">
        <v>0</v>
      </c>
      <c r="BB61" s="2">
        <v>103</v>
      </c>
      <c r="BC61" s="2">
        <v>0</v>
      </c>
      <c r="BD61" s="2">
        <v>200</v>
      </c>
      <c r="BE61" s="2">
        <v>0</v>
      </c>
      <c r="BF61" s="2">
        <v>0</v>
      </c>
      <c r="BG61" s="2">
        <v>0</v>
      </c>
      <c r="BH61" s="2">
        <v>0</v>
      </c>
      <c r="BI61" s="2">
        <v>0</v>
      </c>
      <c r="BJ61" s="2">
        <v>0</v>
      </c>
      <c r="BK61" s="1">
        <v>7880.12</v>
      </c>
      <c r="BL61" s="1">
        <v>10561</v>
      </c>
    </row>
    <row r="62" spans="1:64" x14ac:dyDescent="0.3">
      <c r="A62" s="19" t="s">
        <v>218</v>
      </c>
      <c r="B62" s="2">
        <v>2023</v>
      </c>
      <c r="C62" s="1" t="s">
        <v>199</v>
      </c>
      <c r="D62" s="1" t="s">
        <v>74</v>
      </c>
      <c r="E62" s="1">
        <v>2022</v>
      </c>
      <c r="F62" s="3">
        <v>44866</v>
      </c>
      <c r="G62" s="1" t="s">
        <v>104</v>
      </c>
      <c r="H62" s="3"/>
      <c r="I62" s="1" t="s">
        <v>67</v>
      </c>
      <c r="J62" s="1" t="s">
        <v>80</v>
      </c>
      <c r="K62" s="1" t="s">
        <v>162</v>
      </c>
      <c r="L62" s="1" t="s">
        <v>70</v>
      </c>
      <c r="M62" s="1" t="s">
        <v>71</v>
      </c>
      <c r="N62" s="1" t="s">
        <v>72</v>
      </c>
      <c r="O62" s="1">
        <v>30</v>
      </c>
      <c r="P62" s="1">
        <v>0</v>
      </c>
      <c r="Q62" s="1">
        <v>0</v>
      </c>
      <c r="R62" s="2">
        <v>11500</v>
      </c>
      <c r="S62" s="2">
        <v>0</v>
      </c>
      <c r="T62" s="2">
        <v>0</v>
      </c>
      <c r="U62" s="2">
        <v>0</v>
      </c>
      <c r="V62" s="2">
        <v>0</v>
      </c>
      <c r="W62" s="2">
        <v>0</v>
      </c>
      <c r="X62" s="2">
        <v>0</v>
      </c>
      <c r="Y62" s="2">
        <v>0</v>
      </c>
      <c r="Z62" s="2">
        <v>1156</v>
      </c>
      <c r="AA62" s="2">
        <v>0</v>
      </c>
      <c r="AB62" s="2">
        <v>0</v>
      </c>
      <c r="AC62" s="2">
        <v>0</v>
      </c>
      <c r="AD62" s="2">
        <v>0</v>
      </c>
      <c r="AE62" s="2">
        <v>0</v>
      </c>
      <c r="AF62" s="2">
        <v>0</v>
      </c>
      <c r="AG62" s="1">
        <v>4139.88</v>
      </c>
      <c r="AH62" s="2">
        <v>0</v>
      </c>
      <c r="AI62" s="2">
        <v>0</v>
      </c>
      <c r="AJ62" s="2">
        <v>0</v>
      </c>
      <c r="AK62" s="2">
        <v>0</v>
      </c>
      <c r="AL62" s="2">
        <v>0</v>
      </c>
      <c r="AM62" s="2">
        <v>0</v>
      </c>
      <c r="AN62" s="2">
        <v>0</v>
      </c>
      <c r="AO62" s="1">
        <v>0</v>
      </c>
      <c r="AP62" s="2">
        <v>0</v>
      </c>
      <c r="AQ62" s="1">
        <v>16795.88</v>
      </c>
      <c r="AR62" s="2">
        <v>0</v>
      </c>
      <c r="AS62" s="2">
        <v>0</v>
      </c>
      <c r="AT62" s="1">
        <v>0</v>
      </c>
      <c r="AU62" s="1">
        <v>0</v>
      </c>
      <c r="AV62" s="1">
        <v>4139.88</v>
      </c>
      <c r="AW62" s="1">
        <v>1380</v>
      </c>
      <c r="AX62" s="2">
        <v>1380</v>
      </c>
      <c r="AY62" s="2">
        <v>0</v>
      </c>
      <c r="AZ62" s="2">
        <v>0</v>
      </c>
      <c r="BA62" s="2">
        <v>0</v>
      </c>
      <c r="BB62" s="2">
        <v>95</v>
      </c>
      <c r="BC62" s="2">
        <v>0</v>
      </c>
      <c r="BD62" s="2">
        <v>200</v>
      </c>
      <c r="BE62" s="2">
        <v>0</v>
      </c>
      <c r="BF62" s="2">
        <v>0</v>
      </c>
      <c r="BG62" s="2">
        <v>0</v>
      </c>
      <c r="BH62" s="2">
        <v>0</v>
      </c>
      <c r="BI62" s="2">
        <v>0</v>
      </c>
      <c r="BJ62" s="2">
        <v>0</v>
      </c>
      <c r="BK62" s="1">
        <v>7194.88</v>
      </c>
      <c r="BL62" s="1">
        <v>9601</v>
      </c>
    </row>
    <row r="63" spans="1:64" x14ac:dyDescent="0.3">
      <c r="A63" s="19" t="s">
        <v>218</v>
      </c>
      <c r="B63" s="2">
        <v>2023</v>
      </c>
      <c r="C63" s="1" t="s">
        <v>200</v>
      </c>
      <c r="D63" s="1" t="s">
        <v>74</v>
      </c>
      <c r="E63" s="1">
        <v>2022</v>
      </c>
      <c r="F63" s="3">
        <v>44886</v>
      </c>
      <c r="G63" s="1" t="s">
        <v>104</v>
      </c>
      <c r="H63" s="3"/>
      <c r="I63" s="1" t="s">
        <v>67</v>
      </c>
      <c r="J63" s="1" t="s">
        <v>98</v>
      </c>
      <c r="K63" s="1" t="s">
        <v>188</v>
      </c>
      <c r="L63" s="1" t="s">
        <v>70</v>
      </c>
      <c r="M63" s="1" t="s">
        <v>71</v>
      </c>
      <c r="N63" s="1" t="s">
        <v>72</v>
      </c>
      <c r="O63" s="1">
        <v>30</v>
      </c>
      <c r="P63" s="1">
        <v>0</v>
      </c>
      <c r="Q63" s="1">
        <v>0</v>
      </c>
      <c r="R63" s="2">
        <v>11500</v>
      </c>
      <c r="S63" s="2">
        <v>0</v>
      </c>
      <c r="T63" s="2">
        <v>2300</v>
      </c>
      <c r="U63" s="2">
        <v>0</v>
      </c>
      <c r="V63" s="2">
        <v>0</v>
      </c>
      <c r="W63" s="2">
        <v>0</v>
      </c>
      <c r="X63" s="2">
        <v>0</v>
      </c>
      <c r="Y63" s="2">
        <v>0</v>
      </c>
      <c r="Z63" s="2">
        <v>1200</v>
      </c>
      <c r="AA63" s="2">
        <v>0</v>
      </c>
      <c r="AB63" s="2">
        <v>0</v>
      </c>
      <c r="AC63" s="2">
        <v>0</v>
      </c>
      <c r="AD63" s="2">
        <v>0</v>
      </c>
      <c r="AE63" s="2">
        <v>0</v>
      </c>
      <c r="AF63" s="2">
        <v>0</v>
      </c>
      <c r="AG63" s="1">
        <v>4817.12</v>
      </c>
      <c r="AH63" s="2">
        <v>0</v>
      </c>
      <c r="AI63" s="2">
        <v>0</v>
      </c>
      <c r="AJ63" s="2">
        <v>0</v>
      </c>
      <c r="AK63" s="2">
        <v>0</v>
      </c>
      <c r="AL63" s="2">
        <v>0</v>
      </c>
      <c r="AM63" s="2">
        <v>0</v>
      </c>
      <c r="AN63" s="2">
        <v>0</v>
      </c>
      <c r="AO63" s="1">
        <v>0</v>
      </c>
      <c r="AP63" s="2">
        <v>0</v>
      </c>
      <c r="AQ63" s="1">
        <v>19817.12</v>
      </c>
      <c r="AR63" s="2">
        <v>0</v>
      </c>
      <c r="AS63" s="2">
        <v>0</v>
      </c>
      <c r="AT63" s="1">
        <v>0</v>
      </c>
      <c r="AU63" s="1">
        <v>0</v>
      </c>
      <c r="AV63" s="1">
        <v>4817.12</v>
      </c>
      <c r="AW63" s="1">
        <v>1380</v>
      </c>
      <c r="AX63" s="2">
        <v>1380</v>
      </c>
      <c r="AY63" s="2">
        <v>0</v>
      </c>
      <c r="AZ63" s="2">
        <v>0</v>
      </c>
      <c r="BA63" s="2">
        <v>0</v>
      </c>
      <c r="BB63" s="2">
        <v>113</v>
      </c>
      <c r="BC63" s="2">
        <v>0</v>
      </c>
      <c r="BD63" s="2">
        <v>200</v>
      </c>
      <c r="BE63" s="2">
        <v>0</v>
      </c>
      <c r="BF63" s="2">
        <v>0</v>
      </c>
      <c r="BG63" s="2">
        <v>0</v>
      </c>
      <c r="BH63" s="2">
        <v>0</v>
      </c>
      <c r="BI63" s="2">
        <v>0</v>
      </c>
      <c r="BJ63" s="2">
        <v>0</v>
      </c>
      <c r="BK63" s="1">
        <v>7890.12</v>
      </c>
      <c r="BL63" s="1">
        <v>11927</v>
      </c>
    </row>
    <row r="64" spans="1:64" x14ac:dyDescent="0.3">
      <c r="A64" s="19" t="s">
        <v>218</v>
      </c>
      <c r="B64" s="2">
        <v>2023</v>
      </c>
      <c r="C64" s="1" t="s">
        <v>201</v>
      </c>
      <c r="D64" s="1" t="s">
        <v>74</v>
      </c>
      <c r="E64" s="1">
        <v>2022</v>
      </c>
      <c r="F64" s="3">
        <v>44886</v>
      </c>
      <c r="G64" s="1" t="s">
        <v>104</v>
      </c>
      <c r="H64" s="3"/>
      <c r="I64" s="1" t="s">
        <v>67</v>
      </c>
      <c r="J64" s="1" t="s">
        <v>80</v>
      </c>
      <c r="K64" s="1" t="s">
        <v>162</v>
      </c>
      <c r="L64" s="1" t="s">
        <v>70</v>
      </c>
      <c r="M64" s="1" t="s">
        <v>71</v>
      </c>
      <c r="N64" s="1" t="s">
        <v>72</v>
      </c>
      <c r="O64" s="1">
        <v>30</v>
      </c>
      <c r="P64" s="1">
        <v>0</v>
      </c>
      <c r="Q64" s="1">
        <v>0</v>
      </c>
      <c r="R64" s="2">
        <v>11500</v>
      </c>
      <c r="S64" s="2">
        <v>0</v>
      </c>
      <c r="T64" s="2">
        <v>0</v>
      </c>
      <c r="U64" s="2">
        <v>0</v>
      </c>
      <c r="V64" s="2">
        <v>0</v>
      </c>
      <c r="W64" s="2">
        <v>0</v>
      </c>
      <c r="X64" s="2">
        <v>0</v>
      </c>
      <c r="Y64" s="2">
        <v>0</v>
      </c>
      <c r="Z64" s="2">
        <v>1156</v>
      </c>
      <c r="AA64" s="2">
        <v>0</v>
      </c>
      <c r="AB64" s="2">
        <v>0</v>
      </c>
      <c r="AC64" s="2">
        <v>0</v>
      </c>
      <c r="AD64" s="2">
        <v>0</v>
      </c>
      <c r="AE64" s="2">
        <v>0</v>
      </c>
      <c r="AF64" s="2">
        <v>0</v>
      </c>
      <c r="AG64" s="1">
        <v>4139.88</v>
      </c>
      <c r="AH64" s="2">
        <v>0</v>
      </c>
      <c r="AI64" s="2">
        <v>0</v>
      </c>
      <c r="AJ64" s="2">
        <v>0</v>
      </c>
      <c r="AK64" s="2">
        <v>0</v>
      </c>
      <c r="AL64" s="2">
        <v>0</v>
      </c>
      <c r="AM64" s="2">
        <v>0</v>
      </c>
      <c r="AN64" s="2">
        <v>0</v>
      </c>
      <c r="AO64" s="1">
        <v>0</v>
      </c>
      <c r="AP64" s="2">
        <v>0</v>
      </c>
      <c r="AQ64" s="1">
        <v>16795.88</v>
      </c>
      <c r="AR64" s="2">
        <v>0</v>
      </c>
      <c r="AS64" s="2">
        <v>0</v>
      </c>
      <c r="AT64" s="1">
        <v>0</v>
      </c>
      <c r="AU64" s="1">
        <v>0</v>
      </c>
      <c r="AV64" s="1">
        <v>4139.88</v>
      </c>
      <c r="AW64" s="1">
        <v>1380</v>
      </c>
      <c r="AX64" s="2">
        <v>1380</v>
      </c>
      <c r="AY64" s="2">
        <v>0</v>
      </c>
      <c r="AZ64" s="2">
        <v>0</v>
      </c>
      <c r="BA64" s="2">
        <v>0</v>
      </c>
      <c r="BB64" s="2">
        <v>95</v>
      </c>
      <c r="BC64" s="2">
        <v>0</v>
      </c>
      <c r="BD64" s="2">
        <v>200</v>
      </c>
      <c r="BE64" s="2">
        <v>0</v>
      </c>
      <c r="BF64" s="2">
        <v>0</v>
      </c>
      <c r="BG64" s="2">
        <v>0</v>
      </c>
      <c r="BH64" s="2">
        <v>0</v>
      </c>
      <c r="BI64" s="2">
        <v>0</v>
      </c>
      <c r="BJ64" s="2">
        <v>0</v>
      </c>
      <c r="BK64" s="1">
        <v>7194.88</v>
      </c>
      <c r="BL64" s="1">
        <v>9601</v>
      </c>
    </row>
    <row r="65" spans="1:64" x14ac:dyDescent="0.3">
      <c r="A65" s="19" t="s">
        <v>218</v>
      </c>
      <c r="B65" s="2">
        <v>2023</v>
      </c>
      <c r="C65" s="1" t="s">
        <v>202</v>
      </c>
      <c r="D65" s="1" t="s">
        <v>74</v>
      </c>
      <c r="E65" s="1">
        <v>2022</v>
      </c>
      <c r="F65" s="3">
        <v>44887</v>
      </c>
      <c r="G65" s="1" t="s">
        <v>104</v>
      </c>
      <c r="H65" s="3"/>
      <c r="I65" s="1" t="s">
        <v>67</v>
      </c>
      <c r="J65" s="1" t="s">
        <v>86</v>
      </c>
      <c r="K65" s="1" t="s">
        <v>158</v>
      </c>
      <c r="L65" s="1" t="s">
        <v>70</v>
      </c>
      <c r="M65" s="1" t="s">
        <v>71</v>
      </c>
      <c r="N65" s="1" t="s">
        <v>72</v>
      </c>
      <c r="O65" s="1">
        <v>30</v>
      </c>
      <c r="P65" s="1">
        <v>0</v>
      </c>
      <c r="Q65" s="1">
        <v>0</v>
      </c>
      <c r="R65" s="2">
        <v>8500</v>
      </c>
      <c r="S65" s="2">
        <v>0</v>
      </c>
      <c r="T65" s="2">
        <v>3750</v>
      </c>
      <c r="U65" s="2">
        <v>0</v>
      </c>
      <c r="V65" s="2">
        <v>0</v>
      </c>
      <c r="W65" s="2">
        <v>0</v>
      </c>
      <c r="X65" s="2">
        <v>0</v>
      </c>
      <c r="Y65" s="2">
        <v>0</v>
      </c>
      <c r="Z65" s="2">
        <v>1086</v>
      </c>
      <c r="AA65" s="2">
        <v>0</v>
      </c>
      <c r="AB65" s="2">
        <v>0</v>
      </c>
      <c r="AC65" s="2">
        <v>0</v>
      </c>
      <c r="AD65" s="2">
        <v>0</v>
      </c>
      <c r="AE65" s="2">
        <v>0</v>
      </c>
      <c r="AF65" s="2">
        <v>0</v>
      </c>
      <c r="AG65" s="1">
        <v>4139.88</v>
      </c>
      <c r="AH65" s="2">
        <v>0</v>
      </c>
      <c r="AI65" s="2">
        <v>0</v>
      </c>
      <c r="AJ65" s="2">
        <v>0</v>
      </c>
      <c r="AK65" s="2">
        <v>0</v>
      </c>
      <c r="AL65" s="2">
        <v>0</v>
      </c>
      <c r="AM65" s="2">
        <v>0</v>
      </c>
      <c r="AN65" s="2">
        <v>0</v>
      </c>
      <c r="AO65" s="1">
        <v>0</v>
      </c>
      <c r="AP65" s="2">
        <v>0</v>
      </c>
      <c r="AQ65" s="1">
        <v>17475.88</v>
      </c>
      <c r="AR65" s="2">
        <v>0</v>
      </c>
      <c r="AS65" s="2">
        <v>0</v>
      </c>
      <c r="AT65" s="1">
        <v>0</v>
      </c>
      <c r="AU65" s="1">
        <v>0</v>
      </c>
      <c r="AV65" s="1">
        <v>4139.88</v>
      </c>
      <c r="AW65" s="1">
        <v>1020</v>
      </c>
      <c r="AX65" s="2">
        <v>1500</v>
      </c>
      <c r="AY65" s="2">
        <v>0</v>
      </c>
      <c r="AZ65" s="2">
        <v>0</v>
      </c>
      <c r="BA65" s="2">
        <v>0</v>
      </c>
      <c r="BB65" s="2">
        <v>131</v>
      </c>
      <c r="BC65" s="2">
        <v>0</v>
      </c>
      <c r="BD65" s="2">
        <v>200</v>
      </c>
      <c r="BE65" s="2">
        <v>0</v>
      </c>
      <c r="BF65" s="2">
        <v>0</v>
      </c>
      <c r="BG65" s="2">
        <v>0</v>
      </c>
      <c r="BH65" s="2">
        <v>0</v>
      </c>
      <c r="BI65" s="2">
        <v>0</v>
      </c>
      <c r="BJ65" s="2">
        <v>0</v>
      </c>
      <c r="BK65" s="1">
        <v>6990.88</v>
      </c>
      <c r="BL65" s="1">
        <v>10485</v>
      </c>
    </row>
    <row r="66" spans="1:64" x14ac:dyDescent="0.3">
      <c r="A66" s="19" t="s">
        <v>218</v>
      </c>
      <c r="B66" s="2">
        <v>2023</v>
      </c>
      <c r="C66" s="1" t="s">
        <v>217</v>
      </c>
      <c r="D66" s="1" t="s">
        <v>74</v>
      </c>
      <c r="E66" s="1">
        <v>2022</v>
      </c>
      <c r="F66" s="3">
        <v>44837</v>
      </c>
      <c r="G66" s="1" t="s">
        <v>102</v>
      </c>
      <c r="H66" s="3"/>
      <c r="I66" s="1" t="s">
        <v>67</v>
      </c>
      <c r="J66" s="1" t="s">
        <v>86</v>
      </c>
      <c r="K66" s="1" t="s">
        <v>160</v>
      </c>
      <c r="L66" s="1" t="s">
        <v>70</v>
      </c>
      <c r="M66" s="1" t="s">
        <v>71</v>
      </c>
      <c r="N66" s="1" t="s">
        <v>72</v>
      </c>
      <c r="O66" s="1">
        <v>4</v>
      </c>
      <c r="P66" s="1">
        <v>0</v>
      </c>
      <c r="Q66" s="1">
        <v>26</v>
      </c>
      <c r="R66" s="2">
        <v>1667</v>
      </c>
      <c r="S66" s="2">
        <v>0</v>
      </c>
      <c r="T66" s="2">
        <v>167</v>
      </c>
      <c r="U66" s="2">
        <v>0</v>
      </c>
      <c r="V66" s="2">
        <v>0</v>
      </c>
      <c r="W66" s="2">
        <v>0</v>
      </c>
      <c r="X66" s="2">
        <v>0</v>
      </c>
      <c r="Y66" s="2">
        <v>0</v>
      </c>
      <c r="Z66" s="2">
        <v>26</v>
      </c>
      <c r="AA66" s="2">
        <v>0</v>
      </c>
      <c r="AB66" s="2">
        <v>0</v>
      </c>
      <c r="AC66" s="2">
        <v>0</v>
      </c>
      <c r="AD66" s="2">
        <v>0</v>
      </c>
      <c r="AE66" s="2">
        <v>0</v>
      </c>
      <c r="AF66" s="2">
        <v>0</v>
      </c>
      <c r="AG66" s="1">
        <v>4139.88</v>
      </c>
      <c r="AH66" s="2">
        <v>0</v>
      </c>
      <c r="AI66" s="2">
        <v>0</v>
      </c>
      <c r="AJ66" s="2">
        <v>0</v>
      </c>
      <c r="AK66" s="2">
        <v>0</v>
      </c>
      <c r="AL66" s="2">
        <v>0</v>
      </c>
      <c r="AM66" s="2">
        <v>0</v>
      </c>
      <c r="AN66" s="2">
        <v>0</v>
      </c>
      <c r="AO66" s="1">
        <v>0</v>
      </c>
      <c r="AP66" s="2">
        <v>0</v>
      </c>
      <c r="AQ66" s="1">
        <v>5999.88</v>
      </c>
      <c r="AR66" s="2">
        <v>0</v>
      </c>
      <c r="AS66" s="2">
        <v>0</v>
      </c>
      <c r="AT66" s="1">
        <v>0</v>
      </c>
      <c r="AU66" s="1">
        <v>0</v>
      </c>
      <c r="AV66" s="1">
        <v>4139.88</v>
      </c>
      <c r="AW66" s="1">
        <v>200.04</v>
      </c>
      <c r="AX66" s="2">
        <v>200</v>
      </c>
      <c r="AY66" s="2">
        <v>0</v>
      </c>
      <c r="AZ66" s="2">
        <v>0</v>
      </c>
      <c r="BA66" s="2">
        <v>0</v>
      </c>
      <c r="BB66" s="2">
        <v>14</v>
      </c>
      <c r="BC66" s="2">
        <v>0</v>
      </c>
      <c r="BD66" s="2">
        <v>0</v>
      </c>
      <c r="BE66" s="2">
        <v>0</v>
      </c>
      <c r="BF66" s="2">
        <v>0</v>
      </c>
      <c r="BG66" s="2">
        <v>0</v>
      </c>
      <c r="BH66" s="2">
        <v>0</v>
      </c>
      <c r="BI66" s="2">
        <v>0</v>
      </c>
      <c r="BJ66" s="2">
        <v>0</v>
      </c>
      <c r="BK66" s="1">
        <v>4553.92</v>
      </c>
      <c r="BL66" s="1">
        <v>1445.96</v>
      </c>
    </row>
    <row r="67" spans="1:64" x14ac:dyDescent="0.3">
      <c r="A67" s="19" t="s">
        <v>218</v>
      </c>
      <c r="B67" s="2">
        <v>2023</v>
      </c>
      <c r="C67" s="1" t="s">
        <v>139</v>
      </c>
      <c r="D67" s="1" t="s">
        <v>74</v>
      </c>
      <c r="E67" s="1">
        <v>2022</v>
      </c>
      <c r="F67" s="3">
        <v>44900</v>
      </c>
      <c r="G67" s="1" t="s">
        <v>111</v>
      </c>
      <c r="H67" s="3"/>
      <c r="I67" s="1" t="s">
        <v>67</v>
      </c>
      <c r="J67" s="1" t="s">
        <v>86</v>
      </c>
      <c r="K67" s="1" t="s">
        <v>87</v>
      </c>
      <c r="L67" s="1" t="s">
        <v>70</v>
      </c>
      <c r="M67" s="1" t="s">
        <v>71</v>
      </c>
      <c r="N67" s="1" t="s">
        <v>72</v>
      </c>
      <c r="O67" s="1">
        <v>30</v>
      </c>
      <c r="P67" s="1">
        <v>0</v>
      </c>
      <c r="Q67" s="1">
        <v>0</v>
      </c>
      <c r="R67" s="2">
        <v>13500</v>
      </c>
      <c r="S67" s="2">
        <v>0</v>
      </c>
      <c r="T67" s="2">
        <v>6750</v>
      </c>
      <c r="U67" s="2">
        <v>0</v>
      </c>
      <c r="V67" s="2">
        <v>2451</v>
      </c>
      <c r="W67" s="2">
        <v>0</v>
      </c>
      <c r="X67" s="2">
        <v>850</v>
      </c>
      <c r="Y67" s="2">
        <v>0</v>
      </c>
      <c r="Z67" s="2">
        <v>1100</v>
      </c>
      <c r="AA67" s="2">
        <v>0</v>
      </c>
      <c r="AB67" s="2">
        <v>0</v>
      </c>
      <c r="AC67" s="2">
        <v>0</v>
      </c>
      <c r="AD67" s="2">
        <v>0</v>
      </c>
      <c r="AE67" s="2">
        <v>0</v>
      </c>
      <c r="AF67" s="2">
        <v>0</v>
      </c>
      <c r="AG67" s="1">
        <v>3449.9</v>
      </c>
      <c r="AH67" s="2">
        <v>0</v>
      </c>
      <c r="AI67" s="2">
        <v>0</v>
      </c>
      <c r="AJ67" s="2">
        <v>0</v>
      </c>
      <c r="AK67" s="2">
        <v>0</v>
      </c>
      <c r="AL67" s="2">
        <v>0</v>
      </c>
      <c r="AM67" s="2">
        <v>0</v>
      </c>
      <c r="AN67" s="2">
        <v>0</v>
      </c>
      <c r="AO67" s="1">
        <v>0</v>
      </c>
      <c r="AP67" s="2">
        <v>0</v>
      </c>
      <c r="AQ67" s="1">
        <v>28100.9</v>
      </c>
      <c r="AR67" s="2">
        <v>0</v>
      </c>
      <c r="AS67" s="2">
        <v>0</v>
      </c>
      <c r="AT67" s="1">
        <v>0</v>
      </c>
      <c r="AU67" s="1">
        <v>0</v>
      </c>
      <c r="AV67" s="1">
        <v>3449.9</v>
      </c>
      <c r="AW67" s="1">
        <v>1914.12</v>
      </c>
      <c r="AX67" s="2">
        <v>1800</v>
      </c>
      <c r="AY67" s="2">
        <v>0</v>
      </c>
      <c r="AZ67" s="2">
        <v>0</v>
      </c>
      <c r="BA67" s="2">
        <v>0</v>
      </c>
      <c r="BB67" s="2">
        <v>0</v>
      </c>
      <c r="BC67" s="2">
        <v>0</v>
      </c>
      <c r="BD67" s="2">
        <v>200</v>
      </c>
      <c r="BE67" s="2">
        <v>0</v>
      </c>
      <c r="BF67" s="2">
        <v>0</v>
      </c>
      <c r="BG67" s="2">
        <v>0</v>
      </c>
      <c r="BH67" s="2">
        <v>0</v>
      </c>
      <c r="BI67" s="2">
        <v>0</v>
      </c>
      <c r="BJ67" s="2">
        <v>0</v>
      </c>
      <c r="BK67" s="1">
        <v>7364.02</v>
      </c>
      <c r="BL67" s="1">
        <v>20736.88</v>
      </c>
    </row>
    <row r="68" spans="1:64" x14ac:dyDescent="0.3">
      <c r="A68" s="19" t="s">
        <v>218</v>
      </c>
      <c r="B68" s="2">
        <v>2023</v>
      </c>
      <c r="C68" s="1" t="s">
        <v>140</v>
      </c>
      <c r="D68" s="1" t="s">
        <v>64</v>
      </c>
      <c r="E68" s="1">
        <v>2022</v>
      </c>
      <c r="F68" s="3">
        <v>44903</v>
      </c>
      <c r="G68" s="1" t="s">
        <v>111</v>
      </c>
      <c r="H68" s="3"/>
      <c r="I68" s="1" t="s">
        <v>67</v>
      </c>
      <c r="J68" s="1" t="s">
        <v>141</v>
      </c>
      <c r="K68" s="1" t="s">
        <v>142</v>
      </c>
      <c r="L68" s="1" t="s">
        <v>70</v>
      </c>
      <c r="M68" s="1" t="s">
        <v>71</v>
      </c>
      <c r="N68" s="1" t="s">
        <v>72</v>
      </c>
      <c r="O68" s="1">
        <v>30</v>
      </c>
      <c r="P68" s="1">
        <v>0</v>
      </c>
      <c r="Q68" s="1">
        <v>0</v>
      </c>
      <c r="R68" s="2">
        <v>30625</v>
      </c>
      <c r="S68" s="2">
        <v>0</v>
      </c>
      <c r="T68" s="2">
        <v>15313</v>
      </c>
      <c r="U68" s="2">
        <v>0</v>
      </c>
      <c r="V68" s="2">
        <v>29398</v>
      </c>
      <c r="W68" s="2">
        <v>0</v>
      </c>
      <c r="X68" s="2">
        <v>850</v>
      </c>
      <c r="Y68" s="2">
        <v>0</v>
      </c>
      <c r="Z68" s="2">
        <v>1100</v>
      </c>
      <c r="AA68" s="2">
        <v>0</v>
      </c>
      <c r="AB68" s="2">
        <v>0</v>
      </c>
      <c r="AC68" s="2">
        <v>0</v>
      </c>
      <c r="AD68" s="2">
        <v>0</v>
      </c>
      <c r="AE68" s="2">
        <v>0</v>
      </c>
      <c r="AF68" s="2">
        <v>0</v>
      </c>
      <c r="AG68" s="1">
        <v>0</v>
      </c>
      <c r="AH68" s="2">
        <v>0</v>
      </c>
      <c r="AI68" s="2">
        <v>0</v>
      </c>
      <c r="AJ68" s="2">
        <v>0</v>
      </c>
      <c r="AK68" s="2">
        <v>0</v>
      </c>
      <c r="AL68" s="2">
        <v>0</v>
      </c>
      <c r="AM68" s="2">
        <v>0</v>
      </c>
      <c r="AN68" s="2">
        <v>0</v>
      </c>
      <c r="AO68" s="1">
        <v>0</v>
      </c>
      <c r="AP68" s="2">
        <v>0</v>
      </c>
      <c r="AQ68" s="1">
        <v>77286</v>
      </c>
      <c r="AR68" s="2">
        <v>0</v>
      </c>
      <c r="AS68" s="2">
        <v>0</v>
      </c>
      <c r="AT68" s="1">
        <v>0</v>
      </c>
      <c r="AU68" s="1">
        <v>0</v>
      </c>
      <c r="AV68" s="1">
        <v>0</v>
      </c>
      <c r="AW68" s="1">
        <v>7202.76</v>
      </c>
      <c r="AX68" s="2">
        <v>3675</v>
      </c>
      <c r="AY68" s="2">
        <v>0</v>
      </c>
      <c r="AZ68" s="2">
        <v>0</v>
      </c>
      <c r="BA68" s="2">
        <v>0</v>
      </c>
      <c r="BB68" s="2">
        <v>0</v>
      </c>
      <c r="BC68" s="2">
        <v>0</v>
      </c>
      <c r="BD68" s="2">
        <v>200</v>
      </c>
      <c r="BE68" s="2">
        <v>0</v>
      </c>
      <c r="BF68" s="2">
        <v>0</v>
      </c>
      <c r="BG68" s="2">
        <v>0</v>
      </c>
      <c r="BH68" s="2">
        <v>0</v>
      </c>
      <c r="BI68" s="2">
        <v>0</v>
      </c>
      <c r="BJ68" s="2">
        <v>0</v>
      </c>
      <c r="BK68" s="1">
        <v>11077.76</v>
      </c>
      <c r="BL68" s="1">
        <v>66208.240000000005</v>
      </c>
    </row>
    <row r="69" spans="1:64" x14ac:dyDescent="0.3">
      <c r="A69" s="19" t="s">
        <v>218</v>
      </c>
      <c r="B69" s="2">
        <v>2023</v>
      </c>
      <c r="C69" s="1" t="s">
        <v>143</v>
      </c>
      <c r="D69" s="1" t="s">
        <v>64</v>
      </c>
      <c r="E69" s="1">
        <v>2022</v>
      </c>
      <c r="F69" s="3">
        <v>44909</v>
      </c>
      <c r="G69" s="1" t="s">
        <v>111</v>
      </c>
      <c r="H69" s="3"/>
      <c r="I69" s="1" t="s">
        <v>67</v>
      </c>
      <c r="J69" s="1" t="s">
        <v>135</v>
      </c>
      <c r="K69" s="1" t="s">
        <v>136</v>
      </c>
      <c r="L69" s="1" t="s">
        <v>70</v>
      </c>
      <c r="M69" s="1" t="s">
        <v>71</v>
      </c>
      <c r="N69" s="1" t="s">
        <v>72</v>
      </c>
      <c r="O69" s="1">
        <v>30</v>
      </c>
      <c r="P69" s="1">
        <v>0</v>
      </c>
      <c r="Q69" s="1">
        <v>0</v>
      </c>
      <c r="R69" s="2">
        <v>13200</v>
      </c>
      <c r="S69" s="2">
        <v>0</v>
      </c>
      <c r="T69" s="2">
        <v>6600</v>
      </c>
      <c r="U69" s="2">
        <v>0</v>
      </c>
      <c r="V69" s="2">
        <v>6915</v>
      </c>
      <c r="W69" s="2">
        <v>0</v>
      </c>
      <c r="X69" s="2">
        <v>850</v>
      </c>
      <c r="Y69" s="2">
        <v>0</v>
      </c>
      <c r="Z69" s="2">
        <v>1100</v>
      </c>
      <c r="AA69" s="2">
        <v>0</v>
      </c>
      <c r="AB69" s="2">
        <v>0</v>
      </c>
      <c r="AC69" s="2">
        <v>0</v>
      </c>
      <c r="AD69" s="2">
        <v>0</v>
      </c>
      <c r="AE69" s="2">
        <v>0</v>
      </c>
      <c r="AF69" s="2">
        <v>0</v>
      </c>
      <c r="AG69" s="1">
        <v>3496.29</v>
      </c>
      <c r="AH69" s="2">
        <v>0</v>
      </c>
      <c r="AI69" s="2">
        <v>0</v>
      </c>
      <c r="AJ69" s="2">
        <v>0</v>
      </c>
      <c r="AK69" s="2">
        <v>0</v>
      </c>
      <c r="AL69" s="2">
        <v>0</v>
      </c>
      <c r="AM69" s="2">
        <v>0</v>
      </c>
      <c r="AN69" s="2">
        <v>0</v>
      </c>
      <c r="AO69" s="1">
        <v>0</v>
      </c>
      <c r="AP69" s="2">
        <v>0</v>
      </c>
      <c r="AQ69" s="1">
        <v>32161.29</v>
      </c>
      <c r="AR69" s="2">
        <v>0</v>
      </c>
      <c r="AS69" s="2">
        <v>0</v>
      </c>
      <c r="AT69" s="1">
        <v>0</v>
      </c>
      <c r="AU69" s="1">
        <v>0</v>
      </c>
      <c r="AV69" s="1">
        <v>3496.29</v>
      </c>
      <c r="AW69" s="1">
        <v>2413.8000000000002</v>
      </c>
      <c r="AX69" s="2">
        <v>1800</v>
      </c>
      <c r="AY69" s="2">
        <v>0</v>
      </c>
      <c r="AZ69" s="2">
        <v>0</v>
      </c>
      <c r="BA69" s="2">
        <v>0</v>
      </c>
      <c r="BB69" s="2">
        <v>0</v>
      </c>
      <c r="BC69" s="2">
        <v>0</v>
      </c>
      <c r="BD69" s="2">
        <v>200</v>
      </c>
      <c r="BE69" s="2">
        <v>0</v>
      </c>
      <c r="BF69" s="2">
        <v>0</v>
      </c>
      <c r="BG69" s="2">
        <v>0</v>
      </c>
      <c r="BH69" s="2">
        <v>0</v>
      </c>
      <c r="BI69" s="2">
        <v>0</v>
      </c>
      <c r="BJ69" s="2">
        <v>0</v>
      </c>
      <c r="BK69" s="1">
        <v>7910.09</v>
      </c>
      <c r="BL69" s="1">
        <v>24251.200000000001</v>
      </c>
    </row>
    <row r="70" spans="1:64" x14ac:dyDescent="0.3">
      <c r="A70" s="19" t="s">
        <v>218</v>
      </c>
      <c r="B70" s="2">
        <v>2023</v>
      </c>
      <c r="C70" s="1" t="s">
        <v>144</v>
      </c>
      <c r="D70" s="1" t="s">
        <v>74</v>
      </c>
      <c r="E70" s="1">
        <v>2022</v>
      </c>
      <c r="F70" s="3">
        <v>44909</v>
      </c>
      <c r="G70" s="1" t="s">
        <v>111</v>
      </c>
      <c r="H70" s="3"/>
      <c r="I70" s="1" t="s">
        <v>67</v>
      </c>
      <c r="J70" s="1" t="s">
        <v>135</v>
      </c>
      <c r="K70" s="1" t="s">
        <v>136</v>
      </c>
      <c r="L70" s="1" t="s">
        <v>70</v>
      </c>
      <c r="M70" s="1" t="s">
        <v>71</v>
      </c>
      <c r="N70" s="1" t="s">
        <v>72</v>
      </c>
      <c r="O70" s="1">
        <v>30</v>
      </c>
      <c r="P70" s="1">
        <v>0</v>
      </c>
      <c r="Q70" s="1">
        <v>0</v>
      </c>
      <c r="R70" s="2">
        <v>13200</v>
      </c>
      <c r="S70" s="2">
        <v>0</v>
      </c>
      <c r="T70" s="2">
        <v>6600</v>
      </c>
      <c r="U70" s="2">
        <v>0</v>
      </c>
      <c r="V70" s="2">
        <v>4915</v>
      </c>
      <c r="W70" s="2">
        <v>0</v>
      </c>
      <c r="X70" s="2">
        <v>850</v>
      </c>
      <c r="Y70" s="2">
        <v>0</v>
      </c>
      <c r="Z70" s="2">
        <v>1100</v>
      </c>
      <c r="AA70" s="2">
        <v>0</v>
      </c>
      <c r="AB70" s="2">
        <v>0</v>
      </c>
      <c r="AC70" s="2">
        <v>0</v>
      </c>
      <c r="AD70" s="2">
        <v>0</v>
      </c>
      <c r="AE70" s="2">
        <v>0</v>
      </c>
      <c r="AF70" s="2">
        <v>0</v>
      </c>
      <c r="AG70" s="1">
        <v>3612.84</v>
      </c>
      <c r="AH70" s="2">
        <v>0</v>
      </c>
      <c r="AI70" s="2">
        <v>0</v>
      </c>
      <c r="AJ70" s="2">
        <v>0</v>
      </c>
      <c r="AK70" s="2">
        <v>0</v>
      </c>
      <c r="AL70" s="2">
        <v>0</v>
      </c>
      <c r="AM70" s="2">
        <v>0</v>
      </c>
      <c r="AN70" s="2">
        <v>0</v>
      </c>
      <c r="AO70" s="1">
        <v>0</v>
      </c>
      <c r="AP70" s="2">
        <v>0</v>
      </c>
      <c r="AQ70" s="1">
        <v>30277.84</v>
      </c>
      <c r="AR70" s="2">
        <v>0</v>
      </c>
      <c r="AS70" s="2">
        <v>0</v>
      </c>
      <c r="AT70" s="1">
        <v>0</v>
      </c>
      <c r="AU70" s="1">
        <v>0</v>
      </c>
      <c r="AV70" s="1">
        <v>3612.84</v>
      </c>
      <c r="AW70" s="1">
        <v>2173.8000000000002</v>
      </c>
      <c r="AX70" s="2">
        <v>1800</v>
      </c>
      <c r="AY70" s="2">
        <v>0</v>
      </c>
      <c r="AZ70" s="2">
        <v>0</v>
      </c>
      <c r="BA70" s="2">
        <v>0</v>
      </c>
      <c r="BB70" s="2">
        <v>0</v>
      </c>
      <c r="BC70" s="2">
        <v>0</v>
      </c>
      <c r="BD70" s="2">
        <v>200</v>
      </c>
      <c r="BE70" s="2">
        <v>0</v>
      </c>
      <c r="BF70" s="2">
        <v>0</v>
      </c>
      <c r="BG70" s="2">
        <v>0</v>
      </c>
      <c r="BH70" s="2">
        <v>0</v>
      </c>
      <c r="BI70" s="2">
        <v>0</v>
      </c>
      <c r="BJ70" s="2">
        <v>0</v>
      </c>
      <c r="BK70" s="1">
        <v>7786.64</v>
      </c>
      <c r="BL70" s="1">
        <v>22491.200000000001</v>
      </c>
    </row>
    <row r="71" spans="1:64" x14ac:dyDescent="0.3">
      <c r="A71" s="19" t="s">
        <v>218</v>
      </c>
      <c r="B71" s="2">
        <v>2023</v>
      </c>
      <c r="C71" s="1" t="s">
        <v>203</v>
      </c>
      <c r="D71" s="1" t="s">
        <v>74</v>
      </c>
      <c r="E71" s="1">
        <v>2022</v>
      </c>
      <c r="F71" s="3">
        <v>44876</v>
      </c>
      <c r="G71" s="1" t="s">
        <v>104</v>
      </c>
      <c r="H71" s="3"/>
      <c r="I71" s="1" t="s">
        <v>67</v>
      </c>
      <c r="J71" s="1" t="s">
        <v>86</v>
      </c>
      <c r="K71" s="1" t="s">
        <v>158</v>
      </c>
      <c r="L71" s="1" t="s">
        <v>70</v>
      </c>
      <c r="M71" s="1" t="s">
        <v>71</v>
      </c>
      <c r="N71" s="1" t="s">
        <v>72</v>
      </c>
      <c r="O71" s="1">
        <v>30</v>
      </c>
      <c r="P71" s="1">
        <v>0</v>
      </c>
      <c r="Q71" s="1">
        <v>0</v>
      </c>
      <c r="R71" s="2">
        <v>8500</v>
      </c>
      <c r="S71" s="2">
        <v>0</v>
      </c>
      <c r="T71" s="2">
        <v>3750</v>
      </c>
      <c r="U71" s="2">
        <v>0</v>
      </c>
      <c r="V71" s="2">
        <v>0</v>
      </c>
      <c r="W71" s="2">
        <v>0</v>
      </c>
      <c r="X71" s="2">
        <v>0</v>
      </c>
      <c r="Y71" s="2">
        <v>0</v>
      </c>
      <c r="Z71" s="2">
        <v>1086</v>
      </c>
      <c r="AA71" s="2">
        <v>0</v>
      </c>
      <c r="AB71" s="2">
        <v>0</v>
      </c>
      <c r="AC71" s="2">
        <v>0</v>
      </c>
      <c r="AD71" s="2">
        <v>0</v>
      </c>
      <c r="AE71" s="2">
        <v>0</v>
      </c>
      <c r="AF71" s="2">
        <v>0</v>
      </c>
      <c r="AG71" s="1">
        <v>4139.88</v>
      </c>
      <c r="AH71" s="2">
        <v>0</v>
      </c>
      <c r="AI71" s="2">
        <v>0</v>
      </c>
      <c r="AJ71" s="2">
        <v>0</v>
      </c>
      <c r="AK71" s="2">
        <v>0</v>
      </c>
      <c r="AL71" s="2">
        <v>0</v>
      </c>
      <c r="AM71" s="2">
        <v>0</v>
      </c>
      <c r="AN71" s="2">
        <v>0</v>
      </c>
      <c r="AO71" s="1">
        <v>0</v>
      </c>
      <c r="AP71" s="2">
        <v>0</v>
      </c>
      <c r="AQ71" s="1">
        <v>17475.88</v>
      </c>
      <c r="AR71" s="2">
        <v>0</v>
      </c>
      <c r="AS71" s="2">
        <v>0</v>
      </c>
      <c r="AT71" s="1">
        <v>0</v>
      </c>
      <c r="AU71" s="1">
        <v>0</v>
      </c>
      <c r="AV71" s="1">
        <v>4139.88</v>
      </c>
      <c r="AW71" s="1">
        <v>1020</v>
      </c>
      <c r="AX71" s="2">
        <v>1500</v>
      </c>
      <c r="AY71" s="2">
        <v>0</v>
      </c>
      <c r="AZ71" s="2">
        <v>0</v>
      </c>
      <c r="BA71" s="2">
        <v>0</v>
      </c>
      <c r="BB71" s="2">
        <v>131</v>
      </c>
      <c r="BC71" s="2">
        <v>0</v>
      </c>
      <c r="BD71" s="2">
        <v>200</v>
      </c>
      <c r="BE71" s="2">
        <v>0</v>
      </c>
      <c r="BF71" s="2">
        <v>0</v>
      </c>
      <c r="BG71" s="2">
        <v>0</v>
      </c>
      <c r="BH71" s="2">
        <v>0</v>
      </c>
      <c r="BI71" s="2">
        <v>0</v>
      </c>
      <c r="BJ71" s="2">
        <v>0</v>
      </c>
      <c r="BK71" s="1">
        <v>6990.88</v>
      </c>
      <c r="BL71" s="1">
        <v>10485</v>
      </c>
    </row>
    <row r="72" spans="1:64" x14ac:dyDescent="0.3">
      <c r="A72" s="19" t="s">
        <v>218</v>
      </c>
      <c r="B72" s="2">
        <v>2023</v>
      </c>
      <c r="C72" s="1" t="s">
        <v>145</v>
      </c>
      <c r="D72" s="1" t="s">
        <v>74</v>
      </c>
      <c r="E72" s="1">
        <v>2022</v>
      </c>
      <c r="F72" s="3">
        <v>44921</v>
      </c>
      <c r="G72" s="1" t="s">
        <v>111</v>
      </c>
      <c r="H72" s="3"/>
      <c r="I72" s="1" t="s">
        <v>67</v>
      </c>
      <c r="J72" s="1" t="s">
        <v>86</v>
      </c>
      <c r="K72" s="1" t="s">
        <v>87</v>
      </c>
      <c r="L72" s="1" t="s">
        <v>70</v>
      </c>
      <c r="M72" s="1" t="s">
        <v>71</v>
      </c>
      <c r="N72" s="1" t="s">
        <v>72</v>
      </c>
      <c r="O72" s="1">
        <v>30</v>
      </c>
      <c r="P72" s="1">
        <v>0</v>
      </c>
      <c r="Q72" s="1">
        <v>0</v>
      </c>
      <c r="R72" s="2">
        <v>13500</v>
      </c>
      <c r="S72" s="2">
        <v>0</v>
      </c>
      <c r="T72" s="2">
        <v>4050</v>
      </c>
      <c r="U72" s="2">
        <v>0</v>
      </c>
      <c r="V72" s="2">
        <v>5151</v>
      </c>
      <c r="W72" s="2">
        <v>0</v>
      </c>
      <c r="X72" s="2">
        <v>850</v>
      </c>
      <c r="Y72" s="2">
        <v>0</v>
      </c>
      <c r="Z72" s="2">
        <v>1100</v>
      </c>
      <c r="AA72" s="2">
        <v>0</v>
      </c>
      <c r="AB72" s="2">
        <v>0</v>
      </c>
      <c r="AC72" s="2">
        <v>0</v>
      </c>
      <c r="AD72" s="2">
        <v>0</v>
      </c>
      <c r="AE72" s="2">
        <v>0</v>
      </c>
      <c r="AF72" s="2">
        <v>0</v>
      </c>
      <c r="AG72" s="1">
        <v>3449.9</v>
      </c>
      <c r="AH72" s="2">
        <v>0</v>
      </c>
      <c r="AI72" s="2">
        <v>0</v>
      </c>
      <c r="AJ72" s="2">
        <v>0</v>
      </c>
      <c r="AK72" s="2">
        <v>0</v>
      </c>
      <c r="AL72" s="2">
        <v>0</v>
      </c>
      <c r="AM72" s="2">
        <v>0</v>
      </c>
      <c r="AN72" s="2">
        <v>0</v>
      </c>
      <c r="AO72" s="1">
        <v>0</v>
      </c>
      <c r="AP72" s="2">
        <v>0</v>
      </c>
      <c r="AQ72" s="1">
        <v>28100.9</v>
      </c>
      <c r="AR72" s="2">
        <v>0</v>
      </c>
      <c r="AS72" s="2">
        <v>0</v>
      </c>
      <c r="AT72" s="1">
        <v>0</v>
      </c>
      <c r="AU72" s="1">
        <v>0</v>
      </c>
      <c r="AV72" s="1">
        <v>3449.9</v>
      </c>
      <c r="AW72" s="1">
        <v>2238.12</v>
      </c>
      <c r="AX72" s="2">
        <v>1800</v>
      </c>
      <c r="AY72" s="2">
        <v>0</v>
      </c>
      <c r="AZ72" s="2">
        <v>0</v>
      </c>
      <c r="BA72" s="2">
        <v>0</v>
      </c>
      <c r="BB72" s="2">
        <v>0</v>
      </c>
      <c r="BC72" s="2">
        <v>0</v>
      </c>
      <c r="BD72" s="2">
        <v>200</v>
      </c>
      <c r="BE72" s="2">
        <v>0</v>
      </c>
      <c r="BF72" s="2">
        <v>0</v>
      </c>
      <c r="BG72" s="2">
        <v>0</v>
      </c>
      <c r="BH72" s="2">
        <v>0</v>
      </c>
      <c r="BI72" s="2">
        <v>0</v>
      </c>
      <c r="BJ72" s="2">
        <v>0</v>
      </c>
      <c r="BK72" s="1">
        <v>7688.02</v>
      </c>
      <c r="BL72" s="1">
        <v>20412.88</v>
      </c>
    </row>
    <row r="73" spans="1:64" x14ac:dyDescent="0.3">
      <c r="A73" s="19" t="s">
        <v>218</v>
      </c>
      <c r="B73" s="2">
        <v>2023</v>
      </c>
      <c r="C73" s="1" t="s">
        <v>223</v>
      </c>
      <c r="D73" s="1" t="s">
        <v>74</v>
      </c>
      <c r="E73" s="1">
        <v>2023</v>
      </c>
      <c r="F73" s="3">
        <v>45026</v>
      </c>
      <c r="G73" s="19" t="s">
        <v>218</v>
      </c>
      <c r="H73" s="3"/>
      <c r="I73" s="1" t="s">
        <v>67</v>
      </c>
      <c r="J73" s="1" t="s">
        <v>129</v>
      </c>
      <c r="K73" s="1" t="s">
        <v>224</v>
      </c>
      <c r="L73" s="1" t="s">
        <v>70</v>
      </c>
      <c r="M73" s="1" t="s">
        <v>71</v>
      </c>
      <c r="N73" s="1" t="s">
        <v>72</v>
      </c>
      <c r="O73" s="1">
        <v>21</v>
      </c>
      <c r="P73" s="1">
        <v>0</v>
      </c>
      <c r="Q73" s="1">
        <v>0</v>
      </c>
      <c r="R73" s="2">
        <v>87792</v>
      </c>
      <c r="S73" s="2">
        <v>0</v>
      </c>
      <c r="T73" s="2">
        <v>43896</v>
      </c>
      <c r="U73" s="2">
        <v>0</v>
      </c>
      <c r="V73" s="2">
        <v>79590</v>
      </c>
      <c r="W73" s="2">
        <v>0</v>
      </c>
      <c r="X73" s="2">
        <v>875</v>
      </c>
      <c r="Y73" s="2">
        <v>0</v>
      </c>
      <c r="Z73" s="2">
        <v>1120</v>
      </c>
      <c r="AA73" s="2">
        <v>0</v>
      </c>
      <c r="AB73" s="2">
        <v>0</v>
      </c>
      <c r="AC73" s="2">
        <v>0</v>
      </c>
      <c r="AD73" s="2">
        <v>0</v>
      </c>
      <c r="AE73" s="2">
        <v>0</v>
      </c>
      <c r="AF73" s="2">
        <v>0</v>
      </c>
      <c r="AG73" s="1">
        <v>0</v>
      </c>
      <c r="AH73" s="2">
        <v>0</v>
      </c>
      <c r="AI73" s="2">
        <v>0</v>
      </c>
      <c r="AJ73" s="2">
        <v>0</v>
      </c>
      <c r="AK73" s="2">
        <v>0</v>
      </c>
      <c r="AL73" s="2">
        <v>0</v>
      </c>
      <c r="AM73" s="2">
        <v>0</v>
      </c>
      <c r="AN73" s="2">
        <v>0</v>
      </c>
      <c r="AO73" s="1">
        <v>0</v>
      </c>
      <c r="AP73" s="2">
        <v>0</v>
      </c>
      <c r="AQ73" s="1">
        <v>213273</v>
      </c>
      <c r="AR73" s="2">
        <v>0</v>
      </c>
      <c r="AS73" s="2">
        <v>0</v>
      </c>
      <c r="AT73" s="1">
        <v>0</v>
      </c>
      <c r="AU73" s="1">
        <v>0</v>
      </c>
      <c r="AV73" s="1">
        <v>0</v>
      </c>
      <c r="AW73" s="1">
        <v>20085.84</v>
      </c>
      <c r="AX73" s="2">
        <v>1800</v>
      </c>
      <c r="AY73" s="2">
        <v>0</v>
      </c>
      <c r="AZ73" s="2">
        <v>0</v>
      </c>
      <c r="BA73" s="2">
        <v>0</v>
      </c>
      <c r="BB73" s="2">
        <v>0</v>
      </c>
      <c r="BC73" s="2">
        <v>0</v>
      </c>
      <c r="BD73" s="2">
        <v>200</v>
      </c>
      <c r="BE73" s="2">
        <v>0</v>
      </c>
      <c r="BF73" s="2">
        <v>0</v>
      </c>
      <c r="BG73" s="2">
        <v>0</v>
      </c>
      <c r="BH73" s="2">
        <v>0</v>
      </c>
      <c r="BI73" s="2">
        <v>0</v>
      </c>
      <c r="BJ73" s="2">
        <v>0</v>
      </c>
      <c r="BK73" s="1">
        <v>22085.84</v>
      </c>
      <c r="BL73" s="1">
        <v>191187.16</v>
      </c>
    </row>
    <row r="74" spans="1:64" x14ac:dyDescent="0.3">
      <c r="A74" s="19" t="s">
        <v>218</v>
      </c>
      <c r="B74" s="2">
        <v>2023</v>
      </c>
      <c r="C74" s="1" t="s">
        <v>225</v>
      </c>
      <c r="D74" s="1" t="s">
        <v>64</v>
      </c>
      <c r="E74" s="1">
        <v>2023</v>
      </c>
      <c r="F74" s="3">
        <v>45020</v>
      </c>
      <c r="G74" s="19" t="s">
        <v>218</v>
      </c>
      <c r="H74" s="3"/>
      <c r="I74" s="1" t="s">
        <v>67</v>
      </c>
      <c r="J74" s="1" t="s">
        <v>89</v>
      </c>
      <c r="K74" s="1" t="s">
        <v>226</v>
      </c>
      <c r="L74" s="1" t="s">
        <v>70</v>
      </c>
      <c r="M74" s="1" t="s">
        <v>71</v>
      </c>
      <c r="N74" s="1" t="s">
        <v>72</v>
      </c>
      <c r="O74" s="1">
        <v>27</v>
      </c>
      <c r="P74" s="1">
        <v>0</v>
      </c>
      <c r="Q74" s="1">
        <v>0</v>
      </c>
      <c r="R74" s="2">
        <v>25463</v>
      </c>
      <c r="S74" s="2">
        <v>0</v>
      </c>
      <c r="T74" s="2">
        <v>12731</v>
      </c>
      <c r="U74" s="2">
        <v>0</v>
      </c>
      <c r="V74" s="2">
        <v>25682</v>
      </c>
      <c r="W74" s="2">
        <v>0</v>
      </c>
      <c r="X74" s="2">
        <v>1125</v>
      </c>
      <c r="Y74" s="2">
        <v>0</v>
      </c>
      <c r="Z74" s="2">
        <v>1440</v>
      </c>
      <c r="AA74" s="2">
        <v>0</v>
      </c>
      <c r="AB74" s="2">
        <v>0</v>
      </c>
      <c r="AC74" s="2">
        <v>0</v>
      </c>
      <c r="AD74" s="2">
        <v>0</v>
      </c>
      <c r="AE74" s="2">
        <v>0</v>
      </c>
      <c r="AF74" s="2">
        <v>0</v>
      </c>
      <c r="AG74" s="1">
        <v>0</v>
      </c>
      <c r="AH74" s="2">
        <v>0</v>
      </c>
      <c r="AI74" s="2">
        <v>0</v>
      </c>
      <c r="AJ74" s="2">
        <v>0</v>
      </c>
      <c r="AK74" s="2">
        <v>0</v>
      </c>
      <c r="AL74" s="2">
        <v>0</v>
      </c>
      <c r="AM74" s="2">
        <v>0</v>
      </c>
      <c r="AN74" s="2">
        <v>0</v>
      </c>
      <c r="AO74" s="1">
        <v>0</v>
      </c>
      <c r="AP74" s="2">
        <v>0</v>
      </c>
      <c r="AQ74" s="1">
        <v>66441</v>
      </c>
      <c r="AR74" s="2">
        <v>0</v>
      </c>
      <c r="AS74" s="2">
        <v>0</v>
      </c>
      <c r="AT74" s="1">
        <v>0</v>
      </c>
      <c r="AU74" s="1">
        <v>0</v>
      </c>
      <c r="AV74" s="1">
        <v>0</v>
      </c>
      <c r="AW74" s="1">
        <v>6137.4</v>
      </c>
      <c r="AX74" s="2">
        <v>1800</v>
      </c>
      <c r="AY74" s="2">
        <v>0</v>
      </c>
      <c r="AZ74" s="2">
        <v>0</v>
      </c>
      <c r="BA74" s="2">
        <v>0</v>
      </c>
      <c r="BB74" s="2">
        <v>0</v>
      </c>
      <c r="BC74" s="2">
        <v>0</v>
      </c>
      <c r="BD74" s="2">
        <v>200</v>
      </c>
      <c r="BE74" s="2">
        <v>0</v>
      </c>
      <c r="BF74" s="2">
        <v>0</v>
      </c>
      <c r="BG74" s="2">
        <v>0</v>
      </c>
      <c r="BH74" s="2">
        <v>0</v>
      </c>
      <c r="BI74" s="2">
        <v>0</v>
      </c>
      <c r="BJ74" s="2">
        <v>0</v>
      </c>
      <c r="BK74" s="1">
        <v>8137.4</v>
      </c>
      <c r="BL74" s="1">
        <v>58303.6</v>
      </c>
    </row>
    <row r="75" spans="1:64" x14ac:dyDescent="0.3">
      <c r="A75" s="19" t="s">
        <v>218</v>
      </c>
      <c r="B75" s="2">
        <v>2023</v>
      </c>
      <c r="C75" s="1" t="s">
        <v>227</v>
      </c>
      <c r="D75" s="1" t="s">
        <v>64</v>
      </c>
      <c r="E75" s="1">
        <v>2023</v>
      </c>
      <c r="F75" s="3">
        <v>45021</v>
      </c>
      <c r="G75" s="19" t="s">
        <v>218</v>
      </c>
      <c r="H75" s="3"/>
      <c r="I75" s="1" t="s">
        <v>67</v>
      </c>
      <c r="J75" s="1" t="s">
        <v>89</v>
      </c>
      <c r="K75" s="1" t="s">
        <v>228</v>
      </c>
      <c r="L75" s="1" t="s">
        <v>70</v>
      </c>
      <c r="M75" s="1" t="s">
        <v>71</v>
      </c>
      <c r="N75" s="1" t="s">
        <v>72</v>
      </c>
      <c r="O75" s="1">
        <v>26</v>
      </c>
      <c r="P75" s="1">
        <v>0</v>
      </c>
      <c r="Q75" s="1">
        <v>0</v>
      </c>
      <c r="R75" s="2">
        <v>16178</v>
      </c>
      <c r="S75" s="2">
        <v>0</v>
      </c>
      <c r="T75" s="2">
        <v>8089</v>
      </c>
      <c r="U75" s="2">
        <v>0</v>
      </c>
      <c r="V75" s="2">
        <v>14947</v>
      </c>
      <c r="W75" s="2">
        <v>0</v>
      </c>
      <c r="X75" s="2">
        <v>1083</v>
      </c>
      <c r="Y75" s="2">
        <v>0</v>
      </c>
      <c r="Z75" s="2">
        <v>1387</v>
      </c>
      <c r="AA75" s="2">
        <v>0</v>
      </c>
      <c r="AB75" s="2">
        <v>0</v>
      </c>
      <c r="AC75" s="2">
        <v>0</v>
      </c>
      <c r="AD75" s="2">
        <v>0</v>
      </c>
      <c r="AE75" s="2">
        <v>0</v>
      </c>
      <c r="AF75" s="2">
        <v>0</v>
      </c>
      <c r="AG75" s="1">
        <v>0</v>
      </c>
      <c r="AH75" s="2">
        <v>0</v>
      </c>
      <c r="AI75" s="2">
        <v>0</v>
      </c>
      <c r="AJ75" s="2">
        <v>0</v>
      </c>
      <c r="AK75" s="2">
        <v>0</v>
      </c>
      <c r="AL75" s="2">
        <v>0</v>
      </c>
      <c r="AM75" s="2">
        <v>0</v>
      </c>
      <c r="AN75" s="2">
        <v>0</v>
      </c>
      <c r="AO75" s="1">
        <v>0</v>
      </c>
      <c r="AP75" s="2">
        <v>0</v>
      </c>
      <c r="AQ75" s="1">
        <v>41684</v>
      </c>
      <c r="AR75" s="2">
        <v>0</v>
      </c>
      <c r="AS75" s="2">
        <v>0</v>
      </c>
      <c r="AT75" s="1">
        <v>0</v>
      </c>
      <c r="AU75" s="1">
        <v>0</v>
      </c>
      <c r="AV75" s="1">
        <v>0</v>
      </c>
      <c r="AW75" s="1">
        <v>3735</v>
      </c>
      <c r="AX75" s="2">
        <v>1800</v>
      </c>
      <c r="AY75" s="2">
        <v>0</v>
      </c>
      <c r="AZ75" s="2">
        <v>0</v>
      </c>
      <c r="BA75" s="2">
        <v>0</v>
      </c>
      <c r="BB75" s="2">
        <v>0</v>
      </c>
      <c r="BC75" s="2">
        <v>0</v>
      </c>
      <c r="BD75" s="2">
        <v>200</v>
      </c>
      <c r="BE75" s="2">
        <v>0</v>
      </c>
      <c r="BF75" s="2">
        <v>0</v>
      </c>
      <c r="BG75" s="2">
        <v>0</v>
      </c>
      <c r="BH75" s="2">
        <v>0</v>
      </c>
      <c r="BI75" s="2">
        <v>0</v>
      </c>
      <c r="BJ75" s="2">
        <v>0</v>
      </c>
      <c r="BK75" s="1">
        <v>5735</v>
      </c>
      <c r="BL75" s="1">
        <v>35949</v>
      </c>
    </row>
    <row r="76" spans="1:64" x14ac:dyDescent="0.3">
      <c r="A76" s="19" t="s">
        <v>218</v>
      </c>
      <c r="B76" s="2">
        <v>2023</v>
      </c>
      <c r="C76" s="1" t="s">
        <v>229</v>
      </c>
      <c r="D76" s="1" t="s">
        <v>74</v>
      </c>
      <c r="E76" s="1">
        <v>2023</v>
      </c>
      <c r="F76" s="3">
        <v>45033</v>
      </c>
      <c r="G76" s="19" t="s">
        <v>218</v>
      </c>
      <c r="H76" s="3"/>
      <c r="I76" s="1" t="s">
        <v>67</v>
      </c>
      <c r="J76" s="1" t="s">
        <v>98</v>
      </c>
      <c r="K76" s="1" t="s">
        <v>99</v>
      </c>
      <c r="L76" s="1" t="s">
        <v>70</v>
      </c>
      <c r="M76" s="1" t="s">
        <v>71</v>
      </c>
      <c r="N76" s="1" t="s">
        <v>72</v>
      </c>
      <c r="O76" s="1">
        <v>14</v>
      </c>
      <c r="P76" s="1">
        <v>0</v>
      </c>
      <c r="Q76" s="1">
        <v>0</v>
      </c>
      <c r="R76" s="2">
        <v>6825</v>
      </c>
      <c r="S76" s="2">
        <v>0</v>
      </c>
      <c r="T76" s="2">
        <v>3413</v>
      </c>
      <c r="U76" s="2">
        <v>0</v>
      </c>
      <c r="V76" s="2">
        <v>2452</v>
      </c>
      <c r="W76" s="2">
        <v>0</v>
      </c>
      <c r="X76" s="2">
        <v>583</v>
      </c>
      <c r="Y76" s="2">
        <v>0</v>
      </c>
      <c r="Z76" s="2">
        <v>747</v>
      </c>
      <c r="AA76" s="2">
        <v>0</v>
      </c>
      <c r="AB76" s="2">
        <v>0</v>
      </c>
      <c r="AC76" s="2">
        <v>0</v>
      </c>
      <c r="AD76" s="2">
        <v>0</v>
      </c>
      <c r="AE76" s="2">
        <v>0</v>
      </c>
      <c r="AF76" s="2">
        <v>0</v>
      </c>
      <c r="AG76" s="1">
        <v>0</v>
      </c>
      <c r="AH76" s="2">
        <v>0</v>
      </c>
      <c r="AI76" s="2">
        <v>0</v>
      </c>
      <c r="AJ76" s="2">
        <v>0</v>
      </c>
      <c r="AK76" s="2">
        <v>0</v>
      </c>
      <c r="AL76" s="2">
        <v>0</v>
      </c>
      <c r="AM76" s="2">
        <v>0</v>
      </c>
      <c r="AN76" s="2">
        <v>0</v>
      </c>
      <c r="AO76" s="1">
        <v>0</v>
      </c>
      <c r="AP76" s="2">
        <v>0</v>
      </c>
      <c r="AQ76" s="1">
        <v>14020</v>
      </c>
      <c r="AR76" s="2">
        <v>0</v>
      </c>
      <c r="AS76" s="2">
        <v>0</v>
      </c>
      <c r="AT76" s="1">
        <v>0</v>
      </c>
      <c r="AU76" s="1">
        <v>0</v>
      </c>
      <c r="AV76" s="1">
        <v>0</v>
      </c>
      <c r="AW76" s="1">
        <v>1113.24</v>
      </c>
      <c r="AX76" s="2">
        <v>1113</v>
      </c>
      <c r="AY76" s="2">
        <v>0</v>
      </c>
      <c r="AZ76" s="2">
        <v>0</v>
      </c>
      <c r="BA76" s="2">
        <v>0</v>
      </c>
      <c r="BB76" s="2">
        <v>0</v>
      </c>
      <c r="BC76" s="2">
        <v>0</v>
      </c>
      <c r="BD76" s="2">
        <v>200</v>
      </c>
      <c r="BE76" s="2">
        <v>0</v>
      </c>
      <c r="BF76" s="2">
        <v>0</v>
      </c>
      <c r="BG76" s="2">
        <v>0</v>
      </c>
      <c r="BH76" s="2">
        <v>0</v>
      </c>
      <c r="BI76" s="2">
        <v>0</v>
      </c>
      <c r="BJ76" s="2">
        <v>0</v>
      </c>
      <c r="BK76" s="1">
        <v>2426.2399999999998</v>
      </c>
      <c r="BL76" s="1">
        <v>11593.76</v>
      </c>
    </row>
    <row r="77" spans="1:64" x14ac:dyDescent="0.3">
      <c r="A77" s="19" t="s">
        <v>218</v>
      </c>
      <c r="B77" s="2">
        <v>2023</v>
      </c>
      <c r="C77" s="1" t="s">
        <v>230</v>
      </c>
      <c r="D77" s="1" t="s">
        <v>64</v>
      </c>
      <c r="E77" s="1">
        <v>2023</v>
      </c>
      <c r="F77" s="3">
        <v>45033</v>
      </c>
      <c r="G77" s="19" t="s">
        <v>218</v>
      </c>
      <c r="H77" s="3"/>
      <c r="I77" s="1" t="s">
        <v>67</v>
      </c>
      <c r="J77" s="1" t="s">
        <v>98</v>
      </c>
      <c r="K77" s="1" t="s">
        <v>136</v>
      </c>
      <c r="L77" s="1" t="s">
        <v>70</v>
      </c>
      <c r="M77" s="1" t="s">
        <v>71</v>
      </c>
      <c r="N77" s="1" t="s">
        <v>72</v>
      </c>
      <c r="O77" s="1">
        <v>14</v>
      </c>
      <c r="P77" s="1">
        <v>0</v>
      </c>
      <c r="Q77" s="1">
        <v>0</v>
      </c>
      <c r="R77" s="2">
        <v>6222</v>
      </c>
      <c r="S77" s="2">
        <v>0</v>
      </c>
      <c r="T77" s="2">
        <v>3111</v>
      </c>
      <c r="U77" s="2">
        <v>0</v>
      </c>
      <c r="V77" s="2">
        <v>3846</v>
      </c>
      <c r="W77" s="2">
        <v>0</v>
      </c>
      <c r="X77" s="2">
        <v>583</v>
      </c>
      <c r="Y77" s="2">
        <v>0</v>
      </c>
      <c r="Z77" s="2">
        <v>747</v>
      </c>
      <c r="AA77" s="2">
        <v>0</v>
      </c>
      <c r="AB77" s="2">
        <v>0</v>
      </c>
      <c r="AC77" s="2">
        <v>0</v>
      </c>
      <c r="AD77" s="2">
        <v>0</v>
      </c>
      <c r="AE77" s="2">
        <v>0</v>
      </c>
      <c r="AF77" s="2">
        <v>0</v>
      </c>
      <c r="AG77" s="1">
        <v>0</v>
      </c>
      <c r="AH77" s="2">
        <v>0</v>
      </c>
      <c r="AI77" s="2">
        <v>0</v>
      </c>
      <c r="AJ77" s="2">
        <v>0</v>
      </c>
      <c r="AK77" s="2">
        <v>0</v>
      </c>
      <c r="AL77" s="2">
        <v>0</v>
      </c>
      <c r="AM77" s="2">
        <v>0</v>
      </c>
      <c r="AN77" s="2">
        <v>0</v>
      </c>
      <c r="AO77" s="1">
        <v>0</v>
      </c>
      <c r="AP77" s="2">
        <v>0</v>
      </c>
      <c r="AQ77" s="1">
        <v>14509</v>
      </c>
      <c r="AR77" s="2">
        <v>0</v>
      </c>
      <c r="AS77" s="2">
        <v>0</v>
      </c>
      <c r="AT77" s="1">
        <v>0</v>
      </c>
      <c r="AU77" s="1">
        <v>0</v>
      </c>
      <c r="AV77" s="1">
        <v>0</v>
      </c>
      <c r="AW77" s="1">
        <v>1208.1600000000001</v>
      </c>
      <c r="AX77" s="2">
        <v>1208</v>
      </c>
      <c r="AY77" s="2">
        <v>0</v>
      </c>
      <c r="AZ77" s="2">
        <v>0</v>
      </c>
      <c r="BA77" s="2">
        <v>0</v>
      </c>
      <c r="BB77" s="2">
        <v>0</v>
      </c>
      <c r="BC77" s="2">
        <v>0</v>
      </c>
      <c r="BD77" s="2">
        <v>0</v>
      </c>
      <c r="BE77" s="2">
        <v>0</v>
      </c>
      <c r="BF77" s="2">
        <v>0</v>
      </c>
      <c r="BG77" s="2">
        <v>0</v>
      </c>
      <c r="BH77" s="2">
        <v>0</v>
      </c>
      <c r="BI77" s="2">
        <v>0</v>
      </c>
      <c r="BJ77" s="2">
        <v>0</v>
      </c>
      <c r="BK77" s="1">
        <v>2416.16</v>
      </c>
      <c r="BL77" s="1">
        <v>12092.84</v>
      </c>
    </row>
    <row r="78" spans="1:64" x14ac:dyDescent="0.3">
      <c r="A78" s="19" t="s">
        <v>218</v>
      </c>
      <c r="B78" s="2">
        <v>2023</v>
      </c>
      <c r="C78" s="1" t="s">
        <v>231</v>
      </c>
      <c r="D78" s="1" t="s">
        <v>74</v>
      </c>
      <c r="E78" s="1">
        <v>2023</v>
      </c>
      <c r="F78" s="3">
        <v>45033</v>
      </c>
      <c r="G78" s="19" t="s">
        <v>218</v>
      </c>
      <c r="H78" s="3"/>
      <c r="I78" s="1" t="s">
        <v>67</v>
      </c>
      <c r="J78" s="1" t="s">
        <v>86</v>
      </c>
      <c r="K78" s="1" t="s">
        <v>160</v>
      </c>
      <c r="L78" s="1" t="s">
        <v>70</v>
      </c>
      <c r="M78" s="1" t="s">
        <v>71</v>
      </c>
      <c r="N78" s="1" t="s">
        <v>72</v>
      </c>
      <c r="O78" s="1">
        <v>14</v>
      </c>
      <c r="P78" s="1">
        <v>0</v>
      </c>
      <c r="Q78" s="1">
        <v>0</v>
      </c>
      <c r="R78" s="2">
        <v>5833</v>
      </c>
      <c r="S78" s="2">
        <v>0</v>
      </c>
      <c r="T78" s="2">
        <v>583</v>
      </c>
      <c r="U78" s="2">
        <v>0</v>
      </c>
      <c r="V78" s="2">
        <v>0</v>
      </c>
      <c r="W78" s="2">
        <v>0</v>
      </c>
      <c r="X78" s="2">
        <v>0</v>
      </c>
      <c r="Y78" s="2">
        <v>0</v>
      </c>
      <c r="Z78" s="2">
        <v>381</v>
      </c>
      <c r="AA78" s="2">
        <v>0</v>
      </c>
      <c r="AB78" s="2">
        <v>0</v>
      </c>
      <c r="AC78" s="2">
        <v>0</v>
      </c>
      <c r="AD78" s="2">
        <v>0</v>
      </c>
      <c r="AE78" s="2">
        <v>0</v>
      </c>
      <c r="AF78" s="2">
        <v>0</v>
      </c>
      <c r="AG78" s="1">
        <v>0</v>
      </c>
      <c r="AH78" s="2">
        <v>0</v>
      </c>
      <c r="AI78" s="2">
        <v>0</v>
      </c>
      <c r="AJ78" s="2">
        <v>0</v>
      </c>
      <c r="AK78" s="2">
        <v>0</v>
      </c>
      <c r="AL78" s="2">
        <v>0</v>
      </c>
      <c r="AM78" s="2">
        <v>0</v>
      </c>
      <c r="AN78" s="2">
        <v>0</v>
      </c>
      <c r="AO78" s="1">
        <v>0</v>
      </c>
      <c r="AP78" s="2">
        <v>0</v>
      </c>
      <c r="AQ78" s="1">
        <v>6797</v>
      </c>
      <c r="AR78" s="2">
        <v>0</v>
      </c>
      <c r="AS78" s="2">
        <v>0</v>
      </c>
      <c r="AT78" s="1">
        <v>0</v>
      </c>
      <c r="AU78" s="1">
        <v>0</v>
      </c>
      <c r="AV78" s="1">
        <v>0</v>
      </c>
      <c r="AW78" s="1">
        <v>699.96</v>
      </c>
      <c r="AX78" s="2">
        <v>700</v>
      </c>
      <c r="AY78" s="2">
        <v>0</v>
      </c>
      <c r="AZ78" s="2">
        <v>0</v>
      </c>
      <c r="BA78" s="2">
        <v>0</v>
      </c>
      <c r="BB78" s="2">
        <v>0</v>
      </c>
      <c r="BC78" s="2">
        <v>0</v>
      </c>
      <c r="BD78" s="2">
        <v>0</v>
      </c>
      <c r="BE78" s="2">
        <v>0</v>
      </c>
      <c r="BF78" s="2">
        <v>0</v>
      </c>
      <c r="BG78" s="2">
        <v>0</v>
      </c>
      <c r="BH78" s="2">
        <v>0</v>
      </c>
      <c r="BI78" s="2">
        <v>0</v>
      </c>
      <c r="BJ78" s="2">
        <v>0</v>
      </c>
      <c r="BK78" s="1">
        <v>1399.96</v>
      </c>
      <c r="BL78" s="1">
        <v>5397.04</v>
      </c>
    </row>
    <row r="79" spans="1:64" x14ac:dyDescent="0.3">
      <c r="A79" s="19" t="s">
        <v>218</v>
      </c>
      <c r="B79" s="2">
        <v>2023</v>
      </c>
      <c r="C79" s="1" t="s">
        <v>207</v>
      </c>
      <c r="D79" s="1" t="s">
        <v>74</v>
      </c>
      <c r="E79" s="1">
        <v>2023</v>
      </c>
      <c r="F79" s="3">
        <v>44977</v>
      </c>
      <c r="G79" s="1" t="s">
        <v>155</v>
      </c>
      <c r="H79" s="3"/>
      <c r="I79" s="1" t="s">
        <v>67</v>
      </c>
      <c r="J79" s="1" t="s">
        <v>98</v>
      </c>
      <c r="K79" s="1" t="s">
        <v>99</v>
      </c>
      <c r="L79" s="1" t="s">
        <v>70</v>
      </c>
      <c r="M79" s="1" t="s">
        <v>71</v>
      </c>
      <c r="N79" s="1" t="s">
        <v>72</v>
      </c>
      <c r="O79" s="1">
        <v>30</v>
      </c>
      <c r="P79" s="1">
        <v>0</v>
      </c>
      <c r="Q79" s="1">
        <v>0</v>
      </c>
      <c r="R79" s="2">
        <v>13725</v>
      </c>
      <c r="S79" s="2">
        <v>0</v>
      </c>
      <c r="T79" s="2">
        <v>6863</v>
      </c>
      <c r="U79" s="2">
        <v>0</v>
      </c>
      <c r="V79" s="2">
        <v>4603</v>
      </c>
      <c r="W79" s="2">
        <v>0</v>
      </c>
      <c r="X79" s="2">
        <v>850</v>
      </c>
      <c r="Y79" s="2">
        <v>0</v>
      </c>
      <c r="Z79" s="2">
        <v>1100</v>
      </c>
      <c r="AA79" s="2">
        <v>0</v>
      </c>
      <c r="AB79" s="2">
        <v>0</v>
      </c>
      <c r="AC79" s="2">
        <v>0</v>
      </c>
      <c r="AD79" s="2">
        <v>0</v>
      </c>
      <c r="AE79" s="2">
        <v>0</v>
      </c>
      <c r="AF79" s="2">
        <v>0</v>
      </c>
      <c r="AG79" s="1">
        <v>0</v>
      </c>
      <c r="AH79" s="2">
        <v>0</v>
      </c>
      <c r="AI79" s="2">
        <v>0</v>
      </c>
      <c r="AJ79" s="2">
        <v>0</v>
      </c>
      <c r="AK79" s="2">
        <v>0</v>
      </c>
      <c r="AL79" s="2">
        <v>0</v>
      </c>
      <c r="AM79" s="2">
        <v>0</v>
      </c>
      <c r="AN79" s="2">
        <v>0</v>
      </c>
      <c r="AO79" s="1">
        <v>0</v>
      </c>
      <c r="AP79" s="2">
        <v>0</v>
      </c>
      <c r="AQ79" s="1">
        <v>27141</v>
      </c>
      <c r="AR79" s="2">
        <v>0</v>
      </c>
      <c r="AS79" s="2">
        <v>0</v>
      </c>
      <c r="AT79" s="1">
        <v>0</v>
      </c>
      <c r="AU79" s="1">
        <v>0</v>
      </c>
      <c r="AV79" s="1">
        <v>0</v>
      </c>
      <c r="AW79" s="1">
        <v>2199.36</v>
      </c>
      <c r="AX79" s="2">
        <v>1800</v>
      </c>
      <c r="AY79" s="2">
        <v>0</v>
      </c>
      <c r="AZ79" s="2">
        <v>0</v>
      </c>
      <c r="BA79" s="2">
        <v>0</v>
      </c>
      <c r="BB79" s="2">
        <v>0</v>
      </c>
      <c r="BC79" s="2">
        <v>0</v>
      </c>
      <c r="BD79" s="2">
        <v>200</v>
      </c>
      <c r="BE79" s="2">
        <v>0</v>
      </c>
      <c r="BF79" s="2">
        <v>0</v>
      </c>
      <c r="BG79" s="2">
        <v>0</v>
      </c>
      <c r="BH79" s="2">
        <v>0</v>
      </c>
      <c r="BI79" s="2">
        <v>0</v>
      </c>
      <c r="BJ79" s="2">
        <v>0</v>
      </c>
      <c r="BK79" s="1">
        <v>4199.3599999999997</v>
      </c>
      <c r="BL79" s="1">
        <v>22941.64</v>
      </c>
    </row>
    <row r="80" spans="1:64" x14ac:dyDescent="0.3">
      <c r="A80" s="19" t="s">
        <v>218</v>
      </c>
      <c r="B80" s="2">
        <v>2023</v>
      </c>
      <c r="C80" s="1" t="s">
        <v>232</v>
      </c>
      <c r="D80" s="1" t="s">
        <v>132</v>
      </c>
      <c r="E80" s="1">
        <v>2023</v>
      </c>
      <c r="F80" s="3">
        <v>44963</v>
      </c>
      <c r="G80" s="1" t="s">
        <v>155</v>
      </c>
      <c r="H80" s="3"/>
      <c r="I80" s="1" t="s">
        <v>67</v>
      </c>
      <c r="J80" s="1" t="s">
        <v>233</v>
      </c>
      <c r="K80" s="1" t="s">
        <v>149</v>
      </c>
      <c r="L80" s="1" t="s">
        <v>70</v>
      </c>
      <c r="M80" s="1" t="s">
        <v>71</v>
      </c>
      <c r="N80" s="1" t="s">
        <v>72</v>
      </c>
      <c r="O80" s="1">
        <v>19</v>
      </c>
      <c r="P80" s="1">
        <v>0</v>
      </c>
      <c r="Q80" s="1">
        <v>0</v>
      </c>
      <c r="R80" s="2">
        <v>0</v>
      </c>
      <c r="S80" s="2">
        <v>0</v>
      </c>
      <c r="T80" s="2">
        <v>0</v>
      </c>
      <c r="U80" s="2">
        <v>0</v>
      </c>
      <c r="V80" s="2">
        <v>0</v>
      </c>
      <c r="W80" s="2">
        <v>0</v>
      </c>
      <c r="X80" s="2">
        <v>0</v>
      </c>
      <c r="Y80" s="2">
        <v>0</v>
      </c>
      <c r="Z80" s="2">
        <v>0</v>
      </c>
      <c r="AA80" s="2">
        <v>0</v>
      </c>
      <c r="AB80" s="2">
        <v>0</v>
      </c>
      <c r="AC80" s="2">
        <v>0</v>
      </c>
      <c r="AD80" s="2">
        <v>0</v>
      </c>
      <c r="AE80" s="2">
        <v>0</v>
      </c>
      <c r="AF80" s="2">
        <v>0</v>
      </c>
      <c r="AG80" s="1">
        <v>0</v>
      </c>
      <c r="AH80" s="2">
        <v>0</v>
      </c>
      <c r="AI80" s="2">
        <v>0</v>
      </c>
      <c r="AJ80" s="2">
        <v>0</v>
      </c>
      <c r="AK80" s="2">
        <v>0</v>
      </c>
      <c r="AL80" s="2">
        <v>0</v>
      </c>
      <c r="AM80" s="2">
        <v>0</v>
      </c>
      <c r="AN80" s="2">
        <v>0</v>
      </c>
      <c r="AO80" s="1">
        <v>0</v>
      </c>
      <c r="AP80" s="2">
        <v>0</v>
      </c>
      <c r="AQ80" s="1">
        <v>5000</v>
      </c>
      <c r="AR80" s="2">
        <v>0</v>
      </c>
      <c r="AS80" s="2">
        <v>0</v>
      </c>
      <c r="AT80" s="1">
        <v>0</v>
      </c>
      <c r="AU80" s="1">
        <v>0</v>
      </c>
      <c r="AV80" s="1">
        <v>0</v>
      </c>
      <c r="AW80" s="1">
        <v>0</v>
      </c>
      <c r="AX80" s="2">
        <v>0</v>
      </c>
      <c r="AY80" s="2">
        <v>0</v>
      </c>
      <c r="AZ80" s="2">
        <v>0</v>
      </c>
      <c r="BA80" s="2">
        <v>0</v>
      </c>
      <c r="BB80" s="2">
        <v>0</v>
      </c>
      <c r="BC80" s="2">
        <v>0</v>
      </c>
      <c r="BD80" s="2">
        <v>0</v>
      </c>
      <c r="BE80" s="2">
        <v>0</v>
      </c>
      <c r="BF80" s="2">
        <v>0</v>
      </c>
      <c r="BG80" s="2">
        <v>0</v>
      </c>
      <c r="BH80" s="2">
        <v>0</v>
      </c>
      <c r="BI80" s="2">
        <v>0</v>
      </c>
      <c r="BJ80" s="2">
        <v>0</v>
      </c>
      <c r="BK80" s="1">
        <v>0</v>
      </c>
      <c r="BL80" s="1">
        <v>5000</v>
      </c>
    </row>
    <row r="81" spans="1:64" x14ac:dyDescent="0.3">
      <c r="A81" s="19" t="s">
        <v>218</v>
      </c>
      <c r="B81" s="2">
        <v>2023</v>
      </c>
      <c r="C81" s="1" t="s">
        <v>148</v>
      </c>
      <c r="D81" s="1" t="s">
        <v>132</v>
      </c>
      <c r="E81" s="1">
        <v>2022</v>
      </c>
      <c r="F81" s="3">
        <v>44795</v>
      </c>
      <c r="G81" s="1" t="s">
        <v>95</v>
      </c>
      <c r="H81" s="3"/>
      <c r="I81" s="1" t="s">
        <v>67</v>
      </c>
      <c r="J81" s="1" t="s">
        <v>112</v>
      </c>
      <c r="K81" s="1" t="s">
        <v>149</v>
      </c>
      <c r="L81" s="1" t="s">
        <v>70</v>
      </c>
      <c r="M81" s="1" t="s">
        <v>71</v>
      </c>
      <c r="N81" s="1" t="s">
        <v>72</v>
      </c>
      <c r="O81" s="1">
        <v>30</v>
      </c>
      <c r="P81" s="1">
        <v>0</v>
      </c>
      <c r="Q81" s="1">
        <v>0</v>
      </c>
      <c r="R81" s="2">
        <v>0</v>
      </c>
      <c r="S81" s="2">
        <v>0</v>
      </c>
      <c r="T81" s="2">
        <v>0</v>
      </c>
      <c r="U81" s="2">
        <v>0</v>
      </c>
      <c r="V81" s="2">
        <v>0</v>
      </c>
      <c r="W81" s="2">
        <v>0</v>
      </c>
      <c r="X81" s="2">
        <v>0</v>
      </c>
      <c r="Y81" s="2">
        <v>0</v>
      </c>
      <c r="Z81" s="2">
        <v>0</v>
      </c>
      <c r="AA81" s="2">
        <v>0</v>
      </c>
      <c r="AB81" s="2">
        <v>0</v>
      </c>
      <c r="AC81" s="2">
        <v>0</v>
      </c>
      <c r="AD81" s="2">
        <v>0</v>
      </c>
      <c r="AE81" s="2">
        <v>0</v>
      </c>
      <c r="AF81" s="2">
        <v>0</v>
      </c>
      <c r="AG81" s="1">
        <v>0</v>
      </c>
      <c r="AH81" s="2">
        <v>0</v>
      </c>
      <c r="AI81" s="2">
        <v>0</v>
      </c>
      <c r="AJ81" s="2">
        <v>0</v>
      </c>
      <c r="AK81" s="2">
        <v>0</v>
      </c>
      <c r="AL81" s="2">
        <v>0</v>
      </c>
      <c r="AM81" s="2">
        <v>0</v>
      </c>
      <c r="AN81" s="2">
        <v>0</v>
      </c>
      <c r="AO81" s="1">
        <v>0</v>
      </c>
      <c r="AP81" s="2">
        <v>0</v>
      </c>
      <c r="AQ81" s="1">
        <v>5000</v>
      </c>
      <c r="AR81" s="2">
        <v>0</v>
      </c>
      <c r="AS81" s="2">
        <v>0</v>
      </c>
      <c r="AT81" s="1">
        <v>0</v>
      </c>
      <c r="AU81" s="1">
        <v>0</v>
      </c>
      <c r="AV81" s="1">
        <v>0</v>
      </c>
      <c r="AW81" s="1">
        <v>0</v>
      </c>
      <c r="AX81" s="2">
        <v>0</v>
      </c>
      <c r="AY81" s="2">
        <v>0</v>
      </c>
      <c r="AZ81" s="2">
        <v>0</v>
      </c>
      <c r="BA81" s="2">
        <v>0</v>
      </c>
      <c r="BB81" s="2">
        <v>0</v>
      </c>
      <c r="BC81" s="2">
        <v>0</v>
      </c>
      <c r="BD81" s="2">
        <v>0</v>
      </c>
      <c r="BE81" s="2">
        <v>0</v>
      </c>
      <c r="BF81" s="2">
        <v>0</v>
      </c>
      <c r="BG81" s="2">
        <v>0</v>
      </c>
      <c r="BH81" s="2">
        <v>0</v>
      </c>
      <c r="BI81" s="2">
        <v>0</v>
      </c>
      <c r="BJ81" s="2">
        <v>0</v>
      </c>
      <c r="BK81" s="1">
        <v>0</v>
      </c>
      <c r="BL81" s="1">
        <v>5000</v>
      </c>
    </row>
    <row r="82" spans="1:64" x14ac:dyDescent="0.3">
      <c r="A82" s="19" t="s">
        <v>218</v>
      </c>
      <c r="B82" s="2">
        <v>2023</v>
      </c>
      <c r="C82" s="1" t="s">
        <v>151</v>
      </c>
      <c r="D82" s="1" t="s">
        <v>132</v>
      </c>
      <c r="E82" s="1">
        <v>2022</v>
      </c>
      <c r="F82" s="3">
        <v>44820</v>
      </c>
      <c r="G82" s="1" t="s">
        <v>128</v>
      </c>
      <c r="H82" s="3"/>
      <c r="I82" s="1" t="s">
        <v>67</v>
      </c>
      <c r="J82" s="1" t="s">
        <v>152</v>
      </c>
      <c r="K82" s="1" t="s">
        <v>149</v>
      </c>
      <c r="L82" s="1" t="s">
        <v>70</v>
      </c>
      <c r="M82" s="1" t="s">
        <v>71</v>
      </c>
      <c r="N82" s="1" t="s">
        <v>72</v>
      </c>
      <c r="O82" s="1">
        <v>23</v>
      </c>
      <c r="P82" s="1">
        <v>0</v>
      </c>
      <c r="Q82" s="1">
        <v>0</v>
      </c>
      <c r="R82" s="2">
        <v>0</v>
      </c>
      <c r="S82" s="2">
        <v>0</v>
      </c>
      <c r="T82" s="2">
        <v>0</v>
      </c>
      <c r="U82" s="2">
        <v>0</v>
      </c>
      <c r="V82" s="2">
        <v>0</v>
      </c>
      <c r="W82" s="2">
        <v>0</v>
      </c>
      <c r="X82" s="2">
        <v>0</v>
      </c>
      <c r="Y82" s="2">
        <v>0</v>
      </c>
      <c r="Z82" s="2">
        <v>0</v>
      </c>
      <c r="AA82" s="2">
        <v>0</v>
      </c>
      <c r="AB82" s="2">
        <v>0</v>
      </c>
      <c r="AC82" s="2">
        <v>0</v>
      </c>
      <c r="AD82" s="2">
        <v>0</v>
      </c>
      <c r="AE82" s="2">
        <v>0</v>
      </c>
      <c r="AF82" s="2">
        <v>0</v>
      </c>
      <c r="AG82" s="1">
        <v>0</v>
      </c>
      <c r="AH82" s="2">
        <v>0</v>
      </c>
      <c r="AI82" s="2">
        <v>0</v>
      </c>
      <c r="AJ82" s="2">
        <v>0</v>
      </c>
      <c r="AK82" s="2">
        <v>0</v>
      </c>
      <c r="AL82" s="2">
        <v>0</v>
      </c>
      <c r="AM82" s="2">
        <v>0</v>
      </c>
      <c r="AN82" s="2">
        <v>0</v>
      </c>
      <c r="AO82" s="1">
        <v>0</v>
      </c>
      <c r="AP82" s="2">
        <v>0</v>
      </c>
      <c r="AQ82" s="1">
        <v>5000</v>
      </c>
      <c r="AR82" s="2">
        <v>0</v>
      </c>
      <c r="AS82" s="2">
        <v>0</v>
      </c>
      <c r="AT82" s="1">
        <v>0</v>
      </c>
      <c r="AU82" s="1">
        <v>500</v>
      </c>
      <c r="AV82" s="1">
        <v>0</v>
      </c>
      <c r="AW82" s="1">
        <v>0</v>
      </c>
      <c r="AX82" s="2">
        <v>0</v>
      </c>
      <c r="AY82" s="2">
        <v>0</v>
      </c>
      <c r="AZ82" s="2">
        <v>0</v>
      </c>
      <c r="BA82" s="2">
        <v>0</v>
      </c>
      <c r="BB82" s="2">
        <v>0</v>
      </c>
      <c r="BC82" s="2">
        <v>0</v>
      </c>
      <c r="BD82" s="2">
        <v>0</v>
      </c>
      <c r="BE82" s="2">
        <v>0</v>
      </c>
      <c r="BF82" s="2">
        <v>0</v>
      </c>
      <c r="BG82" s="2">
        <v>0</v>
      </c>
      <c r="BH82" s="2">
        <v>0</v>
      </c>
      <c r="BI82" s="2">
        <v>0</v>
      </c>
      <c r="BJ82" s="2">
        <v>0</v>
      </c>
      <c r="BK82" s="1">
        <v>500</v>
      </c>
      <c r="BL82" s="1">
        <v>4500</v>
      </c>
    </row>
    <row r="83" spans="1:64" x14ac:dyDescent="0.3">
      <c r="A83" s="19" t="s">
        <v>218</v>
      </c>
      <c r="B83" s="2">
        <v>2023</v>
      </c>
      <c r="C83" s="1" t="s">
        <v>153</v>
      </c>
      <c r="D83" s="1" t="s">
        <v>132</v>
      </c>
      <c r="E83" s="1">
        <v>2022</v>
      </c>
      <c r="F83" s="3">
        <v>44834</v>
      </c>
      <c r="G83" s="1" t="s">
        <v>128</v>
      </c>
      <c r="H83" s="3"/>
      <c r="I83" s="1" t="s">
        <v>67</v>
      </c>
      <c r="J83" s="1" t="s">
        <v>154</v>
      </c>
      <c r="K83" s="1" t="s">
        <v>149</v>
      </c>
      <c r="L83" s="1" t="s">
        <v>70</v>
      </c>
      <c r="M83" s="1" t="s">
        <v>71</v>
      </c>
      <c r="N83" s="1" t="s">
        <v>72</v>
      </c>
      <c r="O83" s="1">
        <v>30</v>
      </c>
      <c r="P83" s="1">
        <v>0</v>
      </c>
      <c r="Q83" s="1">
        <v>0</v>
      </c>
      <c r="R83" s="2">
        <v>0</v>
      </c>
      <c r="S83" s="2">
        <v>0</v>
      </c>
      <c r="T83" s="2">
        <v>0</v>
      </c>
      <c r="U83" s="2">
        <v>0</v>
      </c>
      <c r="V83" s="2">
        <v>0</v>
      </c>
      <c r="W83" s="2">
        <v>0</v>
      </c>
      <c r="X83" s="2">
        <v>0</v>
      </c>
      <c r="Y83" s="2">
        <v>0</v>
      </c>
      <c r="Z83" s="2">
        <v>0</v>
      </c>
      <c r="AA83" s="2">
        <v>0</v>
      </c>
      <c r="AB83" s="2">
        <v>0</v>
      </c>
      <c r="AC83" s="2">
        <v>0</v>
      </c>
      <c r="AD83" s="2">
        <v>0</v>
      </c>
      <c r="AE83" s="2">
        <v>0</v>
      </c>
      <c r="AF83" s="2">
        <v>0</v>
      </c>
      <c r="AG83" s="1">
        <v>0</v>
      </c>
      <c r="AH83" s="2">
        <v>0</v>
      </c>
      <c r="AI83" s="2">
        <v>0</v>
      </c>
      <c r="AJ83" s="2">
        <v>0</v>
      </c>
      <c r="AK83" s="2">
        <v>0</v>
      </c>
      <c r="AL83" s="2">
        <v>0</v>
      </c>
      <c r="AM83" s="2">
        <v>0</v>
      </c>
      <c r="AN83" s="2">
        <v>0</v>
      </c>
      <c r="AO83" s="1">
        <v>0</v>
      </c>
      <c r="AP83" s="2">
        <v>0</v>
      </c>
      <c r="AQ83" s="1">
        <v>5000</v>
      </c>
      <c r="AR83" s="2">
        <v>0</v>
      </c>
      <c r="AS83" s="2">
        <v>0</v>
      </c>
      <c r="AT83" s="1">
        <v>0</v>
      </c>
      <c r="AU83" s="1">
        <v>0</v>
      </c>
      <c r="AV83" s="1">
        <v>0</v>
      </c>
      <c r="AW83" s="1">
        <v>0</v>
      </c>
      <c r="AX83" s="2">
        <v>0</v>
      </c>
      <c r="AY83" s="2">
        <v>0</v>
      </c>
      <c r="AZ83" s="2">
        <v>0</v>
      </c>
      <c r="BA83" s="2">
        <v>0</v>
      </c>
      <c r="BB83" s="2">
        <v>0</v>
      </c>
      <c r="BC83" s="2">
        <v>0</v>
      </c>
      <c r="BD83" s="2">
        <v>0</v>
      </c>
      <c r="BE83" s="2">
        <v>0</v>
      </c>
      <c r="BF83" s="2">
        <v>0</v>
      </c>
      <c r="BG83" s="2">
        <v>0</v>
      </c>
      <c r="BH83" s="2">
        <v>0</v>
      </c>
      <c r="BI83" s="2">
        <v>0</v>
      </c>
      <c r="BJ83" s="2">
        <v>0</v>
      </c>
      <c r="BK83" s="1">
        <v>0</v>
      </c>
      <c r="BL83" s="1">
        <v>5000</v>
      </c>
    </row>
    <row r="84" spans="1:64" x14ac:dyDescent="0.3">
      <c r="A84" s="19" t="s">
        <v>218</v>
      </c>
      <c r="B84" s="2">
        <v>2023</v>
      </c>
      <c r="C84" s="1" t="s">
        <v>234</v>
      </c>
      <c r="D84" s="1" t="s">
        <v>132</v>
      </c>
      <c r="E84" s="1">
        <v>2023</v>
      </c>
      <c r="F84" s="3">
        <v>44963</v>
      </c>
      <c r="G84" s="1" t="s">
        <v>155</v>
      </c>
      <c r="H84" s="3"/>
      <c r="I84" s="1" t="s">
        <v>67</v>
      </c>
      <c r="J84" s="1" t="s">
        <v>233</v>
      </c>
      <c r="K84" s="1" t="s">
        <v>149</v>
      </c>
      <c r="L84" s="1" t="s">
        <v>70</v>
      </c>
      <c r="M84" s="1" t="s">
        <v>71</v>
      </c>
      <c r="N84" s="1" t="s">
        <v>72</v>
      </c>
      <c r="O84" s="1">
        <v>22</v>
      </c>
      <c r="P84" s="1">
        <v>0</v>
      </c>
      <c r="Q84" s="1">
        <v>0</v>
      </c>
      <c r="R84" s="2">
        <v>0</v>
      </c>
      <c r="S84" s="2">
        <v>0</v>
      </c>
      <c r="T84" s="2">
        <v>0</v>
      </c>
      <c r="U84" s="2">
        <v>0</v>
      </c>
      <c r="V84" s="2">
        <v>0</v>
      </c>
      <c r="W84" s="2">
        <v>0</v>
      </c>
      <c r="X84" s="2">
        <v>0</v>
      </c>
      <c r="Y84" s="2">
        <v>0</v>
      </c>
      <c r="Z84" s="2">
        <v>0</v>
      </c>
      <c r="AA84" s="2">
        <v>0</v>
      </c>
      <c r="AB84" s="2">
        <v>0</v>
      </c>
      <c r="AC84" s="2">
        <v>0</v>
      </c>
      <c r="AD84" s="2">
        <v>0</v>
      </c>
      <c r="AE84" s="2">
        <v>0</v>
      </c>
      <c r="AF84" s="2">
        <v>0</v>
      </c>
      <c r="AG84" s="1">
        <v>0</v>
      </c>
      <c r="AH84" s="2">
        <v>0</v>
      </c>
      <c r="AI84" s="2">
        <v>0</v>
      </c>
      <c r="AJ84" s="2">
        <v>0</v>
      </c>
      <c r="AK84" s="2">
        <v>0</v>
      </c>
      <c r="AL84" s="2">
        <v>0</v>
      </c>
      <c r="AM84" s="2">
        <v>0</v>
      </c>
      <c r="AN84" s="2">
        <v>0</v>
      </c>
      <c r="AO84" s="1">
        <v>0</v>
      </c>
      <c r="AP84" s="2">
        <v>0</v>
      </c>
      <c r="AQ84" s="1">
        <v>5000</v>
      </c>
      <c r="AR84" s="2">
        <v>0</v>
      </c>
      <c r="AS84" s="2">
        <v>0</v>
      </c>
      <c r="AT84" s="1">
        <v>0</v>
      </c>
      <c r="AU84" s="1">
        <v>0</v>
      </c>
      <c r="AV84" s="1">
        <v>0</v>
      </c>
      <c r="AW84" s="1">
        <v>0</v>
      </c>
      <c r="AX84" s="2">
        <v>0</v>
      </c>
      <c r="AY84" s="2">
        <v>0</v>
      </c>
      <c r="AZ84" s="2">
        <v>0</v>
      </c>
      <c r="BA84" s="2">
        <v>0</v>
      </c>
      <c r="BB84" s="2">
        <v>0</v>
      </c>
      <c r="BC84" s="2">
        <v>0</v>
      </c>
      <c r="BD84" s="2">
        <v>0</v>
      </c>
      <c r="BE84" s="2">
        <v>0</v>
      </c>
      <c r="BF84" s="2">
        <v>0</v>
      </c>
      <c r="BG84" s="2">
        <v>0</v>
      </c>
      <c r="BH84" s="2">
        <v>0</v>
      </c>
      <c r="BI84" s="2">
        <v>0</v>
      </c>
      <c r="BJ84" s="2">
        <v>0</v>
      </c>
      <c r="BK84" s="1">
        <v>0</v>
      </c>
      <c r="BL84" s="1">
        <v>5000</v>
      </c>
    </row>
    <row r="85" spans="1:64" x14ac:dyDescent="0.3">
      <c r="A85" s="19" t="s">
        <v>218</v>
      </c>
      <c r="B85" s="2">
        <v>2023</v>
      </c>
      <c r="C85" s="1" t="s">
        <v>146</v>
      </c>
      <c r="D85" s="1" t="s">
        <v>74</v>
      </c>
      <c r="E85" s="1">
        <v>2023</v>
      </c>
      <c r="F85" s="3">
        <v>44930</v>
      </c>
      <c r="G85" s="1" t="s">
        <v>62</v>
      </c>
      <c r="H85" s="3"/>
      <c r="I85" s="1" t="s">
        <v>67</v>
      </c>
      <c r="J85" s="1" t="s">
        <v>98</v>
      </c>
      <c r="K85" s="1" t="s">
        <v>138</v>
      </c>
      <c r="L85" s="1" t="s">
        <v>70</v>
      </c>
      <c r="M85" s="1" t="s">
        <v>71</v>
      </c>
      <c r="N85" s="1" t="s">
        <v>72</v>
      </c>
      <c r="O85" s="1">
        <v>27</v>
      </c>
      <c r="P85" s="1">
        <v>0</v>
      </c>
      <c r="Q85" s="1">
        <v>3</v>
      </c>
      <c r="R85" s="2">
        <v>12150</v>
      </c>
      <c r="S85" s="2">
        <v>0</v>
      </c>
      <c r="T85" s="2">
        <v>3645</v>
      </c>
      <c r="U85" s="2">
        <v>0</v>
      </c>
      <c r="V85" s="2">
        <v>1486</v>
      </c>
      <c r="W85" s="2">
        <v>0</v>
      </c>
      <c r="X85" s="2">
        <v>1125</v>
      </c>
      <c r="Y85" s="2">
        <v>0</v>
      </c>
      <c r="Z85" s="2">
        <v>1440</v>
      </c>
      <c r="AA85" s="2">
        <v>0</v>
      </c>
      <c r="AB85" s="2">
        <v>0</v>
      </c>
      <c r="AC85" s="2">
        <v>0</v>
      </c>
      <c r="AD85" s="2">
        <v>0</v>
      </c>
      <c r="AE85" s="2">
        <v>0</v>
      </c>
      <c r="AF85" s="2">
        <v>0</v>
      </c>
      <c r="AG85" s="1">
        <v>6526.42</v>
      </c>
      <c r="AH85" s="2">
        <v>0</v>
      </c>
      <c r="AI85" s="2">
        <v>0</v>
      </c>
      <c r="AJ85" s="2">
        <v>0</v>
      </c>
      <c r="AK85" s="2">
        <v>0</v>
      </c>
      <c r="AL85" s="2">
        <v>0</v>
      </c>
      <c r="AM85" s="2">
        <v>0</v>
      </c>
      <c r="AN85" s="2">
        <v>0</v>
      </c>
      <c r="AO85" s="1">
        <v>0</v>
      </c>
      <c r="AP85" s="2">
        <v>0</v>
      </c>
      <c r="AQ85" s="1">
        <v>26372.42</v>
      </c>
      <c r="AR85" s="2">
        <v>0</v>
      </c>
      <c r="AS85" s="2">
        <v>0</v>
      </c>
      <c r="AT85" s="1">
        <v>0</v>
      </c>
      <c r="AU85" s="1">
        <v>0</v>
      </c>
      <c r="AV85" s="1">
        <v>6526.42</v>
      </c>
      <c r="AW85" s="1">
        <v>1636.32</v>
      </c>
      <c r="AX85" s="2">
        <v>1636</v>
      </c>
      <c r="AY85" s="2">
        <v>0</v>
      </c>
      <c r="AZ85" s="2">
        <v>0</v>
      </c>
      <c r="BA85" s="2">
        <v>0</v>
      </c>
      <c r="BB85" s="2">
        <v>0</v>
      </c>
      <c r="BC85" s="2">
        <v>0</v>
      </c>
      <c r="BD85" s="2">
        <v>200</v>
      </c>
      <c r="BE85" s="2">
        <v>0</v>
      </c>
      <c r="BF85" s="2">
        <v>0</v>
      </c>
      <c r="BG85" s="2">
        <v>0</v>
      </c>
      <c r="BH85" s="2">
        <v>0</v>
      </c>
      <c r="BI85" s="2">
        <v>0</v>
      </c>
      <c r="BJ85" s="2">
        <v>0</v>
      </c>
      <c r="BK85" s="1">
        <v>9998.74</v>
      </c>
      <c r="BL85" s="1">
        <v>16373.68</v>
      </c>
    </row>
    <row r="86" spans="1:64" x14ac:dyDescent="0.3">
      <c r="A86" s="19" t="s">
        <v>218</v>
      </c>
      <c r="B86" s="2">
        <v>2023</v>
      </c>
      <c r="C86" s="1" t="s">
        <v>271</v>
      </c>
      <c r="D86" s="1" t="s">
        <v>74</v>
      </c>
      <c r="E86" s="1">
        <v>2023</v>
      </c>
      <c r="F86" s="3">
        <v>45013</v>
      </c>
      <c r="G86" s="1" t="s">
        <v>208</v>
      </c>
      <c r="H86" s="3"/>
      <c r="I86" s="1" t="s">
        <v>67</v>
      </c>
      <c r="J86" s="1" t="s">
        <v>98</v>
      </c>
      <c r="K86" s="1" t="s">
        <v>93</v>
      </c>
      <c r="L86" s="1" t="s">
        <v>70</v>
      </c>
      <c r="M86" s="1" t="s">
        <v>71</v>
      </c>
      <c r="N86" s="1" t="s">
        <v>72</v>
      </c>
      <c r="O86" s="1">
        <v>30</v>
      </c>
      <c r="P86" s="1">
        <v>4</v>
      </c>
      <c r="Q86" s="1">
        <v>0</v>
      </c>
      <c r="R86" s="2">
        <v>15000</v>
      </c>
      <c r="S86" s="2">
        <v>1935</v>
      </c>
      <c r="T86" s="2">
        <v>2250</v>
      </c>
      <c r="U86" s="2">
        <v>290</v>
      </c>
      <c r="V86" s="2">
        <v>2978</v>
      </c>
      <c r="W86" s="2">
        <v>384</v>
      </c>
      <c r="X86" s="2">
        <v>850</v>
      </c>
      <c r="Y86" s="2">
        <v>161</v>
      </c>
      <c r="Z86" s="2">
        <v>1000</v>
      </c>
      <c r="AA86" s="2">
        <v>129</v>
      </c>
      <c r="AB86" s="2">
        <v>0</v>
      </c>
      <c r="AC86" s="2">
        <v>0</v>
      </c>
      <c r="AD86" s="2">
        <v>0</v>
      </c>
      <c r="AE86" s="2">
        <v>0</v>
      </c>
      <c r="AF86" s="2">
        <v>0</v>
      </c>
      <c r="AG86" s="1">
        <v>0</v>
      </c>
      <c r="AH86" s="2">
        <v>0</v>
      </c>
      <c r="AI86" s="2">
        <v>0</v>
      </c>
      <c r="AJ86" s="2">
        <v>0</v>
      </c>
      <c r="AK86" s="2">
        <v>0</v>
      </c>
      <c r="AL86" s="2">
        <v>0</v>
      </c>
      <c r="AM86" s="2">
        <v>0</v>
      </c>
      <c r="AN86" s="2">
        <v>0</v>
      </c>
      <c r="AO86" s="1">
        <v>0</v>
      </c>
      <c r="AP86" s="2">
        <v>0</v>
      </c>
      <c r="AQ86" s="1">
        <v>24977</v>
      </c>
      <c r="AR86" s="2">
        <v>0</v>
      </c>
      <c r="AS86" s="2">
        <v>0</v>
      </c>
      <c r="AT86" s="1">
        <v>0</v>
      </c>
      <c r="AU86" s="1">
        <v>0</v>
      </c>
      <c r="AV86" s="1">
        <v>0</v>
      </c>
      <c r="AW86" s="1">
        <v>2157.36</v>
      </c>
      <c r="AX86" s="2">
        <v>1800</v>
      </c>
      <c r="AY86" s="2">
        <v>232</v>
      </c>
      <c r="AZ86" s="2">
        <v>0</v>
      </c>
      <c r="BA86" s="2">
        <v>0</v>
      </c>
      <c r="BB86" s="2">
        <v>0</v>
      </c>
      <c r="BC86" s="2">
        <v>0</v>
      </c>
      <c r="BD86" s="2">
        <v>200</v>
      </c>
      <c r="BE86" s="2">
        <v>0</v>
      </c>
      <c r="BF86" s="2">
        <v>0</v>
      </c>
      <c r="BG86" s="2">
        <v>0</v>
      </c>
      <c r="BH86" s="2">
        <v>0</v>
      </c>
      <c r="BI86" s="2">
        <v>0</v>
      </c>
      <c r="BJ86" s="2">
        <v>0</v>
      </c>
      <c r="BK86" s="1">
        <v>4389.3599999999997</v>
      </c>
      <c r="BL86" s="1">
        <v>20587.64</v>
      </c>
    </row>
    <row r="87" spans="1:64" x14ac:dyDescent="0.3">
      <c r="A87" s="19" t="s">
        <v>218</v>
      </c>
      <c r="B87" s="2">
        <v>2023</v>
      </c>
      <c r="C87" s="1" t="s">
        <v>272</v>
      </c>
      <c r="D87" s="1" t="s">
        <v>74</v>
      </c>
      <c r="E87" s="1">
        <v>2023</v>
      </c>
      <c r="F87" s="3">
        <v>44999</v>
      </c>
      <c r="G87" s="1" t="s">
        <v>208</v>
      </c>
      <c r="H87" s="3"/>
      <c r="I87" s="1" t="s">
        <v>67</v>
      </c>
      <c r="J87" s="1" t="s">
        <v>98</v>
      </c>
      <c r="K87" s="1" t="s">
        <v>273</v>
      </c>
      <c r="L87" s="1" t="s">
        <v>70</v>
      </c>
      <c r="M87" s="1" t="s">
        <v>71</v>
      </c>
      <c r="N87" s="1" t="s">
        <v>72</v>
      </c>
      <c r="O87" s="1">
        <v>30</v>
      </c>
      <c r="P87" s="1">
        <v>18</v>
      </c>
      <c r="Q87" s="1">
        <v>0</v>
      </c>
      <c r="R87" s="2">
        <v>14375</v>
      </c>
      <c r="S87" s="2">
        <v>8347</v>
      </c>
      <c r="T87" s="2">
        <v>7188</v>
      </c>
      <c r="U87" s="2">
        <v>4174</v>
      </c>
      <c r="V87" s="2">
        <v>1847</v>
      </c>
      <c r="W87" s="2">
        <v>1072</v>
      </c>
      <c r="X87" s="2">
        <v>850</v>
      </c>
      <c r="Y87" s="2">
        <v>726</v>
      </c>
      <c r="Z87" s="2">
        <v>1100</v>
      </c>
      <c r="AA87" s="2">
        <v>929</v>
      </c>
      <c r="AB87" s="2">
        <v>0</v>
      </c>
      <c r="AC87" s="2">
        <v>0</v>
      </c>
      <c r="AD87" s="2">
        <v>0</v>
      </c>
      <c r="AE87" s="2">
        <v>0</v>
      </c>
      <c r="AF87" s="2">
        <v>0</v>
      </c>
      <c r="AG87" s="1">
        <v>0</v>
      </c>
      <c r="AH87" s="2">
        <v>0</v>
      </c>
      <c r="AI87" s="2">
        <v>0</v>
      </c>
      <c r="AJ87" s="2">
        <v>0</v>
      </c>
      <c r="AK87" s="2">
        <v>0</v>
      </c>
      <c r="AL87" s="2">
        <v>0</v>
      </c>
      <c r="AM87" s="2">
        <v>0</v>
      </c>
      <c r="AN87" s="2">
        <v>0</v>
      </c>
      <c r="AO87" s="1">
        <v>0</v>
      </c>
      <c r="AP87" s="2">
        <v>0</v>
      </c>
      <c r="AQ87" s="1">
        <v>40608</v>
      </c>
      <c r="AR87" s="2">
        <v>0</v>
      </c>
      <c r="AS87" s="2">
        <v>0</v>
      </c>
      <c r="AT87" s="1">
        <v>0</v>
      </c>
      <c r="AU87" s="1">
        <v>15248</v>
      </c>
      <c r="AV87" s="1">
        <v>0</v>
      </c>
      <c r="AW87" s="1">
        <v>1946.64</v>
      </c>
      <c r="AX87" s="2">
        <v>1800</v>
      </c>
      <c r="AY87" s="2">
        <v>1130</v>
      </c>
      <c r="AZ87" s="2">
        <v>0</v>
      </c>
      <c r="BA87" s="2">
        <v>0</v>
      </c>
      <c r="BB87" s="2">
        <v>0</v>
      </c>
      <c r="BC87" s="2">
        <v>0</v>
      </c>
      <c r="BD87" s="2">
        <v>200</v>
      </c>
      <c r="BE87" s="2">
        <v>0</v>
      </c>
      <c r="BF87" s="2">
        <v>0</v>
      </c>
      <c r="BG87" s="2">
        <v>0</v>
      </c>
      <c r="BH87" s="2">
        <v>0</v>
      </c>
      <c r="BI87" s="2">
        <v>0</v>
      </c>
      <c r="BJ87" s="2">
        <v>0</v>
      </c>
      <c r="BK87" s="1">
        <v>20324.64</v>
      </c>
      <c r="BL87" s="1">
        <v>20283.36</v>
      </c>
    </row>
    <row r="88" spans="1:64" x14ac:dyDescent="0.3">
      <c r="A88" s="19" t="s">
        <v>218</v>
      </c>
      <c r="B88" s="2">
        <v>2023</v>
      </c>
      <c r="C88" s="1" t="s">
        <v>274</v>
      </c>
      <c r="D88" s="1" t="s">
        <v>74</v>
      </c>
      <c r="E88" s="1">
        <v>2023</v>
      </c>
      <c r="F88" s="3">
        <v>44999</v>
      </c>
      <c r="G88" s="1" t="s">
        <v>208</v>
      </c>
      <c r="H88" s="3"/>
      <c r="I88" s="1" t="s">
        <v>67</v>
      </c>
      <c r="J88" s="1" t="s">
        <v>98</v>
      </c>
      <c r="K88" s="1" t="s">
        <v>273</v>
      </c>
      <c r="L88" s="1" t="s">
        <v>70</v>
      </c>
      <c r="M88" s="1" t="s">
        <v>71</v>
      </c>
      <c r="N88" s="1" t="s">
        <v>72</v>
      </c>
      <c r="O88" s="1">
        <v>30</v>
      </c>
      <c r="P88" s="1">
        <v>18</v>
      </c>
      <c r="Q88" s="1">
        <v>0</v>
      </c>
      <c r="R88" s="2">
        <v>13725</v>
      </c>
      <c r="S88" s="2">
        <v>7969</v>
      </c>
      <c r="T88" s="2">
        <v>6863</v>
      </c>
      <c r="U88" s="2">
        <v>3985</v>
      </c>
      <c r="V88" s="2">
        <v>4603</v>
      </c>
      <c r="W88" s="2">
        <v>2673</v>
      </c>
      <c r="X88" s="2">
        <v>850</v>
      </c>
      <c r="Y88" s="2">
        <v>726</v>
      </c>
      <c r="Z88" s="2">
        <v>1100</v>
      </c>
      <c r="AA88" s="2">
        <v>929</v>
      </c>
      <c r="AB88" s="2">
        <v>0</v>
      </c>
      <c r="AC88" s="2">
        <v>0</v>
      </c>
      <c r="AD88" s="2">
        <v>0</v>
      </c>
      <c r="AE88" s="2">
        <v>0</v>
      </c>
      <c r="AF88" s="2">
        <v>0</v>
      </c>
      <c r="AG88" s="1">
        <v>0</v>
      </c>
      <c r="AH88" s="2">
        <v>0</v>
      </c>
      <c r="AI88" s="2">
        <v>0</v>
      </c>
      <c r="AJ88" s="2">
        <v>0</v>
      </c>
      <c r="AK88" s="2">
        <v>0</v>
      </c>
      <c r="AL88" s="2">
        <v>0</v>
      </c>
      <c r="AM88" s="2">
        <v>0</v>
      </c>
      <c r="AN88" s="2">
        <v>0</v>
      </c>
      <c r="AO88" s="1">
        <v>0</v>
      </c>
      <c r="AP88" s="2">
        <v>0</v>
      </c>
      <c r="AQ88" s="1">
        <v>43423</v>
      </c>
      <c r="AR88" s="2">
        <v>0</v>
      </c>
      <c r="AS88" s="2">
        <v>0</v>
      </c>
      <c r="AT88" s="1">
        <v>0</v>
      </c>
      <c r="AU88" s="1">
        <v>16282</v>
      </c>
      <c r="AV88" s="1">
        <v>0</v>
      </c>
      <c r="AW88" s="1">
        <v>2199.36</v>
      </c>
      <c r="AX88" s="2">
        <v>1800</v>
      </c>
      <c r="AY88" s="2">
        <v>1277</v>
      </c>
      <c r="AZ88" s="2">
        <v>0</v>
      </c>
      <c r="BA88" s="2">
        <v>0</v>
      </c>
      <c r="BB88" s="2">
        <v>0</v>
      </c>
      <c r="BC88" s="2">
        <v>0</v>
      </c>
      <c r="BD88" s="2">
        <v>200</v>
      </c>
      <c r="BE88" s="2">
        <v>0</v>
      </c>
      <c r="BF88" s="2">
        <v>0</v>
      </c>
      <c r="BG88" s="2">
        <v>0</v>
      </c>
      <c r="BH88" s="2">
        <v>0</v>
      </c>
      <c r="BI88" s="2">
        <v>0</v>
      </c>
      <c r="BJ88" s="2">
        <v>0</v>
      </c>
      <c r="BK88" s="1">
        <v>21758.36</v>
      </c>
      <c r="BL88" s="1">
        <v>21664.639999999999</v>
      </c>
    </row>
    <row r="89" spans="1:64" x14ac:dyDescent="0.3">
      <c r="A89" s="19" t="s">
        <v>218</v>
      </c>
      <c r="B89" s="2">
        <v>2023</v>
      </c>
      <c r="C89" s="1" t="s">
        <v>275</v>
      </c>
      <c r="D89" s="1" t="s">
        <v>74</v>
      </c>
      <c r="E89" s="1">
        <v>2023</v>
      </c>
      <c r="F89" s="3">
        <v>44999</v>
      </c>
      <c r="G89" s="1" t="s">
        <v>208</v>
      </c>
      <c r="H89" s="3"/>
      <c r="I89" s="1" t="s">
        <v>67</v>
      </c>
      <c r="J89" s="1" t="s">
        <v>98</v>
      </c>
      <c r="K89" s="1" t="s">
        <v>276</v>
      </c>
      <c r="L89" s="1" t="s">
        <v>70</v>
      </c>
      <c r="M89" s="1" t="s">
        <v>71</v>
      </c>
      <c r="N89" s="1" t="s">
        <v>72</v>
      </c>
      <c r="O89" s="1">
        <v>30</v>
      </c>
      <c r="P89" s="1">
        <v>18</v>
      </c>
      <c r="Q89" s="1">
        <v>0</v>
      </c>
      <c r="R89" s="2">
        <v>13750</v>
      </c>
      <c r="S89" s="2">
        <v>7984</v>
      </c>
      <c r="T89" s="2">
        <v>6875</v>
      </c>
      <c r="U89" s="2">
        <v>3992</v>
      </c>
      <c r="V89" s="2">
        <v>0</v>
      </c>
      <c r="W89" s="2">
        <v>0</v>
      </c>
      <c r="X89" s="2">
        <v>850</v>
      </c>
      <c r="Y89" s="2">
        <v>726</v>
      </c>
      <c r="Z89" s="2">
        <v>1100</v>
      </c>
      <c r="AA89" s="2">
        <v>929</v>
      </c>
      <c r="AB89" s="2">
        <v>0</v>
      </c>
      <c r="AC89" s="2">
        <v>0</v>
      </c>
      <c r="AD89" s="2">
        <v>0</v>
      </c>
      <c r="AE89" s="2">
        <v>0</v>
      </c>
      <c r="AF89" s="2">
        <v>0</v>
      </c>
      <c r="AG89" s="1">
        <v>0</v>
      </c>
      <c r="AH89" s="2">
        <v>0</v>
      </c>
      <c r="AI89" s="2">
        <v>0</v>
      </c>
      <c r="AJ89" s="2">
        <v>0</v>
      </c>
      <c r="AK89" s="2">
        <v>0</v>
      </c>
      <c r="AL89" s="2">
        <v>0</v>
      </c>
      <c r="AM89" s="2">
        <v>0</v>
      </c>
      <c r="AN89" s="2">
        <v>0</v>
      </c>
      <c r="AO89" s="1">
        <v>0</v>
      </c>
      <c r="AP89" s="2">
        <v>0</v>
      </c>
      <c r="AQ89" s="1">
        <v>36206</v>
      </c>
      <c r="AR89" s="2">
        <v>0</v>
      </c>
      <c r="AS89" s="2">
        <v>0</v>
      </c>
      <c r="AT89" s="1">
        <v>0</v>
      </c>
      <c r="AU89" s="1">
        <v>13631</v>
      </c>
      <c r="AV89" s="1">
        <v>0</v>
      </c>
      <c r="AW89" s="1">
        <v>1650</v>
      </c>
      <c r="AX89" s="2">
        <v>1650</v>
      </c>
      <c r="AY89" s="2">
        <v>958</v>
      </c>
      <c r="AZ89" s="2">
        <v>0</v>
      </c>
      <c r="BA89" s="2">
        <v>0</v>
      </c>
      <c r="BB89" s="2">
        <v>0</v>
      </c>
      <c r="BC89" s="2">
        <v>0</v>
      </c>
      <c r="BD89" s="2">
        <v>200</v>
      </c>
      <c r="BE89" s="2">
        <v>0</v>
      </c>
      <c r="BF89" s="2">
        <v>0</v>
      </c>
      <c r="BG89" s="2">
        <v>0</v>
      </c>
      <c r="BH89" s="2">
        <v>0</v>
      </c>
      <c r="BI89" s="2">
        <v>0</v>
      </c>
      <c r="BJ89" s="2">
        <v>0</v>
      </c>
      <c r="BK89" s="1">
        <v>18089</v>
      </c>
      <c r="BL89" s="1">
        <v>18117</v>
      </c>
    </row>
    <row r="90" spans="1:64" x14ac:dyDescent="0.3">
      <c r="A90" s="19" t="s">
        <v>218</v>
      </c>
      <c r="B90" s="2">
        <v>2023</v>
      </c>
      <c r="C90" s="1" t="s">
        <v>277</v>
      </c>
      <c r="D90" s="1" t="s">
        <v>74</v>
      </c>
      <c r="E90" s="1">
        <v>2023</v>
      </c>
      <c r="F90" s="3">
        <v>44999</v>
      </c>
      <c r="G90" s="1" t="s">
        <v>208</v>
      </c>
      <c r="H90" s="3"/>
      <c r="I90" s="1" t="s">
        <v>67</v>
      </c>
      <c r="J90" s="1" t="s">
        <v>98</v>
      </c>
      <c r="K90" s="1" t="s">
        <v>220</v>
      </c>
      <c r="L90" s="1" t="s">
        <v>70</v>
      </c>
      <c r="M90" s="1" t="s">
        <v>71</v>
      </c>
      <c r="N90" s="1" t="s">
        <v>72</v>
      </c>
      <c r="O90" s="1">
        <v>30</v>
      </c>
      <c r="P90" s="1">
        <v>18</v>
      </c>
      <c r="Q90" s="1">
        <v>0</v>
      </c>
      <c r="R90" s="2">
        <v>17500</v>
      </c>
      <c r="S90" s="2">
        <v>10161</v>
      </c>
      <c r="T90" s="2">
        <v>8750</v>
      </c>
      <c r="U90" s="2">
        <v>5081</v>
      </c>
      <c r="V90" s="2">
        <v>15577</v>
      </c>
      <c r="W90" s="2">
        <v>9045</v>
      </c>
      <c r="X90" s="2">
        <v>850</v>
      </c>
      <c r="Y90" s="2">
        <v>726</v>
      </c>
      <c r="Z90" s="2">
        <v>1100</v>
      </c>
      <c r="AA90" s="2">
        <v>929</v>
      </c>
      <c r="AB90" s="2">
        <v>0</v>
      </c>
      <c r="AC90" s="2">
        <v>0</v>
      </c>
      <c r="AD90" s="2">
        <v>0</v>
      </c>
      <c r="AE90" s="2">
        <v>0</v>
      </c>
      <c r="AF90" s="2">
        <v>0</v>
      </c>
      <c r="AG90" s="1">
        <v>0</v>
      </c>
      <c r="AH90" s="2">
        <v>0</v>
      </c>
      <c r="AI90" s="2">
        <v>0</v>
      </c>
      <c r="AJ90" s="2">
        <v>0</v>
      </c>
      <c r="AK90" s="2">
        <v>0</v>
      </c>
      <c r="AL90" s="2">
        <v>0</v>
      </c>
      <c r="AM90" s="2">
        <v>0</v>
      </c>
      <c r="AN90" s="2">
        <v>0</v>
      </c>
      <c r="AO90" s="1">
        <v>0</v>
      </c>
      <c r="AP90" s="2">
        <v>0</v>
      </c>
      <c r="AQ90" s="1">
        <v>69719</v>
      </c>
      <c r="AR90" s="2">
        <v>0</v>
      </c>
      <c r="AS90" s="2">
        <v>0</v>
      </c>
      <c r="AT90" s="1">
        <v>0</v>
      </c>
      <c r="AU90" s="1">
        <v>25941</v>
      </c>
      <c r="AV90" s="1">
        <v>0</v>
      </c>
      <c r="AW90" s="1">
        <v>3969.24</v>
      </c>
      <c r="AX90" s="2">
        <v>1800</v>
      </c>
      <c r="AY90" s="2">
        <v>1219</v>
      </c>
      <c r="AZ90" s="2">
        <v>0</v>
      </c>
      <c r="BA90" s="2">
        <v>0</v>
      </c>
      <c r="BB90" s="2">
        <v>0</v>
      </c>
      <c r="BC90" s="2">
        <v>0</v>
      </c>
      <c r="BD90" s="2">
        <v>200</v>
      </c>
      <c r="BE90" s="2">
        <v>0</v>
      </c>
      <c r="BF90" s="2">
        <v>0</v>
      </c>
      <c r="BG90" s="2">
        <v>0</v>
      </c>
      <c r="BH90" s="2">
        <v>0</v>
      </c>
      <c r="BI90" s="2">
        <v>0</v>
      </c>
      <c r="BJ90" s="2">
        <v>0</v>
      </c>
      <c r="BK90" s="1">
        <v>33129.24</v>
      </c>
      <c r="BL90" s="1">
        <v>36589.760000000002</v>
      </c>
    </row>
    <row r="91" spans="1:64" x14ac:dyDescent="0.3">
      <c r="A91" s="19" t="s">
        <v>218</v>
      </c>
      <c r="B91" s="2">
        <v>2023</v>
      </c>
      <c r="C91" s="1" t="s">
        <v>278</v>
      </c>
      <c r="D91" s="1" t="s">
        <v>74</v>
      </c>
      <c r="E91" s="1">
        <v>2023</v>
      </c>
      <c r="F91" s="3">
        <v>44992</v>
      </c>
      <c r="G91" s="1" t="s">
        <v>208</v>
      </c>
      <c r="H91" s="3"/>
      <c r="I91" s="1" t="s">
        <v>67</v>
      </c>
      <c r="J91" s="1" t="s">
        <v>86</v>
      </c>
      <c r="K91" s="1" t="s">
        <v>160</v>
      </c>
      <c r="L91" s="1" t="s">
        <v>70</v>
      </c>
      <c r="M91" s="1" t="s">
        <v>71</v>
      </c>
      <c r="N91" s="1" t="s">
        <v>72</v>
      </c>
      <c r="O91" s="1">
        <v>30</v>
      </c>
      <c r="P91" s="1">
        <v>25</v>
      </c>
      <c r="Q91" s="1">
        <v>0</v>
      </c>
      <c r="R91" s="2">
        <v>8500</v>
      </c>
      <c r="S91" s="2">
        <v>10081</v>
      </c>
      <c r="T91" s="2">
        <v>850</v>
      </c>
      <c r="U91" s="2">
        <v>1008</v>
      </c>
      <c r="V91" s="2">
        <v>0</v>
      </c>
      <c r="W91" s="2">
        <v>0</v>
      </c>
      <c r="X91" s="2">
        <v>0</v>
      </c>
      <c r="Y91" s="2">
        <v>0</v>
      </c>
      <c r="Z91" s="2">
        <v>816</v>
      </c>
      <c r="AA91" s="2">
        <v>658</v>
      </c>
      <c r="AB91" s="2">
        <v>0</v>
      </c>
      <c r="AC91" s="2">
        <v>0</v>
      </c>
      <c r="AD91" s="2">
        <v>0</v>
      </c>
      <c r="AE91" s="2">
        <v>0</v>
      </c>
      <c r="AF91" s="2">
        <v>0</v>
      </c>
      <c r="AG91" s="1">
        <v>0</v>
      </c>
      <c r="AH91" s="2">
        <v>0</v>
      </c>
      <c r="AI91" s="2">
        <v>0</v>
      </c>
      <c r="AJ91" s="2">
        <v>0</v>
      </c>
      <c r="AK91" s="2">
        <v>0</v>
      </c>
      <c r="AL91" s="2">
        <v>0</v>
      </c>
      <c r="AM91" s="2">
        <v>0</v>
      </c>
      <c r="AN91" s="2">
        <v>0</v>
      </c>
      <c r="AO91" s="1">
        <v>0</v>
      </c>
      <c r="AP91" s="2">
        <v>0</v>
      </c>
      <c r="AQ91" s="1">
        <v>21913</v>
      </c>
      <c r="AR91" s="2">
        <v>0</v>
      </c>
      <c r="AS91" s="2">
        <v>0</v>
      </c>
      <c r="AT91" s="1">
        <v>0</v>
      </c>
      <c r="AU91" s="1">
        <v>11247</v>
      </c>
      <c r="AV91" s="1">
        <v>0</v>
      </c>
      <c r="AW91" s="1">
        <v>1020</v>
      </c>
      <c r="AX91" s="2">
        <v>1500</v>
      </c>
      <c r="AY91" s="2">
        <v>1210</v>
      </c>
      <c r="AZ91" s="2">
        <v>0</v>
      </c>
      <c r="BA91" s="2">
        <v>0</v>
      </c>
      <c r="BB91" s="2">
        <v>0</v>
      </c>
      <c r="BC91" s="2">
        <v>0</v>
      </c>
      <c r="BD91" s="2">
        <v>200</v>
      </c>
      <c r="BE91" s="2">
        <v>0</v>
      </c>
      <c r="BF91" s="2">
        <v>0</v>
      </c>
      <c r="BG91" s="2">
        <v>0</v>
      </c>
      <c r="BH91" s="2">
        <v>0</v>
      </c>
      <c r="BI91" s="2">
        <v>0</v>
      </c>
      <c r="BJ91" s="2">
        <v>0</v>
      </c>
      <c r="BK91" s="1">
        <v>15177</v>
      </c>
      <c r="BL91" s="1">
        <v>6736</v>
      </c>
    </row>
    <row r="92" spans="1:64" x14ac:dyDescent="0.3">
      <c r="A92" s="19" t="s">
        <v>218</v>
      </c>
      <c r="B92" s="2">
        <v>2023</v>
      </c>
      <c r="C92" s="1" t="s">
        <v>279</v>
      </c>
      <c r="D92" s="1" t="s">
        <v>74</v>
      </c>
      <c r="E92" s="1">
        <v>2023</v>
      </c>
      <c r="F92" s="3">
        <v>45005</v>
      </c>
      <c r="G92" s="1" t="s">
        <v>208</v>
      </c>
      <c r="H92" s="3"/>
      <c r="I92" s="1" t="s">
        <v>67</v>
      </c>
      <c r="J92" s="1" t="s">
        <v>98</v>
      </c>
      <c r="K92" s="1" t="s">
        <v>99</v>
      </c>
      <c r="L92" s="1" t="s">
        <v>70</v>
      </c>
      <c r="M92" s="1" t="s">
        <v>71</v>
      </c>
      <c r="N92" s="1" t="s">
        <v>72</v>
      </c>
      <c r="O92" s="1">
        <v>30</v>
      </c>
      <c r="P92" s="1">
        <v>12</v>
      </c>
      <c r="Q92" s="1">
        <v>0</v>
      </c>
      <c r="R92" s="2">
        <v>20833</v>
      </c>
      <c r="S92" s="2">
        <v>8064</v>
      </c>
      <c r="T92" s="2">
        <v>10417</v>
      </c>
      <c r="U92" s="2">
        <v>4032</v>
      </c>
      <c r="V92" s="2">
        <v>4765</v>
      </c>
      <c r="W92" s="2">
        <v>1845</v>
      </c>
      <c r="X92" s="2">
        <v>850</v>
      </c>
      <c r="Y92" s="2">
        <v>484</v>
      </c>
      <c r="Z92" s="2">
        <v>1100</v>
      </c>
      <c r="AA92" s="2">
        <v>619</v>
      </c>
      <c r="AB92" s="2">
        <v>0</v>
      </c>
      <c r="AC92" s="2">
        <v>0</v>
      </c>
      <c r="AD92" s="2">
        <v>0</v>
      </c>
      <c r="AE92" s="2">
        <v>0</v>
      </c>
      <c r="AF92" s="2">
        <v>0</v>
      </c>
      <c r="AG92" s="1">
        <v>0</v>
      </c>
      <c r="AH92" s="2">
        <v>0</v>
      </c>
      <c r="AI92" s="2">
        <v>0</v>
      </c>
      <c r="AJ92" s="2">
        <v>0</v>
      </c>
      <c r="AK92" s="2">
        <v>0</v>
      </c>
      <c r="AL92" s="2">
        <v>0</v>
      </c>
      <c r="AM92" s="2">
        <v>0</v>
      </c>
      <c r="AN92" s="2">
        <v>0</v>
      </c>
      <c r="AO92" s="1">
        <v>0</v>
      </c>
      <c r="AP92" s="2">
        <v>0</v>
      </c>
      <c r="AQ92" s="1">
        <v>53009</v>
      </c>
      <c r="AR92" s="2">
        <v>0</v>
      </c>
      <c r="AS92" s="2">
        <v>0</v>
      </c>
      <c r="AT92" s="1">
        <v>0</v>
      </c>
      <c r="AU92" s="1">
        <v>15045</v>
      </c>
      <c r="AV92" s="1">
        <v>0</v>
      </c>
      <c r="AW92" s="1">
        <v>3071.76</v>
      </c>
      <c r="AX92" s="2">
        <v>1800</v>
      </c>
      <c r="AY92" s="2">
        <v>968</v>
      </c>
      <c r="AZ92" s="2">
        <v>0</v>
      </c>
      <c r="BA92" s="2">
        <v>0</v>
      </c>
      <c r="BB92" s="2">
        <v>0</v>
      </c>
      <c r="BC92" s="2">
        <v>0</v>
      </c>
      <c r="BD92" s="2">
        <v>200</v>
      </c>
      <c r="BE92" s="2">
        <v>0</v>
      </c>
      <c r="BF92" s="2">
        <v>0</v>
      </c>
      <c r="BG92" s="2">
        <v>0</v>
      </c>
      <c r="BH92" s="2">
        <v>0</v>
      </c>
      <c r="BI92" s="2">
        <v>0</v>
      </c>
      <c r="BJ92" s="2">
        <v>0</v>
      </c>
      <c r="BK92" s="1">
        <v>21084.76</v>
      </c>
      <c r="BL92" s="1">
        <v>31924.240000000002</v>
      </c>
    </row>
    <row r="93" spans="1:64" x14ac:dyDescent="0.3">
      <c r="A93" s="19" t="s">
        <v>218</v>
      </c>
      <c r="B93" s="2">
        <v>2023</v>
      </c>
      <c r="C93" s="1" t="s">
        <v>280</v>
      </c>
      <c r="D93" s="1" t="s">
        <v>74</v>
      </c>
      <c r="E93" s="1">
        <v>2023</v>
      </c>
      <c r="F93" s="3">
        <v>45006</v>
      </c>
      <c r="G93" s="1" t="s">
        <v>208</v>
      </c>
      <c r="H93" s="3"/>
      <c r="I93" s="1" t="s">
        <v>67</v>
      </c>
      <c r="J93" s="1" t="s">
        <v>98</v>
      </c>
      <c r="K93" s="1" t="s">
        <v>173</v>
      </c>
      <c r="L93" s="1" t="s">
        <v>70</v>
      </c>
      <c r="M93" s="1" t="s">
        <v>71</v>
      </c>
      <c r="N93" s="1" t="s">
        <v>72</v>
      </c>
      <c r="O93" s="1">
        <v>30</v>
      </c>
      <c r="P93" s="1">
        <v>11</v>
      </c>
      <c r="Q93" s="1">
        <v>0</v>
      </c>
      <c r="R93" s="2">
        <v>15478</v>
      </c>
      <c r="S93" s="2">
        <v>5492</v>
      </c>
      <c r="T93" s="2">
        <v>2322</v>
      </c>
      <c r="U93" s="2">
        <v>824</v>
      </c>
      <c r="V93" s="2">
        <v>1189</v>
      </c>
      <c r="W93" s="2">
        <v>422</v>
      </c>
      <c r="X93" s="2">
        <v>0</v>
      </c>
      <c r="Y93" s="2">
        <v>0</v>
      </c>
      <c r="Z93" s="2">
        <v>0</v>
      </c>
      <c r="AA93" s="2">
        <v>0</v>
      </c>
      <c r="AB93" s="2">
        <v>0</v>
      </c>
      <c r="AC93" s="2">
        <v>0</v>
      </c>
      <c r="AD93" s="2">
        <v>0</v>
      </c>
      <c r="AE93" s="2">
        <v>0</v>
      </c>
      <c r="AF93" s="2">
        <v>0</v>
      </c>
      <c r="AG93" s="1">
        <v>0</v>
      </c>
      <c r="AH93" s="2">
        <v>0</v>
      </c>
      <c r="AI93" s="2">
        <v>0</v>
      </c>
      <c r="AJ93" s="2">
        <v>0</v>
      </c>
      <c r="AK93" s="2">
        <v>0</v>
      </c>
      <c r="AL93" s="2">
        <v>0</v>
      </c>
      <c r="AM93" s="2">
        <v>0</v>
      </c>
      <c r="AN93" s="2">
        <v>0</v>
      </c>
      <c r="AO93" s="1">
        <v>0</v>
      </c>
      <c r="AP93" s="2">
        <v>0</v>
      </c>
      <c r="AQ93" s="1">
        <v>25727</v>
      </c>
      <c r="AR93" s="2">
        <v>0</v>
      </c>
      <c r="AS93" s="2">
        <v>0</v>
      </c>
      <c r="AT93" s="1">
        <v>0</v>
      </c>
      <c r="AU93" s="1">
        <v>6738</v>
      </c>
      <c r="AV93" s="1">
        <v>0</v>
      </c>
      <c r="AW93" s="1">
        <v>2000.04</v>
      </c>
      <c r="AX93" s="2">
        <v>1800</v>
      </c>
      <c r="AY93" s="2">
        <v>659</v>
      </c>
      <c r="AZ93" s="2">
        <v>0</v>
      </c>
      <c r="BA93" s="2">
        <v>0</v>
      </c>
      <c r="BB93" s="2">
        <v>0</v>
      </c>
      <c r="BC93" s="2">
        <v>0</v>
      </c>
      <c r="BD93" s="2">
        <v>200</v>
      </c>
      <c r="BE93" s="2">
        <v>0</v>
      </c>
      <c r="BF93" s="2">
        <v>0</v>
      </c>
      <c r="BG93" s="2">
        <v>0</v>
      </c>
      <c r="BH93" s="2">
        <v>0</v>
      </c>
      <c r="BI93" s="2">
        <v>0</v>
      </c>
      <c r="BJ93" s="2">
        <v>0</v>
      </c>
      <c r="BK93" s="1">
        <v>11397.04</v>
      </c>
      <c r="BL93" s="1">
        <v>14329.96</v>
      </c>
    </row>
    <row r="94" spans="1:64" x14ac:dyDescent="0.3">
      <c r="A94" s="19" t="s">
        <v>218</v>
      </c>
      <c r="B94" s="2">
        <v>2023</v>
      </c>
      <c r="C94" s="1" t="s">
        <v>281</v>
      </c>
      <c r="D94" s="1" t="s">
        <v>74</v>
      </c>
      <c r="E94" s="1">
        <v>2023</v>
      </c>
      <c r="F94" s="3">
        <v>44998</v>
      </c>
      <c r="G94" s="1" t="s">
        <v>208</v>
      </c>
      <c r="H94" s="3"/>
      <c r="I94" s="1" t="s">
        <v>67</v>
      </c>
      <c r="J94" s="1" t="s">
        <v>89</v>
      </c>
      <c r="K94" s="1" t="s">
        <v>282</v>
      </c>
      <c r="L94" s="1" t="s">
        <v>70</v>
      </c>
      <c r="M94" s="1" t="s">
        <v>71</v>
      </c>
      <c r="N94" s="1" t="s">
        <v>72</v>
      </c>
      <c r="O94" s="1">
        <v>30</v>
      </c>
      <c r="P94" s="1">
        <v>19</v>
      </c>
      <c r="Q94" s="1">
        <v>0</v>
      </c>
      <c r="R94" s="2">
        <v>46229</v>
      </c>
      <c r="S94" s="2">
        <v>28334</v>
      </c>
      <c r="T94" s="2">
        <v>23115</v>
      </c>
      <c r="U94" s="2">
        <v>14167</v>
      </c>
      <c r="V94" s="2">
        <v>33852</v>
      </c>
      <c r="W94" s="2">
        <v>20748</v>
      </c>
      <c r="X94" s="2">
        <v>850</v>
      </c>
      <c r="Y94" s="2">
        <v>766</v>
      </c>
      <c r="Z94" s="2">
        <v>1100</v>
      </c>
      <c r="AA94" s="2">
        <v>981</v>
      </c>
      <c r="AB94" s="2">
        <v>0</v>
      </c>
      <c r="AC94" s="2">
        <v>0</v>
      </c>
      <c r="AD94" s="2">
        <v>0</v>
      </c>
      <c r="AE94" s="2">
        <v>0</v>
      </c>
      <c r="AF94" s="2">
        <v>0</v>
      </c>
      <c r="AG94" s="1">
        <v>0</v>
      </c>
      <c r="AH94" s="2">
        <v>0</v>
      </c>
      <c r="AI94" s="2">
        <v>0</v>
      </c>
      <c r="AJ94" s="2">
        <v>0</v>
      </c>
      <c r="AK94" s="2">
        <v>0</v>
      </c>
      <c r="AL94" s="2">
        <v>0</v>
      </c>
      <c r="AM94" s="2">
        <v>0</v>
      </c>
      <c r="AN94" s="2">
        <v>0</v>
      </c>
      <c r="AO94" s="1">
        <v>0</v>
      </c>
      <c r="AP94" s="2">
        <v>0</v>
      </c>
      <c r="AQ94" s="1">
        <v>170142</v>
      </c>
      <c r="AR94" s="2">
        <v>0</v>
      </c>
      <c r="AS94" s="2">
        <v>0</v>
      </c>
      <c r="AT94" s="1">
        <v>0</v>
      </c>
      <c r="AU94" s="1">
        <v>64996</v>
      </c>
      <c r="AV94" s="1">
        <v>0</v>
      </c>
      <c r="AW94" s="1">
        <v>9609.7199999999993</v>
      </c>
      <c r="AX94" s="2">
        <v>1800</v>
      </c>
      <c r="AY94" s="2">
        <v>1800</v>
      </c>
      <c r="AZ94" s="2">
        <v>0</v>
      </c>
      <c r="BA94" s="2">
        <v>0</v>
      </c>
      <c r="BB94" s="2">
        <v>0</v>
      </c>
      <c r="BC94" s="2">
        <v>0</v>
      </c>
      <c r="BD94" s="2">
        <v>200</v>
      </c>
      <c r="BE94" s="2">
        <v>0</v>
      </c>
      <c r="BF94" s="2">
        <v>0</v>
      </c>
      <c r="BG94" s="2">
        <v>0</v>
      </c>
      <c r="BH94" s="2">
        <v>0</v>
      </c>
      <c r="BI94" s="2">
        <v>0</v>
      </c>
      <c r="BJ94" s="2">
        <v>0</v>
      </c>
      <c r="BK94" s="1">
        <v>78405.72</v>
      </c>
      <c r="BL94" s="1">
        <v>91736.28</v>
      </c>
    </row>
    <row r="95" spans="1:64" x14ac:dyDescent="0.3">
      <c r="A95" s="19" t="s">
        <v>218</v>
      </c>
      <c r="B95" s="2">
        <v>2023</v>
      </c>
      <c r="C95" s="1" t="s">
        <v>235</v>
      </c>
      <c r="D95" s="1" t="s">
        <v>74</v>
      </c>
      <c r="E95" s="1">
        <v>2022</v>
      </c>
      <c r="F95" s="3">
        <v>44613</v>
      </c>
      <c r="G95" s="1" t="s">
        <v>155</v>
      </c>
      <c r="H95" s="3"/>
      <c r="I95" s="1" t="s">
        <v>67</v>
      </c>
      <c r="J95" s="1" t="s">
        <v>112</v>
      </c>
      <c r="K95" s="1" t="s">
        <v>236</v>
      </c>
      <c r="L95" s="1" t="s">
        <v>70</v>
      </c>
      <c r="M95" s="1" t="s">
        <v>71</v>
      </c>
      <c r="N95" s="1" t="s">
        <v>72</v>
      </c>
      <c r="O95" s="1">
        <v>30</v>
      </c>
      <c r="P95" s="1">
        <v>0</v>
      </c>
      <c r="Q95" s="1">
        <v>0</v>
      </c>
      <c r="R95" s="2">
        <v>79342</v>
      </c>
      <c r="S95" s="2">
        <v>0</v>
      </c>
      <c r="T95" s="2">
        <v>30000</v>
      </c>
      <c r="U95" s="2">
        <v>0</v>
      </c>
      <c r="V95" s="2">
        <v>89420</v>
      </c>
      <c r="W95" s="2">
        <v>0</v>
      </c>
      <c r="X95" s="2">
        <v>850</v>
      </c>
      <c r="Y95" s="2">
        <v>0</v>
      </c>
      <c r="Z95" s="2">
        <v>1100</v>
      </c>
      <c r="AA95" s="2">
        <v>0</v>
      </c>
      <c r="AB95" s="2">
        <v>0</v>
      </c>
      <c r="AC95" s="2">
        <v>0</v>
      </c>
      <c r="AD95" s="2">
        <v>0</v>
      </c>
      <c r="AE95" s="2">
        <v>0</v>
      </c>
      <c r="AF95" s="2">
        <v>0</v>
      </c>
      <c r="AG95" s="1">
        <v>0</v>
      </c>
      <c r="AH95" s="2">
        <v>0</v>
      </c>
      <c r="AI95" s="2">
        <v>0</v>
      </c>
      <c r="AJ95" s="2">
        <v>0</v>
      </c>
      <c r="AK95" s="2">
        <v>0</v>
      </c>
      <c r="AL95" s="2">
        <v>0</v>
      </c>
      <c r="AM95" s="2">
        <v>0</v>
      </c>
      <c r="AN95" s="2">
        <v>0</v>
      </c>
      <c r="AO95" s="1">
        <v>0</v>
      </c>
      <c r="AP95" s="2">
        <v>0</v>
      </c>
      <c r="AQ95" s="1">
        <v>200712</v>
      </c>
      <c r="AR95" s="2">
        <v>0</v>
      </c>
      <c r="AS95" s="2">
        <v>0</v>
      </c>
      <c r="AT95" s="1">
        <v>0</v>
      </c>
      <c r="AU95" s="1">
        <v>0</v>
      </c>
      <c r="AV95" s="1">
        <v>0</v>
      </c>
      <c r="AW95" s="1">
        <v>20251.439999999999</v>
      </c>
      <c r="AX95" s="2">
        <v>7168</v>
      </c>
      <c r="AY95" s="2">
        <v>0</v>
      </c>
      <c r="AZ95" s="2">
        <v>0</v>
      </c>
      <c r="BA95" s="2">
        <v>0</v>
      </c>
      <c r="BB95" s="2">
        <v>0</v>
      </c>
      <c r="BC95" s="2">
        <v>0</v>
      </c>
      <c r="BD95" s="2">
        <v>200</v>
      </c>
      <c r="BE95" s="2">
        <v>0</v>
      </c>
      <c r="BF95" s="2">
        <v>0</v>
      </c>
      <c r="BG95" s="2">
        <v>0</v>
      </c>
      <c r="BH95" s="2">
        <v>23442</v>
      </c>
      <c r="BI95" s="2">
        <v>0</v>
      </c>
      <c r="BJ95" s="2">
        <v>938</v>
      </c>
      <c r="BK95" s="1">
        <v>51999.44</v>
      </c>
      <c r="BL95" s="1">
        <v>148712.56</v>
      </c>
    </row>
    <row r="96" spans="1:64" x14ac:dyDescent="0.3">
      <c r="A96" s="19" t="s">
        <v>218</v>
      </c>
      <c r="B96" s="2">
        <v>2023</v>
      </c>
      <c r="C96" s="1" t="s">
        <v>63</v>
      </c>
      <c r="D96" s="1" t="s">
        <v>64</v>
      </c>
      <c r="E96" s="1">
        <v>2019</v>
      </c>
      <c r="F96" s="3">
        <v>43663</v>
      </c>
      <c r="G96" s="1" t="s">
        <v>65</v>
      </c>
      <c r="H96" s="3"/>
      <c r="I96" s="1" t="s">
        <v>67</v>
      </c>
      <c r="J96" s="1" t="s">
        <v>68</v>
      </c>
      <c r="K96" s="1" t="s">
        <v>69</v>
      </c>
      <c r="L96" s="1" t="s">
        <v>70</v>
      </c>
      <c r="M96" s="1" t="s">
        <v>71</v>
      </c>
      <c r="N96" s="1" t="s">
        <v>72</v>
      </c>
      <c r="O96" s="1">
        <v>30</v>
      </c>
      <c r="P96" s="1">
        <v>0</v>
      </c>
      <c r="Q96" s="1">
        <v>0</v>
      </c>
      <c r="R96" s="2">
        <v>14263</v>
      </c>
      <c r="S96" s="2">
        <v>0</v>
      </c>
      <c r="T96" s="2">
        <v>15713</v>
      </c>
      <c r="U96" s="2">
        <v>0</v>
      </c>
      <c r="V96" s="2">
        <v>23294</v>
      </c>
      <c r="W96" s="2">
        <v>0</v>
      </c>
      <c r="X96" s="2">
        <v>850</v>
      </c>
      <c r="Y96" s="2">
        <v>0</v>
      </c>
      <c r="Z96" s="2">
        <v>1100</v>
      </c>
      <c r="AA96" s="2">
        <v>0</v>
      </c>
      <c r="AB96" s="2">
        <v>0</v>
      </c>
      <c r="AC96" s="2">
        <v>0</v>
      </c>
      <c r="AD96" s="2">
        <v>0</v>
      </c>
      <c r="AE96" s="2">
        <v>0</v>
      </c>
      <c r="AF96" s="2">
        <v>0</v>
      </c>
      <c r="AG96" s="1">
        <v>0</v>
      </c>
      <c r="AH96" s="2">
        <v>0</v>
      </c>
      <c r="AI96" s="2">
        <v>0</v>
      </c>
      <c r="AJ96" s="2">
        <v>0</v>
      </c>
      <c r="AK96" s="2">
        <v>0</v>
      </c>
      <c r="AL96" s="2">
        <v>0</v>
      </c>
      <c r="AM96" s="2">
        <v>0</v>
      </c>
      <c r="AN96" s="2">
        <v>0</v>
      </c>
      <c r="AO96" s="1">
        <v>0</v>
      </c>
      <c r="AP96" s="2">
        <v>0</v>
      </c>
      <c r="AQ96" s="1">
        <v>55220</v>
      </c>
      <c r="AR96" s="2">
        <v>0</v>
      </c>
      <c r="AS96" s="2">
        <v>0</v>
      </c>
      <c r="AT96" s="1">
        <v>0</v>
      </c>
      <c r="AU96" s="1">
        <v>0</v>
      </c>
      <c r="AV96" s="1">
        <v>0</v>
      </c>
      <c r="AW96" s="1">
        <v>4506.84</v>
      </c>
      <c r="AX96" s="2">
        <v>3771</v>
      </c>
      <c r="AY96" s="2">
        <v>0</v>
      </c>
      <c r="AZ96" s="2">
        <v>0</v>
      </c>
      <c r="BA96" s="2">
        <v>0</v>
      </c>
      <c r="BB96" s="2">
        <v>0</v>
      </c>
      <c r="BC96" s="2">
        <v>0</v>
      </c>
      <c r="BD96" s="2">
        <v>200</v>
      </c>
      <c r="BE96" s="2">
        <v>0</v>
      </c>
      <c r="BF96" s="2">
        <v>0</v>
      </c>
      <c r="BG96" s="2">
        <v>0</v>
      </c>
      <c r="BH96" s="2">
        <v>3162</v>
      </c>
      <c r="BI96" s="2">
        <v>0</v>
      </c>
      <c r="BJ96" s="2">
        <v>127</v>
      </c>
      <c r="BK96" s="1">
        <v>11766.84</v>
      </c>
      <c r="BL96" s="1">
        <v>43453.16</v>
      </c>
    </row>
    <row r="97" spans="1:64" x14ac:dyDescent="0.3">
      <c r="A97" s="19" t="s">
        <v>218</v>
      </c>
      <c r="B97" s="2">
        <v>2023</v>
      </c>
      <c r="C97" s="1" t="s">
        <v>237</v>
      </c>
      <c r="D97" s="1" t="s">
        <v>74</v>
      </c>
      <c r="E97" s="1">
        <v>2020</v>
      </c>
      <c r="F97" s="3">
        <v>43885</v>
      </c>
      <c r="G97" s="1" t="s">
        <v>155</v>
      </c>
      <c r="H97" s="3"/>
      <c r="I97" s="1" t="s">
        <v>67</v>
      </c>
      <c r="J97" s="1" t="s">
        <v>68</v>
      </c>
      <c r="K97" s="1" t="s">
        <v>238</v>
      </c>
      <c r="L97" s="1" t="s">
        <v>70</v>
      </c>
      <c r="M97" s="1" t="s">
        <v>71</v>
      </c>
      <c r="N97" s="1" t="s">
        <v>72</v>
      </c>
      <c r="O97" s="1">
        <v>30</v>
      </c>
      <c r="P97" s="1">
        <v>0</v>
      </c>
      <c r="Q97" s="1">
        <v>0</v>
      </c>
      <c r="R97" s="2">
        <v>151340</v>
      </c>
      <c r="S97" s="2">
        <v>0</v>
      </c>
      <c r="T97" s="2">
        <v>85067</v>
      </c>
      <c r="U97" s="2">
        <v>0</v>
      </c>
      <c r="V97" s="2">
        <v>145708</v>
      </c>
      <c r="W97" s="2">
        <v>0</v>
      </c>
      <c r="X97" s="2">
        <v>850</v>
      </c>
      <c r="Y97" s="2">
        <v>0</v>
      </c>
      <c r="Z97" s="2">
        <v>1100</v>
      </c>
      <c r="AA97" s="2">
        <v>0</v>
      </c>
      <c r="AB97" s="2">
        <v>0</v>
      </c>
      <c r="AC97" s="2">
        <v>0</v>
      </c>
      <c r="AD97" s="2">
        <v>0</v>
      </c>
      <c r="AE97" s="2">
        <v>0</v>
      </c>
      <c r="AF97" s="2">
        <v>0</v>
      </c>
      <c r="AG97" s="1">
        <v>0</v>
      </c>
      <c r="AH97" s="2">
        <v>0</v>
      </c>
      <c r="AI97" s="2">
        <v>0</v>
      </c>
      <c r="AJ97" s="2">
        <v>0</v>
      </c>
      <c r="AK97" s="2">
        <v>0</v>
      </c>
      <c r="AL97" s="2">
        <v>0</v>
      </c>
      <c r="AM97" s="2">
        <v>0</v>
      </c>
      <c r="AN97" s="2">
        <v>0</v>
      </c>
      <c r="AO97" s="1">
        <v>0</v>
      </c>
      <c r="AP97" s="2">
        <v>0</v>
      </c>
      <c r="AQ97" s="1">
        <v>384065</v>
      </c>
      <c r="AR97" s="2">
        <v>0</v>
      </c>
      <c r="AS97" s="2">
        <v>0</v>
      </c>
      <c r="AT97" s="1">
        <v>0</v>
      </c>
      <c r="AU97" s="1">
        <v>0</v>
      </c>
      <c r="AV97" s="1">
        <v>0</v>
      </c>
      <c r="AW97" s="1">
        <v>35645.760000000002</v>
      </c>
      <c r="AX97" s="2">
        <v>20416</v>
      </c>
      <c r="AY97" s="2">
        <v>0</v>
      </c>
      <c r="AZ97" s="2">
        <v>0</v>
      </c>
      <c r="BA97" s="2">
        <v>0</v>
      </c>
      <c r="BB97" s="2">
        <v>0</v>
      </c>
      <c r="BC97" s="2">
        <v>0</v>
      </c>
      <c r="BD97" s="2">
        <v>200</v>
      </c>
      <c r="BE97" s="2">
        <v>0</v>
      </c>
      <c r="BF97" s="2">
        <v>0</v>
      </c>
      <c r="BG97" s="2">
        <v>0</v>
      </c>
      <c r="BH97" s="2">
        <v>77869</v>
      </c>
      <c r="BI97" s="2">
        <v>0</v>
      </c>
      <c r="BJ97" s="2">
        <v>3115</v>
      </c>
      <c r="BK97" s="1">
        <v>137245.76000000001</v>
      </c>
      <c r="BL97" s="1">
        <v>246819.24</v>
      </c>
    </row>
    <row r="98" spans="1:64" x14ac:dyDescent="0.3">
      <c r="A98" s="19" t="s">
        <v>218</v>
      </c>
      <c r="B98" s="2">
        <v>2023</v>
      </c>
      <c r="C98" s="1" t="s">
        <v>239</v>
      </c>
      <c r="D98" s="1" t="s">
        <v>64</v>
      </c>
      <c r="E98" s="1">
        <v>2021</v>
      </c>
      <c r="F98" s="3">
        <v>44260</v>
      </c>
      <c r="G98" s="1" t="s">
        <v>208</v>
      </c>
      <c r="H98" s="3"/>
      <c r="I98" s="1" t="s">
        <v>67</v>
      </c>
      <c r="J98" s="1" t="s">
        <v>177</v>
      </c>
      <c r="K98" s="1" t="s">
        <v>240</v>
      </c>
      <c r="L98" s="1" t="s">
        <v>70</v>
      </c>
      <c r="M98" s="1" t="s">
        <v>71</v>
      </c>
      <c r="N98" s="1" t="s">
        <v>72</v>
      </c>
      <c r="O98" s="1">
        <v>30</v>
      </c>
      <c r="P98" s="1">
        <v>0</v>
      </c>
      <c r="Q98" s="1">
        <v>0</v>
      </c>
      <c r="R98" s="2">
        <v>150000</v>
      </c>
      <c r="S98" s="2">
        <v>0</v>
      </c>
      <c r="T98" s="2">
        <v>75000</v>
      </c>
      <c r="U98" s="2">
        <v>0</v>
      </c>
      <c r="V98" s="2">
        <v>34000</v>
      </c>
      <c r="W98" s="2">
        <v>0</v>
      </c>
      <c r="X98" s="2">
        <v>850</v>
      </c>
      <c r="Y98" s="2">
        <v>0</v>
      </c>
      <c r="Z98" s="2">
        <v>1100</v>
      </c>
      <c r="AA98" s="2">
        <v>0</v>
      </c>
      <c r="AB98" s="2">
        <v>0</v>
      </c>
      <c r="AC98" s="2">
        <v>0</v>
      </c>
      <c r="AD98" s="2">
        <v>0</v>
      </c>
      <c r="AE98" s="2">
        <v>0</v>
      </c>
      <c r="AF98" s="2">
        <v>0</v>
      </c>
      <c r="AG98" s="1">
        <v>0</v>
      </c>
      <c r="AH98" s="2">
        <v>0</v>
      </c>
      <c r="AI98" s="2">
        <v>0</v>
      </c>
      <c r="AJ98" s="2">
        <v>0</v>
      </c>
      <c r="AK98" s="2">
        <v>0</v>
      </c>
      <c r="AL98" s="2">
        <v>0</v>
      </c>
      <c r="AM98" s="2">
        <v>0</v>
      </c>
      <c r="AN98" s="2">
        <v>0</v>
      </c>
      <c r="AO98" s="1">
        <v>0</v>
      </c>
      <c r="AP98" s="2">
        <v>0</v>
      </c>
      <c r="AQ98" s="1">
        <v>260950</v>
      </c>
      <c r="AR98" s="2">
        <v>0</v>
      </c>
      <c r="AS98" s="2">
        <v>0</v>
      </c>
      <c r="AT98" s="1">
        <v>0</v>
      </c>
      <c r="AU98" s="1">
        <v>0</v>
      </c>
      <c r="AV98" s="1">
        <v>0</v>
      </c>
      <c r="AW98" s="1">
        <v>22080</v>
      </c>
      <c r="AX98" s="2">
        <v>18000</v>
      </c>
      <c r="AY98" s="2">
        <v>0</v>
      </c>
      <c r="AZ98" s="2">
        <v>0</v>
      </c>
      <c r="BA98" s="2">
        <v>0</v>
      </c>
      <c r="BB98" s="2">
        <v>0</v>
      </c>
      <c r="BC98" s="2">
        <v>0</v>
      </c>
      <c r="BD98" s="2">
        <v>200</v>
      </c>
      <c r="BE98" s="2">
        <v>0</v>
      </c>
      <c r="BF98" s="2">
        <v>0</v>
      </c>
      <c r="BG98" s="2">
        <v>0</v>
      </c>
      <c r="BH98" s="2">
        <v>52305</v>
      </c>
      <c r="BI98" s="2">
        <v>0</v>
      </c>
      <c r="BJ98" s="2">
        <v>2092</v>
      </c>
      <c r="BK98" s="1">
        <v>94677</v>
      </c>
      <c r="BL98" s="1">
        <v>166273</v>
      </c>
    </row>
    <row r="99" spans="1:64" x14ac:dyDescent="0.3">
      <c r="A99" s="19" t="s">
        <v>218</v>
      </c>
      <c r="B99" s="2">
        <v>2023</v>
      </c>
      <c r="C99" s="1" t="s">
        <v>241</v>
      </c>
      <c r="D99" s="1" t="s">
        <v>64</v>
      </c>
      <c r="E99" s="1">
        <v>2021</v>
      </c>
      <c r="F99" s="3">
        <v>44265</v>
      </c>
      <c r="G99" s="1" t="s">
        <v>208</v>
      </c>
      <c r="H99" s="3"/>
      <c r="I99" s="1" t="s">
        <v>67</v>
      </c>
      <c r="J99" s="1" t="s">
        <v>112</v>
      </c>
      <c r="K99" s="1" t="s">
        <v>242</v>
      </c>
      <c r="L99" s="1" t="s">
        <v>70</v>
      </c>
      <c r="M99" s="1" t="s">
        <v>71</v>
      </c>
      <c r="N99" s="1" t="s">
        <v>72</v>
      </c>
      <c r="O99" s="1">
        <v>30</v>
      </c>
      <c r="P99" s="1">
        <v>0</v>
      </c>
      <c r="Q99" s="1">
        <v>0</v>
      </c>
      <c r="R99" s="2">
        <v>56203</v>
      </c>
      <c r="S99" s="2">
        <v>0</v>
      </c>
      <c r="T99" s="2">
        <v>20847</v>
      </c>
      <c r="U99" s="2">
        <v>0</v>
      </c>
      <c r="V99" s="2">
        <v>31835</v>
      </c>
      <c r="W99" s="2">
        <v>0</v>
      </c>
      <c r="X99" s="2">
        <v>850</v>
      </c>
      <c r="Y99" s="2">
        <v>0</v>
      </c>
      <c r="Z99" s="2">
        <v>1100</v>
      </c>
      <c r="AA99" s="2">
        <v>0</v>
      </c>
      <c r="AB99" s="2">
        <v>0</v>
      </c>
      <c r="AC99" s="2">
        <v>0</v>
      </c>
      <c r="AD99" s="2">
        <v>0</v>
      </c>
      <c r="AE99" s="2">
        <v>0</v>
      </c>
      <c r="AF99" s="2">
        <v>0</v>
      </c>
      <c r="AG99" s="1">
        <v>0</v>
      </c>
      <c r="AH99" s="2">
        <v>0</v>
      </c>
      <c r="AI99" s="2">
        <v>0</v>
      </c>
      <c r="AJ99" s="2">
        <v>0</v>
      </c>
      <c r="AK99" s="2">
        <v>0</v>
      </c>
      <c r="AL99" s="2">
        <v>0</v>
      </c>
      <c r="AM99" s="2">
        <v>0</v>
      </c>
      <c r="AN99" s="2">
        <v>0</v>
      </c>
      <c r="AO99" s="1">
        <v>0</v>
      </c>
      <c r="AP99" s="2">
        <v>0</v>
      </c>
      <c r="AQ99" s="1">
        <v>110835</v>
      </c>
      <c r="AR99" s="2">
        <v>0</v>
      </c>
      <c r="AS99" s="2">
        <v>0</v>
      </c>
      <c r="AT99" s="1">
        <v>0</v>
      </c>
      <c r="AU99" s="1">
        <v>0</v>
      </c>
      <c r="AV99" s="1">
        <v>0</v>
      </c>
      <c r="AW99" s="1">
        <v>10564.56</v>
      </c>
      <c r="AX99" s="2">
        <v>5003</v>
      </c>
      <c r="AY99" s="2">
        <v>0</v>
      </c>
      <c r="AZ99" s="2">
        <v>0</v>
      </c>
      <c r="BA99" s="2">
        <v>0</v>
      </c>
      <c r="BB99" s="2">
        <v>0</v>
      </c>
      <c r="BC99" s="2">
        <v>0</v>
      </c>
      <c r="BD99" s="2">
        <v>200</v>
      </c>
      <c r="BE99" s="2">
        <v>0</v>
      </c>
      <c r="BF99" s="2">
        <v>0</v>
      </c>
      <c r="BG99" s="2">
        <v>0</v>
      </c>
      <c r="BH99" s="2">
        <v>3279</v>
      </c>
      <c r="BI99" s="2">
        <v>0</v>
      </c>
      <c r="BJ99" s="2">
        <v>131</v>
      </c>
      <c r="BK99" s="1">
        <v>19177.560000000001</v>
      </c>
      <c r="BL99" s="1">
        <v>91657.44</v>
      </c>
    </row>
    <row r="100" spans="1:64" x14ac:dyDescent="0.3">
      <c r="A100" s="19" t="s">
        <v>218</v>
      </c>
      <c r="B100" s="2">
        <v>2023</v>
      </c>
      <c r="C100" s="1" t="s">
        <v>243</v>
      </c>
      <c r="D100" s="1" t="s">
        <v>74</v>
      </c>
      <c r="E100" s="1">
        <v>2021</v>
      </c>
      <c r="F100" s="3">
        <v>44270</v>
      </c>
      <c r="G100" s="1" t="s">
        <v>208</v>
      </c>
      <c r="H100" s="3"/>
      <c r="I100" s="1" t="s">
        <v>67</v>
      </c>
      <c r="J100" s="1" t="s">
        <v>86</v>
      </c>
      <c r="K100" s="1" t="s">
        <v>244</v>
      </c>
      <c r="L100" s="1" t="s">
        <v>70</v>
      </c>
      <c r="M100" s="1" t="s">
        <v>71</v>
      </c>
      <c r="N100" s="1" t="s">
        <v>72</v>
      </c>
      <c r="O100" s="1">
        <v>30</v>
      </c>
      <c r="P100" s="1">
        <v>0</v>
      </c>
      <c r="Q100" s="1">
        <v>0</v>
      </c>
      <c r="R100" s="2">
        <v>12389</v>
      </c>
      <c r="S100" s="2">
        <v>0</v>
      </c>
      <c r="T100" s="2">
        <v>25795</v>
      </c>
      <c r="U100" s="2">
        <v>0</v>
      </c>
      <c r="V100" s="2">
        <v>48128</v>
      </c>
      <c r="W100" s="2">
        <v>0</v>
      </c>
      <c r="X100" s="2">
        <v>850</v>
      </c>
      <c r="Y100" s="2">
        <v>0</v>
      </c>
      <c r="Z100" s="2">
        <v>1100</v>
      </c>
      <c r="AA100" s="2">
        <v>0</v>
      </c>
      <c r="AB100" s="2">
        <v>0</v>
      </c>
      <c r="AC100" s="2">
        <v>0</v>
      </c>
      <c r="AD100" s="2">
        <v>0</v>
      </c>
      <c r="AE100" s="2">
        <v>0</v>
      </c>
      <c r="AF100" s="2">
        <v>0</v>
      </c>
      <c r="AG100" s="1">
        <v>2069.94</v>
      </c>
      <c r="AH100" s="2">
        <v>0</v>
      </c>
      <c r="AI100" s="2">
        <v>0</v>
      </c>
      <c r="AJ100" s="2">
        <v>6000</v>
      </c>
      <c r="AK100" s="2">
        <v>0</v>
      </c>
      <c r="AL100" s="2">
        <v>0</v>
      </c>
      <c r="AM100" s="2">
        <v>0</v>
      </c>
      <c r="AN100" s="2">
        <v>0</v>
      </c>
      <c r="AO100" s="1">
        <v>0</v>
      </c>
      <c r="AP100" s="2">
        <v>0</v>
      </c>
      <c r="AQ100" s="1">
        <v>96331.94</v>
      </c>
      <c r="AR100" s="2">
        <v>0</v>
      </c>
      <c r="AS100" s="2">
        <v>0</v>
      </c>
      <c r="AT100" s="1">
        <v>0</v>
      </c>
      <c r="AU100" s="1">
        <v>0</v>
      </c>
      <c r="AV100" s="1">
        <v>2069.94</v>
      </c>
      <c r="AW100" s="1">
        <v>7262.04</v>
      </c>
      <c r="AX100" s="2">
        <v>6191</v>
      </c>
      <c r="AY100" s="2">
        <v>0</v>
      </c>
      <c r="AZ100" s="2">
        <v>0</v>
      </c>
      <c r="BA100" s="2">
        <v>0</v>
      </c>
      <c r="BB100" s="2">
        <v>0</v>
      </c>
      <c r="BC100" s="2">
        <v>0</v>
      </c>
      <c r="BD100" s="2">
        <v>200</v>
      </c>
      <c r="BE100" s="2">
        <v>0</v>
      </c>
      <c r="BF100" s="2">
        <v>0</v>
      </c>
      <c r="BG100" s="2">
        <v>0</v>
      </c>
      <c r="BH100" s="2">
        <v>16764</v>
      </c>
      <c r="BI100" s="2">
        <v>0</v>
      </c>
      <c r="BJ100" s="2">
        <v>671</v>
      </c>
      <c r="BK100" s="1">
        <v>33157.980000000003</v>
      </c>
      <c r="BL100" s="1">
        <v>63173.96</v>
      </c>
    </row>
    <row r="101" spans="1:64" x14ac:dyDescent="0.3">
      <c r="A101" s="19" t="s">
        <v>218</v>
      </c>
      <c r="B101" s="2">
        <v>2023</v>
      </c>
      <c r="C101" s="1" t="s">
        <v>245</v>
      </c>
      <c r="D101" s="1" t="s">
        <v>74</v>
      </c>
      <c r="E101" s="1">
        <v>2021</v>
      </c>
      <c r="F101" s="3">
        <v>44278</v>
      </c>
      <c r="G101" s="1" t="s">
        <v>208</v>
      </c>
      <c r="H101" s="3"/>
      <c r="I101" s="1" t="s">
        <v>67</v>
      </c>
      <c r="J101" s="1" t="s">
        <v>246</v>
      </c>
      <c r="K101" s="1" t="s">
        <v>247</v>
      </c>
      <c r="L101" s="1" t="s">
        <v>70</v>
      </c>
      <c r="M101" s="1" t="s">
        <v>71</v>
      </c>
      <c r="N101" s="1" t="s">
        <v>72</v>
      </c>
      <c r="O101" s="1">
        <v>30</v>
      </c>
      <c r="P101" s="1">
        <v>0</v>
      </c>
      <c r="Q101" s="1">
        <v>0</v>
      </c>
      <c r="R101" s="2">
        <v>56789</v>
      </c>
      <c r="S101" s="2">
        <v>0</v>
      </c>
      <c r="T101" s="2">
        <v>12548</v>
      </c>
      <c r="U101" s="2">
        <v>0</v>
      </c>
      <c r="V101" s="2">
        <v>22355</v>
      </c>
      <c r="W101" s="2">
        <v>0</v>
      </c>
      <c r="X101" s="2">
        <v>850</v>
      </c>
      <c r="Y101" s="2">
        <v>0</v>
      </c>
      <c r="Z101" s="2">
        <v>1100</v>
      </c>
      <c r="AA101" s="2">
        <v>0</v>
      </c>
      <c r="AB101" s="2">
        <v>0</v>
      </c>
      <c r="AC101" s="2">
        <v>0</v>
      </c>
      <c r="AD101" s="2">
        <v>0</v>
      </c>
      <c r="AE101" s="2">
        <v>0</v>
      </c>
      <c r="AF101" s="2">
        <v>0</v>
      </c>
      <c r="AG101" s="1">
        <v>3329.71</v>
      </c>
      <c r="AH101" s="2">
        <v>0</v>
      </c>
      <c r="AI101" s="2">
        <v>0</v>
      </c>
      <c r="AJ101" s="2">
        <v>0</v>
      </c>
      <c r="AK101" s="2">
        <v>0</v>
      </c>
      <c r="AL101" s="2">
        <v>0</v>
      </c>
      <c r="AM101" s="2">
        <v>0</v>
      </c>
      <c r="AN101" s="2">
        <v>0</v>
      </c>
      <c r="AO101" s="1">
        <v>0</v>
      </c>
      <c r="AP101" s="2">
        <v>0</v>
      </c>
      <c r="AQ101" s="1">
        <v>96971.71</v>
      </c>
      <c r="AR101" s="2">
        <v>0</v>
      </c>
      <c r="AS101" s="2">
        <v>0</v>
      </c>
      <c r="AT101" s="1">
        <v>0</v>
      </c>
      <c r="AU101" s="1">
        <v>0</v>
      </c>
      <c r="AV101" s="1">
        <v>3329.71</v>
      </c>
      <c r="AW101" s="1">
        <v>9497.2800000000007</v>
      </c>
      <c r="AX101" s="2">
        <v>3012</v>
      </c>
      <c r="AY101" s="2">
        <v>0</v>
      </c>
      <c r="AZ101" s="2">
        <v>0</v>
      </c>
      <c r="BA101" s="2">
        <v>0</v>
      </c>
      <c r="BB101" s="2">
        <v>0</v>
      </c>
      <c r="BC101" s="2">
        <v>0</v>
      </c>
      <c r="BD101" s="2">
        <v>200</v>
      </c>
      <c r="BE101" s="2">
        <v>0</v>
      </c>
      <c r="BF101" s="2">
        <v>0</v>
      </c>
      <c r="BG101" s="2">
        <v>0</v>
      </c>
      <c r="BH101" s="2">
        <v>628</v>
      </c>
      <c r="BI101" s="2">
        <v>0</v>
      </c>
      <c r="BJ101" s="2">
        <v>25</v>
      </c>
      <c r="BK101" s="1">
        <v>16691.990000000002</v>
      </c>
      <c r="BL101" s="1">
        <v>80279.72</v>
      </c>
    </row>
    <row r="102" spans="1:64" x14ac:dyDescent="0.3">
      <c r="A102" s="19" t="s">
        <v>218</v>
      </c>
      <c r="B102" s="2">
        <v>2023</v>
      </c>
      <c r="C102" s="1" t="s">
        <v>248</v>
      </c>
      <c r="D102" s="1" t="s">
        <v>74</v>
      </c>
      <c r="E102" s="1">
        <v>2021</v>
      </c>
      <c r="F102" s="3">
        <v>44287</v>
      </c>
      <c r="G102" s="19" t="s">
        <v>218</v>
      </c>
      <c r="H102" s="3"/>
      <c r="I102" s="1" t="s">
        <v>67</v>
      </c>
      <c r="J102" s="1" t="s">
        <v>249</v>
      </c>
      <c r="K102" s="1" t="s">
        <v>250</v>
      </c>
      <c r="L102" s="1" t="s">
        <v>70</v>
      </c>
      <c r="M102" s="1" t="s">
        <v>71</v>
      </c>
      <c r="N102" s="1" t="s">
        <v>72</v>
      </c>
      <c r="O102" s="1">
        <v>30</v>
      </c>
      <c r="P102" s="1">
        <v>0</v>
      </c>
      <c r="Q102" s="1">
        <v>0</v>
      </c>
      <c r="R102" s="2">
        <v>45678</v>
      </c>
      <c r="S102" s="2">
        <v>0</v>
      </c>
      <c r="T102" s="2">
        <v>14296</v>
      </c>
      <c r="U102" s="2">
        <v>0</v>
      </c>
      <c r="V102" s="2">
        <v>24236</v>
      </c>
      <c r="W102" s="2">
        <v>0</v>
      </c>
      <c r="X102" s="2">
        <v>850</v>
      </c>
      <c r="Y102" s="2">
        <v>0</v>
      </c>
      <c r="Z102" s="2">
        <v>1100</v>
      </c>
      <c r="AA102" s="2">
        <v>0</v>
      </c>
      <c r="AB102" s="2">
        <v>0</v>
      </c>
      <c r="AC102" s="2">
        <v>0</v>
      </c>
      <c r="AD102" s="2">
        <v>0</v>
      </c>
      <c r="AE102" s="2">
        <v>0</v>
      </c>
      <c r="AF102" s="2">
        <v>0</v>
      </c>
      <c r="AG102" s="1">
        <v>3329.71</v>
      </c>
      <c r="AH102" s="2">
        <v>0</v>
      </c>
      <c r="AI102" s="2">
        <v>0</v>
      </c>
      <c r="AJ102" s="2">
        <v>0</v>
      </c>
      <c r="AK102" s="2">
        <v>0</v>
      </c>
      <c r="AL102" s="2">
        <v>0</v>
      </c>
      <c r="AM102" s="2">
        <v>0</v>
      </c>
      <c r="AN102" s="2">
        <v>0</v>
      </c>
      <c r="AO102" s="1">
        <v>0</v>
      </c>
      <c r="AP102" s="2">
        <v>0</v>
      </c>
      <c r="AQ102" s="1">
        <v>89489.71</v>
      </c>
      <c r="AR102" s="2">
        <v>7778</v>
      </c>
      <c r="AS102" s="2">
        <v>0</v>
      </c>
      <c r="AT102" s="1">
        <v>0</v>
      </c>
      <c r="AU102" s="1">
        <v>0</v>
      </c>
      <c r="AV102" s="1">
        <v>3329.71</v>
      </c>
      <c r="AW102" s="1">
        <v>8389.68</v>
      </c>
      <c r="AX102" s="2">
        <v>3431</v>
      </c>
      <c r="AY102" s="2">
        <v>0</v>
      </c>
      <c r="AZ102" s="2">
        <v>0</v>
      </c>
      <c r="BA102" s="2">
        <v>0</v>
      </c>
      <c r="BB102" s="2">
        <v>0</v>
      </c>
      <c r="BC102" s="2">
        <v>0</v>
      </c>
      <c r="BD102" s="2">
        <v>200</v>
      </c>
      <c r="BE102" s="2">
        <v>0</v>
      </c>
      <c r="BF102" s="2">
        <v>0</v>
      </c>
      <c r="BG102" s="2">
        <v>0</v>
      </c>
      <c r="BH102" s="2">
        <v>2859</v>
      </c>
      <c r="BI102" s="2">
        <v>0</v>
      </c>
      <c r="BJ102" s="2">
        <v>114</v>
      </c>
      <c r="BK102" s="1">
        <v>26101.39</v>
      </c>
      <c r="BL102" s="1">
        <v>63388.32</v>
      </c>
    </row>
    <row r="103" spans="1:64" x14ac:dyDescent="0.3">
      <c r="A103" s="19" t="s">
        <v>218</v>
      </c>
      <c r="B103" s="2">
        <v>2023</v>
      </c>
      <c r="C103" s="1" t="s">
        <v>251</v>
      </c>
      <c r="D103" s="1" t="s">
        <v>64</v>
      </c>
      <c r="E103" s="1">
        <v>2021</v>
      </c>
      <c r="F103" s="3">
        <v>44348</v>
      </c>
      <c r="G103" s="1" t="s">
        <v>83</v>
      </c>
      <c r="H103" s="3"/>
      <c r="I103" s="1" t="s">
        <v>67</v>
      </c>
      <c r="J103" s="1" t="s">
        <v>252</v>
      </c>
      <c r="K103" s="1" t="s">
        <v>253</v>
      </c>
      <c r="L103" s="1" t="s">
        <v>70</v>
      </c>
      <c r="M103" s="1" t="s">
        <v>71</v>
      </c>
      <c r="N103" s="1" t="s">
        <v>72</v>
      </c>
      <c r="O103" s="1">
        <v>30</v>
      </c>
      <c r="P103" s="1">
        <v>0</v>
      </c>
      <c r="Q103" s="1">
        <v>0</v>
      </c>
      <c r="R103" s="2">
        <v>60649</v>
      </c>
      <c r="S103" s="2">
        <v>0</v>
      </c>
      <c r="T103" s="2">
        <v>30324</v>
      </c>
      <c r="U103" s="2">
        <v>0</v>
      </c>
      <c r="V103" s="2">
        <v>47604</v>
      </c>
      <c r="W103" s="2">
        <v>0</v>
      </c>
      <c r="X103" s="2">
        <v>850</v>
      </c>
      <c r="Y103" s="2">
        <v>0</v>
      </c>
      <c r="Z103" s="2">
        <v>1100</v>
      </c>
      <c r="AA103" s="2">
        <v>0</v>
      </c>
      <c r="AB103" s="2">
        <v>0</v>
      </c>
      <c r="AC103" s="2">
        <v>0</v>
      </c>
      <c r="AD103" s="2">
        <v>0</v>
      </c>
      <c r="AE103" s="2">
        <v>0</v>
      </c>
      <c r="AF103" s="2">
        <v>0</v>
      </c>
      <c r="AG103" s="1">
        <v>0</v>
      </c>
      <c r="AH103" s="2">
        <v>0</v>
      </c>
      <c r="AI103" s="2">
        <v>0</v>
      </c>
      <c r="AJ103" s="2">
        <v>0</v>
      </c>
      <c r="AK103" s="2">
        <v>0</v>
      </c>
      <c r="AL103" s="2">
        <v>0</v>
      </c>
      <c r="AM103" s="2">
        <v>0</v>
      </c>
      <c r="AN103" s="2">
        <v>0</v>
      </c>
      <c r="AO103" s="1">
        <v>0</v>
      </c>
      <c r="AP103" s="2">
        <v>0</v>
      </c>
      <c r="AQ103" s="1">
        <v>140527</v>
      </c>
      <c r="AR103" s="2">
        <v>0</v>
      </c>
      <c r="AS103" s="2">
        <v>0</v>
      </c>
      <c r="AT103" s="1">
        <v>0</v>
      </c>
      <c r="AU103" s="1">
        <v>0</v>
      </c>
      <c r="AV103" s="1">
        <v>0</v>
      </c>
      <c r="AW103" s="1">
        <v>12990.36</v>
      </c>
      <c r="AX103" s="2">
        <v>7278</v>
      </c>
      <c r="AY103" s="2">
        <v>0</v>
      </c>
      <c r="AZ103" s="2">
        <v>0</v>
      </c>
      <c r="BA103" s="2">
        <v>0</v>
      </c>
      <c r="BB103" s="2">
        <v>0</v>
      </c>
      <c r="BC103" s="2">
        <v>0</v>
      </c>
      <c r="BD103" s="2">
        <v>200</v>
      </c>
      <c r="BE103" s="2">
        <v>0</v>
      </c>
      <c r="BF103" s="2">
        <v>0</v>
      </c>
      <c r="BG103" s="2">
        <v>0</v>
      </c>
      <c r="BH103" s="2">
        <v>16178</v>
      </c>
      <c r="BI103" s="2">
        <v>0</v>
      </c>
      <c r="BJ103" s="2">
        <v>647</v>
      </c>
      <c r="BK103" s="1">
        <v>37293.360000000001</v>
      </c>
      <c r="BL103" s="1">
        <v>103233.64</v>
      </c>
    </row>
    <row r="104" spans="1:64" x14ac:dyDescent="0.3">
      <c r="A104" s="19" t="s">
        <v>218</v>
      </c>
      <c r="B104" s="2">
        <v>2023</v>
      </c>
      <c r="C104" s="1" t="s">
        <v>254</v>
      </c>
      <c r="D104" s="1" t="s">
        <v>74</v>
      </c>
      <c r="E104" s="1">
        <v>2021</v>
      </c>
      <c r="F104" s="3">
        <v>44354</v>
      </c>
      <c r="G104" s="1" t="s">
        <v>83</v>
      </c>
      <c r="H104" s="3"/>
      <c r="I104" s="1" t="s">
        <v>67</v>
      </c>
      <c r="J104" s="1" t="s">
        <v>86</v>
      </c>
      <c r="K104" s="1" t="s">
        <v>255</v>
      </c>
      <c r="L104" s="1" t="s">
        <v>70</v>
      </c>
      <c r="M104" s="1" t="s">
        <v>71</v>
      </c>
      <c r="N104" s="1" t="s">
        <v>72</v>
      </c>
      <c r="O104" s="1">
        <v>30</v>
      </c>
      <c r="P104" s="1">
        <v>0</v>
      </c>
      <c r="Q104" s="1">
        <v>0</v>
      </c>
      <c r="R104" s="2">
        <v>27453</v>
      </c>
      <c r="S104" s="2">
        <v>0</v>
      </c>
      <c r="T104" s="2">
        <v>13726</v>
      </c>
      <c r="U104" s="2">
        <v>0</v>
      </c>
      <c r="V104" s="2">
        <v>19988</v>
      </c>
      <c r="W104" s="2">
        <v>0</v>
      </c>
      <c r="X104" s="2">
        <v>850</v>
      </c>
      <c r="Y104" s="2">
        <v>0</v>
      </c>
      <c r="Z104" s="2">
        <v>1100</v>
      </c>
      <c r="AA104" s="2">
        <v>0</v>
      </c>
      <c r="AB104" s="2">
        <v>0</v>
      </c>
      <c r="AC104" s="2">
        <v>0</v>
      </c>
      <c r="AD104" s="2">
        <v>0</v>
      </c>
      <c r="AE104" s="2">
        <v>0</v>
      </c>
      <c r="AF104" s="2">
        <v>0</v>
      </c>
      <c r="AG104" s="1">
        <v>2759.92</v>
      </c>
      <c r="AH104" s="2">
        <v>0</v>
      </c>
      <c r="AI104" s="2">
        <v>0</v>
      </c>
      <c r="AJ104" s="2">
        <v>0</v>
      </c>
      <c r="AK104" s="2">
        <v>0</v>
      </c>
      <c r="AL104" s="2">
        <v>0</v>
      </c>
      <c r="AM104" s="2">
        <v>0</v>
      </c>
      <c r="AN104" s="2">
        <v>0</v>
      </c>
      <c r="AO104" s="1">
        <v>0</v>
      </c>
      <c r="AP104" s="2">
        <v>0</v>
      </c>
      <c r="AQ104" s="1">
        <v>65876.92</v>
      </c>
      <c r="AR104" s="2">
        <v>0</v>
      </c>
      <c r="AS104" s="2">
        <v>0</v>
      </c>
      <c r="AT104" s="1">
        <v>0</v>
      </c>
      <c r="AU104" s="1">
        <v>0</v>
      </c>
      <c r="AV104" s="1">
        <v>2759.92</v>
      </c>
      <c r="AW104" s="1">
        <v>5692.92</v>
      </c>
      <c r="AX104" s="2">
        <v>3294</v>
      </c>
      <c r="AY104" s="2">
        <v>0</v>
      </c>
      <c r="AZ104" s="2">
        <v>0</v>
      </c>
      <c r="BA104" s="2">
        <v>0</v>
      </c>
      <c r="BB104" s="2">
        <v>0</v>
      </c>
      <c r="BC104" s="2">
        <v>0</v>
      </c>
      <c r="BD104" s="2">
        <v>200</v>
      </c>
      <c r="BE104" s="2">
        <v>0</v>
      </c>
      <c r="BF104" s="2">
        <v>0</v>
      </c>
      <c r="BG104" s="2">
        <v>0</v>
      </c>
      <c r="BH104" s="2">
        <v>1748</v>
      </c>
      <c r="BI104" s="2">
        <v>0</v>
      </c>
      <c r="BJ104" s="2">
        <v>70</v>
      </c>
      <c r="BK104" s="1">
        <v>13764.84</v>
      </c>
      <c r="BL104" s="1">
        <v>52112.08</v>
      </c>
    </row>
    <row r="105" spans="1:64" x14ac:dyDescent="0.3">
      <c r="A105" s="19" t="s">
        <v>218</v>
      </c>
      <c r="B105" s="2">
        <v>2023</v>
      </c>
      <c r="C105" s="1" t="s">
        <v>259</v>
      </c>
      <c r="D105" s="1" t="s">
        <v>74</v>
      </c>
      <c r="E105" s="1">
        <v>2021</v>
      </c>
      <c r="F105" s="3">
        <v>44396</v>
      </c>
      <c r="G105" s="1" t="s">
        <v>65</v>
      </c>
      <c r="H105" s="3"/>
      <c r="I105" s="1" t="s">
        <v>67</v>
      </c>
      <c r="J105" s="1" t="s">
        <v>86</v>
      </c>
      <c r="K105" s="1" t="s">
        <v>260</v>
      </c>
      <c r="L105" s="1" t="s">
        <v>70</v>
      </c>
      <c r="M105" s="1" t="s">
        <v>71</v>
      </c>
      <c r="N105" s="1" t="s">
        <v>72</v>
      </c>
      <c r="O105" s="1">
        <v>30</v>
      </c>
      <c r="P105" s="1">
        <v>0</v>
      </c>
      <c r="Q105" s="1">
        <v>0</v>
      </c>
      <c r="R105" s="2">
        <v>23967</v>
      </c>
      <c r="S105" s="2">
        <v>0</v>
      </c>
      <c r="T105" s="2">
        <v>11984</v>
      </c>
      <c r="U105" s="2">
        <v>0</v>
      </c>
      <c r="V105" s="2">
        <v>17088</v>
      </c>
      <c r="W105" s="2">
        <v>0</v>
      </c>
      <c r="X105" s="2">
        <v>850</v>
      </c>
      <c r="Y105" s="2">
        <v>0</v>
      </c>
      <c r="Z105" s="2">
        <v>1100</v>
      </c>
      <c r="AA105" s="2">
        <v>0</v>
      </c>
      <c r="AB105" s="2">
        <v>0</v>
      </c>
      <c r="AC105" s="2">
        <v>0</v>
      </c>
      <c r="AD105" s="2">
        <v>0</v>
      </c>
      <c r="AE105" s="2">
        <v>0</v>
      </c>
      <c r="AF105" s="2">
        <v>0</v>
      </c>
      <c r="AG105" s="1">
        <v>2759.92</v>
      </c>
      <c r="AH105" s="2">
        <v>0</v>
      </c>
      <c r="AI105" s="2">
        <v>0</v>
      </c>
      <c r="AJ105" s="2">
        <v>0</v>
      </c>
      <c r="AK105" s="2">
        <v>0</v>
      </c>
      <c r="AL105" s="2">
        <v>0</v>
      </c>
      <c r="AM105" s="2">
        <v>0</v>
      </c>
      <c r="AN105" s="2">
        <v>0</v>
      </c>
      <c r="AO105" s="1">
        <v>0</v>
      </c>
      <c r="AP105" s="2">
        <v>0</v>
      </c>
      <c r="AQ105" s="1">
        <v>57748.92</v>
      </c>
      <c r="AR105" s="2">
        <v>0</v>
      </c>
      <c r="AS105" s="2">
        <v>0</v>
      </c>
      <c r="AT105" s="1">
        <v>0</v>
      </c>
      <c r="AU105" s="1">
        <v>0</v>
      </c>
      <c r="AV105" s="1">
        <v>2759.92</v>
      </c>
      <c r="AW105" s="1">
        <v>4926.6000000000004</v>
      </c>
      <c r="AX105" s="2">
        <v>2876</v>
      </c>
      <c r="AY105" s="2">
        <v>0</v>
      </c>
      <c r="AZ105" s="2">
        <v>0</v>
      </c>
      <c r="BA105" s="2">
        <v>0</v>
      </c>
      <c r="BB105" s="2">
        <v>0</v>
      </c>
      <c r="BC105" s="2">
        <v>0</v>
      </c>
      <c r="BD105" s="2">
        <v>200</v>
      </c>
      <c r="BE105" s="2">
        <v>0</v>
      </c>
      <c r="BF105" s="2">
        <v>0</v>
      </c>
      <c r="BG105" s="2">
        <v>0</v>
      </c>
      <c r="BH105" s="2">
        <v>2482</v>
      </c>
      <c r="BI105" s="2">
        <v>0</v>
      </c>
      <c r="BJ105" s="2">
        <v>99</v>
      </c>
      <c r="BK105" s="1">
        <v>13343.52</v>
      </c>
      <c r="BL105" s="1">
        <v>44405.4</v>
      </c>
    </row>
    <row r="106" spans="1:64" x14ac:dyDescent="0.3">
      <c r="A106" s="19" t="s">
        <v>218</v>
      </c>
      <c r="B106" s="2">
        <v>2023</v>
      </c>
      <c r="C106" s="1" t="s">
        <v>261</v>
      </c>
      <c r="D106" s="1" t="s">
        <v>64</v>
      </c>
      <c r="E106" s="1">
        <v>2021</v>
      </c>
      <c r="F106" s="3">
        <v>44411</v>
      </c>
      <c r="G106" s="1" t="s">
        <v>95</v>
      </c>
      <c r="H106" s="3"/>
      <c r="I106" s="1" t="s">
        <v>67</v>
      </c>
      <c r="J106" s="1" t="s">
        <v>152</v>
      </c>
      <c r="K106" s="1" t="s">
        <v>262</v>
      </c>
      <c r="L106" s="1" t="s">
        <v>70</v>
      </c>
      <c r="M106" s="1" t="s">
        <v>71</v>
      </c>
      <c r="N106" s="1" t="s">
        <v>72</v>
      </c>
      <c r="O106" s="1">
        <v>30</v>
      </c>
      <c r="P106" s="1">
        <v>0</v>
      </c>
      <c r="Q106" s="1">
        <v>0</v>
      </c>
      <c r="R106" s="2">
        <v>31957</v>
      </c>
      <c r="S106" s="2">
        <v>0</v>
      </c>
      <c r="T106" s="2">
        <v>15979</v>
      </c>
      <c r="U106" s="2">
        <v>0</v>
      </c>
      <c r="V106" s="2">
        <v>31344</v>
      </c>
      <c r="W106" s="2">
        <v>0</v>
      </c>
      <c r="X106" s="2">
        <v>850</v>
      </c>
      <c r="Y106" s="2">
        <v>0</v>
      </c>
      <c r="Z106" s="2">
        <v>1100</v>
      </c>
      <c r="AA106" s="2">
        <v>0</v>
      </c>
      <c r="AB106" s="2">
        <v>0</v>
      </c>
      <c r="AC106" s="2">
        <v>0</v>
      </c>
      <c r="AD106" s="2">
        <v>0</v>
      </c>
      <c r="AE106" s="2">
        <v>0</v>
      </c>
      <c r="AF106" s="2">
        <v>0</v>
      </c>
      <c r="AG106" s="1">
        <v>0</v>
      </c>
      <c r="AH106" s="2">
        <v>0</v>
      </c>
      <c r="AI106" s="2">
        <v>0</v>
      </c>
      <c r="AJ106" s="2">
        <v>0</v>
      </c>
      <c r="AK106" s="2">
        <v>0</v>
      </c>
      <c r="AL106" s="2">
        <v>0</v>
      </c>
      <c r="AM106" s="2">
        <v>0</v>
      </c>
      <c r="AN106" s="2">
        <v>0</v>
      </c>
      <c r="AO106" s="1">
        <v>0</v>
      </c>
      <c r="AP106" s="2">
        <v>0</v>
      </c>
      <c r="AQ106" s="1">
        <v>81230</v>
      </c>
      <c r="AR106" s="2">
        <v>0</v>
      </c>
      <c r="AS106" s="2">
        <v>0</v>
      </c>
      <c r="AT106" s="1">
        <v>0</v>
      </c>
      <c r="AU106" s="1">
        <v>0</v>
      </c>
      <c r="AV106" s="1">
        <v>0</v>
      </c>
      <c r="AW106" s="1">
        <v>7596.12</v>
      </c>
      <c r="AX106" s="2">
        <v>3835</v>
      </c>
      <c r="AY106" s="2">
        <v>0</v>
      </c>
      <c r="AZ106" s="2">
        <v>0</v>
      </c>
      <c r="BA106" s="2">
        <v>0</v>
      </c>
      <c r="BB106" s="2">
        <v>0</v>
      </c>
      <c r="BC106" s="2">
        <v>0</v>
      </c>
      <c r="BD106" s="2">
        <v>200</v>
      </c>
      <c r="BE106" s="2">
        <v>0</v>
      </c>
      <c r="BF106" s="2">
        <v>0</v>
      </c>
      <c r="BG106" s="2">
        <v>0</v>
      </c>
      <c r="BH106" s="2">
        <v>4195</v>
      </c>
      <c r="BI106" s="2">
        <v>0</v>
      </c>
      <c r="BJ106" s="2">
        <v>168</v>
      </c>
      <c r="BK106" s="1">
        <v>15994.12</v>
      </c>
      <c r="BL106" s="1">
        <v>65235.88</v>
      </c>
    </row>
    <row r="107" spans="1:64" x14ac:dyDescent="0.3">
      <c r="A107" s="19" t="s">
        <v>218</v>
      </c>
      <c r="B107" s="2">
        <v>2023</v>
      </c>
      <c r="C107" s="1" t="s">
        <v>118</v>
      </c>
      <c r="D107" s="1" t="s">
        <v>74</v>
      </c>
      <c r="E107" s="1">
        <v>2022</v>
      </c>
      <c r="F107" s="3">
        <v>44683</v>
      </c>
      <c r="G107" s="1" t="s">
        <v>79</v>
      </c>
      <c r="H107" s="3"/>
      <c r="I107" s="1" t="s">
        <v>67</v>
      </c>
      <c r="J107" s="1" t="s">
        <v>108</v>
      </c>
      <c r="K107" s="1" t="s">
        <v>119</v>
      </c>
      <c r="L107" s="1" t="s">
        <v>70</v>
      </c>
      <c r="M107" s="1" t="s">
        <v>71</v>
      </c>
      <c r="N107" s="1" t="s">
        <v>72</v>
      </c>
      <c r="O107" s="1">
        <v>30</v>
      </c>
      <c r="P107" s="1">
        <v>0</v>
      </c>
      <c r="Q107" s="1">
        <v>0</v>
      </c>
      <c r="R107" s="2">
        <v>20400</v>
      </c>
      <c r="S107" s="2">
        <v>0</v>
      </c>
      <c r="T107" s="2">
        <v>10200</v>
      </c>
      <c r="U107" s="2">
        <v>0</v>
      </c>
      <c r="V107" s="2">
        <v>31121</v>
      </c>
      <c r="W107" s="2">
        <v>0</v>
      </c>
      <c r="X107" s="2">
        <v>850</v>
      </c>
      <c r="Y107" s="2">
        <v>0</v>
      </c>
      <c r="Z107" s="2">
        <v>1100</v>
      </c>
      <c r="AA107" s="2">
        <v>0</v>
      </c>
      <c r="AB107" s="2">
        <v>0</v>
      </c>
      <c r="AC107" s="2">
        <v>0</v>
      </c>
      <c r="AD107" s="2">
        <v>0</v>
      </c>
      <c r="AE107" s="2">
        <v>0</v>
      </c>
      <c r="AF107" s="2">
        <v>0</v>
      </c>
      <c r="AG107" s="1">
        <v>3329.71</v>
      </c>
      <c r="AH107" s="2">
        <v>0</v>
      </c>
      <c r="AI107" s="2">
        <v>0</v>
      </c>
      <c r="AJ107" s="2">
        <v>0</v>
      </c>
      <c r="AK107" s="2">
        <v>0</v>
      </c>
      <c r="AL107" s="2">
        <v>0</v>
      </c>
      <c r="AM107" s="2">
        <v>0</v>
      </c>
      <c r="AN107" s="2">
        <v>0</v>
      </c>
      <c r="AO107" s="1">
        <v>0</v>
      </c>
      <c r="AP107" s="2">
        <v>0</v>
      </c>
      <c r="AQ107" s="1">
        <v>67000.710000000006</v>
      </c>
      <c r="AR107" s="2">
        <v>0</v>
      </c>
      <c r="AS107" s="2">
        <v>0</v>
      </c>
      <c r="AT107" s="1">
        <v>0</v>
      </c>
      <c r="AU107" s="1">
        <v>0</v>
      </c>
      <c r="AV107" s="1">
        <v>3329.71</v>
      </c>
      <c r="AW107" s="1">
        <v>6182.52</v>
      </c>
      <c r="AX107" s="2">
        <v>2448</v>
      </c>
      <c r="AY107" s="2">
        <v>0</v>
      </c>
      <c r="AZ107" s="2">
        <v>0</v>
      </c>
      <c r="BA107" s="2">
        <v>0</v>
      </c>
      <c r="BB107" s="2">
        <v>0</v>
      </c>
      <c r="BC107" s="2">
        <v>0</v>
      </c>
      <c r="BD107" s="2">
        <v>200</v>
      </c>
      <c r="BE107" s="2">
        <v>0</v>
      </c>
      <c r="BF107" s="2">
        <v>0</v>
      </c>
      <c r="BG107" s="2">
        <v>0</v>
      </c>
      <c r="BH107" s="2">
        <v>2318</v>
      </c>
      <c r="BI107" s="2">
        <v>0</v>
      </c>
      <c r="BJ107" s="2">
        <v>93</v>
      </c>
      <c r="BK107" s="1">
        <v>14571.23</v>
      </c>
      <c r="BL107" s="1">
        <v>52429.48</v>
      </c>
    </row>
    <row r="108" spans="1:64" x14ac:dyDescent="0.3">
      <c r="A108" s="19" t="s">
        <v>218</v>
      </c>
      <c r="B108" s="2">
        <v>2023</v>
      </c>
      <c r="C108" s="1" t="s">
        <v>268</v>
      </c>
      <c r="D108" s="1" t="s">
        <v>74</v>
      </c>
      <c r="E108" s="1">
        <v>2022</v>
      </c>
      <c r="F108" s="3">
        <v>44900</v>
      </c>
      <c r="G108" s="1" t="s">
        <v>111</v>
      </c>
      <c r="H108" s="3"/>
      <c r="I108" s="1" t="s">
        <v>67</v>
      </c>
      <c r="J108" s="1" t="s">
        <v>68</v>
      </c>
      <c r="K108" s="1" t="s">
        <v>269</v>
      </c>
      <c r="L108" s="1" t="s">
        <v>70</v>
      </c>
      <c r="M108" s="1" t="s">
        <v>71</v>
      </c>
      <c r="N108" s="1" t="s">
        <v>72</v>
      </c>
      <c r="O108" s="1">
        <v>30</v>
      </c>
      <c r="P108" s="1">
        <v>0</v>
      </c>
      <c r="Q108" s="1">
        <v>0</v>
      </c>
      <c r="R108" s="2">
        <v>99167</v>
      </c>
      <c r="S108" s="2">
        <v>0</v>
      </c>
      <c r="T108" s="2">
        <v>49583</v>
      </c>
      <c r="U108" s="2">
        <v>0</v>
      </c>
      <c r="V108" s="2">
        <v>101571</v>
      </c>
      <c r="W108" s="2">
        <v>0</v>
      </c>
      <c r="X108" s="2">
        <v>850</v>
      </c>
      <c r="Y108" s="2">
        <v>0</v>
      </c>
      <c r="Z108" s="2">
        <v>1100</v>
      </c>
      <c r="AA108" s="2">
        <v>0</v>
      </c>
      <c r="AB108" s="2">
        <v>0</v>
      </c>
      <c r="AC108" s="2">
        <v>0</v>
      </c>
      <c r="AD108" s="2">
        <v>0</v>
      </c>
      <c r="AE108" s="2">
        <v>0</v>
      </c>
      <c r="AF108" s="2">
        <v>0</v>
      </c>
      <c r="AG108" s="1">
        <v>0</v>
      </c>
      <c r="AH108" s="2">
        <v>0</v>
      </c>
      <c r="AI108" s="2">
        <v>0</v>
      </c>
      <c r="AJ108" s="2">
        <v>0</v>
      </c>
      <c r="AK108" s="2">
        <v>0</v>
      </c>
      <c r="AL108" s="2">
        <v>0</v>
      </c>
      <c r="AM108" s="2">
        <v>0</v>
      </c>
      <c r="AN108" s="2">
        <v>0</v>
      </c>
      <c r="AO108" s="1">
        <v>0</v>
      </c>
      <c r="AP108" s="2">
        <v>0</v>
      </c>
      <c r="AQ108" s="1">
        <v>252271</v>
      </c>
      <c r="AR108" s="2">
        <v>0</v>
      </c>
      <c r="AS108" s="2">
        <v>0</v>
      </c>
      <c r="AT108" s="1">
        <v>0</v>
      </c>
      <c r="AU108" s="1">
        <v>0</v>
      </c>
      <c r="AV108" s="1">
        <v>0</v>
      </c>
      <c r="AW108" s="1">
        <v>24088.560000000001</v>
      </c>
      <c r="AX108" s="2">
        <v>11900</v>
      </c>
      <c r="AY108" s="2">
        <v>0</v>
      </c>
      <c r="AZ108" s="2">
        <v>0</v>
      </c>
      <c r="BA108" s="2">
        <v>0</v>
      </c>
      <c r="BB108" s="2">
        <v>0</v>
      </c>
      <c r="BC108" s="2">
        <v>0</v>
      </c>
      <c r="BD108" s="2">
        <v>200</v>
      </c>
      <c r="BE108" s="2">
        <v>0</v>
      </c>
      <c r="BF108" s="2">
        <v>0</v>
      </c>
      <c r="BG108" s="2">
        <v>0</v>
      </c>
      <c r="BH108" s="2">
        <v>36239</v>
      </c>
      <c r="BI108" s="2">
        <v>0</v>
      </c>
      <c r="BJ108" s="2">
        <v>1450</v>
      </c>
      <c r="BK108" s="1">
        <v>73877.56</v>
      </c>
      <c r="BL108" s="1">
        <v>178393.44</v>
      </c>
    </row>
    <row r="109" spans="1:64" x14ac:dyDescent="0.3">
      <c r="A109" s="1" t="s">
        <v>155</v>
      </c>
      <c r="B109" s="2">
        <v>2023</v>
      </c>
      <c r="C109" s="1" t="s">
        <v>73</v>
      </c>
      <c r="D109" s="1" t="s">
        <v>74</v>
      </c>
      <c r="E109" s="1">
        <v>2020</v>
      </c>
      <c r="F109" s="3">
        <v>43878</v>
      </c>
      <c r="G109" s="1" t="s">
        <v>155</v>
      </c>
      <c r="H109" s="3"/>
      <c r="I109" s="1" t="s">
        <v>67</v>
      </c>
      <c r="J109" s="1" t="s">
        <v>76</v>
      </c>
      <c r="K109" s="1" t="s">
        <v>77</v>
      </c>
      <c r="L109" s="1" t="s">
        <v>70</v>
      </c>
      <c r="M109" s="1" t="s">
        <v>71</v>
      </c>
      <c r="N109" s="1" t="s">
        <v>72</v>
      </c>
      <c r="O109" s="1">
        <v>28</v>
      </c>
      <c r="P109" s="1">
        <v>0</v>
      </c>
      <c r="Q109" s="1">
        <v>0</v>
      </c>
      <c r="R109" s="2">
        <v>12890</v>
      </c>
      <c r="S109" s="2">
        <v>0</v>
      </c>
      <c r="T109" s="2">
        <v>8250</v>
      </c>
      <c r="U109" s="2">
        <v>0</v>
      </c>
      <c r="V109" s="2">
        <v>1871</v>
      </c>
      <c r="W109" s="2">
        <v>0</v>
      </c>
      <c r="X109" s="2">
        <v>0</v>
      </c>
      <c r="Y109" s="2">
        <v>0</v>
      </c>
      <c r="Z109" s="2">
        <v>0</v>
      </c>
      <c r="AA109" s="2">
        <v>0</v>
      </c>
      <c r="AB109" s="2">
        <v>0</v>
      </c>
      <c r="AC109" s="2">
        <v>0</v>
      </c>
      <c r="AD109" s="2">
        <v>0</v>
      </c>
      <c r="AE109" s="2">
        <v>0</v>
      </c>
      <c r="AF109" s="2">
        <v>0</v>
      </c>
      <c r="AG109" s="1">
        <v>0</v>
      </c>
      <c r="AH109" s="2">
        <v>0</v>
      </c>
      <c r="AI109" s="2">
        <v>0</v>
      </c>
      <c r="AJ109" s="2">
        <v>0</v>
      </c>
      <c r="AK109" s="2">
        <v>0</v>
      </c>
      <c r="AL109" s="2">
        <v>0</v>
      </c>
      <c r="AM109" s="2">
        <v>0</v>
      </c>
      <c r="AN109" s="2">
        <v>0</v>
      </c>
      <c r="AO109" s="1">
        <v>0</v>
      </c>
      <c r="AP109" s="2">
        <v>0</v>
      </c>
      <c r="AQ109" s="1">
        <v>23011</v>
      </c>
      <c r="AR109" s="2">
        <v>0</v>
      </c>
      <c r="AS109" s="2">
        <v>0</v>
      </c>
      <c r="AT109" s="1">
        <v>0</v>
      </c>
      <c r="AU109" s="1">
        <v>2098</v>
      </c>
      <c r="AV109" s="1">
        <v>0</v>
      </c>
      <c r="AW109" s="1">
        <v>1771.32</v>
      </c>
      <c r="AX109" s="2">
        <v>1800</v>
      </c>
      <c r="AY109" s="2">
        <v>0</v>
      </c>
      <c r="AZ109" s="2">
        <v>0</v>
      </c>
      <c r="BA109" s="2">
        <v>0</v>
      </c>
      <c r="BB109" s="2">
        <v>0</v>
      </c>
      <c r="BC109" s="2">
        <v>0</v>
      </c>
      <c r="BD109" s="2">
        <v>300</v>
      </c>
      <c r="BE109" s="2">
        <v>0</v>
      </c>
      <c r="BF109" s="2">
        <v>0</v>
      </c>
      <c r="BG109" s="2">
        <v>0</v>
      </c>
      <c r="BH109" s="2">
        <v>0</v>
      </c>
      <c r="BI109" s="2">
        <v>0</v>
      </c>
      <c r="BJ109" s="2">
        <v>0</v>
      </c>
      <c r="BK109" s="1">
        <v>5969.32</v>
      </c>
      <c r="BL109" s="1">
        <v>17041.68</v>
      </c>
    </row>
    <row r="110" spans="1:64" x14ac:dyDescent="0.3">
      <c r="A110" s="1" t="s">
        <v>155</v>
      </c>
      <c r="B110" s="2">
        <v>2023</v>
      </c>
      <c r="C110" s="1" t="s">
        <v>156</v>
      </c>
      <c r="D110" s="1" t="s">
        <v>74</v>
      </c>
      <c r="E110" s="1">
        <v>2021</v>
      </c>
      <c r="F110" s="3">
        <v>44348</v>
      </c>
      <c r="G110" s="1" t="s">
        <v>83</v>
      </c>
      <c r="H110" s="3"/>
      <c r="I110" s="1" t="s">
        <v>67</v>
      </c>
      <c r="J110" s="1" t="s">
        <v>86</v>
      </c>
      <c r="K110" s="1" t="s">
        <v>96</v>
      </c>
      <c r="L110" s="1" t="s">
        <v>70</v>
      </c>
      <c r="M110" s="1" t="s">
        <v>71</v>
      </c>
      <c r="N110" s="1" t="s">
        <v>72</v>
      </c>
      <c r="O110" s="1">
        <v>28</v>
      </c>
      <c r="P110" s="1">
        <v>0</v>
      </c>
      <c r="Q110" s="1">
        <v>0</v>
      </c>
      <c r="R110" s="2">
        <v>17642</v>
      </c>
      <c r="S110" s="2">
        <v>0</v>
      </c>
      <c r="T110" s="2">
        <v>8821</v>
      </c>
      <c r="U110" s="2">
        <v>0</v>
      </c>
      <c r="V110" s="2">
        <v>11827</v>
      </c>
      <c r="W110" s="2">
        <v>0</v>
      </c>
      <c r="X110" s="2">
        <v>850</v>
      </c>
      <c r="Y110" s="2">
        <v>0</v>
      </c>
      <c r="Z110" s="2">
        <v>1100</v>
      </c>
      <c r="AA110" s="2">
        <v>0</v>
      </c>
      <c r="AB110" s="2">
        <v>0</v>
      </c>
      <c r="AC110" s="2">
        <v>0</v>
      </c>
      <c r="AD110" s="2">
        <v>0</v>
      </c>
      <c r="AE110" s="2">
        <v>0</v>
      </c>
      <c r="AF110" s="2">
        <v>0</v>
      </c>
      <c r="AG110" s="1">
        <v>8494.67</v>
      </c>
      <c r="AH110" s="2">
        <v>0</v>
      </c>
      <c r="AI110" s="2">
        <v>0</v>
      </c>
      <c r="AJ110" s="2">
        <v>0</v>
      </c>
      <c r="AK110" s="2">
        <v>0</v>
      </c>
      <c r="AL110" s="2">
        <v>0</v>
      </c>
      <c r="AM110" s="2">
        <v>0</v>
      </c>
      <c r="AN110" s="2">
        <v>0</v>
      </c>
      <c r="AO110" s="1">
        <v>2035.26</v>
      </c>
      <c r="AP110" s="2">
        <v>0</v>
      </c>
      <c r="AQ110" s="1">
        <v>50769.93</v>
      </c>
      <c r="AR110" s="2">
        <v>0</v>
      </c>
      <c r="AS110" s="2">
        <v>0</v>
      </c>
      <c r="AT110" s="1">
        <v>0</v>
      </c>
      <c r="AU110" s="1">
        <v>0</v>
      </c>
      <c r="AV110" s="1">
        <v>8494.67</v>
      </c>
      <c r="AW110" s="1">
        <v>3536.28</v>
      </c>
      <c r="AX110" s="2">
        <v>2117</v>
      </c>
      <c r="AY110" s="2">
        <v>0</v>
      </c>
      <c r="AZ110" s="2">
        <v>0</v>
      </c>
      <c r="BA110" s="2">
        <v>0</v>
      </c>
      <c r="BB110" s="2">
        <v>0</v>
      </c>
      <c r="BC110" s="2">
        <v>0</v>
      </c>
      <c r="BD110" s="2">
        <v>300</v>
      </c>
      <c r="BE110" s="2">
        <v>0</v>
      </c>
      <c r="BF110" s="2">
        <v>0</v>
      </c>
      <c r="BG110" s="2">
        <v>0</v>
      </c>
      <c r="BH110" s="2">
        <v>0</v>
      </c>
      <c r="BI110" s="2">
        <v>0</v>
      </c>
      <c r="BJ110" s="2">
        <v>0</v>
      </c>
      <c r="BK110" s="1">
        <v>14447.95</v>
      </c>
      <c r="BL110" s="1">
        <v>36321.980000000003</v>
      </c>
    </row>
    <row r="111" spans="1:64" x14ac:dyDescent="0.3">
      <c r="A111" s="1" t="s">
        <v>155</v>
      </c>
      <c r="B111" s="2">
        <v>2023</v>
      </c>
      <c r="C111" s="1" t="s">
        <v>85</v>
      </c>
      <c r="D111" s="1" t="s">
        <v>74</v>
      </c>
      <c r="E111" s="1">
        <v>2021</v>
      </c>
      <c r="F111" s="3">
        <v>44352</v>
      </c>
      <c r="G111" s="1" t="s">
        <v>83</v>
      </c>
      <c r="H111" s="3"/>
      <c r="I111" s="1" t="s">
        <v>67</v>
      </c>
      <c r="J111" s="1" t="s">
        <v>86</v>
      </c>
      <c r="K111" s="1" t="s">
        <v>87</v>
      </c>
      <c r="L111" s="1" t="s">
        <v>70</v>
      </c>
      <c r="M111" s="1" t="s">
        <v>71</v>
      </c>
      <c r="N111" s="1" t="s">
        <v>72</v>
      </c>
      <c r="O111" s="1">
        <v>28</v>
      </c>
      <c r="P111" s="1">
        <v>0.5</v>
      </c>
      <c r="Q111" s="1">
        <v>0</v>
      </c>
      <c r="R111" s="2">
        <v>15582</v>
      </c>
      <c r="S111" s="2">
        <v>251</v>
      </c>
      <c r="T111" s="2">
        <v>7791</v>
      </c>
      <c r="U111" s="2">
        <v>126</v>
      </c>
      <c r="V111" s="2">
        <v>6061</v>
      </c>
      <c r="W111" s="2">
        <v>98</v>
      </c>
      <c r="X111" s="2">
        <v>850</v>
      </c>
      <c r="Y111" s="2">
        <v>20</v>
      </c>
      <c r="Z111" s="2">
        <v>1100</v>
      </c>
      <c r="AA111" s="2">
        <v>26</v>
      </c>
      <c r="AB111" s="2">
        <v>0</v>
      </c>
      <c r="AC111" s="2">
        <v>0</v>
      </c>
      <c r="AD111" s="2">
        <v>0</v>
      </c>
      <c r="AE111" s="2">
        <v>0</v>
      </c>
      <c r="AF111" s="2">
        <v>0</v>
      </c>
      <c r="AG111" s="1">
        <v>8494.67</v>
      </c>
      <c r="AH111" s="2">
        <v>0</v>
      </c>
      <c r="AI111" s="2">
        <v>0</v>
      </c>
      <c r="AJ111" s="2">
        <v>0</v>
      </c>
      <c r="AK111" s="2">
        <v>0</v>
      </c>
      <c r="AL111" s="2">
        <v>0</v>
      </c>
      <c r="AM111" s="2">
        <v>0</v>
      </c>
      <c r="AN111" s="2">
        <v>0</v>
      </c>
      <c r="AO111" s="1">
        <v>0</v>
      </c>
      <c r="AP111" s="2">
        <v>0</v>
      </c>
      <c r="AQ111" s="1">
        <v>40399.67</v>
      </c>
      <c r="AR111" s="2">
        <v>0</v>
      </c>
      <c r="AS111" s="2">
        <v>0</v>
      </c>
      <c r="AT111" s="1">
        <v>0</v>
      </c>
      <c r="AU111" s="1">
        <v>0</v>
      </c>
      <c r="AV111" s="1">
        <v>8494.67</v>
      </c>
      <c r="AW111" s="1">
        <v>2597.16</v>
      </c>
      <c r="AX111" s="2">
        <v>1800</v>
      </c>
      <c r="AY111" s="2">
        <v>0</v>
      </c>
      <c r="AZ111" s="2">
        <v>0</v>
      </c>
      <c r="BA111" s="2">
        <v>0</v>
      </c>
      <c r="BB111" s="2">
        <v>0</v>
      </c>
      <c r="BC111" s="2">
        <v>0</v>
      </c>
      <c r="BD111" s="2">
        <v>300</v>
      </c>
      <c r="BE111" s="2">
        <v>0</v>
      </c>
      <c r="BF111" s="2">
        <v>0</v>
      </c>
      <c r="BG111" s="2">
        <v>0</v>
      </c>
      <c r="BH111" s="2">
        <v>0</v>
      </c>
      <c r="BI111" s="2">
        <v>0</v>
      </c>
      <c r="BJ111" s="2">
        <v>0</v>
      </c>
      <c r="BK111" s="1">
        <v>13191.83</v>
      </c>
      <c r="BL111" s="1">
        <v>27207.84</v>
      </c>
    </row>
    <row r="112" spans="1:64" x14ac:dyDescent="0.3">
      <c r="A112" s="1" t="s">
        <v>155</v>
      </c>
      <c r="B112" s="2">
        <v>2023</v>
      </c>
      <c r="C112" s="1" t="s">
        <v>88</v>
      </c>
      <c r="D112" s="1" t="s">
        <v>74</v>
      </c>
      <c r="E112" s="1">
        <v>2021</v>
      </c>
      <c r="F112" s="3">
        <v>44362</v>
      </c>
      <c r="G112" s="1" t="s">
        <v>83</v>
      </c>
      <c r="H112" s="3"/>
      <c r="I112" s="1" t="s">
        <v>67</v>
      </c>
      <c r="J112" s="1" t="s">
        <v>89</v>
      </c>
      <c r="K112" s="1" t="s">
        <v>90</v>
      </c>
      <c r="L112" s="1" t="s">
        <v>70</v>
      </c>
      <c r="M112" s="1" t="s">
        <v>71</v>
      </c>
      <c r="N112" s="1" t="s">
        <v>72</v>
      </c>
      <c r="O112" s="1">
        <v>28</v>
      </c>
      <c r="P112" s="1">
        <v>0</v>
      </c>
      <c r="Q112" s="1">
        <v>0</v>
      </c>
      <c r="R112" s="2">
        <v>16098</v>
      </c>
      <c r="S112" s="2">
        <v>0</v>
      </c>
      <c r="T112" s="2">
        <v>8049</v>
      </c>
      <c r="U112" s="2">
        <v>0</v>
      </c>
      <c r="V112" s="2">
        <v>10542</v>
      </c>
      <c r="W112" s="2">
        <v>0</v>
      </c>
      <c r="X112" s="2">
        <v>850</v>
      </c>
      <c r="Y112" s="2">
        <v>0</v>
      </c>
      <c r="Z112" s="2">
        <v>1100</v>
      </c>
      <c r="AA112" s="2">
        <v>0</v>
      </c>
      <c r="AB112" s="2">
        <v>0</v>
      </c>
      <c r="AC112" s="2">
        <v>0</v>
      </c>
      <c r="AD112" s="2">
        <v>0</v>
      </c>
      <c r="AE112" s="2">
        <v>0</v>
      </c>
      <c r="AF112" s="2">
        <v>0</v>
      </c>
      <c r="AG112" s="1">
        <v>0</v>
      </c>
      <c r="AH112" s="2">
        <v>0</v>
      </c>
      <c r="AI112" s="2">
        <v>0</v>
      </c>
      <c r="AJ112" s="2">
        <v>0</v>
      </c>
      <c r="AK112" s="2">
        <v>0</v>
      </c>
      <c r="AL112" s="2">
        <v>0</v>
      </c>
      <c r="AM112" s="2">
        <v>0</v>
      </c>
      <c r="AN112" s="2">
        <v>0</v>
      </c>
      <c r="AO112" s="1">
        <v>0</v>
      </c>
      <c r="AP112" s="2">
        <v>0</v>
      </c>
      <c r="AQ112" s="1">
        <v>36639</v>
      </c>
      <c r="AR112" s="2">
        <v>0</v>
      </c>
      <c r="AS112" s="2">
        <v>0</v>
      </c>
      <c r="AT112" s="1">
        <v>0</v>
      </c>
      <c r="AU112" s="1">
        <v>0</v>
      </c>
      <c r="AV112" s="1">
        <v>0</v>
      </c>
      <c r="AW112" s="1">
        <v>3196.8</v>
      </c>
      <c r="AX112" s="2">
        <v>1800</v>
      </c>
      <c r="AY112" s="2">
        <v>0</v>
      </c>
      <c r="AZ112" s="2">
        <v>0</v>
      </c>
      <c r="BA112" s="2">
        <v>0</v>
      </c>
      <c r="BB112" s="2">
        <v>0</v>
      </c>
      <c r="BC112" s="2">
        <v>0</v>
      </c>
      <c r="BD112" s="2">
        <v>300</v>
      </c>
      <c r="BE112" s="2">
        <v>0</v>
      </c>
      <c r="BF112" s="2">
        <v>0</v>
      </c>
      <c r="BG112" s="2">
        <v>0</v>
      </c>
      <c r="BH112" s="2">
        <v>0</v>
      </c>
      <c r="BI112" s="2">
        <v>0</v>
      </c>
      <c r="BJ112" s="2">
        <v>0</v>
      </c>
      <c r="BK112" s="1">
        <v>5296.8</v>
      </c>
      <c r="BL112" s="1">
        <v>31342.2</v>
      </c>
    </row>
    <row r="113" spans="1:64" x14ac:dyDescent="0.3">
      <c r="A113" s="1" t="s">
        <v>155</v>
      </c>
      <c r="B113" s="2">
        <v>2023</v>
      </c>
      <c r="C113" s="1" t="s">
        <v>91</v>
      </c>
      <c r="D113" s="1" t="s">
        <v>74</v>
      </c>
      <c r="E113" s="1">
        <v>2021</v>
      </c>
      <c r="F113" s="3">
        <v>44378</v>
      </c>
      <c r="G113" s="1" t="s">
        <v>65</v>
      </c>
      <c r="H113" s="3"/>
      <c r="I113" s="1" t="s">
        <v>67</v>
      </c>
      <c r="J113" s="1" t="s">
        <v>92</v>
      </c>
      <c r="K113" s="1" t="s">
        <v>93</v>
      </c>
      <c r="L113" s="1" t="s">
        <v>70</v>
      </c>
      <c r="M113" s="1" t="s">
        <v>71</v>
      </c>
      <c r="N113" s="1" t="s">
        <v>72</v>
      </c>
      <c r="O113" s="1">
        <v>28</v>
      </c>
      <c r="P113" s="1">
        <v>0</v>
      </c>
      <c r="Q113" s="1">
        <v>0</v>
      </c>
      <c r="R113" s="2">
        <v>17755</v>
      </c>
      <c r="S113" s="2">
        <v>0</v>
      </c>
      <c r="T113" s="2">
        <v>5327</v>
      </c>
      <c r="U113" s="2">
        <v>0</v>
      </c>
      <c r="V113" s="2">
        <v>580</v>
      </c>
      <c r="W113" s="2">
        <v>0</v>
      </c>
      <c r="X113" s="2">
        <v>0</v>
      </c>
      <c r="Y113" s="2">
        <v>0</v>
      </c>
      <c r="Z113" s="2">
        <v>1100</v>
      </c>
      <c r="AA113" s="2">
        <v>0</v>
      </c>
      <c r="AB113" s="2">
        <v>0</v>
      </c>
      <c r="AC113" s="2">
        <v>0</v>
      </c>
      <c r="AD113" s="2">
        <v>0</v>
      </c>
      <c r="AE113" s="2">
        <v>0</v>
      </c>
      <c r="AF113" s="2">
        <v>0</v>
      </c>
      <c r="AG113" s="1">
        <v>17940.98</v>
      </c>
      <c r="AH113" s="2">
        <v>0</v>
      </c>
      <c r="AI113" s="2">
        <v>0</v>
      </c>
      <c r="AJ113" s="2">
        <v>0</v>
      </c>
      <c r="AK113" s="2">
        <v>0</v>
      </c>
      <c r="AL113" s="2">
        <v>0</v>
      </c>
      <c r="AM113" s="2">
        <v>0</v>
      </c>
      <c r="AN113" s="2">
        <v>0</v>
      </c>
      <c r="AO113" s="1">
        <v>1279.1400000000001</v>
      </c>
      <c r="AP113" s="2">
        <v>0</v>
      </c>
      <c r="AQ113" s="1">
        <v>43982.12</v>
      </c>
      <c r="AR113" s="2">
        <v>0</v>
      </c>
      <c r="AS113" s="2">
        <v>0</v>
      </c>
      <c r="AT113" s="1">
        <v>0</v>
      </c>
      <c r="AU113" s="1">
        <v>0</v>
      </c>
      <c r="AV113" s="1">
        <v>17940.98</v>
      </c>
      <c r="AW113" s="1">
        <v>2200.1999999999998</v>
      </c>
      <c r="AX113" s="2">
        <v>1800</v>
      </c>
      <c r="AY113" s="2">
        <v>0</v>
      </c>
      <c r="AZ113" s="2">
        <v>0</v>
      </c>
      <c r="BA113" s="2">
        <v>0</v>
      </c>
      <c r="BB113" s="2">
        <v>0</v>
      </c>
      <c r="BC113" s="2">
        <v>0</v>
      </c>
      <c r="BD113" s="2">
        <v>300</v>
      </c>
      <c r="BE113" s="2">
        <v>0</v>
      </c>
      <c r="BF113" s="2">
        <v>0</v>
      </c>
      <c r="BG113" s="2">
        <v>0</v>
      </c>
      <c r="BH113" s="2">
        <v>0</v>
      </c>
      <c r="BI113" s="2">
        <v>0</v>
      </c>
      <c r="BJ113" s="2">
        <v>0</v>
      </c>
      <c r="BK113" s="1">
        <v>22241.18</v>
      </c>
      <c r="BL113" s="1">
        <v>21740.94</v>
      </c>
    </row>
    <row r="114" spans="1:64" x14ac:dyDescent="0.3">
      <c r="A114" s="1" t="s">
        <v>155</v>
      </c>
      <c r="B114" s="2">
        <v>2023</v>
      </c>
      <c r="C114" s="1" t="s">
        <v>157</v>
      </c>
      <c r="D114" s="1" t="s">
        <v>74</v>
      </c>
      <c r="E114" s="1">
        <v>2021</v>
      </c>
      <c r="F114" s="3">
        <v>44378</v>
      </c>
      <c r="G114" s="1" t="s">
        <v>65</v>
      </c>
      <c r="H114" s="3"/>
      <c r="I114" s="1" t="s">
        <v>67</v>
      </c>
      <c r="J114" s="1" t="s">
        <v>86</v>
      </c>
      <c r="K114" s="1" t="s">
        <v>158</v>
      </c>
      <c r="L114" s="1" t="s">
        <v>70</v>
      </c>
      <c r="M114" s="1" t="s">
        <v>71</v>
      </c>
      <c r="N114" s="1" t="s">
        <v>72</v>
      </c>
      <c r="O114" s="1">
        <v>28</v>
      </c>
      <c r="P114" s="1">
        <v>0</v>
      </c>
      <c r="Q114" s="1">
        <v>0</v>
      </c>
      <c r="R114" s="2">
        <v>15000</v>
      </c>
      <c r="S114" s="2">
        <v>0</v>
      </c>
      <c r="T114" s="2">
        <v>4500</v>
      </c>
      <c r="U114" s="2">
        <v>0</v>
      </c>
      <c r="V114" s="2">
        <v>317</v>
      </c>
      <c r="W114" s="2">
        <v>0</v>
      </c>
      <c r="X114" s="2">
        <v>850</v>
      </c>
      <c r="Y114" s="2">
        <v>0</v>
      </c>
      <c r="Z114" s="2">
        <v>1100</v>
      </c>
      <c r="AA114" s="2">
        <v>0</v>
      </c>
      <c r="AB114" s="2">
        <v>0</v>
      </c>
      <c r="AC114" s="2">
        <v>0</v>
      </c>
      <c r="AD114" s="2">
        <v>0</v>
      </c>
      <c r="AE114" s="2">
        <v>0</v>
      </c>
      <c r="AF114" s="2">
        <v>0</v>
      </c>
      <c r="AG114" s="1">
        <v>10193.61</v>
      </c>
      <c r="AH114" s="2">
        <v>0</v>
      </c>
      <c r="AI114" s="2">
        <v>0</v>
      </c>
      <c r="AJ114" s="2">
        <v>0</v>
      </c>
      <c r="AK114" s="2">
        <v>0</v>
      </c>
      <c r="AL114" s="2">
        <v>0</v>
      </c>
      <c r="AM114" s="2">
        <v>0</v>
      </c>
      <c r="AN114" s="2">
        <v>0</v>
      </c>
      <c r="AO114" s="1">
        <v>1155.58</v>
      </c>
      <c r="AP114" s="2">
        <v>0</v>
      </c>
      <c r="AQ114" s="1">
        <v>33116.19</v>
      </c>
      <c r="AR114" s="2">
        <v>0</v>
      </c>
      <c r="AS114" s="2">
        <v>0</v>
      </c>
      <c r="AT114" s="1">
        <v>0</v>
      </c>
      <c r="AU114" s="1">
        <v>0</v>
      </c>
      <c r="AV114" s="1">
        <v>10193.61</v>
      </c>
      <c r="AW114" s="1">
        <v>1838.04</v>
      </c>
      <c r="AX114" s="2">
        <v>1800</v>
      </c>
      <c r="AY114" s="2">
        <v>0</v>
      </c>
      <c r="AZ114" s="2">
        <v>0</v>
      </c>
      <c r="BA114" s="2">
        <v>0</v>
      </c>
      <c r="BB114" s="2">
        <v>179</v>
      </c>
      <c r="BC114" s="2">
        <v>0</v>
      </c>
      <c r="BD114" s="2">
        <v>300</v>
      </c>
      <c r="BE114" s="2">
        <v>0</v>
      </c>
      <c r="BF114" s="2">
        <v>0</v>
      </c>
      <c r="BG114" s="2">
        <v>0</v>
      </c>
      <c r="BH114" s="2">
        <v>0</v>
      </c>
      <c r="BI114" s="2">
        <v>0</v>
      </c>
      <c r="BJ114" s="2">
        <v>0</v>
      </c>
      <c r="BK114" s="1">
        <v>14310.65</v>
      </c>
      <c r="BL114" s="1">
        <v>18805.54</v>
      </c>
    </row>
    <row r="115" spans="1:64" x14ac:dyDescent="0.3">
      <c r="A115" s="1" t="s">
        <v>155</v>
      </c>
      <c r="B115" s="2">
        <v>2023</v>
      </c>
      <c r="C115" s="1" t="s">
        <v>159</v>
      </c>
      <c r="D115" s="1" t="s">
        <v>74</v>
      </c>
      <c r="E115" s="1">
        <v>2021</v>
      </c>
      <c r="F115" s="3">
        <v>44380</v>
      </c>
      <c r="G115" s="1" t="s">
        <v>65</v>
      </c>
      <c r="H115" s="3"/>
      <c r="I115" s="1" t="s">
        <v>67</v>
      </c>
      <c r="J115" s="1" t="s">
        <v>86</v>
      </c>
      <c r="K115" s="1" t="s">
        <v>160</v>
      </c>
      <c r="L115" s="1" t="s">
        <v>70</v>
      </c>
      <c r="M115" s="1" t="s">
        <v>71</v>
      </c>
      <c r="N115" s="1" t="s">
        <v>72</v>
      </c>
      <c r="O115" s="1">
        <v>28</v>
      </c>
      <c r="P115" s="1">
        <v>0</v>
      </c>
      <c r="Q115" s="1">
        <v>0</v>
      </c>
      <c r="R115" s="2">
        <v>12907</v>
      </c>
      <c r="S115" s="2">
        <v>0</v>
      </c>
      <c r="T115" s="2">
        <v>1297</v>
      </c>
      <c r="U115" s="2">
        <v>0</v>
      </c>
      <c r="V115" s="2">
        <v>0</v>
      </c>
      <c r="W115" s="2">
        <v>0</v>
      </c>
      <c r="X115" s="2">
        <v>0</v>
      </c>
      <c r="Y115" s="2">
        <v>0</v>
      </c>
      <c r="Z115" s="2">
        <v>0</v>
      </c>
      <c r="AA115" s="2">
        <v>0</v>
      </c>
      <c r="AB115" s="2">
        <v>0</v>
      </c>
      <c r="AC115" s="2">
        <v>0</v>
      </c>
      <c r="AD115" s="2">
        <v>0</v>
      </c>
      <c r="AE115" s="2">
        <v>0</v>
      </c>
      <c r="AF115" s="2">
        <v>0</v>
      </c>
      <c r="AG115" s="1">
        <v>10193.61</v>
      </c>
      <c r="AH115" s="2">
        <v>0</v>
      </c>
      <c r="AI115" s="2">
        <v>0</v>
      </c>
      <c r="AJ115" s="2">
        <v>6000</v>
      </c>
      <c r="AK115" s="2">
        <v>0</v>
      </c>
      <c r="AL115" s="2">
        <v>0</v>
      </c>
      <c r="AM115" s="2">
        <v>0</v>
      </c>
      <c r="AN115" s="2">
        <v>0</v>
      </c>
      <c r="AO115" s="1">
        <v>676.38</v>
      </c>
      <c r="AP115" s="2">
        <v>0</v>
      </c>
      <c r="AQ115" s="1">
        <v>31073.99</v>
      </c>
      <c r="AR115" s="2">
        <v>0</v>
      </c>
      <c r="AS115" s="2">
        <v>0</v>
      </c>
      <c r="AT115" s="1">
        <v>0</v>
      </c>
      <c r="AU115" s="1">
        <v>0</v>
      </c>
      <c r="AV115" s="1">
        <v>10193.61</v>
      </c>
      <c r="AW115" s="1">
        <v>1548.84</v>
      </c>
      <c r="AX115" s="2">
        <v>1630</v>
      </c>
      <c r="AY115" s="2">
        <v>0</v>
      </c>
      <c r="AZ115" s="2">
        <v>0</v>
      </c>
      <c r="BA115" s="2">
        <v>0</v>
      </c>
      <c r="BB115" s="2">
        <v>112</v>
      </c>
      <c r="BC115" s="2">
        <v>0</v>
      </c>
      <c r="BD115" s="2">
        <v>300</v>
      </c>
      <c r="BE115" s="2">
        <v>0</v>
      </c>
      <c r="BF115" s="2">
        <v>0</v>
      </c>
      <c r="BG115" s="2">
        <v>0</v>
      </c>
      <c r="BH115" s="2">
        <v>0</v>
      </c>
      <c r="BI115" s="2">
        <v>0</v>
      </c>
      <c r="BJ115" s="2">
        <v>0</v>
      </c>
      <c r="BK115" s="1">
        <v>13784.45</v>
      </c>
      <c r="BL115" s="1">
        <v>17289.54</v>
      </c>
    </row>
    <row r="116" spans="1:64" x14ac:dyDescent="0.3">
      <c r="A116" s="1" t="s">
        <v>155</v>
      </c>
      <c r="B116" s="2">
        <v>2023</v>
      </c>
      <c r="C116" s="1" t="s">
        <v>161</v>
      </c>
      <c r="D116" s="1" t="s">
        <v>74</v>
      </c>
      <c r="E116" s="1">
        <v>2021</v>
      </c>
      <c r="F116" s="3">
        <v>44400</v>
      </c>
      <c r="G116" s="1" t="s">
        <v>65</v>
      </c>
      <c r="H116" s="3"/>
      <c r="I116" s="1" t="s">
        <v>67</v>
      </c>
      <c r="J116" s="1" t="s">
        <v>80</v>
      </c>
      <c r="K116" s="1" t="s">
        <v>162</v>
      </c>
      <c r="L116" s="1" t="s">
        <v>70</v>
      </c>
      <c r="M116" s="1" t="s">
        <v>71</v>
      </c>
      <c r="N116" s="1" t="s">
        <v>72</v>
      </c>
      <c r="O116" s="1">
        <v>28</v>
      </c>
      <c r="P116" s="1">
        <v>0</v>
      </c>
      <c r="Q116" s="1">
        <v>0</v>
      </c>
      <c r="R116" s="2">
        <v>12851</v>
      </c>
      <c r="S116" s="2">
        <v>0</v>
      </c>
      <c r="T116" s="2">
        <v>1292</v>
      </c>
      <c r="U116" s="2">
        <v>0</v>
      </c>
      <c r="V116" s="2">
        <v>0</v>
      </c>
      <c r="W116" s="2">
        <v>0</v>
      </c>
      <c r="X116" s="2">
        <v>0</v>
      </c>
      <c r="Y116" s="2">
        <v>0</v>
      </c>
      <c r="Z116" s="2">
        <v>0</v>
      </c>
      <c r="AA116" s="2">
        <v>0</v>
      </c>
      <c r="AB116" s="2">
        <v>0</v>
      </c>
      <c r="AC116" s="2">
        <v>0</v>
      </c>
      <c r="AD116" s="2">
        <v>0</v>
      </c>
      <c r="AE116" s="2">
        <v>0</v>
      </c>
      <c r="AF116" s="2">
        <v>0</v>
      </c>
      <c r="AG116" s="1">
        <v>10193.61</v>
      </c>
      <c r="AH116" s="2">
        <v>0</v>
      </c>
      <c r="AI116" s="2">
        <v>0</v>
      </c>
      <c r="AJ116" s="2">
        <v>0</v>
      </c>
      <c r="AK116" s="2">
        <v>0</v>
      </c>
      <c r="AL116" s="2">
        <v>0</v>
      </c>
      <c r="AM116" s="2">
        <v>0</v>
      </c>
      <c r="AN116" s="2">
        <v>0</v>
      </c>
      <c r="AO116" s="1">
        <v>673.48</v>
      </c>
      <c r="AP116" s="2">
        <v>0</v>
      </c>
      <c r="AQ116" s="1">
        <v>25010.09</v>
      </c>
      <c r="AR116" s="2">
        <v>0</v>
      </c>
      <c r="AS116" s="2">
        <v>0</v>
      </c>
      <c r="AT116" s="1">
        <v>0</v>
      </c>
      <c r="AU116" s="1">
        <v>0</v>
      </c>
      <c r="AV116" s="1">
        <v>10193.61</v>
      </c>
      <c r="AW116" s="1">
        <v>1542.12</v>
      </c>
      <c r="AX116" s="2">
        <v>1623</v>
      </c>
      <c r="AY116" s="2">
        <v>0</v>
      </c>
      <c r="AZ116" s="2">
        <v>0</v>
      </c>
      <c r="BA116" s="2">
        <v>0</v>
      </c>
      <c r="BB116" s="2">
        <v>112</v>
      </c>
      <c r="BC116" s="2">
        <v>0</v>
      </c>
      <c r="BD116" s="2">
        <v>300</v>
      </c>
      <c r="BE116" s="2">
        <v>0</v>
      </c>
      <c r="BF116" s="2">
        <v>0</v>
      </c>
      <c r="BG116" s="2">
        <v>0</v>
      </c>
      <c r="BH116" s="2">
        <v>0</v>
      </c>
      <c r="BI116" s="2">
        <v>0</v>
      </c>
      <c r="BJ116" s="2">
        <v>0</v>
      </c>
      <c r="BK116" s="1">
        <v>13770.73</v>
      </c>
      <c r="BL116" s="1">
        <v>11239.36</v>
      </c>
    </row>
    <row r="117" spans="1:64" x14ac:dyDescent="0.3">
      <c r="A117" s="1" t="s">
        <v>155</v>
      </c>
      <c r="B117" s="2">
        <v>2023</v>
      </c>
      <c r="C117" s="1" t="s">
        <v>97</v>
      </c>
      <c r="D117" s="1" t="s">
        <v>74</v>
      </c>
      <c r="E117" s="1">
        <v>2021</v>
      </c>
      <c r="F117" s="3">
        <v>44417</v>
      </c>
      <c r="G117" s="1" t="s">
        <v>95</v>
      </c>
      <c r="H117" s="3"/>
      <c r="I117" s="1" t="s">
        <v>67</v>
      </c>
      <c r="J117" s="1" t="s">
        <v>98</v>
      </c>
      <c r="K117" s="1" t="s">
        <v>99</v>
      </c>
      <c r="L117" s="1" t="s">
        <v>70</v>
      </c>
      <c r="M117" s="1" t="s">
        <v>71</v>
      </c>
      <c r="N117" s="1" t="s">
        <v>72</v>
      </c>
      <c r="O117" s="1">
        <v>28</v>
      </c>
      <c r="P117" s="1">
        <v>0</v>
      </c>
      <c r="Q117" s="1">
        <v>0</v>
      </c>
      <c r="R117" s="2">
        <v>14471</v>
      </c>
      <c r="S117" s="2">
        <v>0</v>
      </c>
      <c r="T117" s="2">
        <v>7236</v>
      </c>
      <c r="U117" s="2">
        <v>0</v>
      </c>
      <c r="V117" s="2">
        <v>1266</v>
      </c>
      <c r="W117" s="2">
        <v>0</v>
      </c>
      <c r="X117" s="2">
        <v>0</v>
      </c>
      <c r="Y117" s="2">
        <v>0</v>
      </c>
      <c r="Z117" s="2">
        <v>0</v>
      </c>
      <c r="AA117" s="2">
        <v>0</v>
      </c>
      <c r="AB117" s="2">
        <v>0</v>
      </c>
      <c r="AC117" s="2">
        <v>0</v>
      </c>
      <c r="AD117" s="2">
        <v>0</v>
      </c>
      <c r="AE117" s="2">
        <v>0</v>
      </c>
      <c r="AF117" s="2">
        <v>0</v>
      </c>
      <c r="AG117" s="1">
        <v>20931.14</v>
      </c>
      <c r="AH117" s="2">
        <v>0</v>
      </c>
      <c r="AI117" s="2">
        <v>0</v>
      </c>
      <c r="AJ117" s="2">
        <v>0</v>
      </c>
      <c r="AK117" s="2">
        <v>0</v>
      </c>
      <c r="AL117" s="2">
        <v>0</v>
      </c>
      <c r="AM117" s="2">
        <v>0</v>
      </c>
      <c r="AN117" s="2">
        <v>0</v>
      </c>
      <c r="AO117" s="1">
        <v>1093.95</v>
      </c>
      <c r="AP117" s="2">
        <v>0</v>
      </c>
      <c r="AQ117" s="1">
        <v>44998.09</v>
      </c>
      <c r="AR117" s="2">
        <v>0</v>
      </c>
      <c r="AS117" s="2">
        <v>0</v>
      </c>
      <c r="AT117" s="1">
        <v>0</v>
      </c>
      <c r="AU117" s="1">
        <v>2046</v>
      </c>
      <c r="AV117" s="1">
        <v>20931.14</v>
      </c>
      <c r="AW117" s="1">
        <v>1888.44</v>
      </c>
      <c r="AX117" s="2">
        <v>1800</v>
      </c>
      <c r="AY117" s="2">
        <v>0</v>
      </c>
      <c r="AZ117" s="2">
        <v>0</v>
      </c>
      <c r="BA117" s="2">
        <v>0</v>
      </c>
      <c r="BB117" s="2">
        <v>0</v>
      </c>
      <c r="BC117" s="2">
        <v>0</v>
      </c>
      <c r="BD117" s="2">
        <v>300</v>
      </c>
      <c r="BE117" s="2">
        <v>0</v>
      </c>
      <c r="BF117" s="2">
        <v>0</v>
      </c>
      <c r="BG117" s="2">
        <v>0</v>
      </c>
      <c r="BH117" s="2">
        <v>0</v>
      </c>
      <c r="BI117" s="2">
        <v>0</v>
      </c>
      <c r="BJ117" s="2">
        <v>0</v>
      </c>
      <c r="BK117" s="1">
        <v>26965.58</v>
      </c>
      <c r="BL117" s="1">
        <v>18032.509999999998</v>
      </c>
    </row>
    <row r="118" spans="1:64" x14ac:dyDescent="0.3">
      <c r="A118" s="1" t="s">
        <v>155</v>
      </c>
      <c r="B118" s="2">
        <v>2023</v>
      </c>
      <c r="C118" s="1" t="s">
        <v>163</v>
      </c>
      <c r="D118" s="1" t="s">
        <v>74</v>
      </c>
      <c r="E118" s="1">
        <v>2021</v>
      </c>
      <c r="F118" s="3">
        <v>44417</v>
      </c>
      <c r="G118" s="1" t="s">
        <v>95</v>
      </c>
      <c r="H118" s="3"/>
      <c r="I118" s="1" t="s">
        <v>67</v>
      </c>
      <c r="J118" s="1" t="s">
        <v>98</v>
      </c>
      <c r="K118" s="1" t="s">
        <v>138</v>
      </c>
      <c r="L118" s="1" t="s">
        <v>70</v>
      </c>
      <c r="M118" s="1" t="s">
        <v>71</v>
      </c>
      <c r="N118" s="1" t="s">
        <v>72</v>
      </c>
      <c r="O118" s="1">
        <v>28</v>
      </c>
      <c r="P118" s="1">
        <v>0</v>
      </c>
      <c r="Q118" s="1">
        <v>0</v>
      </c>
      <c r="R118" s="2">
        <v>13314</v>
      </c>
      <c r="S118" s="2">
        <v>0</v>
      </c>
      <c r="T118" s="2">
        <v>3994</v>
      </c>
      <c r="U118" s="2">
        <v>0</v>
      </c>
      <c r="V118" s="2">
        <v>414</v>
      </c>
      <c r="W118" s="2">
        <v>0</v>
      </c>
      <c r="X118" s="2">
        <v>0</v>
      </c>
      <c r="Y118" s="2">
        <v>0</v>
      </c>
      <c r="Z118" s="2">
        <v>1371</v>
      </c>
      <c r="AA118" s="2">
        <v>0</v>
      </c>
      <c r="AB118" s="2">
        <v>0</v>
      </c>
      <c r="AC118" s="2">
        <v>0</v>
      </c>
      <c r="AD118" s="2">
        <v>0</v>
      </c>
      <c r="AE118" s="2">
        <v>0</v>
      </c>
      <c r="AF118" s="2">
        <v>0</v>
      </c>
      <c r="AG118" s="1">
        <v>13311.05</v>
      </c>
      <c r="AH118" s="2">
        <v>0</v>
      </c>
      <c r="AI118" s="2">
        <v>0</v>
      </c>
      <c r="AJ118" s="2">
        <v>0</v>
      </c>
      <c r="AK118" s="2">
        <v>0</v>
      </c>
      <c r="AL118" s="2">
        <v>0</v>
      </c>
      <c r="AM118" s="2">
        <v>0</v>
      </c>
      <c r="AN118" s="2">
        <v>0</v>
      </c>
      <c r="AO118" s="1">
        <v>0</v>
      </c>
      <c r="AP118" s="2">
        <v>0</v>
      </c>
      <c r="AQ118" s="1">
        <v>32404.05</v>
      </c>
      <c r="AR118" s="2">
        <v>0</v>
      </c>
      <c r="AS118" s="2">
        <v>0</v>
      </c>
      <c r="AT118" s="1">
        <v>0</v>
      </c>
      <c r="AU118" s="1">
        <v>0</v>
      </c>
      <c r="AV118" s="1">
        <v>13311.05</v>
      </c>
      <c r="AW118" s="1">
        <v>1647.36</v>
      </c>
      <c r="AX118" s="2">
        <v>1647</v>
      </c>
      <c r="AY118" s="2">
        <v>0</v>
      </c>
      <c r="AZ118" s="2">
        <v>0</v>
      </c>
      <c r="BA118" s="2">
        <v>0</v>
      </c>
      <c r="BB118" s="2">
        <v>144</v>
      </c>
      <c r="BC118" s="2">
        <v>0</v>
      </c>
      <c r="BD118" s="2">
        <v>300</v>
      </c>
      <c r="BE118" s="2">
        <v>0</v>
      </c>
      <c r="BF118" s="2">
        <v>0</v>
      </c>
      <c r="BG118" s="2">
        <v>0</v>
      </c>
      <c r="BH118" s="2">
        <v>0</v>
      </c>
      <c r="BI118" s="2">
        <v>0</v>
      </c>
      <c r="BJ118" s="2">
        <v>0</v>
      </c>
      <c r="BK118" s="1">
        <v>17049.41</v>
      </c>
      <c r="BL118" s="1">
        <v>15354.64</v>
      </c>
    </row>
    <row r="119" spans="1:64" x14ac:dyDescent="0.3">
      <c r="A119" s="1" t="s">
        <v>155</v>
      </c>
      <c r="B119" s="2">
        <v>2023</v>
      </c>
      <c r="C119" s="1" t="s">
        <v>164</v>
      </c>
      <c r="D119" s="1" t="s">
        <v>74</v>
      </c>
      <c r="E119" s="1">
        <v>2021</v>
      </c>
      <c r="F119" s="3">
        <v>44424</v>
      </c>
      <c r="G119" s="1" t="s">
        <v>95</v>
      </c>
      <c r="H119" s="3"/>
      <c r="I119" s="1" t="s">
        <v>67</v>
      </c>
      <c r="J119" s="1" t="s">
        <v>98</v>
      </c>
      <c r="K119" s="1" t="s">
        <v>138</v>
      </c>
      <c r="L119" s="1" t="s">
        <v>70</v>
      </c>
      <c r="M119" s="1" t="s">
        <v>71</v>
      </c>
      <c r="N119" s="1" t="s">
        <v>72</v>
      </c>
      <c r="O119" s="1">
        <v>28</v>
      </c>
      <c r="P119" s="1">
        <v>0</v>
      </c>
      <c r="Q119" s="1">
        <v>0</v>
      </c>
      <c r="R119" s="2">
        <v>13200</v>
      </c>
      <c r="S119" s="2">
        <v>0</v>
      </c>
      <c r="T119" s="2">
        <v>6600</v>
      </c>
      <c r="U119" s="2">
        <v>0</v>
      </c>
      <c r="V119" s="2">
        <v>494</v>
      </c>
      <c r="W119" s="2">
        <v>0</v>
      </c>
      <c r="X119" s="2">
        <v>0</v>
      </c>
      <c r="Y119" s="2">
        <v>0</v>
      </c>
      <c r="Z119" s="2">
        <v>0</v>
      </c>
      <c r="AA119" s="2">
        <v>0</v>
      </c>
      <c r="AB119" s="2">
        <v>0</v>
      </c>
      <c r="AC119" s="2">
        <v>0</v>
      </c>
      <c r="AD119" s="2">
        <v>0</v>
      </c>
      <c r="AE119" s="2">
        <v>0</v>
      </c>
      <c r="AF119" s="2">
        <v>0</v>
      </c>
      <c r="AG119" s="1">
        <v>17940.98</v>
      </c>
      <c r="AH119" s="2">
        <v>0</v>
      </c>
      <c r="AI119" s="2">
        <v>0</v>
      </c>
      <c r="AJ119" s="2">
        <v>0</v>
      </c>
      <c r="AK119" s="2">
        <v>0</v>
      </c>
      <c r="AL119" s="2">
        <v>0</v>
      </c>
      <c r="AM119" s="2">
        <v>0</v>
      </c>
      <c r="AN119" s="2">
        <v>0</v>
      </c>
      <c r="AO119" s="1">
        <v>966.38</v>
      </c>
      <c r="AP119" s="2">
        <v>0</v>
      </c>
      <c r="AQ119" s="1">
        <v>39201.360000000001</v>
      </c>
      <c r="AR119" s="2">
        <v>0</v>
      </c>
      <c r="AS119" s="2">
        <v>0</v>
      </c>
      <c r="AT119" s="1">
        <v>0</v>
      </c>
      <c r="AU119" s="1">
        <v>0</v>
      </c>
      <c r="AV119" s="1">
        <v>17940.98</v>
      </c>
      <c r="AW119" s="1">
        <v>1643.28</v>
      </c>
      <c r="AX119" s="2">
        <v>1759</v>
      </c>
      <c r="AY119" s="2">
        <v>0</v>
      </c>
      <c r="AZ119" s="2">
        <v>0</v>
      </c>
      <c r="BA119" s="2">
        <v>0</v>
      </c>
      <c r="BB119" s="2">
        <v>160</v>
      </c>
      <c r="BC119" s="2">
        <v>0</v>
      </c>
      <c r="BD119" s="2">
        <v>300</v>
      </c>
      <c r="BE119" s="2">
        <v>0</v>
      </c>
      <c r="BF119" s="2">
        <v>0</v>
      </c>
      <c r="BG119" s="2">
        <v>0</v>
      </c>
      <c r="BH119" s="2">
        <v>0</v>
      </c>
      <c r="BI119" s="2">
        <v>0</v>
      </c>
      <c r="BJ119" s="2">
        <v>0</v>
      </c>
      <c r="BK119" s="1">
        <v>21803.26</v>
      </c>
      <c r="BL119" s="1">
        <v>17398.099999999999</v>
      </c>
    </row>
    <row r="120" spans="1:64" x14ac:dyDescent="0.3">
      <c r="A120" s="1" t="s">
        <v>155</v>
      </c>
      <c r="B120" s="2">
        <v>2023</v>
      </c>
      <c r="C120" s="1" t="s">
        <v>165</v>
      </c>
      <c r="D120" s="1" t="s">
        <v>74</v>
      </c>
      <c r="E120" s="1">
        <v>2021</v>
      </c>
      <c r="F120" s="3">
        <v>44424</v>
      </c>
      <c r="G120" s="1" t="s">
        <v>95</v>
      </c>
      <c r="H120" s="3"/>
      <c r="I120" s="1" t="s">
        <v>67</v>
      </c>
      <c r="J120" s="1" t="s">
        <v>98</v>
      </c>
      <c r="K120" s="1" t="s">
        <v>166</v>
      </c>
      <c r="L120" s="1" t="s">
        <v>70</v>
      </c>
      <c r="M120" s="1" t="s">
        <v>71</v>
      </c>
      <c r="N120" s="1" t="s">
        <v>72</v>
      </c>
      <c r="O120" s="1">
        <v>28</v>
      </c>
      <c r="P120" s="1">
        <v>0</v>
      </c>
      <c r="Q120" s="1">
        <v>0</v>
      </c>
      <c r="R120" s="2">
        <v>13643</v>
      </c>
      <c r="S120" s="2">
        <v>0</v>
      </c>
      <c r="T120" s="2">
        <v>4093</v>
      </c>
      <c r="U120" s="2">
        <v>0</v>
      </c>
      <c r="V120" s="2">
        <v>57</v>
      </c>
      <c r="W120" s="2">
        <v>0</v>
      </c>
      <c r="X120" s="2">
        <v>0</v>
      </c>
      <c r="Y120" s="2">
        <v>0</v>
      </c>
      <c r="Z120" s="2">
        <v>0</v>
      </c>
      <c r="AA120" s="2">
        <v>0</v>
      </c>
      <c r="AB120" s="2">
        <v>0</v>
      </c>
      <c r="AC120" s="2">
        <v>0</v>
      </c>
      <c r="AD120" s="2">
        <v>0</v>
      </c>
      <c r="AE120" s="2">
        <v>0</v>
      </c>
      <c r="AF120" s="2">
        <v>0</v>
      </c>
      <c r="AG120" s="1">
        <v>11960.65</v>
      </c>
      <c r="AH120" s="2">
        <v>0</v>
      </c>
      <c r="AI120" s="2">
        <v>0</v>
      </c>
      <c r="AJ120" s="2">
        <v>0</v>
      </c>
      <c r="AK120" s="2">
        <v>0</v>
      </c>
      <c r="AL120" s="2">
        <v>0</v>
      </c>
      <c r="AM120" s="2">
        <v>0</v>
      </c>
      <c r="AN120" s="2">
        <v>0</v>
      </c>
      <c r="AO120" s="1">
        <v>847.29</v>
      </c>
      <c r="AP120" s="2">
        <v>0</v>
      </c>
      <c r="AQ120" s="1">
        <v>30600.94</v>
      </c>
      <c r="AR120" s="2">
        <v>0</v>
      </c>
      <c r="AS120" s="2">
        <v>0</v>
      </c>
      <c r="AT120" s="1">
        <v>0</v>
      </c>
      <c r="AU120" s="1">
        <v>2046</v>
      </c>
      <c r="AV120" s="1">
        <v>11960.65</v>
      </c>
      <c r="AW120" s="1">
        <v>1644</v>
      </c>
      <c r="AX120" s="2">
        <v>1746</v>
      </c>
      <c r="AY120" s="2">
        <v>0</v>
      </c>
      <c r="AZ120" s="2">
        <v>0</v>
      </c>
      <c r="BA120" s="2">
        <v>0</v>
      </c>
      <c r="BB120" s="2">
        <v>140</v>
      </c>
      <c r="BC120" s="2">
        <v>0</v>
      </c>
      <c r="BD120" s="2">
        <v>300</v>
      </c>
      <c r="BE120" s="2">
        <v>0</v>
      </c>
      <c r="BF120" s="2">
        <v>0</v>
      </c>
      <c r="BG120" s="2">
        <v>0</v>
      </c>
      <c r="BH120" s="2">
        <v>0</v>
      </c>
      <c r="BI120" s="2">
        <v>0</v>
      </c>
      <c r="BJ120" s="2">
        <v>0</v>
      </c>
      <c r="BK120" s="1">
        <v>17836.650000000001</v>
      </c>
      <c r="BL120" s="1">
        <v>12764.29</v>
      </c>
    </row>
    <row r="121" spans="1:64" x14ac:dyDescent="0.3">
      <c r="A121" s="1" t="s">
        <v>155</v>
      </c>
      <c r="B121" s="2">
        <v>2023</v>
      </c>
      <c r="C121" s="1" t="s">
        <v>167</v>
      </c>
      <c r="D121" s="1" t="s">
        <v>74</v>
      </c>
      <c r="E121" s="1">
        <v>2021</v>
      </c>
      <c r="F121" s="3">
        <v>44424</v>
      </c>
      <c r="G121" s="1" t="s">
        <v>95</v>
      </c>
      <c r="H121" s="3"/>
      <c r="I121" s="1" t="s">
        <v>67</v>
      </c>
      <c r="J121" s="1" t="s">
        <v>168</v>
      </c>
      <c r="K121" s="1" t="s">
        <v>169</v>
      </c>
      <c r="L121" s="1" t="s">
        <v>70</v>
      </c>
      <c r="M121" s="1" t="s">
        <v>71</v>
      </c>
      <c r="N121" s="1" t="s">
        <v>72</v>
      </c>
      <c r="O121" s="1">
        <v>28</v>
      </c>
      <c r="P121" s="1">
        <v>0</v>
      </c>
      <c r="Q121" s="1">
        <v>0</v>
      </c>
      <c r="R121" s="2">
        <v>13200</v>
      </c>
      <c r="S121" s="2">
        <v>0</v>
      </c>
      <c r="T121" s="2">
        <v>3960</v>
      </c>
      <c r="U121" s="2">
        <v>0</v>
      </c>
      <c r="V121" s="2">
        <v>1027</v>
      </c>
      <c r="W121" s="2">
        <v>0</v>
      </c>
      <c r="X121" s="2">
        <v>0</v>
      </c>
      <c r="Y121" s="2">
        <v>0</v>
      </c>
      <c r="Z121" s="2">
        <v>0</v>
      </c>
      <c r="AA121" s="2">
        <v>0</v>
      </c>
      <c r="AB121" s="2">
        <v>0</v>
      </c>
      <c r="AC121" s="2">
        <v>0</v>
      </c>
      <c r="AD121" s="2">
        <v>0</v>
      </c>
      <c r="AE121" s="2">
        <v>0</v>
      </c>
      <c r="AF121" s="2">
        <v>0</v>
      </c>
      <c r="AG121" s="1">
        <v>10530.07</v>
      </c>
      <c r="AH121" s="2">
        <v>0</v>
      </c>
      <c r="AI121" s="2">
        <v>0</v>
      </c>
      <c r="AJ121" s="2">
        <v>0</v>
      </c>
      <c r="AK121" s="2">
        <v>0</v>
      </c>
      <c r="AL121" s="2">
        <v>0</v>
      </c>
      <c r="AM121" s="2">
        <v>0</v>
      </c>
      <c r="AN121" s="2">
        <v>0</v>
      </c>
      <c r="AO121" s="1">
        <v>0</v>
      </c>
      <c r="AP121" s="2">
        <v>0</v>
      </c>
      <c r="AQ121" s="1">
        <v>28717.07</v>
      </c>
      <c r="AR121" s="2">
        <v>0</v>
      </c>
      <c r="AS121" s="2">
        <v>0</v>
      </c>
      <c r="AT121" s="1">
        <v>0</v>
      </c>
      <c r="AU121" s="1">
        <v>0</v>
      </c>
      <c r="AV121" s="1">
        <v>10530.07</v>
      </c>
      <c r="AW121" s="1">
        <v>1707.24</v>
      </c>
      <c r="AX121" s="2">
        <v>1707</v>
      </c>
      <c r="AY121" s="2">
        <v>0</v>
      </c>
      <c r="AZ121" s="2">
        <v>0</v>
      </c>
      <c r="BA121" s="2">
        <v>0</v>
      </c>
      <c r="BB121" s="2">
        <v>137</v>
      </c>
      <c r="BC121" s="2">
        <v>0</v>
      </c>
      <c r="BD121" s="2">
        <v>300</v>
      </c>
      <c r="BE121" s="2">
        <v>0</v>
      </c>
      <c r="BF121" s="2">
        <v>0</v>
      </c>
      <c r="BG121" s="2">
        <v>0</v>
      </c>
      <c r="BH121" s="2">
        <v>0</v>
      </c>
      <c r="BI121" s="2">
        <v>0</v>
      </c>
      <c r="BJ121" s="2">
        <v>0</v>
      </c>
      <c r="BK121" s="1">
        <v>14381.31</v>
      </c>
      <c r="BL121" s="1">
        <v>14335.76</v>
      </c>
    </row>
    <row r="122" spans="1:64" x14ac:dyDescent="0.3">
      <c r="A122" s="1" t="s">
        <v>155</v>
      </c>
      <c r="B122" s="2">
        <v>2023</v>
      </c>
      <c r="C122" s="1" t="s">
        <v>100</v>
      </c>
      <c r="D122" s="1" t="s">
        <v>74</v>
      </c>
      <c r="E122" s="1">
        <v>2021</v>
      </c>
      <c r="F122" s="3">
        <v>44424</v>
      </c>
      <c r="G122" s="1" t="s">
        <v>95</v>
      </c>
      <c r="H122" s="3"/>
      <c r="I122" s="1" t="s">
        <v>67</v>
      </c>
      <c r="J122" s="1" t="s">
        <v>92</v>
      </c>
      <c r="K122" s="1" t="s">
        <v>93</v>
      </c>
      <c r="L122" s="1" t="s">
        <v>70</v>
      </c>
      <c r="M122" s="1" t="s">
        <v>71</v>
      </c>
      <c r="N122" s="1" t="s">
        <v>72</v>
      </c>
      <c r="O122" s="1">
        <v>28</v>
      </c>
      <c r="P122" s="1">
        <v>4.5</v>
      </c>
      <c r="Q122" s="1">
        <v>0</v>
      </c>
      <c r="R122" s="2">
        <v>17606</v>
      </c>
      <c r="S122" s="2">
        <v>2556</v>
      </c>
      <c r="T122" s="2">
        <v>5282</v>
      </c>
      <c r="U122" s="2">
        <v>767</v>
      </c>
      <c r="V122" s="2">
        <v>562</v>
      </c>
      <c r="W122" s="2">
        <v>82</v>
      </c>
      <c r="X122" s="2">
        <v>0</v>
      </c>
      <c r="Y122" s="2">
        <v>0</v>
      </c>
      <c r="Z122" s="2">
        <v>1100</v>
      </c>
      <c r="AA122" s="2">
        <v>232</v>
      </c>
      <c r="AB122" s="2">
        <v>0</v>
      </c>
      <c r="AC122" s="2">
        <v>0</v>
      </c>
      <c r="AD122" s="2">
        <v>0</v>
      </c>
      <c r="AE122" s="2">
        <v>0</v>
      </c>
      <c r="AF122" s="2">
        <v>0</v>
      </c>
      <c r="AG122" s="1">
        <v>15336.64</v>
      </c>
      <c r="AH122" s="2">
        <v>0</v>
      </c>
      <c r="AI122" s="2">
        <v>0</v>
      </c>
      <c r="AJ122" s="2">
        <v>0</v>
      </c>
      <c r="AK122" s="2">
        <v>0</v>
      </c>
      <c r="AL122" s="2">
        <v>0</v>
      </c>
      <c r="AM122" s="2">
        <v>0</v>
      </c>
      <c r="AN122" s="2">
        <v>0</v>
      </c>
      <c r="AO122" s="1">
        <v>0</v>
      </c>
      <c r="AP122" s="2">
        <v>0</v>
      </c>
      <c r="AQ122" s="1">
        <v>43523.64</v>
      </c>
      <c r="AR122" s="2">
        <v>0</v>
      </c>
      <c r="AS122" s="2">
        <v>0</v>
      </c>
      <c r="AT122" s="1">
        <v>0</v>
      </c>
      <c r="AU122" s="1">
        <v>0</v>
      </c>
      <c r="AV122" s="1">
        <v>15336.64</v>
      </c>
      <c r="AW122" s="1">
        <v>2180.16</v>
      </c>
      <c r="AX122" s="2">
        <v>1800</v>
      </c>
      <c r="AY122" s="2">
        <v>0</v>
      </c>
      <c r="AZ122" s="2">
        <v>0</v>
      </c>
      <c r="BA122" s="2">
        <v>0</v>
      </c>
      <c r="BB122" s="2">
        <v>0</v>
      </c>
      <c r="BC122" s="2">
        <v>0</v>
      </c>
      <c r="BD122" s="2">
        <v>300</v>
      </c>
      <c r="BE122" s="2">
        <v>0</v>
      </c>
      <c r="BF122" s="2">
        <v>0</v>
      </c>
      <c r="BG122" s="2">
        <v>0</v>
      </c>
      <c r="BH122" s="2">
        <v>0</v>
      </c>
      <c r="BI122" s="2">
        <v>0</v>
      </c>
      <c r="BJ122" s="2">
        <v>0</v>
      </c>
      <c r="BK122" s="1">
        <v>19616.8</v>
      </c>
      <c r="BL122" s="1">
        <v>23906.84</v>
      </c>
    </row>
    <row r="123" spans="1:64" x14ac:dyDescent="0.3">
      <c r="A123" s="1" t="s">
        <v>155</v>
      </c>
      <c r="B123" s="2">
        <v>2023</v>
      </c>
      <c r="C123" s="1" t="s">
        <v>101</v>
      </c>
      <c r="D123" s="1" t="s">
        <v>74</v>
      </c>
      <c r="E123" s="1">
        <v>2021</v>
      </c>
      <c r="F123" s="3">
        <v>44474</v>
      </c>
      <c r="G123" s="1" t="s">
        <v>102</v>
      </c>
      <c r="H123" s="3"/>
      <c r="I123" s="1" t="s">
        <v>67</v>
      </c>
      <c r="J123" s="1" t="s">
        <v>98</v>
      </c>
      <c r="K123" s="1" t="s">
        <v>99</v>
      </c>
      <c r="L123" s="1" t="s">
        <v>70</v>
      </c>
      <c r="M123" s="1" t="s">
        <v>71</v>
      </c>
      <c r="N123" s="1" t="s">
        <v>72</v>
      </c>
      <c r="O123" s="1">
        <v>28</v>
      </c>
      <c r="P123" s="1">
        <v>0</v>
      </c>
      <c r="Q123" s="1">
        <v>0</v>
      </c>
      <c r="R123" s="2">
        <v>15376</v>
      </c>
      <c r="S123" s="2">
        <v>0</v>
      </c>
      <c r="T123" s="2">
        <v>7688</v>
      </c>
      <c r="U123" s="2">
        <v>0</v>
      </c>
      <c r="V123" s="2">
        <v>2253</v>
      </c>
      <c r="W123" s="2">
        <v>0</v>
      </c>
      <c r="X123" s="2">
        <v>850</v>
      </c>
      <c r="Y123" s="2">
        <v>0</v>
      </c>
      <c r="Z123" s="2">
        <v>1100</v>
      </c>
      <c r="AA123" s="2">
        <v>0</v>
      </c>
      <c r="AB123" s="2">
        <v>0</v>
      </c>
      <c r="AC123" s="2">
        <v>0</v>
      </c>
      <c r="AD123" s="2">
        <v>0</v>
      </c>
      <c r="AE123" s="2">
        <v>0</v>
      </c>
      <c r="AF123" s="2">
        <v>0</v>
      </c>
      <c r="AG123" s="1">
        <v>20931.14</v>
      </c>
      <c r="AH123" s="2">
        <v>0</v>
      </c>
      <c r="AI123" s="2">
        <v>0</v>
      </c>
      <c r="AJ123" s="2">
        <v>0</v>
      </c>
      <c r="AK123" s="2">
        <v>0</v>
      </c>
      <c r="AL123" s="2">
        <v>0</v>
      </c>
      <c r="AM123" s="2">
        <v>0</v>
      </c>
      <c r="AN123" s="2">
        <v>0</v>
      </c>
      <c r="AO123" s="1">
        <v>1417.48</v>
      </c>
      <c r="AP123" s="2">
        <v>0</v>
      </c>
      <c r="AQ123" s="1">
        <v>49615.62</v>
      </c>
      <c r="AR123" s="2">
        <v>0</v>
      </c>
      <c r="AS123" s="2">
        <v>0</v>
      </c>
      <c r="AT123" s="1">
        <v>0</v>
      </c>
      <c r="AU123" s="1">
        <v>0</v>
      </c>
      <c r="AV123" s="1">
        <v>20931.14</v>
      </c>
      <c r="AW123" s="1">
        <v>2115.48</v>
      </c>
      <c r="AX123" s="2">
        <v>1800</v>
      </c>
      <c r="AY123" s="2">
        <v>0</v>
      </c>
      <c r="AZ123" s="2">
        <v>0</v>
      </c>
      <c r="BA123" s="2">
        <v>0</v>
      </c>
      <c r="BB123" s="2">
        <v>0</v>
      </c>
      <c r="BC123" s="2">
        <v>0</v>
      </c>
      <c r="BD123" s="2">
        <v>300</v>
      </c>
      <c r="BE123" s="2">
        <v>0</v>
      </c>
      <c r="BF123" s="2">
        <v>0</v>
      </c>
      <c r="BG123" s="2">
        <v>0</v>
      </c>
      <c r="BH123" s="2">
        <v>0</v>
      </c>
      <c r="BI123" s="2">
        <v>0</v>
      </c>
      <c r="BJ123" s="2">
        <v>0</v>
      </c>
      <c r="BK123" s="1">
        <v>25146.62</v>
      </c>
      <c r="BL123" s="1">
        <v>24469</v>
      </c>
    </row>
    <row r="124" spans="1:64" x14ac:dyDescent="0.3">
      <c r="A124" s="1" t="s">
        <v>155</v>
      </c>
      <c r="B124" s="2">
        <v>2023</v>
      </c>
      <c r="C124" s="1" t="s">
        <v>170</v>
      </c>
      <c r="D124" s="1" t="s">
        <v>74</v>
      </c>
      <c r="E124" s="1">
        <v>2021</v>
      </c>
      <c r="F124" s="3">
        <v>44490</v>
      </c>
      <c r="G124" s="1" t="s">
        <v>102</v>
      </c>
      <c r="H124" s="3"/>
      <c r="I124" s="1" t="s">
        <v>67</v>
      </c>
      <c r="J124" s="1" t="s">
        <v>80</v>
      </c>
      <c r="K124" s="1" t="s">
        <v>162</v>
      </c>
      <c r="L124" s="1" t="s">
        <v>70</v>
      </c>
      <c r="M124" s="1" t="s">
        <v>71</v>
      </c>
      <c r="N124" s="1" t="s">
        <v>72</v>
      </c>
      <c r="O124" s="1">
        <v>28</v>
      </c>
      <c r="P124" s="1">
        <v>0</v>
      </c>
      <c r="Q124" s="1">
        <v>0</v>
      </c>
      <c r="R124" s="2">
        <v>12595</v>
      </c>
      <c r="S124" s="2">
        <v>0</v>
      </c>
      <c r="T124" s="2">
        <v>1266</v>
      </c>
      <c r="U124" s="2">
        <v>0</v>
      </c>
      <c r="V124" s="2">
        <v>0</v>
      </c>
      <c r="W124" s="2">
        <v>0</v>
      </c>
      <c r="X124" s="2">
        <v>0</v>
      </c>
      <c r="Y124" s="2">
        <v>0</v>
      </c>
      <c r="Z124" s="2">
        <v>0</v>
      </c>
      <c r="AA124" s="2">
        <v>0</v>
      </c>
      <c r="AB124" s="2">
        <v>0</v>
      </c>
      <c r="AC124" s="2">
        <v>0</v>
      </c>
      <c r="AD124" s="2">
        <v>0</v>
      </c>
      <c r="AE124" s="2">
        <v>0</v>
      </c>
      <c r="AF124" s="2">
        <v>0</v>
      </c>
      <c r="AG124" s="1">
        <v>10193.61</v>
      </c>
      <c r="AH124" s="2">
        <v>0</v>
      </c>
      <c r="AI124" s="2">
        <v>0</v>
      </c>
      <c r="AJ124" s="2">
        <v>0</v>
      </c>
      <c r="AK124" s="2">
        <v>0</v>
      </c>
      <c r="AL124" s="2">
        <v>0</v>
      </c>
      <c r="AM124" s="2">
        <v>0</v>
      </c>
      <c r="AN124" s="2">
        <v>0</v>
      </c>
      <c r="AO124" s="1">
        <v>660.05</v>
      </c>
      <c r="AP124" s="2">
        <v>0</v>
      </c>
      <c r="AQ124" s="1">
        <v>24714.66</v>
      </c>
      <c r="AR124" s="2">
        <v>0</v>
      </c>
      <c r="AS124" s="2">
        <v>0</v>
      </c>
      <c r="AT124" s="1">
        <v>0</v>
      </c>
      <c r="AU124" s="1">
        <v>0</v>
      </c>
      <c r="AV124" s="1">
        <v>10193.61</v>
      </c>
      <c r="AW124" s="1">
        <v>1511.4</v>
      </c>
      <c r="AX124" s="2">
        <v>1591</v>
      </c>
      <c r="AY124" s="2">
        <v>0</v>
      </c>
      <c r="AZ124" s="2">
        <v>0</v>
      </c>
      <c r="BA124" s="2">
        <v>0</v>
      </c>
      <c r="BB124" s="2">
        <v>109</v>
      </c>
      <c r="BC124" s="2">
        <v>0</v>
      </c>
      <c r="BD124" s="2">
        <v>300</v>
      </c>
      <c r="BE124" s="2">
        <v>0</v>
      </c>
      <c r="BF124" s="2">
        <v>0</v>
      </c>
      <c r="BG124" s="2">
        <v>0</v>
      </c>
      <c r="BH124" s="2">
        <v>0</v>
      </c>
      <c r="BI124" s="2">
        <v>0</v>
      </c>
      <c r="BJ124" s="2">
        <v>0</v>
      </c>
      <c r="BK124" s="1">
        <v>13705.01</v>
      </c>
      <c r="BL124" s="1">
        <v>11009.65</v>
      </c>
    </row>
    <row r="125" spans="1:64" x14ac:dyDescent="0.3">
      <c r="A125" s="1" t="s">
        <v>155</v>
      </c>
      <c r="B125" s="2">
        <v>2023</v>
      </c>
      <c r="C125" s="1" t="s">
        <v>171</v>
      </c>
      <c r="D125" s="1" t="s">
        <v>74</v>
      </c>
      <c r="E125" s="1">
        <v>2021</v>
      </c>
      <c r="F125" s="3">
        <v>44494</v>
      </c>
      <c r="G125" s="1" t="s">
        <v>102</v>
      </c>
      <c r="H125" s="3"/>
      <c r="I125" s="1" t="s">
        <v>67</v>
      </c>
      <c r="J125" s="1" t="s">
        <v>98</v>
      </c>
      <c r="K125" s="1" t="s">
        <v>166</v>
      </c>
      <c r="L125" s="1" t="s">
        <v>70</v>
      </c>
      <c r="M125" s="1" t="s">
        <v>71</v>
      </c>
      <c r="N125" s="1" t="s">
        <v>72</v>
      </c>
      <c r="O125" s="1">
        <v>28</v>
      </c>
      <c r="P125" s="1">
        <v>0</v>
      </c>
      <c r="Q125" s="1">
        <v>0</v>
      </c>
      <c r="R125" s="2">
        <v>13711</v>
      </c>
      <c r="S125" s="2">
        <v>0</v>
      </c>
      <c r="T125" s="2">
        <v>4113</v>
      </c>
      <c r="U125" s="2">
        <v>0</v>
      </c>
      <c r="V125" s="2">
        <v>57</v>
      </c>
      <c r="W125" s="2">
        <v>0</v>
      </c>
      <c r="X125" s="2">
        <v>0</v>
      </c>
      <c r="Y125" s="2">
        <v>0</v>
      </c>
      <c r="Z125" s="2">
        <v>0</v>
      </c>
      <c r="AA125" s="2">
        <v>0</v>
      </c>
      <c r="AB125" s="2">
        <v>0</v>
      </c>
      <c r="AC125" s="2">
        <v>0</v>
      </c>
      <c r="AD125" s="2">
        <v>0</v>
      </c>
      <c r="AE125" s="2">
        <v>0</v>
      </c>
      <c r="AF125" s="2">
        <v>0</v>
      </c>
      <c r="AG125" s="1">
        <v>11960.65</v>
      </c>
      <c r="AH125" s="2">
        <v>0</v>
      </c>
      <c r="AI125" s="2">
        <v>0</v>
      </c>
      <c r="AJ125" s="2">
        <v>0</v>
      </c>
      <c r="AK125" s="2">
        <v>0</v>
      </c>
      <c r="AL125" s="2">
        <v>0</v>
      </c>
      <c r="AM125" s="2">
        <v>0</v>
      </c>
      <c r="AN125" s="2">
        <v>0</v>
      </c>
      <c r="AO125" s="1">
        <v>851.48</v>
      </c>
      <c r="AP125" s="2">
        <v>0</v>
      </c>
      <c r="AQ125" s="1">
        <v>30693.13</v>
      </c>
      <c r="AR125" s="2">
        <v>0</v>
      </c>
      <c r="AS125" s="2">
        <v>0</v>
      </c>
      <c r="AT125" s="1">
        <v>0</v>
      </c>
      <c r="AU125" s="1">
        <v>1540</v>
      </c>
      <c r="AV125" s="1">
        <v>11960.65</v>
      </c>
      <c r="AW125" s="1">
        <v>1652.16</v>
      </c>
      <c r="AX125" s="2">
        <v>1754</v>
      </c>
      <c r="AY125" s="2">
        <v>0</v>
      </c>
      <c r="AZ125" s="2">
        <v>0</v>
      </c>
      <c r="BA125" s="2">
        <v>0</v>
      </c>
      <c r="BB125" s="2">
        <v>141</v>
      </c>
      <c r="BC125" s="2">
        <v>0</v>
      </c>
      <c r="BD125" s="2">
        <v>300</v>
      </c>
      <c r="BE125" s="2">
        <v>0</v>
      </c>
      <c r="BF125" s="2">
        <v>0</v>
      </c>
      <c r="BG125" s="2">
        <v>0</v>
      </c>
      <c r="BH125" s="2">
        <v>0</v>
      </c>
      <c r="BI125" s="2">
        <v>0</v>
      </c>
      <c r="BJ125" s="2">
        <v>0</v>
      </c>
      <c r="BK125" s="1">
        <v>17347.810000000001</v>
      </c>
      <c r="BL125" s="1">
        <v>13345.32</v>
      </c>
    </row>
    <row r="126" spans="1:64" x14ac:dyDescent="0.3">
      <c r="A126" s="1" t="s">
        <v>155</v>
      </c>
      <c r="B126" s="2">
        <v>2023</v>
      </c>
      <c r="C126" s="1" t="s">
        <v>172</v>
      </c>
      <c r="D126" s="1" t="s">
        <v>74</v>
      </c>
      <c r="E126" s="1">
        <v>2021</v>
      </c>
      <c r="F126" s="3">
        <v>44518</v>
      </c>
      <c r="G126" s="1" t="s">
        <v>104</v>
      </c>
      <c r="H126" s="3"/>
      <c r="I126" s="1" t="s">
        <v>67</v>
      </c>
      <c r="J126" s="1" t="s">
        <v>92</v>
      </c>
      <c r="K126" s="1" t="s">
        <v>173</v>
      </c>
      <c r="L126" s="1" t="s">
        <v>70</v>
      </c>
      <c r="M126" s="1" t="s">
        <v>71</v>
      </c>
      <c r="N126" s="1" t="s">
        <v>72</v>
      </c>
      <c r="O126" s="1">
        <v>26</v>
      </c>
      <c r="P126" s="1">
        <v>0</v>
      </c>
      <c r="Q126" s="1">
        <v>2</v>
      </c>
      <c r="R126" s="2">
        <v>14372</v>
      </c>
      <c r="S126" s="2">
        <v>0</v>
      </c>
      <c r="T126" s="2">
        <v>2156</v>
      </c>
      <c r="U126" s="2">
        <v>0</v>
      </c>
      <c r="V126" s="2">
        <v>1104</v>
      </c>
      <c r="W126" s="2">
        <v>0</v>
      </c>
      <c r="X126" s="2">
        <v>0</v>
      </c>
      <c r="Y126" s="2">
        <v>0</v>
      </c>
      <c r="Z126" s="2">
        <v>0</v>
      </c>
      <c r="AA126" s="2">
        <v>0</v>
      </c>
      <c r="AB126" s="2">
        <v>0</v>
      </c>
      <c r="AC126" s="2">
        <v>0</v>
      </c>
      <c r="AD126" s="2">
        <v>0</v>
      </c>
      <c r="AE126" s="2">
        <v>0</v>
      </c>
      <c r="AF126" s="2">
        <v>0</v>
      </c>
      <c r="AG126" s="1">
        <v>11960.65</v>
      </c>
      <c r="AH126" s="2">
        <v>0</v>
      </c>
      <c r="AI126" s="2">
        <v>0</v>
      </c>
      <c r="AJ126" s="2">
        <v>0</v>
      </c>
      <c r="AK126" s="2">
        <v>0</v>
      </c>
      <c r="AL126" s="2">
        <v>0</v>
      </c>
      <c r="AM126" s="2">
        <v>0</v>
      </c>
      <c r="AN126" s="2">
        <v>0</v>
      </c>
      <c r="AO126" s="1">
        <v>0</v>
      </c>
      <c r="AP126" s="2">
        <v>0</v>
      </c>
      <c r="AQ126" s="1">
        <v>29592.65</v>
      </c>
      <c r="AR126" s="2">
        <v>0</v>
      </c>
      <c r="AS126" s="2">
        <v>0</v>
      </c>
      <c r="AT126" s="1">
        <v>0</v>
      </c>
      <c r="AU126" s="1">
        <v>0</v>
      </c>
      <c r="AV126" s="1">
        <v>11960.65</v>
      </c>
      <c r="AW126" s="1">
        <v>1857.12</v>
      </c>
      <c r="AX126" s="2">
        <v>1725</v>
      </c>
      <c r="AY126" s="2">
        <v>0</v>
      </c>
      <c r="AZ126" s="2">
        <v>0</v>
      </c>
      <c r="BA126" s="2">
        <v>0</v>
      </c>
      <c r="BB126" s="2">
        <v>133</v>
      </c>
      <c r="BC126" s="2">
        <v>0</v>
      </c>
      <c r="BD126" s="2">
        <v>300</v>
      </c>
      <c r="BE126" s="2">
        <v>0</v>
      </c>
      <c r="BF126" s="2">
        <v>0</v>
      </c>
      <c r="BG126" s="2">
        <v>0</v>
      </c>
      <c r="BH126" s="2">
        <v>0</v>
      </c>
      <c r="BI126" s="2">
        <v>0</v>
      </c>
      <c r="BJ126" s="2">
        <v>0</v>
      </c>
      <c r="BK126" s="1">
        <v>15975.77</v>
      </c>
      <c r="BL126" s="1">
        <v>13616.88</v>
      </c>
    </row>
    <row r="127" spans="1:64" x14ac:dyDescent="0.3">
      <c r="A127" s="1" t="s">
        <v>155</v>
      </c>
      <c r="B127" s="2">
        <v>2023</v>
      </c>
      <c r="C127" s="1" t="s">
        <v>174</v>
      </c>
      <c r="D127" s="1" t="s">
        <v>74</v>
      </c>
      <c r="E127" s="1">
        <v>2021</v>
      </c>
      <c r="F127" s="3">
        <v>44522</v>
      </c>
      <c r="G127" s="1" t="s">
        <v>104</v>
      </c>
      <c r="H127" s="3"/>
      <c r="I127" s="1" t="s">
        <v>67</v>
      </c>
      <c r="J127" s="1" t="s">
        <v>98</v>
      </c>
      <c r="K127" s="1" t="s">
        <v>166</v>
      </c>
      <c r="L127" s="1" t="s">
        <v>70</v>
      </c>
      <c r="M127" s="1" t="s">
        <v>71</v>
      </c>
      <c r="N127" s="1" t="s">
        <v>72</v>
      </c>
      <c r="O127" s="1">
        <v>28</v>
      </c>
      <c r="P127" s="1">
        <v>0</v>
      </c>
      <c r="Q127" s="1">
        <v>0</v>
      </c>
      <c r="R127" s="2">
        <v>13620</v>
      </c>
      <c r="S127" s="2">
        <v>0</v>
      </c>
      <c r="T127" s="2">
        <v>4086</v>
      </c>
      <c r="U127" s="2">
        <v>0</v>
      </c>
      <c r="V127" s="2">
        <v>57</v>
      </c>
      <c r="W127" s="2">
        <v>0</v>
      </c>
      <c r="X127" s="2">
        <v>0</v>
      </c>
      <c r="Y127" s="2">
        <v>0</v>
      </c>
      <c r="Z127" s="2">
        <v>0</v>
      </c>
      <c r="AA127" s="2">
        <v>0</v>
      </c>
      <c r="AB127" s="2">
        <v>0</v>
      </c>
      <c r="AC127" s="2">
        <v>0</v>
      </c>
      <c r="AD127" s="2">
        <v>0</v>
      </c>
      <c r="AE127" s="2">
        <v>0</v>
      </c>
      <c r="AF127" s="2">
        <v>0</v>
      </c>
      <c r="AG127" s="1">
        <v>11960.65</v>
      </c>
      <c r="AH127" s="2">
        <v>0</v>
      </c>
      <c r="AI127" s="2">
        <v>0</v>
      </c>
      <c r="AJ127" s="2">
        <v>0</v>
      </c>
      <c r="AK127" s="2">
        <v>0</v>
      </c>
      <c r="AL127" s="2">
        <v>0</v>
      </c>
      <c r="AM127" s="2">
        <v>0</v>
      </c>
      <c r="AN127" s="2">
        <v>0</v>
      </c>
      <c r="AO127" s="1">
        <v>0</v>
      </c>
      <c r="AP127" s="2">
        <v>0</v>
      </c>
      <c r="AQ127" s="1">
        <v>29723.65</v>
      </c>
      <c r="AR127" s="2">
        <v>0</v>
      </c>
      <c r="AS127" s="2">
        <v>0</v>
      </c>
      <c r="AT127" s="1">
        <v>0</v>
      </c>
      <c r="AU127" s="1">
        <v>0</v>
      </c>
      <c r="AV127" s="1">
        <v>11960.65</v>
      </c>
      <c r="AW127" s="1">
        <v>1641.24</v>
      </c>
      <c r="AX127" s="2">
        <v>1641</v>
      </c>
      <c r="AY127" s="2">
        <v>0</v>
      </c>
      <c r="AZ127" s="2">
        <v>0</v>
      </c>
      <c r="BA127" s="2">
        <v>0</v>
      </c>
      <c r="BB127" s="2">
        <v>134</v>
      </c>
      <c r="BC127" s="2">
        <v>0</v>
      </c>
      <c r="BD127" s="2">
        <v>300</v>
      </c>
      <c r="BE127" s="2">
        <v>0</v>
      </c>
      <c r="BF127" s="2">
        <v>0</v>
      </c>
      <c r="BG127" s="2">
        <v>0</v>
      </c>
      <c r="BH127" s="2">
        <v>0</v>
      </c>
      <c r="BI127" s="2">
        <v>0</v>
      </c>
      <c r="BJ127" s="2">
        <v>0</v>
      </c>
      <c r="BK127" s="1">
        <v>15676.89</v>
      </c>
      <c r="BL127" s="1">
        <v>14046.76</v>
      </c>
    </row>
    <row r="128" spans="1:64" x14ac:dyDescent="0.3">
      <c r="A128" s="1" t="s">
        <v>155</v>
      </c>
      <c r="B128" s="2">
        <v>2023</v>
      </c>
      <c r="C128" s="1" t="s">
        <v>175</v>
      </c>
      <c r="D128" s="1" t="s">
        <v>74</v>
      </c>
      <c r="E128" s="1">
        <v>2021</v>
      </c>
      <c r="F128" s="3">
        <v>44531</v>
      </c>
      <c r="G128" s="1" t="s">
        <v>111</v>
      </c>
      <c r="H128" s="3"/>
      <c r="I128" s="1" t="s">
        <v>67</v>
      </c>
      <c r="J128" s="1" t="s">
        <v>86</v>
      </c>
      <c r="K128" s="1" t="s">
        <v>160</v>
      </c>
      <c r="L128" s="1" t="s">
        <v>70</v>
      </c>
      <c r="M128" s="1" t="s">
        <v>71</v>
      </c>
      <c r="N128" s="1" t="s">
        <v>72</v>
      </c>
      <c r="O128" s="1">
        <v>28</v>
      </c>
      <c r="P128" s="1">
        <v>0</v>
      </c>
      <c r="Q128" s="1">
        <v>0</v>
      </c>
      <c r="R128" s="2">
        <v>12870</v>
      </c>
      <c r="S128" s="2">
        <v>0</v>
      </c>
      <c r="T128" s="2">
        <v>1287</v>
      </c>
      <c r="U128" s="2">
        <v>0</v>
      </c>
      <c r="V128" s="2">
        <v>180</v>
      </c>
      <c r="W128" s="2">
        <v>0</v>
      </c>
      <c r="X128" s="2">
        <v>0</v>
      </c>
      <c r="Y128" s="2">
        <v>0</v>
      </c>
      <c r="Z128" s="2">
        <v>0</v>
      </c>
      <c r="AA128" s="2">
        <v>0</v>
      </c>
      <c r="AB128" s="2">
        <v>0</v>
      </c>
      <c r="AC128" s="2">
        <v>0</v>
      </c>
      <c r="AD128" s="2">
        <v>0</v>
      </c>
      <c r="AE128" s="2">
        <v>0</v>
      </c>
      <c r="AF128" s="2">
        <v>0</v>
      </c>
      <c r="AG128" s="1">
        <v>10193.61</v>
      </c>
      <c r="AH128" s="2">
        <v>0</v>
      </c>
      <c r="AI128" s="2">
        <v>0</v>
      </c>
      <c r="AJ128" s="2">
        <v>0</v>
      </c>
      <c r="AK128" s="2">
        <v>0</v>
      </c>
      <c r="AL128" s="2">
        <v>0</v>
      </c>
      <c r="AM128" s="2">
        <v>0</v>
      </c>
      <c r="AN128" s="2">
        <v>0</v>
      </c>
      <c r="AO128" s="1">
        <v>682.71</v>
      </c>
      <c r="AP128" s="2">
        <v>0</v>
      </c>
      <c r="AQ128" s="1">
        <v>25213.32</v>
      </c>
      <c r="AR128" s="2">
        <v>0</v>
      </c>
      <c r="AS128" s="2">
        <v>0</v>
      </c>
      <c r="AT128" s="1">
        <v>0</v>
      </c>
      <c r="AU128" s="1">
        <v>0</v>
      </c>
      <c r="AV128" s="1">
        <v>10193.61</v>
      </c>
      <c r="AW128" s="1">
        <v>1566</v>
      </c>
      <c r="AX128" s="2">
        <v>1648</v>
      </c>
      <c r="AY128" s="2">
        <v>0</v>
      </c>
      <c r="AZ128" s="2">
        <v>0</v>
      </c>
      <c r="BA128" s="2">
        <v>0</v>
      </c>
      <c r="BB128" s="2">
        <v>113</v>
      </c>
      <c r="BC128" s="2">
        <v>0</v>
      </c>
      <c r="BD128" s="2">
        <v>300</v>
      </c>
      <c r="BE128" s="2">
        <v>0</v>
      </c>
      <c r="BF128" s="2">
        <v>0</v>
      </c>
      <c r="BG128" s="2">
        <v>0</v>
      </c>
      <c r="BH128" s="2">
        <v>0</v>
      </c>
      <c r="BI128" s="2">
        <v>0</v>
      </c>
      <c r="BJ128" s="2">
        <v>0</v>
      </c>
      <c r="BK128" s="1">
        <v>13820.61</v>
      </c>
      <c r="BL128" s="1">
        <v>11392.71</v>
      </c>
    </row>
    <row r="129" spans="1:64" x14ac:dyDescent="0.3">
      <c r="A129" s="1" t="s">
        <v>155</v>
      </c>
      <c r="B129" s="2">
        <v>2023</v>
      </c>
      <c r="C129" s="1" t="s">
        <v>110</v>
      </c>
      <c r="D129" s="1" t="s">
        <v>64</v>
      </c>
      <c r="E129" s="1">
        <v>2021</v>
      </c>
      <c r="F129" s="3">
        <v>44536</v>
      </c>
      <c r="G129" s="1" t="s">
        <v>111</v>
      </c>
      <c r="H129" s="3"/>
      <c r="I129" s="1" t="s">
        <v>67</v>
      </c>
      <c r="J129" s="1" t="s">
        <v>112</v>
      </c>
      <c r="K129" s="1" t="s">
        <v>113</v>
      </c>
      <c r="L129" s="1" t="s">
        <v>70</v>
      </c>
      <c r="M129" s="1" t="s">
        <v>71</v>
      </c>
      <c r="N129" s="1" t="s">
        <v>72</v>
      </c>
      <c r="O129" s="1">
        <v>28</v>
      </c>
      <c r="P129" s="1">
        <v>0</v>
      </c>
      <c r="Q129" s="1">
        <v>0</v>
      </c>
      <c r="R129" s="2">
        <v>13574</v>
      </c>
      <c r="S129" s="2">
        <v>0</v>
      </c>
      <c r="T129" s="2">
        <v>6787</v>
      </c>
      <c r="U129" s="2">
        <v>0</v>
      </c>
      <c r="V129" s="2">
        <v>7243</v>
      </c>
      <c r="W129" s="2">
        <v>0</v>
      </c>
      <c r="X129" s="2">
        <v>850</v>
      </c>
      <c r="Y129" s="2">
        <v>0</v>
      </c>
      <c r="Z129" s="2">
        <v>1100</v>
      </c>
      <c r="AA129" s="2">
        <v>0</v>
      </c>
      <c r="AB129" s="2">
        <v>0</v>
      </c>
      <c r="AC129" s="2">
        <v>0</v>
      </c>
      <c r="AD129" s="2">
        <v>0</v>
      </c>
      <c r="AE129" s="2">
        <v>0</v>
      </c>
      <c r="AF129" s="2">
        <v>0</v>
      </c>
      <c r="AG129" s="1">
        <v>7897.56</v>
      </c>
      <c r="AH129" s="2">
        <v>0</v>
      </c>
      <c r="AI129" s="2">
        <v>0</v>
      </c>
      <c r="AJ129" s="2">
        <v>0</v>
      </c>
      <c r="AK129" s="2">
        <v>0</v>
      </c>
      <c r="AL129" s="2">
        <v>0</v>
      </c>
      <c r="AM129" s="2">
        <v>0</v>
      </c>
      <c r="AN129" s="2">
        <v>0</v>
      </c>
      <c r="AO129" s="1">
        <v>0</v>
      </c>
      <c r="AP129" s="2">
        <v>0</v>
      </c>
      <c r="AQ129" s="1">
        <v>37451.56</v>
      </c>
      <c r="AR129" s="2">
        <v>0</v>
      </c>
      <c r="AS129" s="2">
        <v>0</v>
      </c>
      <c r="AT129" s="1">
        <v>0</v>
      </c>
      <c r="AU129" s="1">
        <v>1578</v>
      </c>
      <c r="AV129" s="1">
        <v>7897.56</v>
      </c>
      <c r="AW129" s="1">
        <v>2498.04</v>
      </c>
      <c r="AX129" s="2">
        <v>1800</v>
      </c>
      <c r="AY129" s="2">
        <v>0</v>
      </c>
      <c r="AZ129" s="2">
        <v>0</v>
      </c>
      <c r="BA129" s="2">
        <v>0</v>
      </c>
      <c r="BB129" s="2">
        <v>0</v>
      </c>
      <c r="BC129" s="2">
        <v>0</v>
      </c>
      <c r="BD129" s="2">
        <v>300</v>
      </c>
      <c r="BE129" s="2">
        <v>0</v>
      </c>
      <c r="BF129" s="2">
        <v>0</v>
      </c>
      <c r="BG129" s="2">
        <v>0</v>
      </c>
      <c r="BH129" s="2">
        <v>0</v>
      </c>
      <c r="BI129" s="2">
        <v>0</v>
      </c>
      <c r="BJ129" s="2">
        <v>0</v>
      </c>
      <c r="BK129" s="1">
        <v>14073.6</v>
      </c>
      <c r="BL129" s="1">
        <v>23377.96</v>
      </c>
    </row>
    <row r="130" spans="1:64" x14ac:dyDescent="0.3">
      <c r="A130" s="1" t="s">
        <v>155</v>
      </c>
      <c r="B130" s="2">
        <v>2023</v>
      </c>
      <c r="C130" s="1" t="s">
        <v>176</v>
      </c>
      <c r="D130" s="1" t="s">
        <v>64</v>
      </c>
      <c r="E130" s="1">
        <v>2022</v>
      </c>
      <c r="F130" s="3">
        <v>44615</v>
      </c>
      <c r="G130" s="1" t="s">
        <v>155</v>
      </c>
      <c r="H130" s="3" t="s">
        <v>147</v>
      </c>
      <c r="I130" s="1" t="s">
        <v>67</v>
      </c>
      <c r="J130" s="1" t="s">
        <v>177</v>
      </c>
      <c r="K130" s="1" t="s">
        <v>178</v>
      </c>
      <c r="L130" s="1" t="s">
        <v>70</v>
      </c>
      <c r="M130" s="1" t="s">
        <v>71</v>
      </c>
      <c r="N130" s="1" t="s">
        <v>72</v>
      </c>
      <c r="O130" s="1">
        <v>0</v>
      </c>
      <c r="P130" s="1">
        <v>0</v>
      </c>
      <c r="Q130" s="1">
        <v>28</v>
      </c>
      <c r="R130" s="2">
        <v>0</v>
      </c>
      <c r="S130" s="2">
        <v>0</v>
      </c>
      <c r="T130" s="2">
        <v>0</v>
      </c>
      <c r="U130" s="2">
        <v>0</v>
      </c>
      <c r="V130" s="2">
        <v>0</v>
      </c>
      <c r="W130" s="2">
        <v>0</v>
      </c>
      <c r="X130" s="2">
        <v>0</v>
      </c>
      <c r="Y130" s="2">
        <v>0</v>
      </c>
      <c r="Z130" s="2">
        <v>0</v>
      </c>
      <c r="AA130" s="2">
        <v>0</v>
      </c>
      <c r="AB130" s="2">
        <v>0</v>
      </c>
      <c r="AC130" s="2">
        <v>0</v>
      </c>
      <c r="AD130" s="2">
        <v>0</v>
      </c>
      <c r="AE130" s="2">
        <v>0</v>
      </c>
      <c r="AF130" s="2">
        <v>0</v>
      </c>
      <c r="AG130" s="1">
        <v>0</v>
      </c>
      <c r="AH130" s="2">
        <v>0</v>
      </c>
      <c r="AI130" s="2">
        <v>0</v>
      </c>
      <c r="AJ130" s="2">
        <v>0</v>
      </c>
      <c r="AK130" s="2">
        <v>0</v>
      </c>
      <c r="AL130" s="2">
        <v>0</v>
      </c>
      <c r="AM130" s="2">
        <v>0</v>
      </c>
      <c r="AN130" s="2">
        <v>0</v>
      </c>
      <c r="AO130" s="1">
        <v>0</v>
      </c>
      <c r="AP130" s="2">
        <v>0</v>
      </c>
      <c r="AQ130" s="1">
        <v>0</v>
      </c>
      <c r="AR130" s="2">
        <v>0</v>
      </c>
      <c r="AS130" s="2">
        <v>0</v>
      </c>
      <c r="AT130" s="1">
        <v>0</v>
      </c>
      <c r="AU130" s="1">
        <v>4039</v>
      </c>
      <c r="AV130" s="1">
        <v>0</v>
      </c>
      <c r="AW130" s="1">
        <v>0</v>
      </c>
      <c r="AX130" s="2">
        <v>0</v>
      </c>
      <c r="AY130" s="2">
        <v>0</v>
      </c>
      <c r="AZ130" s="2">
        <v>0</v>
      </c>
      <c r="BA130" s="2">
        <v>0</v>
      </c>
      <c r="BB130" s="2">
        <v>0</v>
      </c>
      <c r="BC130" s="2">
        <v>0</v>
      </c>
      <c r="BD130" s="2">
        <v>0</v>
      </c>
      <c r="BE130" s="2">
        <v>0</v>
      </c>
      <c r="BF130" s="2">
        <v>0</v>
      </c>
      <c r="BG130" s="2">
        <v>0</v>
      </c>
      <c r="BH130" s="2">
        <v>0</v>
      </c>
      <c r="BI130" s="2">
        <v>0</v>
      </c>
      <c r="BJ130" s="2">
        <v>0</v>
      </c>
      <c r="BK130" s="1">
        <v>4039</v>
      </c>
      <c r="BL130" s="1">
        <v>-4039</v>
      </c>
    </row>
    <row r="131" spans="1:64" x14ac:dyDescent="0.3">
      <c r="A131" s="1" t="s">
        <v>155</v>
      </c>
      <c r="B131" s="2">
        <v>2023</v>
      </c>
      <c r="C131" s="1" t="s">
        <v>179</v>
      </c>
      <c r="D131" s="1" t="s">
        <v>74</v>
      </c>
      <c r="E131" s="1">
        <v>2022</v>
      </c>
      <c r="F131" s="3">
        <v>44652</v>
      </c>
      <c r="G131" s="19" t="s">
        <v>218</v>
      </c>
      <c r="H131" s="3"/>
      <c r="I131" s="1" t="s">
        <v>67</v>
      </c>
      <c r="J131" s="1" t="s">
        <v>86</v>
      </c>
      <c r="K131" s="1" t="s">
        <v>158</v>
      </c>
      <c r="L131" s="1" t="s">
        <v>70</v>
      </c>
      <c r="M131" s="1" t="s">
        <v>71</v>
      </c>
      <c r="N131" s="1" t="s">
        <v>72</v>
      </c>
      <c r="O131" s="1">
        <v>28</v>
      </c>
      <c r="P131" s="1">
        <v>0</v>
      </c>
      <c r="Q131" s="1">
        <v>0</v>
      </c>
      <c r="R131" s="2">
        <v>8500</v>
      </c>
      <c r="S131" s="2">
        <v>0</v>
      </c>
      <c r="T131" s="2">
        <v>3750</v>
      </c>
      <c r="U131" s="2">
        <v>0</v>
      </c>
      <c r="V131" s="2">
        <v>0</v>
      </c>
      <c r="W131" s="2">
        <v>0</v>
      </c>
      <c r="X131" s="2">
        <v>0</v>
      </c>
      <c r="Y131" s="2">
        <v>0</v>
      </c>
      <c r="Z131" s="2">
        <v>1086</v>
      </c>
      <c r="AA131" s="2">
        <v>0</v>
      </c>
      <c r="AB131" s="2">
        <v>0</v>
      </c>
      <c r="AC131" s="2">
        <v>0</v>
      </c>
      <c r="AD131" s="2">
        <v>0</v>
      </c>
      <c r="AE131" s="2">
        <v>0</v>
      </c>
      <c r="AF131" s="2">
        <v>0</v>
      </c>
      <c r="AG131" s="1">
        <v>10193.61</v>
      </c>
      <c r="AH131" s="2">
        <v>0</v>
      </c>
      <c r="AI131" s="2">
        <v>0</v>
      </c>
      <c r="AJ131" s="2">
        <v>0</v>
      </c>
      <c r="AK131" s="2">
        <v>0</v>
      </c>
      <c r="AL131" s="2">
        <v>0</v>
      </c>
      <c r="AM131" s="2">
        <v>0</v>
      </c>
      <c r="AN131" s="2">
        <v>0</v>
      </c>
      <c r="AO131" s="1">
        <v>877.24</v>
      </c>
      <c r="AP131" s="2">
        <v>0</v>
      </c>
      <c r="AQ131" s="1">
        <v>24406.85</v>
      </c>
      <c r="AR131" s="2">
        <v>0</v>
      </c>
      <c r="AS131" s="2">
        <v>0</v>
      </c>
      <c r="AT131" s="1">
        <v>0</v>
      </c>
      <c r="AU131" s="1">
        <v>0</v>
      </c>
      <c r="AV131" s="1">
        <v>10193.61</v>
      </c>
      <c r="AW131" s="1">
        <v>1020</v>
      </c>
      <c r="AX131" s="2">
        <v>1605</v>
      </c>
      <c r="AY131" s="2">
        <v>0</v>
      </c>
      <c r="AZ131" s="2">
        <v>0</v>
      </c>
      <c r="BA131" s="2">
        <v>0</v>
      </c>
      <c r="BB131" s="2">
        <v>137</v>
      </c>
      <c r="BC131" s="2">
        <v>0</v>
      </c>
      <c r="BD131" s="2">
        <v>300</v>
      </c>
      <c r="BE131" s="2">
        <v>0</v>
      </c>
      <c r="BF131" s="2">
        <v>0</v>
      </c>
      <c r="BG131" s="2">
        <v>0</v>
      </c>
      <c r="BH131" s="2">
        <v>0</v>
      </c>
      <c r="BI131" s="2">
        <v>0</v>
      </c>
      <c r="BJ131" s="2">
        <v>0</v>
      </c>
      <c r="BK131" s="1">
        <v>13255.61</v>
      </c>
      <c r="BL131" s="1">
        <v>11151.24</v>
      </c>
    </row>
    <row r="132" spans="1:64" x14ac:dyDescent="0.3">
      <c r="A132" s="1" t="s">
        <v>155</v>
      </c>
      <c r="B132" s="2">
        <v>2023</v>
      </c>
      <c r="C132" s="1" t="s">
        <v>115</v>
      </c>
      <c r="D132" s="1" t="s">
        <v>74</v>
      </c>
      <c r="E132" s="1">
        <v>2022</v>
      </c>
      <c r="F132" s="3">
        <v>44662</v>
      </c>
      <c r="G132" s="19" t="s">
        <v>218</v>
      </c>
      <c r="H132" s="3"/>
      <c r="I132" s="1" t="s">
        <v>67</v>
      </c>
      <c r="J132" s="1" t="s">
        <v>116</v>
      </c>
      <c r="K132" s="1" t="s">
        <v>117</v>
      </c>
      <c r="L132" s="1" t="s">
        <v>70</v>
      </c>
      <c r="M132" s="1" t="s">
        <v>71</v>
      </c>
      <c r="N132" s="1" t="s">
        <v>72</v>
      </c>
      <c r="O132" s="1">
        <v>28</v>
      </c>
      <c r="P132" s="1">
        <v>0</v>
      </c>
      <c r="Q132" s="1">
        <v>0</v>
      </c>
      <c r="R132" s="2">
        <v>18958</v>
      </c>
      <c r="S132" s="2">
        <v>0</v>
      </c>
      <c r="T132" s="2">
        <v>9479</v>
      </c>
      <c r="U132" s="2">
        <v>0</v>
      </c>
      <c r="V132" s="2">
        <v>19693</v>
      </c>
      <c r="W132" s="2">
        <v>0</v>
      </c>
      <c r="X132" s="2">
        <v>850</v>
      </c>
      <c r="Y132" s="2">
        <v>0</v>
      </c>
      <c r="Z132" s="2">
        <v>1100</v>
      </c>
      <c r="AA132" s="2">
        <v>0</v>
      </c>
      <c r="AB132" s="2">
        <v>0</v>
      </c>
      <c r="AC132" s="2">
        <v>0</v>
      </c>
      <c r="AD132" s="2">
        <v>0</v>
      </c>
      <c r="AE132" s="2">
        <v>0</v>
      </c>
      <c r="AF132" s="2">
        <v>0</v>
      </c>
      <c r="AG132" s="1">
        <v>0</v>
      </c>
      <c r="AH132" s="2">
        <v>0</v>
      </c>
      <c r="AI132" s="2">
        <v>0</v>
      </c>
      <c r="AJ132" s="2">
        <v>0</v>
      </c>
      <c r="AK132" s="2">
        <v>0</v>
      </c>
      <c r="AL132" s="2">
        <v>0</v>
      </c>
      <c r="AM132" s="2">
        <v>0</v>
      </c>
      <c r="AN132" s="2">
        <v>0</v>
      </c>
      <c r="AO132" s="1">
        <v>0</v>
      </c>
      <c r="AP132" s="2">
        <v>0</v>
      </c>
      <c r="AQ132" s="1">
        <v>50080</v>
      </c>
      <c r="AR132" s="2">
        <v>0</v>
      </c>
      <c r="AS132" s="2">
        <v>0</v>
      </c>
      <c r="AT132" s="1">
        <v>0</v>
      </c>
      <c r="AU132" s="1">
        <v>0</v>
      </c>
      <c r="AV132" s="1">
        <v>0</v>
      </c>
      <c r="AW132" s="1">
        <v>4638.12</v>
      </c>
      <c r="AX132" s="2">
        <v>1800</v>
      </c>
      <c r="AY132" s="2">
        <v>0</v>
      </c>
      <c r="AZ132" s="2">
        <v>0</v>
      </c>
      <c r="BA132" s="2">
        <v>0</v>
      </c>
      <c r="BB132" s="2">
        <v>0</v>
      </c>
      <c r="BC132" s="2">
        <v>0</v>
      </c>
      <c r="BD132" s="2">
        <v>300</v>
      </c>
      <c r="BE132" s="2">
        <v>0</v>
      </c>
      <c r="BF132" s="2">
        <v>0</v>
      </c>
      <c r="BG132" s="2">
        <v>0</v>
      </c>
      <c r="BH132" s="2">
        <v>0</v>
      </c>
      <c r="BI132" s="2">
        <v>0</v>
      </c>
      <c r="BJ132" s="2">
        <v>0</v>
      </c>
      <c r="BK132" s="1">
        <v>6738.12</v>
      </c>
      <c r="BL132" s="1">
        <v>43341.88</v>
      </c>
    </row>
    <row r="133" spans="1:64" x14ac:dyDescent="0.3">
      <c r="A133" s="1" t="s">
        <v>155</v>
      </c>
      <c r="B133" s="2">
        <v>2023</v>
      </c>
      <c r="C133" s="1" t="s">
        <v>120</v>
      </c>
      <c r="D133" s="1" t="s">
        <v>64</v>
      </c>
      <c r="E133" s="1">
        <v>2022</v>
      </c>
      <c r="F133" s="3">
        <v>44687</v>
      </c>
      <c r="G133" s="1" t="s">
        <v>79</v>
      </c>
      <c r="H133" s="3"/>
      <c r="I133" s="1" t="s">
        <v>67</v>
      </c>
      <c r="J133" s="1" t="s">
        <v>112</v>
      </c>
      <c r="K133" s="1" t="s">
        <v>113</v>
      </c>
      <c r="L133" s="1" t="s">
        <v>70</v>
      </c>
      <c r="M133" s="1" t="s">
        <v>71</v>
      </c>
      <c r="N133" s="1" t="s">
        <v>72</v>
      </c>
      <c r="O133" s="1">
        <v>28</v>
      </c>
      <c r="P133" s="1">
        <v>0</v>
      </c>
      <c r="Q133" s="1">
        <v>0</v>
      </c>
      <c r="R133" s="2">
        <v>12250</v>
      </c>
      <c r="S133" s="2">
        <v>0</v>
      </c>
      <c r="T133" s="2">
        <v>6125</v>
      </c>
      <c r="U133" s="2">
        <v>0</v>
      </c>
      <c r="V133" s="2">
        <v>12103</v>
      </c>
      <c r="W133" s="2">
        <v>0</v>
      </c>
      <c r="X133" s="2">
        <v>850</v>
      </c>
      <c r="Y133" s="2">
        <v>0</v>
      </c>
      <c r="Z133" s="2">
        <v>1100</v>
      </c>
      <c r="AA133" s="2">
        <v>0</v>
      </c>
      <c r="AB133" s="2">
        <v>0</v>
      </c>
      <c r="AC133" s="2">
        <v>0</v>
      </c>
      <c r="AD133" s="2">
        <v>1000</v>
      </c>
      <c r="AE133" s="2">
        <v>1000</v>
      </c>
      <c r="AF133" s="2">
        <v>0</v>
      </c>
      <c r="AG133" s="1">
        <v>0</v>
      </c>
      <c r="AH133" s="2">
        <v>0</v>
      </c>
      <c r="AI133" s="2">
        <v>0</v>
      </c>
      <c r="AJ133" s="2">
        <v>0</v>
      </c>
      <c r="AK133" s="2">
        <v>0</v>
      </c>
      <c r="AL133" s="2">
        <v>0</v>
      </c>
      <c r="AM133" s="2">
        <v>0</v>
      </c>
      <c r="AN133" s="2">
        <v>0</v>
      </c>
      <c r="AO133" s="1">
        <v>0</v>
      </c>
      <c r="AP133" s="2">
        <v>0</v>
      </c>
      <c r="AQ133" s="1">
        <v>34428</v>
      </c>
      <c r="AR133" s="2">
        <v>0</v>
      </c>
      <c r="AS133" s="2">
        <v>0</v>
      </c>
      <c r="AT133" s="1">
        <v>0</v>
      </c>
      <c r="AU133" s="1">
        <v>0</v>
      </c>
      <c r="AV133" s="1">
        <v>0</v>
      </c>
      <c r="AW133" s="1">
        <v>2922.36</v>
      </c>
      <c r="AX133" s="2">
        <v>1800</v>
      </c>
      <c r="AY133" s="2">
        <v>0</v>
      </c>
      <c r="AZ133" s="2">
        <v>0</v>
      </c>
      <c r="BA133" s="2">
        <v>0</v>
      </c>
      <c r="BB133" s="2">
        <v>0</v>
      </c>
      <c r="BC133" s="2">
        <v>0</v>
      </c>
      <c r="BD133" s="2">
        <v>300</v>
      </c>
      <c r="BE133" s="2">
        <v>0</v>
      </c>
      <c r="BF133" s="2">
        <v>0</v>
      </c>
      <c r="BG133" s="2">
        <v>0</v>
      </c>
      <c r="BH133" s="2">
        <v>0</v>
      </c>
      <c r="BI133" s="2">
        <v>0</v>
      </c>
      <c r="BJ133" s="2">
        <v>0</v>
      </c>
      <c r="BK133" s="1">
        <v>5022.3599999999997</v>
      </c>
      <c r="BL133" s="1">
        <v>29405.64</v>
      </c>
    </row>
    <row r="134" spans="1:64" x14ac:dyDescent="0.3">
      <c r="A134" s="1" t="s">
        <v>155</v>
      </c>
      <c r="B134" s="2">
        <v>2023</v>
      </c>
      <c r="C134" s="1" t="s">
        <v>180</v>
      </c>
      <c r="D134" s="1" t="s">
        <v>74</v>
      </c>
      <c r="E134" s="1">
        <v>2022</v>
      </c>
      <c r="F134" s="3">
        <v>44713</v>
      </c>
      <c r="G134" s="1" t="s">
        <v>83</v>
      </c>
      <c r="H134" s="3"/>
      <c r="I134" s="1" t="s">
        <v>67</v>
      </c>
      <c r="J134" s="1" t="s">
        <v>80</v>
      </c>
      <c r="K134" s="1" t="s">
        <v>162</v>
      </c>
      <c r="L134" s="1" t="s">
        <v>70</v>
      </c>
      <c r="M134" s="1" t="s">
        <v>71</v>
      </c>
      <c r="N134" s="1" t="s">
        <v>72</v>
      </c>
      <c r="O134" s="1">
        <v>28</v>
      </c>
      <c r="P134" s="1">
        <v>0</v>
      </c>
      <c r="Q134" s="1">
        <v>0</v>
      </c>
      <c r="R134" s="2">
        <v>11500</v>
      </c>
      <c r="S134" s="2">
        <v>0</v>
      </c>
      <c r="T134" s="2">
        <v>1156</v>
      </c>
      <c r="U134" s="2">
        <v>0</v>
      </c>
      <c r="V134" s="2">
        <v>0</v>
      </c>
      <c r="W134" s="2">
        <v>0</v>
      </c>
      <c r="X134" s="2">
        <v>0</v>
      </c>
      <c r="Y134" s="2">
        <v>0</v>
      </c>
      <c r="Z134" s="2">
        <v>0</v>
      </c>
      <c r="AA134" s="2">
        <v>0</v>
      </c>
      <c r="AB134" s="2">
        <v>0</v>
      </c>
      <c r="AC134" s="2">
        <v>0</v>
      </c>
      <c r="AD134" s="2">
        <v>0</v>
      </c>
      <c r="AE134" s="2">
        <v>0</v>
      </c>
      <c r="AF134" s="2">
        <v>0</v>
      </c>
      <c r="AG134" s="1">
        <v>10193.61</v>
      </c>
      <c r="AH134" s="2">
        <v>0</v>
      </c>
      <c r="AI134" s="2">
        <v>0</v>
      </c>
      <c r="AJ134" s="2">
        <v>0</v>
      </c>
      <c r="AK134" s="2">
        <v>0</v>
      </c>
      <c r="AL134" s="2">
        <v>0</v>
      </c>
      <c r="AM134" s="2">
        <v>0</v>
      </c>
      <c r="AN134" s="2">
        <v>0</v>
      </c>
      <c r="AO134" s="1">
        <v>0</v>
      </c>
      <c r="AP134" s="2">
        <v>0</v>
      </c>
      <c r="AQ134" s="1">
        <v>22849.61</v>
      </c>
      <c r="AR134" s="2">
        <v>0</v>
      </c>
      <c r="AS134" s="2">
        <v>0</v>
      </c>
      <c r="AT134" s="1">
        <v>0</v>
      </c>
      <c r="AU134" s="1">
        <v>0</v>
      </c>
      <c r="AV134" s="1">
        <v>10193.61</v>
      </c>
      <c r="AW134" s="1">
        <v>1380</v>
      </c>
      <c r="AX134" s="2">
        <v>1380</v>
      </c>
      <c r="AY134" s="2">
        <v>0</v>
      </c>
      <c r="AZ134" s="2">
        <v>0</v>
      </c>
      <c r="BA134" s="2">
        <v>0</v>
      </c>
      <c r="BB134" s="2">
        <v>95</v>
      </c>
      <c r="BC134" s="2">
        <v>0</v>
      </c>
      <c r="BD134" s="2">
        <v>300</v>
      </c>
      <c r="BE134" s="2">
        <v>0</v>
      </c>
      <c r="BF134" s="2">
        <v>0</v>
      </c>
      <c r="BG134" s="2">
        <v>0</v>
      </c>
      <c r="BH134" s="2">
        <v>0</v>
      </c>
      <c r="BI134" s="2">
        <v>0</v>
      </c>
      <c r="BJ134" s="2">
        <v>0</v>
      </c>
      <c r="BK134" s="1">
        <v>13348.61</v>
      </c>
      <c r="BL134" s="1">
        <v>9501</v>
      </c>
    </row>
    <row r="135" spans="1:64" x14ac:dyDescent="0.3">
      <c r="A135" s="1" t="s">
        <v>155</v>
      </c>
      <c r="B135" s="2">
        <v>2023</v>
      </c>
      <c r="C135" s="1" t="s">
        <v>181</v>
      </c>
      <c r="D135" s="1" t="s">
        <v>74</v>
      </c>
      <c r="E135" s="1">
        <v>2022</v>
      </c>
      <c r="F135" s="3">
        <v>44725</v>
      </c>
      <c r="G135" s="1" t="s">
        <v>83</v>
      </c>
      <c r="H135" s="3"/>
      <c r="I135" s="1" t="s">
        <v>67</v>
      </c>
      <c r="J135" s="1" t="s">
        <v>92</v>
      </c>
      <c r="K135" s="1" t="s">
        <v>93</v>
      </c>
      <c r="L135" s="1" t="s">
        <v>70</v>
      </c>
      <c r="M135" s="1" t="s">
        <v>71</v>
      </c>
      <c r="N135" s="1" t="s">
        <v>72</v>
      </c>
      <c r="O135" s="1">
        <v>28</v>
      </c>
      <c r="P135" s="1">
        <v>0</v>
      </c>
      <c r="Q135" s="1">
        <v>0</v>
      </c>
      <c r="R135" s="2">
        <v>13200</v>
      </c>
      <c r="S135" s="2">
        <v>0</v>
      </c>
      <c r="T135" s="2">
        <v>3960</v>
      </c>
      <c r="U135" s="2">
        <v>0</v>
      </c>
      <c r="V135" s="2">
        <v>0</v>
      </c>
      <c r="W135" s="2">
        <v>0</v>
      </c>
      <c r="X135" s="2">
        <v>0</v>
      </c>
      <c r="Y135" s="2">
        <v>0</v>
      </c>
      <c r="Z135" s="2">
        <v>1030</v>
      </c>
      <c r="AA135" s="2">
        <v>0</v>
      </c>
      <c r="AB135" s="2">
        <v>0</v>
      </c>
      <c r="AC135" s="2">
        <v>0</v>
      </c>
      <c r="AD135" s="2">
        <v>0</v>
      </c>
      <c r="AE135" s="2">
        <v>0</v>
      </c>
      <c r="AF135" s="2">
        <v>0</v>
      </c>
      <c r="AG135" s="1">
        <v>17940.98</v>
      </c>
      <c r="AH135" s="2">
        <v>0</v>
      </c>
      <c r="AI135" s="2">
        <v>0</v>
      </c>
      <c r="AJ135" s="2">
        <v>0</v>
      </c>
      <c r="AK135" s="2">
        <v>0</v>
      </c>
      <c r="AL135" s="2">
        <v>0</v>
      </c>
      <c r="AM135" s="2">
        <v>0</v>
      </c>
      <c r="AN135" s="2">
        <v>0</v>
      </c>
      <c r="AO135" s="1">
        <v>915.24</v>
      </c>
      <c r="AP135" s="2">
        <v>0</v>
      </c>
      <c r="AQ135" s="1">
        <v>37046.22</v>
      </c>
      <c r="AR135" s="2">
        <v>0</v>
      </c>
      <c r="AS135" s="2">
        <v>0</v>
      </c>
      <c r="AT135" s="1">
        <v>0</v>
      </c>
      <c r="AU135" s="1">
        <v>0</v>
      </c>
      <c r="AV135" s="1">
        <v>17940.98</v>
      </c>
      <c r="AW135" s="1">
        <v>1584</v>
      </c>
      <c r="AX135" s="2">
        <v>1694</v>
      </c>
      <c r="AY135" s="2">
        <v>0</v>
      </c>
      <c r="AZ135" s="2">
        <v>0</v>
      </c>
      <c r="BA135" s="2">
        <v>0</v>
      </c>
      <c r="BB135" s="2">
        <v>144</v>
      </c>
      <c r="BC135" s="2">
        <v>0</v>
      </c>
      <c r="BD135" s="2">
        <v>300</v>
      </c>
      <c r="BE135" s="2">
        <v>0</v>
      </c>
      <c r="BF135" s="2">
        <v>0</v>
      </c>
      <c r="BG135" s="2">
        <v>0</v>
      </c>
      <c r="BH135" s="2">
        <v>0</v>
      </c>
      <c r="BI135" s="2">
        <v>0</v>
      </c>
      <c r="BJ135" s="2">
        <v>0</v>
      </c>
      <c r="BK135" s="1">
        <v>21662.98</v>
      </c>
      <c r="BL135" s="1">
        <v>15383.24</v>
      </c>
    </row>
    <row r="136" spans="1:64" x14ac:dyDescent="0.3">
      <c r="A136" s="1" t="s">
        <v>155</v>
      </c>
      <c r="B136" s="2">
        <v>2023</v>
      </c>
      <c r="C136" s="1" t="s">
        <v>182</v>
      </c>
      <c r="D136" s="1" t="s">
        <v>74</v>
      </c>
      <c r="E136" s="1">
        <v>2022</v>
      </c>
      <c r="F136" s="3">
        <v>44739</v>
      </c>
      <c r="G136" s="1" t="s">
        <v>83</v>
      </c>
      <c r="H136" s="3"/>
      <c r="I136" s="1" t="s">
        <v>67</v>
      </c>
      <c r="J136" s="1" t="s">
        <v>86</v>
      </c>
      <c r="K136" s="1" t="s">
        <v>158</v>
      </c>
      <c r="L136" s="1" t="s">
        <v>70</v>
      </c>
      <c r="M136" s="1" t="s">
        <v>71</v>
      </c>
      <c r="N136" s="1" t="s">
        <v>72</v>
      </c>
      <c r="O136" s="1">
        <v>28</v>
      </c>
      <c r="P136" s="1">
        <v>0</v>
      </c>
      <c r="Q136" s="1">
        <v>0</v>
      </c>
      <c r="R136" s="2">
        <v>8500</v>
      </c>
      <c r="S136" s="2">
        <v>0</v>
      </c>
      <c r="T136" s="2">
        <v>3750</v>
      </c>
      <c r="U136" s="2">
        <v>0</v>
      </c>
      <c r="V136" s="2">
        <v>0</v>
      </c>
      <c r="W136" s="2">
        <v>0</v>
      </c>
      <c r="X136" s="2">
        <v>0</v>
      </c>
      <c r="Y136" s="2">
        <v>0</v>
      </c>
      <c r="Z136" s="2">
        <v>1086</v>
      </c>
      <c r="AA136" s="2">
        <v>0</v>
      </c>
      <c r="AB136" s="2">
        <v>0</v>
      </c>
      <c r="AC136" s="2">
        <v>0</v>
      </c>
      <c r="AD136" s="2">
        <v>0</v>
      </c>
      <c r="AE136" s="2">
        <v>0</v>
      </c>
      <c r="AF136" s="2">
        <v>0</v>
      </c>
      <c r="AG136" s="1">
        <v>10193.61</v>
      </c>
      <c r="AH136" s="2">
        <v>0</v>
      </c>
      <c r="AI136" s="2">
        <v>0</v>
      </c>
      <c r="AJ136" s="2">
        <v>0</v>
      </c>
      <c r="AK136" s="2">
        <v>0</v>
      </c>
      <c r="AL136" s="2">
        <v>0</v>
      </c>
      <c r="AM136" s="2">
        <v>0</v>
      </c>
      <c r="AN136" s="2">
        <v>0</v>
      </c>
      <c r="AO136" s="1">
        <v>877.24</v>
      </c>
      <c r="AP136" s="2">
        <v>0</v>
      </c>
      <c r="AQ136" s="1">
        <v>24406.85</v>
      </c>
      <c r="AR136" s="2">
        <v>0</v>
      </c>
      <c r="AS136" s="2">
        <v>0</v>
      </c>
      <c r="AT136" s="1">
        <v>0</v>
      </c>
      <c r="AU136" s="1">
        <v>0</v>
      </c>
      <c r="AV136" s="1">
        <v>10193.61</v>
      </c>
      <c r="AW136" s="1">
        <v>1020</v>
      </c>
      <c r="AX136" s="2">
        <v>1605</v>
      </c>
      <c r="AY136" s="2">
        <v>0</v>
      </c>
      <c r="AZ136" s="2">
        <v>0</v>
      </c>
      <c r="BA136" s="2">
        <v>0</v>
      </c>
      <c r="BB136" s="2">
        <v>137</v>
      </c>
      <c r="BC136" s="2">
        <v>0</v>
      </c>
      <c r="BD136" s="2">
        <v>300</v>
      </c>
      <c r="BE136" s="2">
        <v>0</v>
      </c>
      <c r="BF136" s="2">
        <v>0</v>
      </c>
      <c r="BG136" s="2">
        <v>0</v>
      </c>
      <c r="BH136" s="2">
        <v>0</v>
      </c>
      <c r="BI136" s="2">
        <v>0</v>
      </c>
      <c r="BJ136" s="2">
        <v>0</v>
      </c>
      <c r="BK136" s="1">
        <v>13255.61</v>
      </c>
      <c r="BL136" s="1">
        <v>11151.24</v>
      </c>
    </row>
    <row r="137" spans="1:64" x14ac:dyDescent="0.3">
      <c r="A137" s="1" t="s">
        <v>155</v>
      </c>
      <c r="B137" s="2">
        <v>2023</v>
      </c>
      <c r="C137" s="1" t="s">
        <v>183</v>
      </c>
      <c r="D137" s="1" t="s">
        <v>74</v>
      </c>
      <c r="E137" s="1">
        <v>2022</v>
      </c>
      <c r="F137" s="3">
        <v>44753</v>
      </c>
      <c r="G137" s="1" t="s">
        <v>65</v>
      </c>
      <c r="H137" s="3"/>
      <c r="I137" s="1" t="s">
        <v>67</v>
      </c>
      <c r="J137" s="1" t="s">
        <v>92</v>
      </c>
      <c r="K137" s="1" t="s">
        <v>173</v>
      </c>
      <c r="L137" s="1" t="s">
        <v>70</v>
      </c>
      <c r="M137" s="1" t="s">
        <v>71</v>
      </c>
      <c r="N137" s="1" t="s">
        <v>72</v>
      </c>
      <c r="O137" s="1">
        <v>28</v>
      </c>
      <c r="P137" s="1">
        <v>0</v>
      </c>
      <c r="Q137" s="1">
        <v>0</v>
      </c>
      <c r="R137" s="2">
        <v>11500</v>
      </c>
      <c r="S137" s="2">
        <v>0</v>
      </c>
      <c r="T137" s="2">
        <v>1725</v>
      </c>
      <c r="U137" s="2">
        <v>0</v>
      </c>
      <c r="V137" s="2">
        <v>0</v>
      </c>
      <c r="W137" s="2">
        <v>0</v>
      </c>
      <c r="X137" s="2">
        <v>0</v>
      </c>
      <c r="Y137" s="2">
        <v>0</v>
      </c>
      <c r="Z137" s="2">
        <v>883</v>
      </c>
      <c r="AA137" s="2">
        <v>0</v>
      </c>
      <c r="AB137" s="2">
        <v>0</v>
      </c>
      <c r="AC137" s="2">
        <v>0</v>
      </c>
      <c r="AD137" s="2">
        <v>0</v>
      </c>
      <c r="AE137" s="2">
        <v>0</v>
      </c>
      <c r="AF137" s="2">
        <v>0</v>
      </c>
      <c r="AG137" s="1">
        <v>11960.65</v>
      </c>
      <c r="AH137" s="2">
        <v>0</v>
      </c>
      <c r="AI137" s="2">
        <v>0</v>
      </c>
      <c r="AJ137" s="2">
        <v>0</v>
      </c>
      <c r="AK137" s="2">
        <v>0</v>
      </c>
      <c r="AL137" s="2">
        <v>0</v>
      </c>
      <c r="AM137" s="2">
        <v>0</v>
      </c>
      <c r="AN137" s="2">
        <v>0</v>
      </c>
      <c r="AO137" s="1">
        <v>0</v>
      </c>
      <c r="AP137" s="2">
        <v>0</v>
      </c>
      <c r="AQ137" s="1">
        <v>26068.65</v>
      </c>
      <c r="AR137" s="2">
        <v>0</v>
      </c>
      <c r="AS137" s="2">
        <v>0</v>
      </c>
      <c r="AT137" s="1">
        <v>0</v>
      </c>
      <c r="AU137" s="1">
        <v>0</v>
      </c>
      <c r="AV137" s="1">
        <v>11960.65</v>
      </c>
      <c r="AW137" s="1">
        <v>1380</v>
      </c>
      <c r="AX137" s="2">
        <v>1380</v>
      </c>
      <c r="AY137" s="2">
        <v>0</v>
      </c>
      <c r="AZ137" s="2">
        <v>0</v>
      </c>
      <c r="BA137" s="2">
        <v>0</v>
      </c>
      <c r="BB137" s="2">
        <v>106</v>
      </c>
      <c r="BC137" s="2">
        <v>0</v>
      </c>
      <c r="BD137" s="2">
        <v>300</v>
      </c>
      <c r="BE137" s="2">
        <v>0</v>
      </c>
      <c r="BF137" s="2">
        <v>0</v>
      </c>
      <c r="BG137" s="2">
        <v>0</v>
      </c>
      <c r="BH137" s="2">
        <v>0</v>
      </c>
      <c r="BI137" s="2">
        <v>0</v>
      </c>
      <c r="BJ137" s="2">
        <v>0</v>
      </c>
      <c r="BK137" s="1">
        <v>15126.65</v>
      </c>
      <c r="BL137" s="1">
        <v>10942</v>
      </c>
    </row>
    <row r="138" spans="1:64" x14ac:dyDescent="0.3">
      <c r="A138" s="1" t="s">
        <v>155</v>
      </c>
      <c r="B138" s="2">
        <v>2023</v>
      </c>
      <c r="C138" s="1" t="s">
        <v>124</v>
      </c>
      <c r="D138" s="1" t="s">
        <v>74</v>
      </c>
      <c r="E138" s="1">
        <v>2022</v>
      </c>
      <c r="F138" s="3">
        <v>44764</v>
      </c>
      <c r="G138" s="1" t="s">
        <v>65</v>
      </c>
      <c r="H138" s="3"/>
      <c r="I138" s="1" t="s">
        <v>67</v>
      </c>
      <c r="J138" s="1" t="s">
        <v>116</v>
      </c>
      <c r="K138" s="1" t="s">
        <v>125</v>
      </c>
      <c r="L138" s="1" t="s">
        <v>70</v>
      </c>
      <c r="M138" s="1" t="s">
        <v>71</v>
      </c>
      <c r="N138" s="1" t="s">
        <v>72</v>
      </c>
      <c r="O138" s="1">
        <v>28</v>
      </c>
      <c r="P138" s="1">
        <v>0</v>
      </c>
      <c r="Q138" s="1">
        <v>0</v>
      </c>
      <c r="R138" s="2">
        <v>21000</v>
      </c>
      <c r="S138" s="2">
        <v>0</v>
      </c>
      <c r="T138" s="2">
        <v>10500</v>
      </c>
      <c r="U138" s="2">
        <v>0</v>
      </c>
      <c r="V138" s="2">
        <v>30120</v>
      </c>
      <c r="W138" s="2">
        <v>0</v>
      </c>
      <c r="X138" s="2">
        <v>850</v>
      </c>
      <c r="Y138" s="2">
        <v>0</v>
      </c>
      <c r="Z138" s="2">
        <v>1100</v>
      </c>
      <c r="AA138" s="2">
        <v>0</v>
      </c>
      <c r="AB138" s="2">
        <v>0</v>
      </c>
      <c r="AC138" s="2">
        <v>0</v>
      </c>
      <c r="AD138" s="2">
        <v>0</v>
      </c>
      <c r="AE138" s="2">
        <v>0</v>
      </c>
      <c r="AF138" s="2">
        <v>0</v>
      </c>
      <c r="AG138" s="1">
        <v>0</v>
      </c>
      <c r="AH138" s="2">
        <v>0</v>
      </c>
      <c r="AI138" s="2">
        <v>0</v>
      </c>
      <c r="AJ138" s="2">
        <v>0</v>
      </c>
      <c r="AK138" s="2">
        <v>0</v>
      </c>
      <c r="AL138" s="2">
        <v>0</v>
      </c>
      <c r="AM138" s="2">
        <v>0</v>
      </c>
      <c r="AN138" s="2">
        <v>0</v>
      </c>
      <c r="AO138" s="1">
        <v>0</v>
      </c>
      <c r="AP138" s="2">
        <v>0</v>
      </c>
      <c r="AQ138" s="1">
        <v>63570</v>
      </c>
      <c r="AR138" s="2">
        <v>0</v>
      </c>
      <c r="AS138" s="2">
        <v>0</v>
      </c>
      <c r="AT138" s="1">
        <v>0</v>
      </c>
      <c r="AU138" s="1">
        <v>0</v>
      </c>
      <c r="AV138" s="1">
        <v>0</v>
      </c>
      <c r="AW138" s="1">
        <v>6134.4</v>
      </c>
      <c r="AX138" s="2">
        <v>2520</v>
      </c>
      <c r="AY138" s="2">
        <v>0</v>
      </c>
      <c r="AZ138" s="2">
        <v>0</v>
      </c>
      <c r="BA138" s="2">
        <v>0</v>
      </c>
      <c r="BB138" s="2">
        <v>0</v>
      </c>
      <c r="BC138" s="2">
        <v>0</v>
      </c>
      <c r="BD138" s="2">
        <v>300</v>
      </c>
      <c r="BE138" s="2">
        <v>0</v>
      </c>
      <c r="BF138" s="2">
        <v>0</v>
      </c>
      <c r="BG138" s="2">
        <v>0</v>
      </c>
      <c r="BH138" s="2">
        <v>0</v>
      </c>
      <c r="BI138" s="2">
        <v>0</v>
      </c>
      <c r="BJ138" s="2">
        <v>0</v>
      </c>
      <c r="BK138" s="1">
        <v>8954.4</v>
      </c>
      <c r="BL138" s="1">
        <v>54615.6</v>
      </c>
    </row>
    <row r="139" spans="1:64" x14ac:dyDescent="0.3">
      <c r="A139" s="1" t="s">
        <v>155</v>
      </c>
      <c r="B139" s="2">
        <v>2023</v>
      </c>
      <c r="C139" s="1" t="s">
        <v>184</v>
      </c>
      <c r="D139" s="1" t="s">
        <v>74</v>
      </c>
      <c r="E139" s="1">
        <v>2022</v>
      </c>
      <c r="F139" s="3">
        <v>44743</v>
      </c>
      <c r="G139" s="1" t="s">
        <v>65</v>
      </c>
      <c r="H139" s="3"/>
      <c r="I139" s="1" t="s">
        <v>67</v>
      </c>
      <c r="J139" s="1" t="s">
        <v>92</v>
      </c>
      <c r="K139" s="1" t="s">
        <v>173</v>
      </c>
      <c r="L139" s="1" t="s">
        <v>70</v>
      </c>
      <c r="M139" s="1" t="s">
        <v>71</v>
      </c>
      <c r="N139" s="1" t="s">
        <v>72</v>
      </c>
      <c r="O139" s="1">
        <v>28</v>
      </c>
      <c r="P139" s="1">
        <v>0</v>
      </c>
      <c r="Q139" s="1">
        <v>0</v>
      </c>
      <c r="R139" s="2">
        <v>11500</v>
      </c>
      <c r="S139" s="2">
        <v>0</v>
      </c>
      <c r="T139" s="2">
        <v>1725</v>
      </c>
      <c r="U139" s="2">
        <v>0</v>
      </c>
      <c r="V139" s="2">
        <v>0</v>
      </c>
      <c r="W139" s="2">
        <v>0</v>
      </c>
      <c r="X139" s="2">
        <v>0</v>
      </c>
      <c r="Y139" s="2">
        <v>0</v>
      </c>
      <c r="Z139" s="2">
        <v>883</v>
      </c>
      <c r="AA139" s="2">
        <v>0</v>
      </c>
      <c r="AB139" s="2">
        <v>0</v>
      </c>
      <c r="AC139" s="2">
        <v>0</v>
      </c>
      <c r="AD139" s="2">
        <v>0</v>
      </c>
      <c r="AE139" s="2">
        <v>0</v>
      </c>
      <c r="AF139" s="2">
        <v>0</v>
      </c>
      <c r="AG139" s="1">
        <v>11960.65</v>
      </c>
      <c r="AH139" s="2">
        <v>0</v>
      </c>
      <c r="AI139" s="2">
        <v>0</v>
      </c>
      <c r="AJ139" s="2">
        <v>0</v>
      </c>
      <c r="AK139" s="2">
        <v>0</v>
      </c>
      <c r="AL139" s="2">
        <v>0</v>
      </c>
      <c r="AM139" s="2">
        <v>0</v>
      </c>
      <c r="AN139" s="2">
        <v>0</v>
      </c>
      <c r="AO139" s="1">
        <v>713.86</v>
      </c>
      <c r="AP139" s="2">
        <v>0</v>
      </c>
      <c r="AQ139" s="1">
        <v>26782.51</v>
      </c>
      <c r="AR139" s="2">
        <v>0</v>
      </c>
      <c r="AS139" s="2">
        <v>0</v>
      </c>
      <c r="AT139" s="1">
        <v>0</v>
      </c>
      <c r="AU139" s="1">
        <v>0</v>
      </c>
      <c r="AV139" s="1">
        <v>11960.65</v>
      </c>
      <c r="AW139" s="1">
        <v>1380</v>
      </c>
      <c r="AX139" s="2">
        <v>1466</v>
      </c>
      <c r="AY139" s="2">
        <v>0</v>
      </c>
      <c r="AZ139" s="2">
        <v>0</v>
      </c>
      <c r="BA139" s="2">
        <v>0</v>
      </c>
      <c r="BB139" s="2">
        <v>112</v>
      </c>
      <c r="BC139" s="2">
        <v>0</v>
      </c>
      <c r="BD139" s="2">
        <v>300</v>
      </c>
      <c r="BE139" s="2">
        <v>0</v>
      </c>
      <c r="BF139" s="2">
        <v>0</v>
      </c>
      <c r="BG139" s="2">
        <v>0</v>
      </c>
      <c r="BH139" s="2">
        <v>0</v>
      </c>
      <c r="BI139" s="2">
        <v>0</v>
      </c>
      <c r="BJ139" s="2">
        <v>0</v>
      </c>
      <c r="BK139" s="1">
        <v>15218.65</v>
      </c>
      <c r="BL139" s="1">
        <v>11563.86</v>
      </c>
    </row>
    <row r="140" spans="1:64" x14ac:dyDescent="0.3">
      <c r="A140" s="1" t="s">
        <v>155</v>
      </c>
      <c r="B140" s="2">
        <v>2023</v>
      </c>
      <c r="C140" s="1" t="s">
        <v>185</v>
      </c>
      <c r="D140" s="1" t="s">
        <v>74</v>
      </c>
      <c r="E140" s="1">
        <v>2022</v>
      </c>
      <c r="F140" s="3">
        <v>44776</v>
      </c>
      <c r="G140" s="1" t="s">
        <v>95</v>
      </c>
      <c r="H140" s="3"/>
      <c r="I140" s="1" t="s">
        <v>67</v>
      </c>
      <c r="J140" s="1" t="s">
        <v>92</v>
      </c>
      <c r="K140" s="1" t="s">
        <v>173</v>
      </c>
      <c r="L140" s="1" t="s">
        <v>70</v>
      </c>
      <c r="M140" s="1" t="s">
        <v>71</v>
      </c>
      <c r="N140" s="1" t="s">
        <v>72</v>
      </c>
      <c r="O140" s="1">
        <v>28</v>
      </c>
      <c r="P140" s="1">
        <v>0</v>
      </c>
      <c r="Q140" s="1">
        <v>0</v>
      </c>
      <c r="R140" s="2">
        <v>11500</v>
      </c>
      <c r="S140" s="2">
        <v>0</v>
      </c>
      <c r="T140" s="2">
        <v>1725</v>
      </c>
      <c r="U140" s="2">
        <v>0</v>
      </c>
      <c r="V140" s="2">
        <v>0</v>
      </c>
      <c r="W140" s="2">
        <v>0</v>
      </c>
      <c r="X140" s="2">
        <v>0</v>
      </c>
      <c r="Y140" s="2">
        <v>0</v>
      </c>
      <c r="Z140" s="2">
        <v>883</v>
      </c>
      <c r="AA140" s="2">
        <v>0</v>
      </c>
      <c r="AB140" s="2">
        <v>0</v>
      </c>
      <c r="AC140" s="2">
        <v>0</v>
      </c>
      <c r="AD140" s="2">
        <v>0</v>
      </c>
      <c r="AE140" s="2">
        <v>0</v>
      </c>
      <c r="AF140" s="2">
        <v>0</v>
      </c>
      <c r="AG140" s="1">
        <v>11960.65</v>
      </c>
      <c r="AH140" s="2">
        <v>0</v>
      </c>
      <c r="AI140" s="2">
        <v>0</v>
      </c>
      <c r="AJ140" s="2">
        <v>0</v>
      </c>
      <c r="AK140" s="2">
        <v>0</v>
      </c>
      <c r="AL140" s="2">
        <v>0</v>
      </c>
      <c r="AM140" s="2">
        <v>0</v>
      </c>
      <c r="AN140" s="2">
        <v>0</v>
      </c>
      <c r="AO140" s="1">
        <v>713.86</v>
      </c>
      <c r="AP140" s="2">
        <v>0</v>
      </c>
      <c r="AQ140" s="1">
        <v>26782.51</v>
      </c>
      <c r="AR140" s="2">
        <v>0</v>
      </c>
      <c r="AS140" s="2">
        <v>0</v>
      </c>
      <c r="AT140" s="1">
        <v>0</v>
      </c>
      <c r="AU140" s="1">
        <v>0</v>
      </c>
      <c r="AV140" s="1">
        <v>11960.65</v>
      </c>
      <c r="AW140" s="1">
        <v>1380</v>
      </c>
      <c r="AX140" s="2">
        <v>1466</v>
      </c>
      <c r="AY140" s="2">
        <v>0</v>
      </c>
      <c r="AZ140" s="2">
        <v>0</v>
      </c>
      <c r="BA140" s="2">
        <v>0</v>
      </c>
      <c r="BB140" s="2">
        <v>112</v>
      </c>
      <c r="BC140" s="2">
        <v>0</v>
      </c>
      <c r="BD140" s="2">
        <v>300</v>
      </c>
      <c r="BE140" s="2">
        <v>0</v>
      </c>
      <c r="BF140" s="2">
        <v>0</v>
      </c>
      <c r="BG140" s="2">
        <v>0</v>
      </c>
      <c r="BH140" s="2">
        <v>0</v>
      </c>
      <c r="BI140" s="2">
        <v>0</v>
      </c>
      <c r="BJ140" s="2">
        <v>0</v>
      </c>
      <c r="BK140" s="1">
        <v>15218.65</v>
      </c>
      <c r="BL140" s="1">
        <v>11563.86</v>
      </c>
    </row>
    <row r="141" spans="1:64" x14ac:dyDescent="0.3">
      <c r="A141" s="1" t="s">
        <v>155</v>
      </c>
      <c r="B141" s="2">
        <v>2023</v>
      </c>
      <c r="C141" s="1" t="s">
        <v>186</v>
      </c>
      <c r="D141" s="1" t="s">
        <v>74</v>
      </c>
      <c r="E141" s="1">
        <v>2022</v>
      </c>
      <c r="F141" s="3">
        <v>44776</v>
      </c>
      <c r="G141" s="1" t="s">
        <v>95</v>
      </c>
      <c r="H141" s="3"/>
      <c r="I141" s="1" t="s">
        <v>67</v>
      </c>
      <c r="J141" s="1" t="s">
        <v>86</v>
      </c>
      <c r="K141" s="1" t="s">
        <v>160</v>
      </c>
      <c r="L141" s="1" t="s">
        <v>70</v>
      </c>
      <c r="M141" s="1" t="s">
        <v>71</v>
      </c>
      <c r="N141" s="1" t="s">
        <v>72</v>
      </c>
      <c r="O141" s="1">
        <v>28</v>
      </c>
      <c r="P141" s="1">
        <v>0</v>
      </c>
      <c r="Q141" s="1">
        <v>0</v>
      </c>
      <c r="R141" s="2">
        <v>8500</v>
      </c>
      <c r="S141" s="2">
        <v>0</v>
      </c>
      <c r="T141" s="2">
        <v>850</v>
      </c>
      <c r="U141" s="2">
        <v>0</v>
      </c>
      <c r="V141" s="2">
        <v>0</v>
      </c>
      <c r="W141" s="2">
        <v>0</v>
      </c>
      <c r="X141" s="2">
        <v>0</v>
      </c>
      <c r="Y141" s="2">
        <v>0</v>
      </c>
      <c r="Z141" s="2">
        <v>196</v>
      </c>
      <c r="AA141" s="2">
        <v>0</v>
      </c>
      <c r="AB141" s="2">
        <v>0</v>
      </c>
      <c r="AC141" s="2">
        <v>0</v>
      </c>
      <c r="AD141" s="2">
        <v>0</v>
      </c>
      <c r="AE141" s="2">
        <v>0</v>
      </c>
      <c r="AF141" s="2">
        <v>0</v>
      </c>
      <c r="AG141" s="1">
        <v>10193.61</v>
      </c>
      <c r="AH141" s="2">
        <v>0</v>
      </c>
      <c r="AI141" s="2">
        <v>0</v>
      </c>
      <c r="AJ141" s="2">
        <v>0</v>
      </c>
      <c r="AK141" s="2">
        <v>0</v>
      </c>
      <c r="AL141" s="2">
        <v>0</v>
      </c>
      <c r="AM141" s="2">
        <v>0</v>
      </c>
      <c r="AN141" s="2">
        <v>0</v>
      </c>
      <c r="AO141" s="1">
        <v>673.43</v>
      </c>
      <c r="AP141" s="2">
        <v>0</v>
      </c>
      <c r="AQ141" s="1">
        <v>20413.04</v>
      </c>
      <c r="AR141" s="2">
        <v>0</v>
      </c>
      <c r="AS141" s="2">
        <v>0</v>
      </c>
      <c r="AT141" s="1">
        <v>0</v>
      </c>
      <c r="AU141" s="1">
        <v>0</v>
      </c>
      <c r="AV141" s="1">
        <v>10193.61</v>
      </c>
      <c r="AW141" s="1">
        <v>1020</v>
      </c>
      <c r="AX141" s="2">
        <v>1581</v>
      </c>
      <c r="AY141" s="2">
        <v>0</v>
      </c>
      <c r="AZ141" s="2">
        <v>0</v>
      </c>
      <c r="BA141" s="2">
        <v>0</v>
      </c>
      <c r="BB141" s="2">
        <v>110</v>
      </c>
      <c r="BC141" s="2">
        <v>0</v>
      </c>
      <c r="BD141" s="2">
        <v>300</v>
      </c>
      <c r="BE141" s="2">
        <v>0</v>
      </c>
      <c r="BF141" s="2">
        <v>0</v>
      </c>
      <c r="BG141" s="2">
        <v>0</v>
      </c>
      <c r="BH141" s="2">
        <v>0</v>
      </c>
      <c r="BI141" s="2">
        <v>0</v>
      </c>
      <c r="BJ141" s="2">
        <v>0</v>
      </c>
      <c r="BK141" s="1">
        <v>13204.61</v>
      </c>
      <c r="BL141" s="1">
        <v>7208.43</v>
      </c>
    </row>
    <row r="142" spans="1:64" x14ac:dyDescent="0.3">
      <c r="A142" s="1" t="s">
        <v>155</v>
      </c>
      <c r="B142" s="2">
        <v>2023</v>
      </c>
      <c r="C142" s="1" t="s">
        <v>187</v>
      </c>
      <c r="D142" s="1" t="s">
        <v>74</v>
      </c>
      <c r="E142" s="1">
        <v>2022</v>
      </c>
      <c r="F142" s="3">
        <v>44783</v>
      </c>
      <c r="G142" s="1" t="s">
        <v>95</v>
      </c>
      <c r="H142" s="3"/>
      <c r="I142" s="1" t="s">
        <v>67</v>
      </c>
      <c r="J142" s="1" t="s">
        <v>98</v>
      </c>
      <c r="K142" s="1" t="s">
        <v>188</v>
      </c>
      <c r="L142" s="1" t="s">
        <v>70</v>
      </c>
      <c r="M142" s="1" t="s">
        <v>71</v>
      </c>
      <c r="N142" s="1" t="s">
        <v>72</v>
      </c>
      <c r="O142" s="1">
        <v>28</v>
      </c>
      <c r="P142" s="1">
        <v>0</v>
      </c>
      <c r="Q142" s="1">
        <v>0</v>
      </c>
      <c r="R142" s="2">
        <v>11500</v>
      </c>
      <c r="S142" s="2">
        <v>0</v>
      </c>
      <c r="T142" s="2">
        <v>1725</v>
      </c>
      <c r="U142" s="2">
        <v>0</v>
      </c>
      <c r="V142" s="2">
        <v>0</v>
      </c>
      <c r="W142" s="2">
        <v>0</v>
      </c>
      <c r="X142" s="2">
        <v>0</v>
      </c>
      <c r="Y142" s="2">
        <v>0</v>
      </c>
      <c r="Z142" s="2">
        <v>399</v>
      </c>
      <c r="AA142" s="2">
        <v>0</v>
      </c>
      <c r="AB142" s="2">
        <v>0</v>
      </c>
      <c r="AC142" s="2">
        <v>0</v>
      </c>
      <c r="AD142" s="2">
        <v>0</v>
      </c>
      <c r="AE142" s="2">
        <v>0</v>
      </c>
      <c r="AF142" s="2">
        <v>0</v>
      </c>
      <c r="AG142" s="1">
        <v>11960.65</v>
      </c>
      <c r="AH142" s="2">
        <v>0</v>
      </c>
      <c r="AI142" s="2">
        <v>0</v>
      </c>
      <c r="AJ142" s="2">
        <v>0</v>
      </c>
      <c r="AK142" s="2">
        <v>0</v>
      </c>
      <c r="AL142" s="2">
        <v>0</v>
      </c>
      <c r="AM142" s="2">
        <v>0</v>
      </c>
      <c r="AN142" s="2">
        <v>0</v>
      </c>
      <c r="AO142" s="1">
        <v>667.76</v>
      </c>
      <c r="AP142" s="2">
        <v>0</v>
      </c>
      <c r="AQ142" s="1">
        <v>26252.41</v>
      </c>
      <c r="AR142" s="2">
        <v>0</v>
      </c>
      <c r="AS142" s="2">
        <v>0</v>
      </c>
      <c r="AT142" s="1">
        <v>0</v>
      </c>
      <c r="AU142" s="1">
        <v>0</v>
      </c>
      <c r="AV142" s="1">
        <v>11960.65</v>
      </c>
      <c r="AW142" s="1">
        <v>1380</v>
      </c>
      <c r="AX142" s="2">
        <v>1460</v>
      </c>
      <c r="AY142" s="2">
        <v>0</v>
      </c>
      <c r="AZ142" s="2">
        <v>0</v>
      </c>
      <c r="BA142" s="2">
        <v>0</v>
      </c>
      <c r="BB142" s="2">
        <v>108</v>
      </c>
      <c r="BC142" s="2">
        <v>0</v>
      </c>
      <c r="BD142" s="2">
        <v>300</v>
      </c>
      <c r="BE142" s="2">
        <v>0</v>
      </c>
      <c r="BF142" s="2">
        <v>0</v>
      </c>
      <c r="BG142" s="2">
        <v>0</v>
      </c>
      <c r="BH142" s="2">
        <v>0</v>
      </c>
      <c r="BI142" s="2">
        <v>0</v>
      </c>
      <c r="BJ142" s="2">
        <v>0</v>
      </c>
      <c r="BK142" s="1">
        <v>15208.65</v>
      </c>
      <c r="BL142" s="1">
        <v>11043.76</v>
      </c>
    </row>
    <row r="143" spans="1:64" x14ac:dyDescent="0.3">
      <c r="A143" s="1" t="s">
        <v>155</v>
      </c>
      <c r="B143" s="2">
        <v>2023</v>
      </c>
      <c r="C143" s="1" t="s">
        <v>126</v>
      </c>
      <c r="D143" s="1" t="s">
        <v>74</v>
      </c>
      <c r="E143" s="1">
        <v>2022</v>
      </c>
      <c r="F143" s="3">
        <v>44783</v>
      </c>
      <c r="G143" s="1" t="s">
        <v>95</v>
      </c>
      <c r="H143" s="3"/>
      <c r="I143" s="1" t="s">
        <v>67</v>
      </c>
      <c r="J143" s="1" t="s">
        <v>92</v>
      </c>
      <c r="K143" s="1" t="s">
        <v>93</v>
      </c>
      <c r="L143" s="1" t="s">
        <v>70</v>
      </c>
      <c r="M143" s="1" t="s">
        <v>71</v>
      </c>
      <c r="N143" s="1" t="s">
        <v>72</v>
      </c>
      <c r="O143" s="1">
        <v>28</v>
      </c>
      <c r="P143" s="1">
        <v>0</v>
      </c>
      <c r="Q143" s="1">
        <v>0</v>
      </c>
      <c r="R143" s="2">
        <v>15000</v>
      </c>
      <c r="S143" s="2">
        <v>0</v>
      </c>
      <c r="T143" s="2">
        <v>2250</v>
      </c>
      <c r="U143" s="2">
        <v>0</v>
      </c>
      <c r="V143" s="2">
        <v>1400</v>
      </c>
      <c r="W143" s="2">
        <v>0</v>
      </c>
      <c r="X143" s="2">
        <v>850</v>
      </c>
      <c r="Y143" s="2">
        <v>0</v>
      </c>
      <c r="Z143" s="2">
        <v>1100</v>
      </c>
      <c r="AA143" s="2">
        <v>0</v>
      </c>
      <c r="AB143" s="2">
        <v>0</v>
      </c>
      <c r="AC143" s="2">
        <v>0</v>
      </c>
      <c r="AD143" s="2">
        <v>0</v>
      </c>
      <c r="AE143" s="2">
        <v>0</v>
      </c>
      <c r="AF143" s="2">
        <v>0</v>
      </c>
      <c r="AG143" s="1">
        <v>17940.98</v>
      </c>
      <c r="AH143" s="2">
        <v>0</v>
      </c>
      <c r="AI143" s="2">
        <v>0</v>
      </c>
      <c r="AJ143" s="2">
        <v>0</v>
      </c>
      <c r="AK143" s="2">
        <v>0</v>
      </c>
      <c r="AL143" s="2">
        <v>0</v>
      </c>
      <c r="AM143" s="2">
        <v>0</v>
      </c>
      <c r="AN143" s="2">
        <v>0</v>
      </c>
      <c r="AO143" s="1">
        <v>1100</v>
      </c>
      <c r="AP143" s="2">
        <v>0</v>
      </c>
      <c r="AQ143" s="1">
        <v>39640.980000000003</v>
      </c>
      <c r="AR143" s="2">
        <v>0</v>
      </c>
      <c r="AS143" s="2">
        <v>0</v>
      </c>
      <c r="AT143" s="1">
        <v>0</v>
      </c>
      <c r="AU143" s="1">
        <v>0</v>
      </c>
      <c r="AV143" s="1">
        <v>17940.98</v>
      </c>
      <c r="AW143" s="1">
        <v>1968</v>
      </c>
      <c r="AX143" s="2">
        <v>1800</v>
      </c>
      <c r="AY143" s="2">
        <v>0</v>
      </c>
      <c r="AZ143" s="2">
        <v>0</v>
      </c>
      <c r="BA143" s="2">
        <v>0</v>
      </c>
      <c r="BB143" s="2">
        <v>0</v>
      </c>
      <c r="BC143" s="2">
        <v>0</v>
      </c>
      <c r="BD143" s="2">
        <v>300</v>
      </c>
      <c r="BE143" s="2">
        <v>0</v>
      </c>
      <c r="BF143" s="2">
        <v>0</v>
      </c>
      <c r="BG143" s="2">
        <v>0</v>
      </c>
      <c r="BH143" s="2">
        <v>0</v>
      </c>
      <c r="BI143" s="2">
        <v>0</v>
      </c>
      <c r="BJ143" s="2">
        <v>0</v>
      </c>
      <c r="BK143" s="1">
        <v>22008.98</v>
      </c>
      <c r="BL143" s="1">
        <v>17632</v>
      </c>
    </row>
    <row r="144" spans="1:64" x14ac:dyDescent="0.3">
      <c r="A144" s="1" t="s">
        <v>155</v>
      </c>
      <c r="B144" s="2">
        <v>2023</v>
      </c>
      <c r="C144" s="1" t="s">
        <v>189</v>
      </c>
      <c r="D144" s="1" t="s">
        <v>74</v>
      </c>
      <c r="E144" s="1">
        <v>2022</v>
      </c>
      <c r="F144" s="3">
        <v>44785</v>
      </c>
      <c r="G144" s="1" t="s">
        <v>95</v>
      </c>
      <c r="H144" s="3"/>
      <c r="I144" s="1" t="s">
        <v>67</v>
      </c>
      <c r="J144" s="1" t="s">
        <v>86</v>
      </c>
      <c r="K144" s="1" t="s">
        <v>160</v>
      </c>
      <c r="L144" s="1" t="s">
        <v>70</v>
      </c>
      <c r="M144" s="1" t="s">
        <v>71</v>
      </c>
      <c r="N144" s="1" t="s">
        <v>72</v>
      </c>
      <c r="O144" s="1">
        <v>28</v>
      </c>
      <c r="P144" s="1">
        <v>0</v>
      </c>
      <c r="Q144" s="1">
        <v>0</v>
      </c>
      <c r="R144" s="2">
        <v>8500</v>
      </c>
      <c r="S144" s="2">
        <v>0</v>
      </c>
      <c r="T144" s="2">
        <v>850</v>
      </c>
      <c r="U144" s="2">
        <v>0</v>
      </c>
      <c r="V144" s="2">
        <v>0</v>
      </c>
      <c r="W144" s="2">
        <v>0</v>
      </c>
      <c r="X144" s="2">
        <v>0</v>
      </c>
      <c r="Y144" s="2">
        <v>0</v>
      </c>
      <c r="Z144" s="2">
        <v>196</v>
      </c>
      <c r="AA144" s="2">
        <v>0</v>
      </c>
      <c r="AB144" s="2">
        <v>0</v>
      </c>
      <c r="AC144" s="2">
        <v>0</v>
      </c>
      <c r="AD144" s="2">
        <v>0</v>
      </c>
      <c r="AE144" s="2">
        <v>0</v>
      </c>
      <c r="AF144" s="2">
        <v>0</v>
      </c>
      <c r="AG144" s="1">
        <v>10193.61</v>
      </c>
      <c r="AH144" s="2">
        <v>0</v>
      </c>
      <c r="AI144" s="2">
        <v>0</v>
      </c>
      <c r="AJ144" s="2">
        <v>0</v>
      </c>
      <c r="AK144" s="2">
        <v>0</v>
      </c>
      <c r="AL144" s="2">
        <v>0</v>
      </c>
      <c r="AM144" s="2">
        <v>0</v>
      </c>
      <c r="AN144" s="2">
        <v>0</v>
      </c>
      <c r="AO144" s="1">
        <v>673.43</v>
      </c>
      <c r="AP144" s="2">
        <v>0</v>
      </c>
      <c r="AQ144" s="1">
        <v>20413.04</v>
      </c>
      <c r="AR144" s="2">
        <v>0</v>
      </c>
      <c r="AS144" s="2">
        <v>0</v>
      </c>
      <c r="AT144" s="1">
        <v>0</v>
      </c>
      <c r="AU144" s="1">
        <v>0</v>
      </c>
      <c r="AV144" s="1">
        <v>10193.61</v>
      </c>
      <c r="AW144" s="1">
        <v>1020</v>
      </c>
      <c r="AX144" s="2">
        <v>1581</v>
      </c>
      <c r="AY144" s="2">
        <v>0</v>
      </c>
      <c r="AZ144" s="2">
        <v>0</v>
      </c>
      <c r="BA144" s="2">
        <v>0</v>
      </c>
      <c r="BB144" s="2">
        <v>110</v>
      </c>
      <c r="BC144" s="2">
        <v>0</v>
      </c>
      <c r="BD144" s="2">
        <v>300</v>
      </c>
      <c r="BE144" s="2">
        <v>0</v>
      </c>
      <c r="BF144" s="2">
        <v>0</v>
      </c>
      <c r="BG144" s="2">
        <v>0</v>
      </c>
      <c r="BH144" s="2">
        <v>0</v>
      </c>
      <c r="BI144" s="2">
        <v>0</v>
      </c>
      <c r="BJ144" s="2">
        <v>0</v>
      </c>
      <c r="BK144" s="1">
        <v>13204.61</v>
      </c>
      <c r="BL144" s="1">
        <v>7208.43</v>
      </c>
    </row>
    <row r="145" spans="1:64" x14ac:dyDescent="0.3">
      <c r="A145" s="1" t="s">
        <v>155</v>
      </c>
      <c r="B145" s="2">
        <v>2023</v>
      </c>
      <c r="C145" s="1" t="s">
        <v>190</v>
      </c>
      <c r="D145" s="1" t="s">
        <v>74</v>
      </c>
      <c r="E145" s="1">
        <v>2022</v>
      </c>
      <c r="F145" s="3">
        <v>44791</v>
      </c>
      <c r="G145" s="1" t="s">
        <v>95</v>
      </c>
      <c r="H145" s="3"/>
      <c r="I145" s="1" t="s">
        <v>67</v>
      </c>
      <c r="J145" s="1" t="s">
        <v>92</v>
      </c>
      <c r="K145" s="1" t="s">
        <v>173</v>
      </c>
      <c r="L145" s="1" t="s">
        <v>70</v>
      </c>
      <c r="M145" s="1" t="s">
        <v>71</v>
      </c>
      <c r="N145" s="1" t="s">
        <v>72</v>
      </c>
      <c r="O145" s="1">
        <v>28</v>
      </c>
      <c r="P145" s="1">
        <v>0</v>
      </c>
      <c r="Q145" s="1">
        <v>0</v>
      </c>
      <c r="R145" s="2">
        <v>11500</v>
      </c>
      <c r="S145" s="2">
        <v>0</v>
      </c>
      <c r="T145" s="2">
        <v>1725</v>
      </c>
      <c r="U145" s="2">
        <v>0</v>
      </c>
      <c r="V145" s="2">
        <v>0</v>
      </c>
      <c r="W145" s="2">
        <v>0</v>
      </c>
      <c r="X145" s="2">
        <v>0</v>
      </c>
      <c r="Y145" s="2">
        <v>0</v>
      </c>
      <c r="Z145" s="2">
        <v>883</v>
      </c>
      <c r="AA145" s="2">
        <v>0</v>
      </c>
      <c r="AB145" s="2">
        <v>0</v>
      </c>
      <c r="AC145" s="2">
        <v>0</v>
      </c>
      <c r="AD145" s="2">
        <v>0</v>
      </c>
      <c r="AE145" s="2">
        <v>0</v>
      </c>
      <c r="AF145" s="2">
        <v>0</v>
      </c>
      <c r="AG145" s="1">
        <v>11960.65</v>
      </c>
      <c r="AH145" s="2">
        <v>0</v>
      </c>
      <c r="AI145" s="2">
        <v>0</v>
      </c>
      <c r="AJ145" s="2">
        <v>0</v>
      </c>
      <c r="AK145" s="2">
        <v>0</v>
      </c>
      <c r="AL145" s="2">
        <v>0</v>
      </c>
      <c r="AM145" s="2">
        <v>0</v>
      </c>
      <c r="AN145" s="2">
        <v>0</v>
      </c>
      <c r="AO145" s="1">
        <v>0</v>
      </c>
      <c r="AP145" s="2">
        <v>0</v>
      </c>
      <c r="AQ145" s="1">
        <v>26068.65</v>
      </c>
      <c r="AR145" s="2">
        <v>0</v>
      </c>
      <c r="AS145" s="2">
        <v>0</v>
      </c>
      <c r="AT145" s="1">
        <v>0</v>
      </c>
      <c r="AU145" s="1">
        <v>0</v>
      </c>
      <c r="AV145" s="1">
        <v>11960.65</v>
      </c>
      <c r="AW145" s="1">
        <v>1380</v>
      </c>
      <c r="AX145" s="2">
        <v>1380</v>
      </c>
      <c r="AY145" s="2">
        <v>0</v>
      </c>
      <c r="AZ145" s="2">
        <v>0</v>
      </c>
      <c r="BA145" s="2">
        <v>0</v>
      </c>
      <c r="BB145" s="2">
        <v>106</v>
      </c>
      <c r="BC145" s="2">
        <v>0</v>
      </c>
      <c r="BD145" s="2">
        <v>300</v>
      </c>
      <c r="BE145" s="2">
        <v>0</v>
      </c>
      <c r="BF145" s="2">
        <v>0</v>
      </c>
      <c r="BG145" s="2">
        <v>0</v>
      </c>
      <c r="BH145" s="2">
        <v>0</v>
      </c>
      <c r="BI145" s="2">
        <v>0</v>
      </c>
      <c r="BJ145" s="2">
        <v>0</v>
      </c>
      <c r="BK145" s="1">
        <v>15126.65</v>
      </c>
      <c r="BL145" s="1">
        <v>10942</v>
      </c>
    </row>
    <row r="146" spans="1:64" x14ac:dyDescent="0.3">
      <c r="A146" s="1" t="s">
        <v>155</v>
      </c>
      <c r="B146" s="2">
        <v>2023</v>
      </c>
      <c r="C146" s="1" t="s">
        <v>191</v>
      </c>
      <c r="D146" s="1" t="s">
        <v>74</v>
      </c>
      <c r="E146" s="1">
        <v>2022</v>
      </c>
      <c r="F146" s="3">
        <v>44795</v>
      </c>
      <c r="G146" s="1" t="s">
        <v>95</v>
      </c>
      <c r="H146" s="3"/>
      <c r="I146" s="1" t="s">
        <v>67</v>
      </c>
      <c r="J146" s="1" t="s">
        <v>86</v>
      </c>
      <c r="K146" s="1" t="s">
        <v>158</v>
      </c>
      <c r="L146" s="1" t="s">
        <v>70</v>
      </c>
      <c r="M146" s="1" t="s">
        <v>71</v>
      </c>
      <c r="N146" s="1" t="s">
        <v>72</v>
      </c>
      <c r="O146" s="1">
        <v>28</v>
      </c>
      <c r="P146" s="1">
        <v>0</v>
      </c>
      <c r="Q146" s="1">
        <v>0</v>
      </c>
      <c r="R146" s="2">
        <v>8500</v>
      </c>
      <c r="S146" s="2">
        <v>0</v>
      </c>
      <c r="T146" s="2">
        <v>3750</v>
      </c>
      <c r="U146" s="2">
        <v>0</v>
      </c>
      <c r="V146" s="2">
        <v>0</v>
      </c>
      <c r="W146" s="2">
        <v>0</v>
      </c>
      <c r="X146" s="2">
        <v>0</v>
      </c>
      <c r="Y146" s="2">
        <v>0</v>
      </c>
      <c r="Z146" s="2">
        <v>1086</v>
      </c>
      <c r="AA146" s="2">
        <v>0</v>
      </c>
      <c r="AB146" s="2">
        <v>0</v>
      </c>
      <c r="AC146" s="2">
        <v>0</v>
      </c>
      <c r="AD146" s="2">
        <v>0</v>
      </c>
      <c r="AE146" s="2">
        <v>0</v>
      </c>
      <c r="AF146" s="2">
        <v>0</v>
      </c>
      <c r="AG146" s="1">
        <v>4932.3900000000003</v>
      </c>
      <c r="AH146" s="2">
        <v>0</v>
      </c>
      <c r="AI146" s="2">
        <v>0</v>
      </c>
      <c r="AJ146" s="2">
        <v>0</v>
      </c>
      <c r="AK146" s="2">
        <v>0</v>
      </c>
      <c r="AL146" s="2">
        <v>0</v>
      </c>
      <c r="AM146" s="2">
        <v>0</v>
      </c>
      <c r="AN146" s="2">
        <v>0</v>
      </c>
      <c r="AO146" s="1">
        <v>0</v>
      </c>
      <c r="AP146" s="2">
        <v>0</v>
      </c>
      <c r="AQ146" s="1">
        <v>18268.39</v>
      </c>
      <c r="AR146" s="2">
        <v>0</v>
      </c>
      <c r="AS146" s="2">
        <v>0</v>
      </c>
      <c r="AT146" s="1">
        <v>0</v>
      </c>
      <c r="AU146" s="1">
        <v>0</v>
      </c>
      <c r="AV146" s="1">
        <v>4932.3900000000003</v>
      </c>
      <c r="AW146" s="1">
        <v>1020</v>
      </c>
      <c r="AX146" s="2">
        <v>1500</v>
      </c>
      <c r="AY146" s="2">
        <v>0</v>
      </c>
      <c r="AZ146" s="2">
        <v>0</v>
      </c>
      <c r="BA146" s="2">
        <v>0</v>
      </c>
      <c r="BB146" s="2">
        <v>131</v>
      </c>
      <c r="BC146" s="2">
        <v>0</v>
      </c>
      <c r="BD146" s="2">
        <v>300</v>
      </c>
      <c r="BE146" s="2">
        <v>0</v>
      </c>
      <c r="BF146" s="2">
        <v>0</v>
      </c>
      <c r="BG146" s="2">
        <v>0</v>
      </c>
      <c r="BH146" s="2">
        <v>0</v>
      </c>
      <c r="BI146" s="2">
        <v>0</v>
      </c>
      <c r="BJ146" s="2">
        <v>0</v>
      </c>
      <c r="BK146" s="1">
        <v>7883.39</v>
      </c>
      <c r="BL146" s="1">
        <v>10385</v>
      </c>
    </row>
    <row r="147" spans="1:64" x14ac:dyDescent="0.3">
      <c r="A147" s="1" t="s">
        <v>155</v>
      </c>
      <c r="B147" s="2">
        <v>2023</v>
      </c>
      <c r="C147" s="1" t="s">
        <v>192</v>
      </c>
      <c r="D147" s="1" t="s">
        <v>74</v>
      </c>
      <c r="E147" s="1">
        <v>2022</v>
      </c>
      <c r="F147" s="3">
        <v>44805</v>
      </c>
      <c r="G147" s="1" t="s">
        <v>128</v>
      </c>
      <c r="H147" s="3"/>
      <c r="I147" s="1" t="s">
        <v>67</v>
      </c>
      <c r="J147" s="1" t="s">
        <v>86</v>
      </c>
      <c r="K147" s="1" t="s">
        <v>160</v>
      </c>
      <c r="L147" s="1" t="s">
        <v>70</v>
      </c>
      <c r="M147" s="1" t="s">
        <v>71</v>
      </c>
      <c r="N147" s="1" t="s">
        <v>72</v>
      </c>
      <c r="O147" s="1">
        <v>28</v>
      </c>
      <c r="P147" s="1">
        <v>0</v>
      </c>
      <c r="Q147" s="1">
        <v>0</v>
      </c>
      <c r="R147" s="2">
        <v>8500</v>
      </c>
      <c r="S147" s="2">
        <v>0</v>
      </c>
      <c r="T147" s="2">
        <v>850</v>
      </c>
      <c r="U147" s="2">
        <v>0</v>
      </c>
      <c r="V147" s="2">
        <v>0</v>
      </c>
      <c r="W147" s="2">
        <v>0</v>
      </c>
      <c r="X147" s="2">
        <v>0</v>
      </c>
      <c r="Y147" s="2">
        <v>0</v>
      </c>
      <c r="Z147" s="2">
        <v>196</v>
      </c>
      <c r="AA147" s="2">
        <v>0</v>
      </c>
      <c r="AB147" s="2">
        <v>0</v>
      </c>
      <c r="AC147" s="2">
        <v>0</v>
      </c>
      <c r="AD147" s="2">
        <v>0</v>
      </c>
      <c r="AE147" s="2">
        <v>0</v>
      </c>
      <c r="AF147" s="2">
        <v>0</v>
      </c>
      <c r="AG147" s="1">
        <v>10193.61</v>
      </c>
      <c r="AH147" s="2">
        <v>0</v>
      </c>
      <c r="AI147" s="2">
        <v>0</v>
      </c>
      <c r="AJ147" s="2">
        <v>0</v>
      </c>
      <c r="AK147" s="2">
        <v>0</v>
      </c>
      <c r="AL147" s="2">
        <v>0</v>
      </c>
      <c r="AM147" s="2">
        <v>0</v>
      </c>
      <c r="AN147" s="2">
        <v>0</v>
      </c>
      <c r="AO147" s="1">
        <v>673.43</v>
      </c>
      <c r="AP147" s="2">
        <v>0</v>
      </c>
      <c r="AQ147" s="1">
        <v>20413.04</v>
      </c>
      <c r="AR147" s="2">
        <v>0</v>
      </c>
      <c r="AS147" s="2">
        <v>0</v>
      </c>
      <c r="AT147" s="1">
        <v>0</v>
      </c>
      <c r="AU147" s="1">
        <v>0</v>
      </c>
      <c r="AV147" s="1">
        <v>10193.61</v>
      </c>
      <c r="AW147" s="1">
        <v>1020</v>
      </c>
      <c r="AX147" s="2">
        <v>1581</v>
      </c>
      <c r="AY147" s="2">
        <v>0</v>
      </c>
      <c r="AZ147" s="2">
        <v>0</v>
      </c>
      <c r="BA147" s="2">
        <v>0</v>
      </c>
      <c r="BB147" s="2">
        <v>110</v>
      </c>
      <c r="BC147" s="2">
        <v>0</v>
      </c>
      <c r="BD147" s="2">
        <v>300</v>
      </c>
      <c r="BE147" s="2">
        <v>0</v>
      </c>
      <c r="BF147" s="2">
        <v>0</v>
      </c>
      <c r="BG147" s="2">
        <v>0</v>
      </c>
      <c r="BH147" s="2">
        <v>0</v>
      </c>
      <c r="BI147" s="2">
        <v>0</v>
      </c>
      <c r="BJ147" s="2">
        <v>0</v>
      </c>
      <c r="BK147" s="1">
        <v>13204.61</v>
      </c>
      <c r="BL147" s="1">
        <v>7208.43</v>
      </c>
    </row>
    <row r="148" spans="1:64" x14ac:dyDescent="0.3">
      <c r="A148" s="1" t="s">
        <v>155</v>
      </c>
      <c r="B148" s="2">
        <v>2023</v>
      </c>
      <c r="C148" s="1" t="s">
        <v>127</v>
      </c>
      <c r="D148" s="1" t="s">
        <v>64</v>
      </c>
      <c r="E148" s="1">
        <v>2022</v>
      </c>
      <c r="F148" s="3">
        <v>44805</v>
      </c>
      <c r="G148" s="1" t="s">
        <v>128</v>
      </c>
      <c r="H148" s="3"/>
      <c r="I148" s="1" t="s">
        <v>67</v>
      </c>
      <c r="J148" s="1" t="s">
        <v>129</v>
      </c>
      <c r="K148" s="1" t="s">
        <v>130</v>
      </c>
      <c r="L148" s="1" t="s">
        <v>70</v>
      </c>
      <c r="M148" s="1" t="s">
        <v>71</v>
      </c>
      <c r="N148" s="1" t="s">
        <v>72</v>
      </c>
      <c r="O148" s="1">
        <v>28</v>
      </c>
      <c r="P148" s="1">
        <v>0</v>
      </c>
      <c r="Q148" s="1">
        <v>0</v>
      </c>
      <c r="R148" s="2">
        <v>17500</v>
      </c>
      <c r="S148" s="2">
        <v>0</v>
      </c>
      <c r="T148" s="2">
        <v>8750</v>
      </c>
      <c r="U148" s="2">
        <v>0</v>
      </c>
      <c r="V148" s="2">
        <v>15577</v>
      </c>
      <c r="W148" s="2">
        <v>0</v>
      </c>
      <c r="X148" s="2">
        <v>850</v>
      </c>
      <c r="Y148" s="2">
        <v>0</v>
      </c>
      <c r="Z148" s="2">
        <v>1100</v>
      </c>
      <c r="AA148" s="2">
        <v>0</v>
      </c>
      <c r="AB148" s="2">
        <v>0</v>
      </c>
      <c r="AC148" s="2">
        <v>0</v>
      </c>
      <c r="AD148" s="2">
        <v>0</v>
      </c>
      <c r="AE148" s="2">
        <v>0</v>
      </c>
      <c r="AF148" s="2">
        <v>0</v>
      </c>
      <c r="AG148" s="1">
        <v>0</v>
      </c>
      <c r="AH148" s="2">
        <v>0</v>
      </c>
      <c r="AI148" s="2">
        <v>0</v>
      </c>
      <c r="AJ148" s="2">
        <v>0</v>
      </c>
      <c r="AK148" s="2">
        <v>0</v>
      </c>
      <c r="AL148" s="2">
        <v>0</v>
      </c>
      <c r="AM148" s="2">
        <v>0</v>
      </c>
      <c r="AN148" s="2">
        <v>0</v>
      </c>
      <c r="AO148" s="1">
        <v>0</v>
      </c>
      <c r="AP148" s="2">
        <v>0</v>
      </c>
      <c r="AQ148" s="1">
        <v>43777</v>
      </c>
      <c r="AR148" s="2">
        <v>0</v>
      </c>
      <c r="AS148" s="2">
        <v>0</v>
      </c>
      <c r="AT148" s="1">
        <v>0</v>
      </c>
      <c r="AU148" s="1">
        <v>0</v>
      </c>
      <c r="AV148" s="1">
        <v>0</v>
      </c>
      <c r="AW148" s="1">
        <v>3969.24</v>
      </c>
      <c r="AX148" s="2">
        <v>2100</v>
      </c>
      <c r="AY148" s="2">
        <v>0</v>
      </c>
      <c r="AZ148" s="2">
        <v>0</v>
      </c>
      <c r="BA148" s="2">
        <v>0</v>
      </c>
      <c r="BB148" s="2">
        <v>0</v>
      </c>
      <c r="BC148" s="2">
        <v>0</v>
      </c>
      <c r="BD148" s="2">
        <v>300</v>
      </c>
      <c r="BE148" s="2">
        <v>0</v>
      </c>
      <c r="BF148" s="2">
        <v>0</v>
      </c>
      <c r="BG148" s="2">
        <v>0</v>
      </c>
      <c r="BH148" s="2">
        <v>0</v>
      </c>
      <c r="BI148" s="2">
        <v>0</v>
      </c>
      <c r="BJ148" s="2">
        <v>0</v>
      </c>
      <c r="BK148" s="1">
        <v>6369.24</v>
      </c>
      <c r="BL148" s="1">
        <v>37407.760000000002</v>
      </c>
    </row>
    <row r="149" spans="1:64" x14ac:dyDescent="0.3">
      <c r="A149" s="1" t="s">
        <v>155</v>
      </c>
      <c r="B149" s="2">
        <v>2023</v>
      </c>
      <c r="C149" s="1" t="s">
        <v>193</v>
      </c>
      <c r="D149" s="1" t="s">
        <v>74</v>
      </c>
      <c r="E149" s="1">
        <v>2022</v>
      </c>
      <c r="F149" s="3">
        <v>44819</v>
      </c>
      <c r="G149" s="1" t="s">
        <v>128</v>
      </c>
      <c r="H149" s="3"/>
      <c r="I149" s="1" t="s">
        <v>67</v>
      </c>
      <c r="J149" s="1" t="s">
        <v>98</v>
      </c>
      <c r="K149" s="1" t="s">
        <v>188</v>
      </c>
      <c r="L149" s="1" t="s">
        <v>70</v>
      </c>
      <c r="M149" s="1" t="s">
        <v>71</v>
      </c>
      <c r="N149" s="1" t="s">
        <v>72</v>
      </c>
      <c r="O149" s="1">
        <v>28</v>
      </c>
      <c r="P149" s="1">
        <v>0</v>
      </c>
      <c r="Q149" s="1">
        <v>0</v>
      </c>
      <c r="R149" s="2">
        <v>11500</v>
      </c>
      <c r="S149" s="2">
        <v>0</v>
      </c>
      <c r="T149" s="2">
        <v>1725</v>
      </c>
      <c r="U149" s="2">
        <v>0</v>
      </c>
      <c r="V149" s="2">
        <v>0</v>
      </c>
      <c r="W149" s="2">
        <v>0</v>
      </c>
      <c r="X149" s="2">
        <v>0</v>
      </c>
      <c r="Y149" s="2">
        <v>0</v>
      </c>
      <c r="Z149" s="2">
        <v>399</v>
      </c>
      <c r="AA149" s="2">
        <v>0</v>
      </c>
      <c r="AB149" s="2">
        <v>0</v>
      </c>
      <c r="AC149" s="2">
        <v>0</v>
      </c>
      <c r="AD149" s="2">
        <v>0</v>
      </c>
      <c r="AE149" s="2">
        <v>0</v>
      </c>
      <c r="AF149" s="2">
        <v>0</v>
      </c>
      <c r="AG149" s="1">
        <v>11960.65</v>
      </c>
      <c r="AH149" s="2">
        <v>0</v>
      </c>
      <c r="AI149" s="2">
        <v>0</v>
      </c>
      <c r="AJ149" s="2">
        <v>0</v>
      </c>
      <c r="AK149" s="2">
        <v>0</v>
      </c>
      <c r="AL149" s="2">
        <v>0</v>
      </c>
      <c r="AM149" s="2">
        <v>0</v>
      </c>
      <c r="AN149" s="2">
        <v>0</v>
      </c>
      <c r="AO149" s="1">
        <v>667.76</v>
      </c>
      <c r="AP149" s="2">
        <v>0</v>
      </c>
      <c r="AQ149" s="1">
        <v>26252.41</v>
      </c>
      <c r="AR149" s="2">
        <v>0</v>
      </c>
      <c r="AS149" s="2">
        <v>0</v>
      </c>
      <c r="AT149" s="1">
        <v>0</v>
      </c>
      <c r="AU149" s="1">
        <v>0</v>
      </c>
      <c r="AV149" s="1">
        <v>11960.65</v>
      </c>
      <c r="AW149" s="1">
        <v>1380</v>
      </c>
      <c r="AX149" s="2">
        <v>1460</v>
      </c>
      <c r="AY149" s="2">
        <v>0</v>
      </c>
      <c r="AZ149" s="2">
        <v>0</v>
      </c>
      <c r="BA149" s="2">
        <v>0</v>
      </c>
      <c r="BB149" s="2">
        <v>108</v>
      </c>
      <c r="BC149" s="2">
        <v>0</v>
      </c>
      <c r="BD149" s="2">
        <v>300</v>
      </c>
      <c r="BE149" s="2">
        <v>0</v>
      </c>
      <c r="BF149" s="2">
        <v>0</v>
      </c>
      <c r="BG149" s="2">
        <v>0</v>
      </c>
      <c r="BH149" s="2">
        <v>0</v>
      </c>
      <c r="BI149" s="2">
        <v>0</v>
      </c>
      <c r="BJ149" s="2">
        <v>0</v>
      </c>
      <c r="BK149" s="1">
        <v>15208.65</v>
      </c>
      <c r="BL149" s="1">
        <v>11043.76</v>
      </c>
    </row>
    <row r="150" spans="1:64" x14ac:dyDescent="0.3">
      <c r="A150" s="1" t="s">
        <v>155</v>
      </c>
      <c r="B150" s="2">
        <v>2023</v>
      </c>
      <c r="C150" s="1" t="s">
        <v>194</v>
      </c>
      <c r="D150" s="1" t="s">
        <v>64</v>
      </c>
      <c r="E150" s="1">
        <v>2022</v>
      </c>
      <c r="F150" s="3">
        <v>44846</v>
      </c>
      <c r="G150" s="1" t="s">
        <v>102</v>
      </c>
      <c r="H150" s="3"/>
      <c r="I150" s="1" t="s">
        <v>67</v>
      </c>
      <c r="J150" s="1" t="s">
        <v>98</v>
      </c>
      <c r="K150" s="1" t="s">
        <v>188</v>
      </c>
      <c r="L150" s="1" t="s">
        <v>70</v>
      </c>
      <c r="M150" s="1" t="s">
        <v>71</v>
      </c>
      <c r="N150" s="1" t="s">
        <v>72</v>
      </c>
      <c r="O150" s="1">
        <v>28</v>
      </c>
      <c r="P150" s="1">
        <v>0</v>
      </c>
      <c r="Q150" s="1">
        <v>0</v>
      </c>
      <c r="R150" s="2">
        <v>11500</v>
      </c>
      <c r="S150" s="2">
        <v>0</v>
      </c>
      <c r="T150" s="2">
        <v>1725</v>
      </c>
      <c r="U150" s="2">
        <v>0</v>
      </c>
      <c r="V150" s="2">
        <v>0</v>
      </c>
      <c r="W150" s="2">
        <v>0</v>
      </c>
      <c r="X150" s="2">
        <v>0</v>
      </c>
      <c r="Y150" s="2">
        <v>0</v>
      </c>
      <c r="Z150" s="2">
        <v>399</v>
      </c>
      <c r="AA150" s="2">
        <v>0</v>
      </c>
      <c r="AB150" s="2">
        <v>0</v>
      </c>
      <c r="AC150" s="2">
        <v>0</v>
      </c>
      <c r="AD150" s="2">
        <v>0</v>
      </c>
      <c r="AE150" s="2">
        <v>0</v>
      </c>
      <c r="AF150" s="2">
        <v>0</v>
      </c>
      <c r="AG150" s="1">
        <v>0</v>
      </c>
      <c r="AH150" s="2">
        <v>0</v>
      </c>
      <c r="AI150" s="2">
        <v>0</v>
      </c>
      <c r="AJ150" s="2">
        <v>0</v>
      </c>
      <c r="AK150" s="2">
        <v>0</v>
      </c>
      <c r="AL150" s="2">
        <v>0</v>
      </c>
      <c r="AM150" s="2">
        <v>0</v>
      </c>
      <c r="AN150" s="2">
        <v>0</v>
      </c>
      <c r="AO150" s="1">
        <v>0</v>
      </c>
      <c r="AP150" s="2">
        <v>0</v>
      </c>
      <c r="AQ150" s="1">
        <v>13624</v>
      </c>
      <c r="AR150" s="2">
        <v>0</v>
      </c>
      <c r="AS150" s="2">
        <v>0</v>
      </c>
      <c r="AT150" s="1">
        <v>0</v>
      </c>
      <c r="AU150" s="1">
        <v>0</v>
      </c>
      <c r="AV150" s="1">
        <v>0</v>
      </c>
      <c r="AW150" s="1">
        <v>1380</v>
      </c>
      <c r="AX150" s="2">
        <v>1380</v>
      </c>
      <c r="AY150" s="2">
        <v>0</v>
      </c>
      <c r="AZ150" s="2">
        <v>0</v>
      </c>
      <c r="BA150" s="2">
        <v>0</v>
      </c>
      <c r="BB150" s="2">
        <v>103</v>
      </c>
      <c r="BC150" s="2">
        <v>0</v>
      </c>
      <c r="BD150" s="2">
        <v>300</v>
      </c>
      <c r="BE150" s="2">
        <v>0</v>
      </c>
      <c r="BF150" s="2">
        <v>0</v>
      </c>
      <c r="BG150" s="2">
        <v>0</v>
      </c>
      <c r="BH150" s="2">
        <v>0</v>
      </c>
      <c r="BI150" s="2">
        <v>0</v>
      </c>
      <c r="BJ150" s="2">
        <v>0</v>
      </c>
      <c r="BK150" s="1">
        <v>3163</v>
      </c>
      <c r="BL150" s="1">
        <v>10461</v>
      </c>
    </row>
    <row r="151" spans="1:64" x14ac:dyDescent="0.3">
      <c r="A151" s="1" t="s">
        <v>155</v>
      </c>
      <c r="B151" s="2">
        <v>2023</v>
      </c>
      <c r="C151" s="1" t="s">
        <v>195</v>
      </c>
      <c r="D151" s="1" t="s">
        <v>74</v>
      </c>
      <c r="E151" s="1">
        <v>2022</v>
      </c>
      <c r="F151" s="3">
        <v>44846</v>
      </c>
      <c r="G151" s="1" t="s">
        <v>102</v>
      </c>
      <c r="H151" s="3"/>
      <c r="I151" s="1" t="s">
        <v>67</v>
      </c>
      <c r="J151" s="1" t="s">
        <v>98</v>
      </c>
      <c r="K151" s="1" t="s">
        <v>188</v>
      </c>
      <c r="L151" s="1" t="s">
        <v>70</v>
      </c>
      <c r="M151" s="1" t="s">
        <v>71</v>
      </c>
      <c r="N151" s="1" t="s">
        <v>72</v>
      </c>
      <c r="O151" s="1">
        <v>28</v>
      </c>
      <c r="P151" s="1">
        <v>0</v>
      </c>
      <c r="Q151" s="1">
        <v>0</v>
      </c>
      <c r="R151" s="2">
        <v>11500</v>
      </c>
      <c r="S151" s="2">
        <v>0</v>
      </c>
      <c r="T151" s="2">
        <v>1725</v>
      </c>
      <c r="U151" s="2">
        <v>0</v>
      </c>
      <c r="V151" s="2">
        <v>0</v>
      </c>
      <c r="W151" s="2">
        <v>0</v>
      </c>
      <c r="X151" s="2">
        <v>0</v>
      </c>
      <c r="Y151" s="2">
        <v>0</v>
      </c>
      <c r="Z151" s="2">
        <v>399</v>
      </c>
      <c r="AA151" s="2">
        <v>0</v>
      </c>
      <c r="AB151" s="2">
        <v>0</v>
      </c>
      <c r="AC151" s="2">
        <v>0</v>
      </c>
      <c r="AD151" s="2">
        <v>0</v>
      </c>
      <c r="AE151" s="2">
        <v>0</v>
      </c>
      <c r="AF151" s="2">
        <v>0</v>
      </c>
      <c r="AG151" s="1">
        <v>11960.65</v>
      </c>
      <c r="AH151" s="2">
        <v>0</v>
      </c>
      <c r="AI151" s="2">
        <v>0</v>
      </c>
      <c r="AJ151" s="2">
        <v>0</v>
      </c>
      <c r="AK151" s="2">
        <v>0</v>
      </c>
      <c r="AL151" s="2">
        <v>0</v>
      </c>
      <c r="AM151" s="2">
        <v>0</v>
      </c>
      <c r="AN151" s="2">
        <v>0</v>
      </c>
      <c r="AO151" s="1">
        <v>667.76</v>
      </c>
      <c r="AP151" s="2">
        <v>0</v>
      </c>
      <c r="AQ151" s="1">
        <v>26252.41</v>
      </c>
      <c r="AR151" s="2">
        <v>0</v>
      </c>
      <c r="AS151" s="2">
        <v>0</v>
      </c>
      <c r="AT151" s="1">
        <v>0</v>
      </c>
      <c r="AU151" s="1">
        <v>0</v>
      </c>
      <c r="AV151" s="1">
        <v>11960.65</v>
      </c>
      <c r="AW151" s="1">
        <v>1380</v>
      </c>
      <c r="AX151" s="2">
        <v>1460</v>
      </c>
      <c r="AY151" s="2">
        <v>0</v>
      </c>
      <c r="AZ151" s="2">
        <v>0</v>
      </c>
      <c r="BA151" s="2">
        <v>0</v>
      </c>
      <c r="BB151" s="2">
        <v>108</v>
      </c>
      <c r="BC151" s="2">
        <v>0</v>
      </c>
      <c r="BD151" s="2">
        <v>300</v>
      </c>
      <c r="BE151" s="2">
        <v>0</v>
      </c>
      <c r="BF151" s="2">
        <v>0</v>
      </c>
      <c r="BG151" s="2">
        <v>0</v>
      </c>
      <c r="BH151" s="2">
        <v>0</v>
      </c>
      <c r="BI151" s="2">
        <v>0</v>
      </c>
      <c r="BJ151" s="2">
        <v>0</v>
      </c>
      <c r="BK151" s="1">
        <v>15208.65</v>
      </c>
      <c r="BL151" s="1">
        <v>11043.76</v>
      </c>
    </row>
    <row r="152" spans="1:64" x14ac:dyDescent="0.3">
      <c r="A152" s="1" t="s">
        <v>155</v>
      </c>
      <c r="B152" s="2">
        <v>2023</v>
      </c>
      <c r="C152" s="1" t="s">
        <v>196</v>
      </c>
      <c r="D152" s="1" t="s">
        <v>74</v>
      </c>
      <c r="E152" s="1">
        <v>2022</v>
      </c>
      <c r="F152" s="3">
        <v>44844</v>
      </c>
      <c r="G152" s="1" t="s">
        <v>102</v>
      </c>
      <c r="H152" s="3"/>
      <c r="I152" s="1" t="s">
        <v>67</v>
      </c>
      <c r="J152" s="1" t="s">
        <v>86</v>
      </c>
      <c r="K152" s="1" t="s">
        <v>158</v>
      </c>
      <c r="L152" s="1" t="s">
        <v>70</v>
      </c>
      <c r="M152" s="1" t="s">
        <v>71</v>
      </c>
      <c r="N152" s="1" t="s">
        <v>72</v>
      </c>
      <c r="O152" s="1">
        <v>28</v>
      </c>
      <c r="P152" s="1">
        <v>0</v>
      </c>
      <c r="Q152" s="1">
        <v>0</v>
      </c>
      <c r="R152" s="2">
        <v>8500</v>
      </c>
      <c r="S152" s="2">
        <v>0</v>
      </c>
      <c r="T152" s="2">
        <v>3750</v>
      </c>
      <c r="U152" s="2">
        <v>0</v>
      </c>
      <c r="V152" s="2">
        <v>0</v>
      </c>
      <c r="W152" s="2">
        <v>0</v>
      </c>
      <c r="X152" s="2">
        <v>0</v>
      </c>
      <c r="Y152" s="2">
        <v>0</v>
      </c>
      <c r="Z152" s="2">
        <v>1086</v>
      </c>
      <c r="AA152" s="2">
        <v>0</v>
      </c>
      <c r="AB152" s="2">
        <v>0</v>
      </c>
      <c r="AC152" s="2">
        <v>0</v>
      </c>
      <c r="AD152" s="2">
        <v>0</v>
      </c>
      <c r="AE152" s="2">
        <v>0</v>
      </c>
      <c r="AF152" s="2">
        <v>0</v>
      </c>
      <c r="AG152" s="1">
        <v>10193.61</v>
      </c>
      <c r="AH152" s="2">
        <v>0</v>
      </c>
      <c r="AI152" s="2">
        <v>0</v>
      </c>
      <c r="AJ152" s="2">
        <v>0</v>
      </c>
      <c r="AK152" s="2">
        <v>0</v>
      </c>
      <c r="AL152" s="2">
        <v>0</v>
      </c>
      <c r="AM152" s="2">
        <v>0</v>
      </c>
      <c r="AN152" s="2">
        <v>0</v>
      </c>
      <c r="AO152" s="1">
        <v>877.24</v>
      </c>
      <c r="AP152" s="2">
        <v>0</v>
      </c>
      <c r="AQ152" s="1">
        <v>24406.85</v>
      </c>
      <c r="AR152" s="2">
        <v>0</v>
      </c>
      <c r="AS152" s="2">
        <v>0</v>
      </c>
      <c r="AT152" s="1">
        <v>0</v>
      </c>
      <c r="AU152" s="1">
        <v>0</v>
      </c>
      <c r="AV152" s="1">
        <v>10193.61</v>
      </c>
      <c r="AW152" s="1">
        <v>1020</v>
      </c>
      <c r="AX152" s="2">
        <v>1605</v>
      </c>
      <c r="AY152" s="2">
        <v>0</v>
      </c>
      <c r="AZ152" s="2">
        <v>0</v>
      </c>
      <c r="BA152" s="2">
        <v>0</v>
      </c>
      <c r="BB152" s="2">
        <v>137</v>
      </c>
      <c r="BC152" s="2">
        <v>0</v>
      </c>
      <c r="BD152" s="2">
        <v>300</v>
      </c>
      <c r="BE152" s="2">
        <v>0</v>
      </c>
      <c r="BF152" s="2">
        <v>0</v>
      </c>
      <c r="BG152" s="2">
        <v>0</v>
      </c>
      <c r="BH152" s="2">
        <v>0</v>
      </c>
      <c r="BI152" s="2">
        <v>0</v>
      </c>
      <c r="BJ152" s="2">
        <v>0</v>
      </c>
      <c r="BK152" s="1">
        <v>13255.61</v>
      </c>
      <c r="BL152" s="1">
        <v>11151.24</v>
      </c>
    </row>
    <row r="153" spans="1:64" x14ac:dyDescent="0.3">
      <c r="A153" s="1" t="s">
        <v>155</v>
      </c>
      <c r="B153" s="2">
        <v>2023</v>
      </c>
      <c r="C153" s="1" t="s">
        <v>134</v>
      </c>
      <c r="D153" s="1" t="s">
        <v>64</v>
      </c>
      <c r="E153" s="1">
        <v>2022</v>
      </c>
      <c r="F153" s="3">
        <v>44872</v>
      </c>
      <c r="G153" s="1" t="s">
        <v>104</v>
      </c>
      <c r="H153" s="3"/>
      <c r="I153" s="1" t="s">
        <v>67</v>
      </c>
      <c r="J153" s="1" t="s">
        <v>135</v>
      </c>
      <c r="K153" s="1" t="s">
        <v>136</v>
      </c>
      <c r="L153" s="1" t="s">
        <v>70</v>
      </c>
      <c r="M153" s="1" t="s">
        <v>71</v>
      </c>
      <c r="N153" s="1" t="s">
        <v>72</v>
      </c>
      <c r="O153" s="1">
        <v>28</v>
      </c>
      <c r="P153" s="1">
        <v>0</v>
      </c>
      <c r="Q153" s="1">
        <v>0</v>
      </c>
      <c r="R153" s="2">
        <v>13200</v>
      </c>
      <c r="S153" s="2">
        <v>0</v>
      </c>
      <c r="T153" s="2">
        <v>6600</v>
      </c>
      <c r="U153" s="2">
        <v>0</v>
      </c>
      <c r="V153" s="2">
        <v>4915</v>
      </c>
      <c r="W153" s="2">
        <v>0</v>
      </c>
      <c r="X153" s="2">
        <v>850</v>
      </c>
      <c r="Y153" s="2">
        <v>0</v>
      </c>
      <c r="Z153" s="2">
        <v>1100</v>
      </c>
      <c r="AA153" s="2">
        <v>0</v>
      </c>
      <c r="AB153" s="2">
        <v>0</v>
      </c>
      <c r="AC153" s="2">
        <v>0</v>
      </c>
      <c r="AD153" s="2">
        <v>0</v>
      </c>
      <c r="AE153" s="2">
        <v>0</v>
      </c>
      <c r="AF153" s="2">
        <v>0</v>
      </c>
      <c r="AG153" s="1">
        <v>8970.49</v>
      </c>
      <c r="AH153" s="2">
        <v>0</v>
      </c>
      <c r="AI153" s="2">
        <v>0</v>
      </c>
      <c r="AJ153" s="2">
        <v>0</v>
      </c>
      <c r="AK153" s="2">
        <v>0</v>
      </c>
      <c r="AL153" s="2">
        <v>0</v>
      </c>
      <c r="AM153" s="2">
        <v>0</v>
      </c>
      <c r="AN153" s="2">
        <v>0</v>
      </c>
      <c r="AO153" s="1">
        <v>1388.81</v>
      </c>
      <c r="AP153" s="2">
        <v>0</v>
      </c>
      <c r="AQ153" s="1">
        <v>37024.300000000003</v>
      </c>
      <c r="AR153" s="2">
        <v>0</v>
      </c>
      <c r="AS153" s="2">
        <v>0</v>
      </c>
      <c r="AT153" s="1">
        <v>0</v>
      </c>
      <c r="AU153" s="1">
        <v>0</v>
      </c>
      <c r="AV153" s="1">
        <v>8970.49</v>
      </c>
      <c r="AW153" s="1">
        <v>2173.8000000000002</v>
      </c>
      <c r="AX153" s="2">
        <v>1800</v>
      </c>
      <c r="AY153" s="2">
        <v>0</v>
      </c>
      <c r="AZ153" s="2">
        <v>0</v>
      </c>
      <c r="BA153" s="2">
        <v>0</v>
      </c>
      <c r="BB153" s="2">
        <v>0</v>
      </c>
      <c r="BC153" s="2">
        <v>0</v>
      </c>
      <c r="BD153" s="2">
        <v>300</v>
      </c>
      <c r="BE153" s="2">
        <v>0</v>
      </c>
      <c r="BF153" s="2">
        <v>0</v>
      </c>
      <c r="BG153" s="2">
        <v>0</v>
      </c>
      <c r="BH153" s="2">
        <v>0</v>
      </c>
      <c r="BI153" s="2">
        <v>0</v>
      </c>
      <c r="BJ153" s="2">
        <v>0</v>
      </c>
      <c r="BK153" s="1">
        <v>13244.29</v>
      </c>
      <c r="BL153" s="1">
        <v>23780.01</v>
      </c>
    </row>
    <row r="154" spans="1:64" x14ac:dyDescent="0.3">
      <c r="A154" s="1" t="s">
        <v>155</v>
      </c>
      <c r="B154" s="2">
        <v>2023</v>
      </c>
      <c r="C154" s="1" t="s">
        <v>197</v>
      </c>
      <c r="D154" s="1" t="s">
        <v>74</v>
      </c>
      <c r="E154" s="1">
        <v>2022</v>
      </c>
      <c r="F154" s="3">
        <v>44872</v>
      </c>
      <c r="G154" s="1" t="s">
        <v>104</v>
      </c>
      <c r="H154" s="3"/>
      <c r="I154" s="1" t="s">
        <v>67</v>
      </c>
      <c r="J154" s="1" t="s">
        <v>98</v>
      </c>
      <c r="K154" s="1" t="s">
        <v>188</v>
      </c>
      <c r="L154" s="1" t="s">
        <v>70</v>
      </c>
      <c r="M154" s="1" t="s">
        <v>71</v>
      </c>
      <c r="N154" s="1" t="s">
        <v>72</v>
      </c>
      <c r="O154" s="1">
        <v>28</v>
      </c>
      <c r="P154" s="1">
        <v>0</v>
      </c>
      <c r="Q154" s="1">
        <v>0</v>
      </c>
      <c r="R154" s="2">
        <v>11500</v>
      </c>
      <c r="S154" s="2">
        <v>0</v>
      </c>
      <c r="T154" s="2">
        <v>1725</v>
      </c>
      <c r="U154" s="2">
        <v>0</v>
      </c>
      <c r="V154" s="2">
        <v>0</v>
      </c>
      <c r="W154" s="2">
        <v>0</v>
      </c>
      <c r="X154" s="2">
        <v>0</v>
      </c>
      <c r="Y154" s="2">
        <v>0</v>
      </c>
      <c r="Z154" s="2">
        <v>399</v>
      </c>
      <c r="AA154" s="2">
        <v>0</v>
      </c>
      <c r="AB154" s="2">
        <v>0</v>
      </c>
      <c r="AC154" s="2">
        <v>0</v>
      </c>
      <c r="AD154" s="2">
        <v>0</v>
      </c>
      <c r="AE154" s="2">
        <v>0</v>
      </c>
      <c r="AF154" s="2">
        <v>0</v>
      </c>
      <c r="AG154" s="1">
        <v>11960.65</v>
      </c>
      <c r="AH154" s="2">
        <v>0</v>
      </c>
      <c r="AI154" s="2">
        <v>0</v>
      </c>
      <c r="AJ154" s="2">
        <v>0</v>
      </c>
      <c r="AK154" s="2">
        <v>0</v>
      </c>
      <c r="AL154" s="2">
        <v>0</v>
      </c>
      <c r="AM154" s="2">
        <v>0</v>
      </c>
      <c r="AN154" s="2">
        <v>0</v>
      </c>
      <c r="AO154" s="1">
        <v>0</v>
      </c>
      <c r="AP154" s="2">
        <v>0</v>
      </c>
      <c r="AQ154" s="1">
        <v>25584.65</v>
      </c>
      <c r="AR154" s="2">
        <v>0</v>
      </c>
      <c r="AS154" s="2">
        <v>0</v>
      </c>
      <c r="AT154" s="1">
        <v>0</v>
      </c>
      <c r="AU154" s="1">
        <v>0</v>
      </c>
      <c r="AV154" s="1">
        <v>11960.65</v>
      </c>
      <c r="AW154" s="1">
        <v>1380</v>
      </c>
      <c r="AX154" s="2">
        <v>1380</v>
      </c>
      <c r="AY154" s="2">
        <v>0</v>
      </c>
      <c r="AZ154" s="2">
        <v>0</v>
      </c>
      <c r="BA154" s="2">
        <v>0</v>
      </c>
      <c r="BB154" s="2">
        <v>103</v>
      </c>
      <c r="BC154" s="2">
        <v>0</v>
      </c>
      <c r="BD154" s="2">
        <v>300</v>
      </c>
      <c r="BE154" s="2">
        <v>0</v>
      </c>
      <c r="BF154" s="2">
        <v>0</v>
      </c>
      <c r="BG154" s="2">
        <v>0</v>
      </c>
      <c r="BH154" s="2">
        <v>0</v>
      </c>
      <c r="BI154" s="2">
        <v>0</v>
      </c>
      <c r="BJ154" s="2">
        <v>0</v>
      </c>
      <c r="BK154" s="1">
        <v>15123.65</v>
      </c>
      <c r="BL154" s="1">
        <v>10461</v>
      </c>
    </row>
    <row r="155" spans="1:64" x14ac:dyDescent="0.3">
      <c r="A155" s="1" t="s">
        <v>155</v>
      </c>
      <c r="B155" s="2">
        <v>2023</v>
      </c>
      <c r="C155" s="1" t="s">
        <v>198</v>
      </c>
      <c r="D155" s="1" t="s">
        <v>74</v>
      </c>
      <c r="E155" s="1">
        <v>2022</v>
      </c>
      <c r="F155" s="3">
        <v>44872</v>
      </c>
      <c r="G155" s="1" t="s">
        <v>104</v>
      </c>
      <c r="H155" s="3"/>
      <c r="I155" s="1" t="s">
        <v>67</v>
      </c>
      <c r="J155" s="1" t="s">
        <v>98</v>
      </c>
      <c r="K155" s="1" t="s">
        <v>188</v>
      </c>
      <c r="L155" s="1" t="s">
        <v>70</v>
      </c>
      <c r="M155" s="1" t="s">
        <v>71</v>
      </c>
      <c r="N155" s="1" t="s">
        <v>72</v>
      </c>
      <c r="O155" s="1">
        <v>19</v>
      </c>
      <c r="P155" s="1">
        <v>0</v>
      </c>
      <c r="Q155" s="1">
        <v>9</v>
      </c>
      <c r="R155" s="2">
        <v>7804</v>
      </c>
      <c r="S155" s="2">
        <v>0</v>
      </c>
      <c r="T155" s="2">
        <v>1171</v>
      </c>
      <c r="U155" s="2">
        <v>0</v>
      </c>
      <c r="V155" s="2">
        <v>0</v>
      </c>
      <c r="W155" s="2">
        <v>0</v>
      </c>
      <c r="X155" s="2">
        <v>0</v>
      </c>
      <c r="Y155" s="2">
        <v>0</v>
      </c>
      <c r="Z155" s="2">
        <v>271</v>
      </c>
      <c r="AA155" s="2">
        <v>0</v>
      </c>
      <c r="AB155" s="2">
        <v>0</v>
      </c>
      <c r="AC155" s="2">
        <v>0</v>
      </c>
      <c r="AD155" s="2">
        <v>0</v>
      </c>
      <c r="AE155" s="2">
        <v>0</v>
      </c>
      <c r="AF155" s="2">
        <v>0</v>
      </c>
      <c r="AG155" s="1">
        <v>11960.65</v>
      </c>
      <c r="AH155" s="2">
        <v>0</v>
      </c>
      <c r="AI155" s="2">
        <v>0</v>
      </c>
      <c r="AJ155" s="2">
        <v>0</v>
      </c>
      <c r="AK155" s="2">
        <v>0</v>
      </c>
      <c r="AL155" s="2">
        <v>0</v>
      </c>
      <c r="AM155" s="2">
        <v>0</v>
      </c>
      <c r="AN155" s="2">
        <v>0</v>
      </c>
      <c r="AO155" s="1">
        <v>667.76</v>
      </c>
      <c r="AP155" s="2">
        <v>0</v>
      </c>
      <c r="AQ155" s="1">
        <v>21874.41</v>
      </c>
      <c r="AR155" s="2">
        <v>0</v>
      </c>
      <c r="AS155" s="2">
        <v>0</v>
      </c>
      <c r="AT155" s="1">
        <v>0</v>
      </c>
      <c r="AU155" s="1">
        <v>0</v>
      </c>
      <c r="AV155" s="1">
        <v>11960.65</v>
      </c>
      <c r="AW155" s="1">
        <v>936.48</v>
      </c>
      <c r="AX155" s="2">
        <v>1017</v>
      </c>
      <c r="AY155" s="2">
        <v>0</v>
      </c>
      <c r="AZ155" s="2">
        <v>0</v>
      </c>
      <c r="BA155" s="2">
        <v>0</v>
      </c>
      <c r="BB155" s="2">
        <v>75</v>
      </c>
      <c r="BC155" s="2">
        <v>0</v>
      </c>
      <c r="BD155" s="2">
        <v>300</v>
      </c>
      <c r="BE155" s="2">
        <v>0</v>
      </c>
      <c r="BF155" s="2">
        <v>0</v>
      </c>
      <c r="BG155" s="2">
        <v>0</v>
      </c>
      <c r="BH155" s="2">
        <v>0</v>
      </c>
      <c r="BI155" s="2">
        <v>0</v>
      </c>
      <c r="BJ155" s="2">
        <v>0</v>
      </c>
      <c r="BK155" s="1">
        <v>14289.13</v>
      </c>
      <c r="BL155" s="1">
        <v>7585.28</v>
      </c>
    </row>
    <row r="156" spans="1:64" x14ac:dyDescent="0.3">
      <c r="A156" s="1" t="s">
        <v>155</v>
      </c>
      <c r="B156" s="2">
        <v>2023</v>
      </c>
      <c r="C156" s="1" t="s">
        <v>199</v>
      </c>
      <c r="D156" s="1" t="s">
        <v>74</v>
      </c>
      <c r="E156" s="1">
        <v>2022</v>
      </c>
      <c r="F156" s="3">
        <v>44866</v>
      </c>
      <c r="G156" s="1" t="s">
        <v>104</v>
      </c>
      <c r="H156" s="3"/>
      <c r="I156" s="1" t="s">
        <v>67</v>
      </c>
      <c r="J156" s="1" t="s">
        <v>80</v>
      </c>
      <c r="K156" s="1" t="s">
        <v>162</v>
      </c>
      <c r="L156" s="1" t="s">
        <v>70</v>
      </c>
      <c r="M156" s="1" t="s">
        <v>71</v>
      </c>
      <c r="N156" s="1" t="s">
        <v>72</v>
      </c>
      <c r="O156" s="1">
        <v>28</v>
      </c>
      <c r="P156" s="1">
        <v>0</v>
      </c>
      <c r="Q156" s="1">
        <v>0</v>
      </c>
      <c r="R156" s="2">
        <v>11500</v>
      </c>
      <c r="S156" s="2">
        <v>0</v>
      </c>
      <c r="T156" s="2">
        <v>0</v>
      </c>
      <c r="U156" s="2">
        <v>0</v>
      </c>
      <c r="V156" s="2">
        <v>0</v>
      </c>
      <c r="W156" s="2">
        <v>0</v>
      </c>
      <c r="X156" s="2">
        <v>0</v>
      </c>
      <c r="Y156" s="2">
        <v>0</v>
      </c>
      <c r="Z156" s="2">
        <v>1156</v>
      </c>
      <c r="AA156" s="2">
        <v>0</v>
      </c>
      <c r="AB156" s="2">
        <v>0</v>
      </c>
      <c r="AC156" s="2">
        <v>0</v>
      </c>
      <c r="AD156" s="2">
        <v>0</v>
      </c>
      <c r="AE156" s="2">
        <v>0</v>
      </c>
      <c r="AF156" s="2">
        <v>0</v>
      </c>
      <c r="AG156" s="1">
        <v>10193.61</v>
      </c>
      <c r="AH156" s="2">
        <v>0</v>
      </c>
      <c r="AI156" s="2">
        <v>0</v>
      </c>
      <c r="AJ156" s="2">
        <v>0</v>
      </c>
      <c r="AK156" s="2">
        <v>0</v>
      </c>
      <c r="AL156" s="2">
        <v>0</v>
      </c>
      <c r="AM156" s="2">
        <v>0</v>
      </c>
      <c r="AN156" s="2">
        <v>0</v>
      </c>
      <c r="AO156" s="1">
        <v>657.71</v>
      </c>
      <c r="AP156" s="2">
        <v>0</v>
      </c>
      <c r="AQ156" s="1">
        <v>23507.32</v>
      </c>
      <c r="AR156" s="2">
        <v>0</v>
      </c>
      <c r="AS156" s="2">
        <v>0</v>
      </c>
      <c r="AT156" s="1">
        <v>0</v>
      </c>
      <c r="AU156" s="1">
        <v>0</v>
      </c>
      <c r="AV156" s="1">
        <v>10193.61</v>
      </c>
      <c r="AW156" s="1">
        <v>1380</v>
      </c>
      <c r="AX156" s="2">
        <v>1459</v>
      </c>
      <c r="AY156" s="2">
        <v>0</v>
      </c>
      <c r="AZ156" s="2">
        <v>0</v>
      </c>
      <c r="BA156" s="2">
        <v>0</v>
      </c>
      <c r="BB156" s="2">
        <v>100</v>
      </c>
      <c r="BC156" s="2">
        <v>0</v>
      </c>
      <c r="BD156" s="2">
        <v>300</v>
      </c>
      <c r="BE156" s="2">
        <v>0</v>
      </c>
      <c r="BF156" s="2">
        <v>0</v>
      </c>
      <c r="BG156" s="2">
        <v>0</v>
      </c>
      <c r="BH156" s="2">
        <v>0</v>
      </c>
      <c r="BI156" s="2">
        <v>0</v>
      </c>
      <c r="BJ156" s="2">
        <v>0</v>
      </c>
      <c r="BK156" s="1">
        <v>13432.61</v>
      </c>
      <c r="BL156" s="1">
        <v>10074.709999999999</v>
      </c>
    </row>
    <row r="157" spans="1:64" x14ac:dyDescent="0.3">
      <c r="A157" s="1" t="s">
        <v>155</v>
      </c>
      <c r="B157" s="2">
        <v>2023</v>
      </c>
      <c r="C157" s="1" t="s">
        <v>200</v>
      </c>
      <c r="D157" s="1" t="s">
        <v>74</v>
      </c>
      <c r="E157" s="1">
        <v>2022</v>
      </c>
      <c r="F157" s="3">
        <v>44886</v>
      </c>
      <c r="G157" s="1" t="s">
        <v>104</v>
      </c>
      <c r="H157" s="3"/>
      <c r="I157" s="1" t="s">
        <v>67</v>
      </c>
      <c r="J157" s="1" t="s">
        <v>98</v>
      </c>
      <c r="K157" s="1" t="s">
        <v>188</v>
      </c>
      <c r="L157" s="1" t="s">
        <v>70</v>
      </c>
      <c r="M157" s="1" t="s">
        <v>71</v>
      </c>
      <c r="N157" s="1" t="s">
        <v>72</v>
      </c>
      <c r="O157" s="1">
        <v>28</v>
      </c>
      <c r="P157" s="1">
        <v>0</v>
      </c>
      <c r="Q157" s="1">
        <v>0</v>
      </c>
      <c r="R157" s="2">
        <v>11500</v>
      </c>
      <c r="S157" s="2">
        <v>0</v>
      </c>
      <c r="T157" s="2">
        <v>2300</v>
      </c>
      <c r="U157" s="2">
        <v>0</v>
      </c>
      <c r="V157" s="2">
        <v>0</v>
      </c>
      <c r="W157" s="2">
        <v>0</v>
      </c>
      <c r="X157" s="2">
        <v>0</v>
      </c>
      <c r="Y157" s="2">
        <v>0</v>
      </c>
      <c r="Z157" s="2">
        <v>1200</v>
      </c>
      <c r="AA157" s="2">
        <v>0</v>
      </c>
      <c r="AB157" s="2">
        <v>0</v>
      </c>
      <c r="AC157" s="2">
        <v>0</v>
      </c>
      <c r="AD157" s="2">
        <v>0</v>
      </c>
      <c r="AE157" s="2">
        <v>0</v>
      </c>
      <c r="AF157" s="2">
        <v>0</v>
      </c>
      <c r="AG157" s="1">
        <v>11960.65</v>
      </c>
      <c r="AH157" s="2">
        <v>0</v>
      </c>
      <c r="AI157" s="2">
        <v>0</v>
      </c>
      <c r="AJ157" s="2">
        <v>0</v>
      </c>
      <c r="AK157" s="2">
        <v>0</v>
      </c>
      <c r="AL157" s="2">
        <v>0</v>
      </c>
      <c r="AM157" s="2">
        <v>0</v>
      </c>
      <c r="AN157" s="2">
        <v>0</v>
      </c>
      <c r="AO157" s="1">
        <v>771.43</v>
      </c>
      <c r="AP157" s="2">
        <v>0</v>
      </c>
      <c r="AQ157" s="1">
        <v>27732.080000000002</v>
      </c>
      <c r="AR157" s="2">
        <v>0</v>
      </c>
      <c r="AS157" s="2">
        <v>0</v>
      </c>
      <c r="AT157" s="1">
        <v>0</v>
      </c>
      <c r="AU157" s="1">
        <v>0</v>
      </c>
      <c r="AV157" s="1">
        <v>11960.65</v>
      </c>
      <c r="AW157" s="1">
        <v>1380</v>
      </c>
      <c r="AX157" s="2">
        <v>1473</v>
      </c>
      <c r="AY157" s="2">
        <v>0</v>
      </c>
      <c r="AZ157" s="2">
        <v>0</v>
      </c>
      <c r="BA157" s="2">
        <v>0</v>
      </c>
      <c r="BB157" s="2">
        <v>119</v>
      </c>
      <c r="BC157" s="2">
        <v>0</v>
      </c>
      <c r="BD157" s="2">
        <v>300</v>
      </c>
      <c r="BE157" s="2">
        <v>0</v>
      </c>
      <c r="BF157" s="2">
        <v>0</v>
      </c>
      <c r="BG157" s="2">
        <v>0</v>
      </c>
      <c r="BH157" s="2">
        <v>0</v>
      </c>
      <c r="BI157" s="2">
        <v>0</v>
      </c>
      <c r="BJ157" s="2">
        <v>0</v>
      </c>
      <c r="BK157" s="1">
        <v>15232.65</v>
      </c>
      <c r="BL157" s="1">
        <v>12499.43</v>
      </c>
    </row>
    <row r="158" spans="1:64" x14ac:dyDescent="0.3">
      <c r="A158" s="1" t="s">
        <v>155</v>
      </c>
      <c r="B158" s="2">
        <v>2023</v>
      </c>
      <c r="C158" s="1" t="s">
        <v>201</v>
      </c>
      <c r="D158" s="1" t="s">
        <v>74</v>
      </c>
      <c r="E158" s="1">
        <v>2022</v>
      </c>
      <c r="F158" s="3">
        <v>44886</v>
      </c>
      <c r="G158" s="1" t="s">
        <v>104</v>
      </c>
      <c r="H158" s="3"/>
      <c r="I158" s="1" t="s">
        <v>67</v>
      </c>
      <c r="J158" s="1" t="s">
        <v>80</v>
      </c>
      <c r="K158" s="1" t="s">
        <v>162</v>
      </c>
      <c r="L158" s="1" t="s">
        <v>70</v>
      </c>
      <c r="M158" s="1" t="s">
        <v>71</v>
      </c>
      <c r="N158" s="1" t="s">
        <v>72</v>
      </c>
      <c r="O158" s="1">
        <v>28</v>
      </c>
      <c r="P158" s="1">
        <v>0</v>
      </c>
      <c r="Q158" s="1">
        <v>0</v>
      </c>
      <c r="R158" s="2">
        <v>11500</v>
      </c>
      <c r="S158" s="2">
        <v>0</v>
      </c>
      <c r="T158" s="2">
        <v>0</v>
      </c>
      <c r="U158" s="2">
        <v>0</v>
      </c>
      <c r="V158" s="2">
        <v>0</v>
      </c>
      <c r="W158" s="2">
        <v>0</v>
      </c>
      <c r="X158" s="2">
        <v>0</v>
      </c>
      <c r="Y158" s="2">
        <v>0</v>
      </c>
      <c r="Z158" s="2">
        <v>1156</v>
      </c>
      <c r="AA158" s="2">
        <v>0</v>
      </c>
      <c r="AB158" s="2">
        <v>0</v>
      </c>
      <c r="AC158" s="2">
        <v>0</v>
      </c>
      <c r="AD158" s="2">
        <v>0</v>
      </c>
      <c r="AE158" s="2">
        <v>0</v>
      </c>
      <c r="AF158" s="2">
        <v>0</v>
      </c>
      <c r="AG158" s="1">
        <v>10193.61</v>
      </c>
      <c r="AH158" s="2">
        <v>0</v>
      </c>
      <c r="AI158" s="2">
        <v>0</v>
      </c>
      <c r="AJ158" s="2">
        <v>0</v>
      </c>
      <c r="AK158" s="2">
        <v>0</v>
      </c>
      <c r="AL158" s="2">
        <v>0</v>
      </c>
      <c r="AM158" s="2">
        <v>0</v>
      </c>
      <c r="AN158" s="2">
        <v>0</v>
      </c>
      <c r="AO158" s="1">
        <v>657.71</v>
      </c>
      <c r="AP158" s="2">
        <v>0</v>
      </c>
      <c r="AQ158" s="1">
        <v>23507.32</v>
      </c>
      <c r="AR158" s="2">
        <v>0</v>
      </c>
      <c r="AS158" s="2">
        <v>0</v>
      </c>
      <c r="AT158" s="1">
        <v>0</v>
      </c>
      <c r="AU158" s="1">
        <v>0</v>
      </c>
      <c r="AV158" s="1">
        <v>10193.61</v>
      </c>
      <c r="AW158" s="1">
        <v>1380</v>
      </c>
      <c r="AX158" s="2">
        <v>1459</v>
      </c>
      <c r="AY158" s="2">
        <v>0</v>
      </c>
      <c r="AZ158" s="2">
        <v>0</v>
      </c>
      <c r="BA158" s="2">
        <v>0</v>
      </c>
      <c r="BB158" s="2">
        <v>100</v>
      </c>
      <c r="BC158" s="2">
        <v>0</v>
      </c>
      <c r="BD158" s="2">
        <v>300</v>
      </c>
      <c r="BE158" s="2">
        <v>0</v>
      </c>
      <c r="BF158" s="2">
        <v>0</v>
      </c>
      <c r="BG158" s="2">
        <v>0</v>
      </c>
      <c r="BH158" s="2">
        <v>0</v>
      </c>
      <c r="BI158" s="2">
        <v>0</v>
      </c>
      <c r="BJ158" s="2">
        <v>0</v>
      </c>
      <c r="BK158" s="1">
        <v>13432.61</v>
      </c>
      <c r="BL158" s="1">
        <v>10074.709999999999</v>
      </c>
    </row>
    <row r="159" spans="1:64" x14ac:dyDescent="0.3">
      <c r="A159" s="1" t="s">
        <v>155</v>
      </c>
      <c r="B159" s="2">
        <v>2023</v>
      </c>
      <c r="C159" s="1" t="s">
        <v>202</v>
      </c>
      <c r="D159" s="1" t="s">
        <v>74</v>
      </c>
      <c r="E159" s="1">
        <v>2022</v>
      </c>
      <c r="F159" s="3">
        <v>44887</v>
      </c>
      <c r="G159" s="1" t="s">
        <v>104</v>
      </c>
      <c r="H159" s="3"/>
      <c r="I159" s="1" t="s">
        <v>67</v>
      </c>
      <c r="J159" s="1" t="s">
        <v>86</v>
      </c>
      <c r="K159" s="1" t="s">
        <v>158</v>
      </c>
      <c r="L159" s="1" t="s">
        <v>70</v>
      </c>
      <c r="M159" s="1" t="s">
        <v>71</v>
      </c>
      <c r="N159" s="1" t="s">
        <v>72</v>
      </c>
      <c r="O159" s="1">
        <v>28</v>
      </c>
      <c r="P159" s="1">
        <v>0</v>
      </c>
      <c r="Q159" s="1">
        <v>0</v>
      </c>
      <c r="R159" s="2">
        <v>8500</v>
      </c>
      <c r="S159" s="2">
        <v>0</v>
      </c>
      <c r="T159" s="2">
        <v>3750</v>
      </c>
      <c r="U159" s="2">
        <v>0</v>
      </c>
      <c r="V159" s="2">
        <v>0</v>
      </c>
      <c r="W159" s="2">
        <v>0</v>
      </c>
      <c r="X159" s="2">
        <v>0</v>
      </c>
      <c r="Y159" s="2">
        <v>0</v>
      </c>
      <c r="Z159" s="2">
        <v>1086</v>
      </c>
      <c r="AA159" s="2">
        <v>0</v>
      </c>
      <c r="AB159" s="2">
        <v>0</v>
      </c>
      <c r="AC159" s="2">
        <v>0</v>
      </c>
      <c r="AD159" s="2">
        <v>0</v>
      </c>
      <c r="AE159" s="2">
        <v>0</v>
      </c>
      <c r="AF159" s="2">
        <v>0</v>
      </c>
      <c r="AG159" s="1">
        <v>10193.61</v>
      </c>
      <c r="AH159" s="2">
        <v>0</v>
      </c>
      <c r="AI159" s="2">
        <v>0</v>
      </c>
      <c r="AJ159" s="2">
        <v>0</v>
      </c>
      <c r="AK159" s="2">
        <v>0</v>
      </c>
      <c r="AL159" s="2">
        <v>0</v>
      </c>
      <c r="AM159" s="2">
        <v>0</v>
      </c>
      <c r="AN159" s="2">
        <v>0</v>
      </c>
      <c r="AO159" s="1">
        <v>877.24</v>
      </c>
      <c r="AP159" s="2">
        <v>0</v>
      </c>
      <c r="AQ159" s="1">
        <v>24406.85</v>
      </c>
      <c r="AR159" s="2">
        <v>0</v>
      </c>
      <c r="AS159" s="2">
        <v>0</v>
      </c>
      <c r="AT159" s="1">
        <v>0</v>
      </c>
      <c r="AU159" s="1">
        <v>0</v>
      </c>
      <c r="AV159" s="1">
        <v>10193.61</v>
      </c>
      <c r="AW159" s="1">
        <v>1020</v>
      </c>
      <c r="AX159" s="2">
        <v>1605</v>
      </c>
      <c r="AY159" s="2">
        <v>0</v>
      </c>
      <c r="AZ159" s="2">
        <v>0</v>
      </c>
      <c r="BA159" s="2">
        <v>0</v>
      </c>
      <c r="BB159" s="2">
        <v>137</v>
      </c>
      <c r="BC159" s="2">
        <v>0</v>
      </c>
      <c r="BD159" s="2">
        <v>300</v>
      </c>
      <c r="BE159" s="2">
        <v>0</v>
      </c>
      <c r="BF159" s="2">
        <v>0</v>
      </c>
      <c r="BG159" s="2">
        <v>0</v>
      </c>
      <c r="BH159" s="2">
        <v>0</v>
      </c>
      <c r="BI159" s="2">
        <v>0</v>
      </c>
      <c r="BJ159" s="2">
        <v>0</v>
      </c>
      <c r="BK159" s="1">
        <v>13255.61</v>
      </c>
      <c r="BL159" s="1">
        <v>11151.24</v>
      </c>
    </row>
    <row r="160" spans="1:64" x14ac:dyDescent="0.3">
      <c r="A160" s="1" t="s">
        <v>155</v>
      </c>
      <c r="B160" s="2">
        <v>2023</v>
      </c>
      <c r="C160" s="1" t="s">
        <v>139</v>
      </c>
      <c r="D160" s="1" t="s">
        <v>74</v>
      </c>
      <c r="E160" s="1">
        <v>2022</v>
      </c>
      <c r="F160" s="3">
        <v>44900</v>
      </c>
      <c r="G160" s="1" t="s">
        <v>111</v>
      </c>
      <c r="H160" s="3"/>
      <c r="I160" s="1" t="s">
        <v>67</v>
      </c>
      <c r="J160" s="1" t="s">
        <v>86</v>
      </c>
      <c r="K160" s="1" t="s">
        <v>87</v>
      </c>
      <c r="L160" s="1" t="s">
        <v>70</v>
      </c>
      <c r="M160" s="1" t="s">
        <v>71</v>
      </c>
      <c r="N160" s="1" t="s">
        <v>72</v>
      </c>
      <c r="O160" s="1">
        <v>28</v>
      </c>
      <c r="P160" s="1">
        <v>0</v>
      </c>
      <c r="Q160" s="1">
        <v>0</v>
      </c>
      <c r="R160" s="2">
        <v>13500</v>
      </c>
      <c r="S160" s="2">
        <v>0</v>
      </c>
      <c r="T160" s="2">
        <v>6750</v>
      </c>
      <c r="U160" s="2">
        <v>0</v>
      </c>
      <c r="V160" s="2">
        <v>2451</v>
      </c>
      <c r="W160" s="2">
        <v>0</v>
      </c>
      <c r="X160" s="2">
        <v>850</v>
      </c>
      <c r="Y160" s="2">
        <v>0</v>
      </c>
      <c r="Z160" s="2">
        <v>1100</v>
      </c>
      <c r="AA160" s="2">
        <v>0</v>
      </c>
      <c r="AB160" s="2">
        <v>0</v>
      </c>
      <c r="AC160" s="2">
        <v>0</v>
      </c>
      <c r="AD160" s="2">
        <v>0</v>
      </c>
      <c r="AE160" s="2">
        <v>0</v>
      </c>
      <c r="AF160" s="2">
        <v>0</v>
      </c>
      <c r="AG160" s="1">
        <v>8494.67</v>
      </c>
      <c r="AH160" s="2">
        <v>0</v>
      </c>
      <c r="AI160" s="2">
        <v>0</v>
      </c>
      <c r="AJ160" s="2">
        <v>0</v>
      </c>
      <c r="AK160" s="2">
        <v>0</v>
      </c>
      <c r="AL160" s="2">
        <v>0</v>
      </c>
      <c r="AM160" s="2">
        <v>0</v>
      </c>
      <c r="AN160" s="2">
        <v>0</v>
      </c>
      <c r="AO160" s="1">
        <v>0</v>
      </c>
      <c r="AP160" s="2">
        <v>0</v>
      </c>
      <c r="AQ160" s="1">
        <v>33145.67</v>
      </c>
      <c r="AR160" s="2">
        <v>0</v>
      </c>
      <c r="AS160" s="2">
        <v>0</v>
      </c>
      <c r="AT160" s="1">
        <v>0</v>
      </c>
      <c r="AU160" s="1">
        <v>0</v>
      </c>
      <c r="AV160" s="1">
        <v>8494.67</v>
      </c>
      <c r="AW160" s="1">
        <v>1914.12</v>
      </c>
      <c r="AX160" s="2">
        <v>1800</v>
      </c>
      <c r="AY160" s="2">
        <v>0</v>
      </c>
      <c r="AZ160" s="2">
        <v>0</v>
      </c>
      <c r="BA160" s="2">
        <v>0</v>
      </c>
      <c r="BB160" s="2">
        <v>0</v>
      </c>
      <c r="BC160" s="2">
        <v>0</v>
      </c>
      <c r="BD160" s="2">
        <v>300</v>
      </c>
      <c r="BE160" s="2">
        <v>0</v>
      </c>
      <c r="BF160" s="2">
        <v>0</v>
      </c>
      <c r="BG160" s="2">
        <v>0</v>
      </c>
      <c r="BH160" s="2">
        <v>0</v>
      </c>
      <c r="BI160" s="2">
        <v>0</v>
      </c>
      <c r="BJ160" s="2">
        <v>0</v>
      </c>
      <c r="BK160" s="1">
        <v>12508.79</v>
      </c>
      <c r="BL160" s="1">
        <v>20636.88</v>
      </c>
    </row>
    <row r="161" spans="1:64" x14ac:dyDescent="0.3">
      <c r="A161" s="1" t="s">
        <v>155</v>
      </c>
      <c r="B161" s="2">
        <v>2023</v>
      </c>
      <c r="C161" s="1" t="s">
        <v>140</v>
      </c>
      <c r="D161" s="1" t="s">
        <v>64</v>
      </c>
      <c r="E161" s="1">
        <v>2022</v>
      </c>
      <c r="F161" s="3">
        <v>44903</v>
      </c>
      <c r="G161" s="1" t="s">
        <v>111</v>
      </c>
      <c r="H161" s="3"/>
      <c r="I161" s="1" t="s">
        <v>67</v>
      </c>
      <c r="J161" s="1" t="s">
        <v>141</v>
      </c>
      <c r="K161" s="1" t="s">
        <v>142</v>
      </c>
      <c r="L161" s="1" t="s">
        <v>70</v>
      </c>
      <c r="M161" s="1" t="s">
        <v>71</v>
      </c>
      <c r="N161" s="1" t="s">
        <v>72</v>
      </c>
      <c r="O161" s="1">
        <v>28</v>
      </c>
      <c r="P161" s="1">
        <v>0</v>
      </c>
      <c r="Q161" s="1">
        <v>0</v>
      </c>
      <c r="R161" s="2">
        <v>30625</v>
      </c>
      <c r="S161" s="2">
        <v>0</v>
      </c>
      <c r="T161" s="2">
        <v>15313</v>
      </c>
      <c r="U161" s="2">
        <v>0</v>
      </c>
      <c r="V161" s="2">
        <v>29398</v>
      </c>
      <c r="W161" s="2">
        <v>0</v>
      </c>
      <c r="X161" s="2">
        <v>850</v>
      </c>
      <c r="Y161" s="2">
        <v>0</v>
      </c>
      <c r="Z161" s="2">
        <v>1100</v>
      </c>
      <c r="AA161" s="2">
        <v>0</v>
      </c>
      <c r="AB161" s="2">
        <v>0</v>
      </c>
      <c r="AC161" s="2">
        <v>0</v>
      </c>
      <c r="AD161" s="2">
        <v>0</v>
      </c>
      <c r="AE161" s="2">
        <v>0</v>
      </c>
      <c r="AF161" s="2">
        <v>0</v>
      </c>
      <c r="AG161" s="1">
        <v>0</v>
      </c>
      <c r="AH161" s="2">
        <v>0</v>
      </c>
      <c r="AI161" s="2">
        <v>0</v>
      </c>
      <c r="AJ161" s="2">
        <v>0</v>
      </c>
      <c r="AK161" s="2">
        <v>0</v>
      </c>
      <c r="AL161" s="2">
        <v>0</v>
      </c>
      <c r="AM161" s="2">
        <v>0</v>
      </c>
      <c r="AN161" s="2">
        <v>0</v>
      </c>
      <c r="AO161" s="1">
        <v>0</v>
      </c>
      <c r="AP161" s="2">
        <v>0</v>
      </c>
      <c r="AQ161" s="1">
        <v>77286</v>
      </c>
      <c r="AR161" s="2">
        <v>0</v>
      </c>
      <c r="AS161" s="2">
        <v>0</v>
      </c>
      <c r="AT161" s="1">
        <v>0</v>
      </c>
      <c r="AU161" s="1">
        <v>0</v>
      </c>
      <c r="AV161" s="1">
        <v>0</v>
      </c>
      <c r="AW161" s="1">
        <v>7202.76</v>
      </c>
      <c r="AX161" s="2">
        <v>3675</v>
      </c>
      <c r="AY161" s="2">
        <v>0</v>
      </c>
      <c r="AZ161" s="2">
        <v>0</v>
      </c>
      <c r="BA161" s="2">
        <v>0</v>
      </c>
      <c r="BB161" s="2">
        <v>0</v>
      </c>
      <c r="BC161" s="2">
        <v>0</v>
      </c>
      <c r="BD161" s="2">
        <v>300</v>
      </c>
      <c r="BE161" s="2">
        <v>0</v>
      </c>
      <c r="BF161" s="2">
        <v>0</v>
      </c>
      <c r="BG161" s="2">
        <v>0</v>
      </c>
      <c r="BH161" s="2">
        <v>0</v>
      </c>
      <c r="BI161" s="2">
        <v>0</v>
      </c>
      <c r="BJ161" s="2">
        <v>0</v>
      </c>
      <c r="BK161" s="1">
        <v>11177.76</v>
      </c>
      <c r="BL161" s="1">
        <v>66108.240000000005</v>
      </c>
    </row>
    <row r="162" spans="1:64" x14ac:dyDescent="0.3">
      <c r="A162" s="1" t="s">
        <v>155</v>
      </c>
      <c r="B162" s="2">
        <v>2023</v>
      </c>
      <c r="C162" s="1" t="s">
        <v>143</v>
      </c>
      <c r="D162" s="1" t="s">
        <v>64</v>
      </c>
      <c r="E162" s="1">
        <v>2022</v>
      </c>
      <c r="F162" s="3">
        <v>44909</v>
      </c>
      <c r="G162" s="1" t="s">
        <v>111</v>
      </c>
      <c r="H162" s="3"/>
      <c r="I162" s="1" t="s">
        <v>67</v>
      </c>
      <c r="J162" s="1" t="s">
        <v>135</v>
      </c>
      <c r="K162" s="1" t="s">
        <v>136</v>
      </c>
      <c r="L162" s="1" t="s">
        <v>70</v>
      </c>
      <c r="M162" s="1" t="s">
        <v>71</v>
      </c>
      <c r="N162" s="1" t="s">
        <v>72</v>
      </c>
      <c r="O162" s="1">
        <v>28</v>
      </c>
      <c r="P162" s="1">
        <v>0</v>
      </c>
      <c r="Q162" s="1">
        <v>0</v>
      </c>
      <c r="R162" s="2">
        <v>13200</v>
      </c>
      <c r="S162" s="2">
        <v>0</v>
      </c>
      <c r="T162" s="2">
        <v>6600</v>
      </c>
      <c r="U162" s="2">
        <v>0</v>
      </c>
      <c r="V162" s="2">
        <v>6915</v>
      </c>
      <c r="W162" s="2">
        <v>0</v>
      </c>
      <c r="X162" s="2">
        <v>850</v>
      </c>
      <c r="Y162" s="2">
        <v>0</v>
      </c>
      <c r="Z162" s="2">
        <v>1100</v>
      </c>
      <c r="AA162" s="2">
        <v>0</v>
      </c>
      <c r="AB162" s="2">
        <v>0</v>
      </c>
      <c r="AC162" s="2">
        <v>0</v>
      </c>
      <c r="AD162" s="2">
        <v>0</v>
      </c>
      <c r="AE162" s="2">
        <v>0</v>
      </c>
      <c r="AF162" s="2">
        <v>0</v>
      </c>
      <c r="AG162" s="1">
        <v>8970.49</v>
      </c>
      <c r="AH162" s="2">
        <v>0</v>
      </c>
      <c r="AI162" s="2">
        <v>0</v>
      </c>
      <c r="AJ162" s="2">
        <v>0</v>
      </c>
      <c r="AK162" s="2">
        <v>0</v>
      </c>
      <c r="AL162" s="2">
        <v>0</v>
      </c>
      <c r="AM162" s="2">
        <v>0</v>
      </c>
      <c r="AN162" s="2">
        <v>0</v>
      </c>
      <c r="AO162" s="1">
        <v>0</v>
      </c>
      <c r="AP162" s="2">
        <v>0</v>
      </c>
      <c r="AQ162" s="1">
        <v>37635.49</v>
      </c>
      <c r="AR162" s="2">
        <v>0</v>
      </c>
      <c r="AS162" s="2">
        <v>0</v>
      </c>
      <c r="AT162" s="1">
        <v>0</v>
      </c>
      <c r="AU162" s="1">
        <v>0</v>
      </c>
      <c r="AV162" s="1">
        <v>8970.49</v>
      </c>
      <c r="AW162" s="1">
        <v>2413.8000000000002</v>
      </c>
      <c r="AX162" s="2">
        <v>1800</v>
      </c>
      <c r="AY162" s="2">
        <v>0</v>
      </c>
      <c r="AZ162" s="2">
        <v>0</v>
      </c>
      <c r="BA162" s="2">
        <v>0</v>
      </c>
      <c r="BB162" s="2">
        <v>0</v>
      </c>
      <c r="BC162" s="2">
        <v>0</v>
      </c>
      <c r="BD162" s="2">
        <v>300</v>
      </c>
      <c r="BE162" s="2">
        <v>0</v>
      </c>
      <c r="BF162" s="2">
        <v>0</v>
      </c>
      <c r="BG162" s="2">
        <v>0</v>
      </c>
      <c r="BH162" s="2">
        <v>0</v>
      </c>
      <c r="BI162" s="2">
        <v>0</v>
      </c>
      <c r="BJ162" s="2">
        <v>0</v>
      </c>
      <c r="BK162" s="1">
        <v>13484.29</v>
      </c>
      <c r="BL162" s="1">
        <v>24151.200000000001</v>
      </c>
    </row>
    <row r="163" spans="1:64" x14ac:dyDescent="0.3">
      <c r="A163" s="1" t="s">
        <v>155</v>
      </c>
      <c r="B163" s="2">
        <v>2023</v>
      </c>
      <c r="C163" s="1" t="s">
        <v>144</v>
      </c>
      <c r="D163" s="1" t="s">
        <v>74</v>
      </c>
      <c r="E163" s="1">
        <v>2022</v>
      </c>
      <c r="F163" s="3">
        <v>44909</v>
      </c>
      <c r="G163" s="1" t="s">
        <v>111</v>
      </c>
      <c r="H163" s="3"/>
      <c r="I163" s="1" t="s">
        <v>67</v>
      </c>
      <c r="J163" s="1" t="s">
        <v>135</v>
      </c>
      <c r="K163" s="1" t="s">
        <v>136</v>
      </c>
      <c r="L163" s="1" t="s">
        <v>70</v>
      </c>
      <c r="M163" s="1" t="s">
        <v>71</v>
      </c>
      <c r="N163" s="1" t="s">
        <v>72</v>
      </c>
      <c r="O163" s="1">
        <v>28</v>
      </c>
      <c r="P163" s="1">
        <v>0</v>
      </c>
      <c r="Q163" s="1">
        <v>0</v>
      </c>
      <c r="R163" s="2">
        <v>13200</v>
      </c>
      <c r="S163" s="2">
        <v>0</v>
      </c>
      <c r="T163" s="2">
        <v>6600</v>
      </c>
      <c r="U163" s="2">
        <v>0</v>
      </c>
      <c r="V163" s="2">
        <v>4915</v>
      </c>
      <c r="W163" s="2">
        <v>0</v>
      </c>
      <c r="X163" s="2">
        <v>850</v>
      </c>
      <c r="Y163" s="2">
        <v>0</v>
      </c>
      <c r="Z163" s="2">
        <v>1100</v>
      </c>
      <c r="AA163" s="2">
        <v>0</v>
      </c>
      <c r="AB163" s="2">
        <v>0</v>
      </c>
      <c r="AC163" s="2">
        <v>0</v>
      </c>
      <c r="AD163" s="2">
        <v>0</v>
      </c>
      <c r="AE163" s="2">
        <v>0</v>
      </c>
      <c r="AF163" s="2">
        <v>0</v>
      </c>
      <c r="AG163" s="1">
        <v>8970.49</v>
      </c>
      <c r="AH163" s="2">
        <v>0</v>
      </c>
      <c r="AI163" s="2">
        <v>0</v>
      </c>
      <c r="AJ163" s="2">
        <v>0</v>
      </c>
      <c r="AK163" s="2">
        <v>0</v>
      </c>
      <c r="AL163" s="2">
        <v>0</v>
      </c>
      <c r="AM163" s="2">
        <v>0</v>
      </c>
      <c r="AN163" s="2">
        <v>0</v>
      </c>
      <c r="AO163" s="1">
        <v>1388.81</v>
      </c>
      <c r="AP163" s="2">
        <v>0</v>
      </c>
      <c r="AQ163" s="1">
        <v>37024.300000000003</v>
      </c>
      <c r="AR163" s="2">
        <v>0</v>
      </c>
      <c r="AS163" s="2">
        <v>0</v>
      </c>
      <c r="AT163" s="1">
        <v>0</v>
      </c>
      <c r="AU163" s="1">
        <v>0</v>
      </c>
      <c r="AV163" s="1">
        <v>8970.49</v>
      </c>
      <c r="AW163" s="1">
        <v>2173.8000000000002</v>
      </c>
      <c r="AX163" s="2">
        <v>1800</v>
      </c>
      <c r="AY163" s="2">
        <v>0</v>
      </c>
      <c r="AZ163" s="2">
        <v>0</v>
      </c>
      <c r="BA163" s="2">
        <v>0</v>
      </c>
      <c r="BB163" s="2">
        <v>0</v>
      </c>
      <c r="BC163" s="2">
        <v>0</v>
      </c>
      <c r="BD163" s="2">
        <v>300</v>
      </c>
      <c r="BE163" s="2">
        <v>0</v>
      </c>
      <c r="BF163" s="2">
        <v>0</v>
      </c>
      <c r="BG163" s="2">
        <v>0</v>
      </c>
      <c r="BH163" s="2">
        <v>0</v>
      </c>
      <c r="BI163" s="2">
        <v>0</v>
      </c>
      <c r="BJ163" s="2">
        <v>0</v>
      </c>
      <c r="BK163" s="1">
        <v>13244.29</v>
      </c>
      <c r="BL163" s="1">
        <v>23780.01</v>
      </c>
    </row>
    <row r="164" spans="1:64" x14ac:dyDescent="0.3">
      <c r="A164" s="1" t="s">
        <v>155</v>
      </c>
      <c r="B164" s="2">
        <v>2023</v>
      </c>
      <c r="C164" s="1" t="s">
        <v>203</v>
      </c>
      <c r="D164" s="1" t="s">
        <v>74</v>
      </c>
      <c r="E164" s="1">
        <v>2022</v>
      </c>
      <c r="F164" s="3">
        <v>44876</v>
      </c>
      <c r="G164" s="1" t="s">
        <v>104</v>
      </c>
      <c r="H164" s="3"/>
      <c r="I164" s="1" t="s">
        <v>67</v>
      </c>
      <c r="J164" s="1" t="s">
        <v>86</v>
      </c>
      <c r="K164" s="1" t="s">
        <v>158</v>
      </c>
      <c r="L164" s="1" t="s">
        <v>70</v>
      </c>
      <c r="M164" s="1" t="s">
        <v>71</v>
      </c>
      <c r="N164" s="1" t="s">
        <v>72</v>
      </c>
      <c r="O164" s="1">
        <v>28</v>
      </c>
      <c r="P164" s="1">
        <v>0</v>
      </c>
      <c r="Q164" s="1">
        <v>0</v>
      </c>
      <c r="R164" s="2">
        <v>8500</v>
      </c>
      <c r="S164" s="2">
        <v>0</v>
      </c>
      <c r="T164" s="2">
        <v>3750</v>
      </c>
      <c r="U164" s="2">
        <v>0</v>
      </c>
      <c r="V164" s="2">
        <v>0</v>
      </c>
      <c r="W164" s="2">
        <v>0</v>
      </c>
      <c r="X164" s="2">
        <v>0</v>
      </c>
      <c r="Y164" s="2">
        <v>0</v>
      </c>
      <c r="Z164" s="2">
        <v>1086</v>
      </c>
      <c r="AA164" s="2">
        <v>0</v>
      </c>
      <c r="AB164" s="2">
        <v>0</v>
      </c>
      <c r="AC164" s="2">
        <v>0</v>
      </c>
      <c r="AD164" s="2">
        <v>0</v>
      </c>
      <c r="AE164" s="2">
        <v>0</v>
      </c>
      <c r="AF164" s="2">
        <v>0</v>
      </c>
      <c r="AG164" s="1">
        <v>10193.61</v>
      </c>
      <c r="AH164" s="2">
        <v>0</v>
      </c>
      <c r="AI164" s="2">
        <v>0</v>
      </c>
      <c r="AJ164" s="2">
        <v>0</v>
      </c>
      <c r="AK164" s="2">
        <v>0</v>
      </c>
      <c r="AL164" s="2">
        <v>0</v>
      </c>
      <c r="AM164" s="2">
        <v>0</v>
      </c>
      <c r="AN164" s="2">
        <v>0</v>
      </c>
      <c r="AO164" s="1">
        <v>877.24</v>
      </c>
      <c r="AP164" s="2">
        <v>0</v>
      </c>
      <c r="AQ164" s="1">
        <v>24406.85</v>
      </c>
      <c r="AR164" s="2">
        <v>0</v>
      </c>
      <c r="AS164" s="2">
        <v>0</v>
      </c>
      <c r="AT164" s="1">
        <v>0</v>
      </c>
      <c r="AU164" s="1">
        <v>0</v>
      </c>
      <c r="AV164" s="1">
        <v>10193.61</v>
      </c>
      <c r="AW164" s="1">
        <v>1020</v>
      </c>
      <c r="AX164" s="2">
        <v>1605</v>
      </c>
      <c r="AY164" s="2">
        <v>0</v>
      </c>
      <c r="AZ164" s="2">
        <v>0</v>
      </c>
      <c r="BA164" s="2">
        <v>0</v>
      </c>
      <c r="BB164" s="2">
        <v>137</v>
      </c>
      <c r="BC164" s="2">
        <v>0</v>
      </c>
      <c r="BD164" s="2">
        <v>300</v>
      </c>
      <c r="BE164" s="2">
        <v>0</v>
      </c>
      <c r="BF164" s="2">
        <v>0</v>
      </c>
      <c r="BG164" s="2">
        <v>0</v>
      </c>
      <c r="BH164" s="2">
        <v>0</v>
      </c>
      <c r="BI164" s="2">
        <v>0</v>
      </c>
      <c r="BJ164" s="2">
        <v>0</v>
      </c>
      <c r="BK164" s="1">
        <v>13255.61</v>
      </c>
      <c r="BL164" s="1">
        <v>11151.24</v>
      </c>
    </row>
    <row r="165" spans="1:64" x14ac:dyDescent="0.3">
      <c r="A165" s="1" t="s">
        <v>155</v>
      </c>
      <c r="B165" s="2">
        <v>2023</v>
      </c>
      <c r="C165" s="1" t="s">
        <v>145</v>
      </c>
      <c r="D165" s="1" t="s">
        <v>74</v>
      </c>
      <c r="E165" s="1">
        <v>2022</v>
      </c>
      <c r="F165" s="3">
        <v>44921</v>
      </c>
      <c r="G165" s="1" t="s">
        <v>111</v>
      </c>
      <c r="H165" s="3"/>
      <c r="I165" s="1" t="s">
        <v>67</v>
      </c>
      <c r="J165" s="1" t="s">
        <v>86</v>
      </c>
      <c r="K165" s="1" t="s">
        <v>87</v>
      </c>
      <c r="L165" s="1" t="s">
        <v>70</v>
      </c>
      <c r="M165" s="1" t="s">
        <v>71</v>
      </c>
      <c r="N165" s="1" t="s">
        <v>72</v>
      </c>
      <c r="O165" s="1">
        <v>28</v>
      </c>
      <c r="P165" s="1">
        <v>0</v>
      </c>
      <c r="Q165" s="1">
        <v>0</v>
      </c>
      <c r="R165" s="2">
        <v>13500</v>
      </c>
      <c r="S165" s="2">
        <v>0</v>
      </c>
      <c r="T165" s="2">
        <v>4050</v>
      </c>
      <c r="U165" s="2">
        <v>0</v>
      </c>
      <c r="V165" s="2">
        <v>5151</v>
      </c>
      <c r="W165" s="2">
        <v>0</v>
      </c>
      <c r="X165" s="2">
        <v>850</v>
      </c>
      <c r="Y165" s="2">
        <v>0</v>
      </c>
      <c r="Z165" s="2">
        <v>1100</v>
      </c>
      <c r="AA165" s="2">
        <v>0</v>
      </c>
      <c r="AB165" s="2">
        <v>0</v>
      </c>
      <c r="AC165" s="2">
        <v>0</v>
      </c>
      <c r="AD165" s="2">
        <v>0</v>
      </c>
      <c r="AE165" s="2">
        <v>0</v>
      </c>
      <c r="AF165" s="2">
        <v>0</v>
      </c>
      <c r="AG165" s="1">
        <v>8494.67</v>
      </c>
      <c r="AH165" s="2">
        <v>0</v>
      </c>
      <c r="AI165" s="2">
        <v>0</v>
      </c>
      <c r="AJ165" s="2">
        <v>0</v>
      </c>
      <c r="AK165" s="2">
        <v>0</v>
      </c>
      <c r="AL165" s="2">
        <v>0</v>
      </c>
      <c r="AM165" s="2">
        <v>0</v>
      </c>
      <c r="AN165" s="2">
        <v>0</v>
      </c>
      <c r="AO165" s="1">
        <v>0</v>
      </c>
      <c r="AP165" s="2">
        <v>0</v>
      </c>
      <c r="AQ165" s="1">
        <v>33145.67</v>
      </c>
      <c r="AR165" s="2">
        <v>0</v>
      </c>
      <c r="AS165" s="2">
        <v>0</v>
      </c>
      <c r="AT165" s="1">
        <v>0</v>
      </c>
      <c r="AU165" s="1">
        <v>0</v>
      </c>
      <c r="AV165" s="1">
        <v>8494.67</v>
      </c>
      <c r="AW165" s="1">
        <v>2238.12</v>
      </c>
      <c r="AX165" s="2">
        <v>1800</v>
      </c>
      <c r="AY165" s="2">
        <v>0</v>
      </c>
      <c r="AZ165" s="2">
        <v>0</v>
      </c>
      <c r="BA165" s="2">
        <v>0</v>
      </c>
      <c r="BB165" s="2">
        <v>0</v>
      </c>
      <c r="BC165" s="2">
        <v>0</v>
      </c>
      <c r="BD165" s="2">
        <v>300</v>
      </c>
      <c r="BE165" s="2">
        <v>0</v>
      </c>
      <c r="BF165" s="2">
        <v>0</v>
      </c>
      <c r="BG165" s="2">
        <v>0</v>
      </c>
      <c r="BH165" s="2">
        <v>0</v>
      </c>
      <c r="BI165" s="2">
        <v>0</v>
      </c>
      <c r="BJ165" s="2">
        <v>0</v>
      </c>
      <c r="BK165" s="1">
        <v>12832.79</v>
      </c>
      <c r="BL165" s="1">
        <v>20312.88</v>
      </c>
    </row>
    <row r="166" spans="1:64" x14ac:dyDescent="0.3">
      <c r="A166" s="1" t="s">
        <v>155</v>
      </c>
      <c r="B166" s="2">
        <v>2023</v>
      </c>
      <c r="C166" s="1" t="s">
        <v>146</v>
      </c>
      <c r="D166" s="1" t="s">
        <v>74</v>
      </c>
      <c r="E166" s="1">
        <v>2023</v>
      </c>
      <c r="F166" s="3">
        <v>44930</v>
      </c>
      <c r="G166" s="1" t="s">
        <v>62</v>
      </c>
      <c r="H166" s="3"/>
      <c r="I166" s="1" t="s">
        <v>67</v>
      </c>
      <c r="J166" s="1" t="s">
        <v>98</v>
      </c>
      <c r="K166" s="1" t="s">
        <v>138</v>
      </c>
      <c r="L166" s="1" t="s">
        <v>70</v>
      </c>
      <c r="M166" s="1" t="s">
        <v>71</v>
      </c>
      <c r="N166" s="1" t="s">
        <v>72</v>
      </c>
      <c r="O166" s="1">
        <v>28</v>
      </c>
      <c r="P166" s="1">
        <v>0</v>
      </c>
      <c r="Q166" s="1">
        <v>0</v>
      </c>
      <c r="R166" s="2">
        <v>13500</v>
      </c>
      <c r="S166" s="2">
        <v>0</v>
      </c>
      <c r="T166" s="2">
        <v>4050</v>
      </c>
      <c r="U166" s="2">
        <v>0</v>
      </c>
      <c r="V166" s="2">
        <v>1651</v>
      </c>
      <c r="W166" s="2">
        <v>0</v>
      </c>
      <c r="X166" s="2">
        <v>850</v>
      </c>
      <c r="Y166" s="2">
        <v>0</v>
      </c>
      <c r="Z166" s="2">
        <v>1100</v>
      </c>
      <c r="AA166" s="2">
        <v>0</v>
      </c>
      <c r="AB166" s="2">
        <v>0</v>
      </c>
      <c r="AC166" s="2">
        <v>0</v>
      </c>
      <c r="AD166" s="2">
        <v>0</v>
      </c>
      <c r="AE166" s="2">
        <v>0</v>
      </c>
      <c r="AF166" s="2">
        <v>0</v>
      </c>
      <c r="AG166" s="1">
        <v>12732.31</v>
      </c>
      <c r="AH166" s="2">
        <v>0</v>
      </c>
      <c r="AI166" s="2">
        <v>0</v>
      </c>
      <c r="AJ166" s="2">
        <v>0</v>
      </c>
      <c r="AK166" s="2">
        <v>0</v>
      </c>
      <c r="AL166" s="2">
        <v>0</v>
      </c>
      <c r="AM166" s="2">
        <v>0</v>
      </c>
      <c r="AN166" s="2">
        <v>0</v>
      </c>
      <c r="AO166" s="1">
        <v>1126.24</v>
      </c>
      <c r="AP166" s="2">
        <v>0</v>
      </c>
      <c r="AQ166" s="1">
        <v>35009.550000000003</v>
      </c>
      <c r="AR166" s="2">
        <v>0</v>
      </c>
      <c r="AS166" s="2">
        <v>0</v>
      </c>
      <c r="AT166" s="1">
        <v>0</v>
      </c>
      <c r="AU166" s="1">
        <v>0</v>
      </c>
      <c r="AV166" s="1">
        <v>12732.31</v>
      </c>
      <c r="AW166" s="1">
        <v>1818.12</v>
      </c>
      <c r="AX166" s="2">
        <v>1800</v>
      </c>
      <c r="AY166" s="2">
        <v>0</v>
      </c>
      <c r="AZ166" s="2">
        <v>0</v>
      </c>
      <c r="BA166" s="2">
        <v>0</v>
      </c>
      <c r="BB166" s="2">
        <v>0</v>
      </c>
      <c r="BC166" s="2">
        <v>0</v>
      </c>
      <c r="BD166" s="2">
        <v>300</v>
      </c>
      <c r="BE166" s="2">
        <v>0</v>
      </c>
      <c r="BF166" s="2">
        <v>0</v>
      </c>
      <c r="BG166" s="2">
        <v>0</v>
      </c>
      <c r="BH166" s="2">
        <v>0</v>
      </c>
      <c r="BI166" s="2">
        <v>0</v>
      </c>
      <c r="BJ166" s="2">
        <v>0</v>
      </c>
      <c r="BK166" s="1">
        <v>16650.43</v>
      </c>
      <c r="BL166" s="1">
        <v>18359.12</v>
      </c>
    </row>
    <row r="167" spans="1:64" x14ac:dyDescent="0.3">
      <c r="A167" s="1" t="s">
        <v>155</v>
      </c>
      <c r="B167" s="2">
        <v>2023</v>
      </c>
      <c r="C167" s="1" t="s">
        <v>204</v>
      </c>
      <c r="D167" s="1" t="s">
        <v>132</v>
      </c>
      <c r="E167" s="1">
        <v>2023</v>
      </c>
      <c r="F167" s="3">
        <v>44972</v>
      </c>
      <c r="G167" s="1" t="s">
        <v>155</v>
      </c>
      <c r="H167" s="3"/>
      <c r="I167" s="1" t="s">
        <v>67</v>
      </c>
      <c r="J167" s="1" t="s">
        <v>205</v>
      </c>
      <c r="K167" s="1" t="s">
        <v>206</v>
      </c>
      <c r="L167" s="1" t="s">
        <v>70</v>
      </c>
      <c r="M167" s="1" t="s">
        <v>71</v>
      </c>
      <c r="N167" s="1" t="s">
        <v>72</v>
      </c>
      <c r="O167" s="1">
        <v>14</v>
      </c>
      <c r="P167" s="1">
        <v>0</v>
      </c>
      <c r="Q167" s="1">
        <v>0</v>
      </c>
      <c r="R167" s="2">
        <v>22500</v>
      </c>
      <c r="S167" s="2">
        <v>0</v>
      </c>
      <c r="T167" s="2">
        <v>1850</v>
      </c>
      <c r="U167" s="2">
        <v>0</v>
      </c>
      <c r="V167" s="2">
        <v>10462</v>
      </c>
      <c r="W167" s="2">
        <v>0</v>
      </c>
      <c r="X167" s="2">
        <v>625</v>
      </c>
      <c r="Y167" s="2">
        <v>0</v>
      </c>
      <c r="Z167" s="2">
        <v>800</v>
      </c>
      <c r="AA167" s="2">
        <v>0</v>
      </c>
      <c r="AB167" s="2">
        <v>0</v>
      </c>
      <c r="AC167" s="2">
        <v>0</v>
      </c>
      <c r="AD167" s="2">
        <v>0</v>
      </c>
      <c r="AE167" s="2">
        <v>0</v>
      </c>
      <c r="AF167" s="2">
        <v>0</v>
      </c>
      <c r="AG167" s="1">
        <v>0</v>
      </c>
      <c r="AH167" s="2">
        <v>0</v>
      </c>
      <c r="AI167" s="2">
        <v>0</v>
      </c>
      <c r="AJ167" s="2">
        <v>0</v>
      </c>
      <c r="AK167" s="2">
        <v>0</v>
      </c>
      <c r="AL167" s="2">
        <v>0</v>
      </c>
      <c r="AM167" s="2">
        <v>0</v>
      </c>
      <c r="AN167" s="2">
        <v>0</v>
      </c>
      <c r="AO167" s="1">
        <v>0</v>
      </c>
      <c r="AP167" s="2">
        <v>0</v>
      </c>
      <c r="AQ167" s="1">
        <v>36237</v>
      </c>
      <c r="AR167" s="2">
        <v>0</v>
      </c>
      <c r="AS167" s="2">
        <v>0</v>
      </c>
      <c r="AT167" s="1">
        <v>0</v>
      </c>
      <c r="AU167" s="1">
        <v>0</v>
      </c>
      <c r="AV167" s="1">
        <v>0</v>
      </c>
      <c r="AW167" s="1">
        <v>3955.44</v>
      </c>
      <c r="AX167" s="2">
        <v>1800</v>
      </c>
      <c r="AY167" s="2">
        <v>0</v>
      </c>
      <c r="AZ167" s="2">
        <v>0</v>
      </c>
      <c r="BA167" s="2">
        <v>0</v>
      </c>
      <c r="BB167" s="2">
        <v>0</v>
      </c>
      <c r="BC167" s="2">
        <v>0</v>
      </c>
      <c r="BD167" s="2">
        <v>300</v>
      </c>
      <c r="BE167" s="2">
        <v>0</v>
      </c>
      <c r="BF167" s="2">
        <v>0</v>
      </c>
      <c r="BG167" s="2">
        <v>0</v>
      </c>
      <c r="BH167" s="2">
        <v>0</v>
      </c>
      <c r="BI167" s="2">
        <v>0</v>
      </c>
      <c r="BJ167" s="2">
        <v>0</v>
      </c>
      <c r="BK167" s="1">
        <v>6055.44</v>
      </c>
      <c r="BL167" s="1">
        <v>30181.56</v>
      </c>
    </row>
    <row r="168" spans="1:64" x14ac:dyDescent="0.3">
      <c r="A168" s="1" t="s">
        <v>155</v>
      </c>
      <c r="B168" s="2">
        <v>2023</v>
      </c>
      <c r="C168" s="1" t="s">
        <v>207</v>
      </c>
      <c r="D168" s="1" t="s">
        <v>74</v>
      </c>
      <c r="E168" s="1">
        <v>2023</v>
      </c>
      <c r="F168" s="3">
        <v>44977</v>
      </c>
      <c r="G168" s="1" t="s">
        <v>155</v>
      </c>
      <c r="H168" s="3"/>
      <c r="I168" s="1" t="s">
        <v>67</v>
      </c>
      <c r="J168" s="1" t="s">
        <v>98</v>
      </c>
      <c r="K168" s="1" t="s">
        <v>99</v>
      </c>
      <c r="L168" s="1" t="s">
        <v>70</v>
      </c>
      <c r="M168" s="1" t="s">
        <v>71</v>
      </c>
      <c r="N168" s="1" t="s">
        <v>72</v>
      </c>
      <c r="O168" s="1">
        <v>9</v>
      </c>
      <c r="P168" s="1">
        <v>0</v>
      </c>
      <c r="Q168" s="1">
        <v>0</v>
      </c>
      <c r="R168" s="2">
        <v>4412</v>
      </c>
      <c r="S168" s="2">
        <v>0</v>
      </c>
      <c r="T168" s="2">
        <v>2206</v>
      </c>
      <c r="U168" s="2">
        <v>0</v>
      </c>
      <c r="V168" s="2">
        <v>1480</v>
      </c>
      <c r="W168" s="2">
        <v>0</v>
      </c>
      <c r="X168" s="2">
        <v>402</v>
      </c>
      <c r="Y168" s="2">
        <v>0</v>
      </c>
      <c r="Z168" s="2">
        <v>514</v>
      </c>
      <c r="AA168" s="2">
        <v>0</v>
      </c>
      <c r="AB168" s="2">
        <v>0</v>
      </c>
      <c r="AC168" s="2">
        <v>0</v>
      </c>
      <c r="AD168" s="2">
        <v>0</v>
      </c>
      <c r="AE168" s="2">
        <v>0</v>
      </c>
      <c r="AF168" s="2">
        <v>0</v>
      </c>
      <c r="AG168" s="1">
        <v>0</v>
      </c>
      <c r="AH168" s="2">
        <v>0</v>
      </c>
      <c r="AI168" s="2">
        <v>0</v>
      </c>
      <c r="AJ168" s="2">
        <v>0</v>
      </c>
      <c r="AK168" s="2">
        <v>0</v>
      </c>
      <c r="AL168" s="2">
        <v>0</v>
      </c>
      <c r="AM168" s="2">
        <v>0</v>
      </c>
      <c r="AN168" s="2">
        <v>0</v>
      </c>
      <c r="AO168" s="1">
        <v>0</v>
      </c>
      <c r="AP168" s="2">
        <v>0</v>
      </c>
      <c r="AQ168" s="1">
        <v>9014</v>
      </c>
      <c r="AR168" s="2">
        <v>0</v>
      </c>
      <c r="AS168" s="2">
        <v>0</v>
      </c>
      <c r="AT168" s="1">
        <v>0</v>
      </c>
      <c r="AU168" s="1">
        <v>0</v>
      </c>
      <c r="AV168" s="1">
        <v>0</v>
      </c>
      <c r="AW168" s="1">
        <v>707.04</v>
      </c>
      <c r="AX168" s="2">
        <v>707</v>
      </c>
      <c r="AY168" s="2">
        <v>0</v>
      </c>
      <c r="AZ168" s="2">
        <v>0</v>
      </c>
      <c r="BA168" s="2">
        <v>0</v>
      </c>
      <c r="BB168" s="2">
        <v>0</v>
      </c>
      <c r="BC168" s="2">
        <v>0</v>
      </c>
      <c r="BD168" s="2">
        <v>175</v>
      </c>
      <c r="BE168" s="2">
        <v>0</v>
      </c>
      <c r="BF168" s="2">
        <v>0</v>
      </c>
      <c r="BG168" s="2">
        <v>0</v>
      </c>
      <c r="BH168" s="2">
        <v>0</v>
      </c>
      <c r="BI168" s="2">
        <v>0</v>
      </c>
      <c r="BJ168" s="2">
        <v>0</v>
      </c>
      <c r="BK168" s="1">
        <v>1589.04</v>
      </c>
      <c r="BL168" s="1">
        <v>7424.96</v>
      </c>
    </row>
    <row r="169" spans="1:64" x14ac:dyDescent="0.3">
      <c r="A169" s="1" t="s">
        <v>155</v>
      </c>
      <c r="B169" s="2">
        <v>2023</v>
      </c>
      <c r="C169" s="1" t="s">
        <v>78</v>
      </c>
      <c r="D169" s="1" t="s">
        <v>74</v>
      </c>
      <c r="E169" s="1">
        <v>2021</v>
      </c>
      <c r="F169" s="3">
        <v>44337</v>
      </c>
      <c r="G169" s="1" t="s">
        <v>79</v>
      </c>
      <c r="H169" s="3"/>
      <c r="I169" s="1" t="s">
        <v>67</v>
      </c>
      <c r="J169" s="1" t="s">
        <v>80</v>
      </c>
      <c r="K169" s="1" t="s">
        <v>81</v>
      </c>
      <c r="L169" s="1" t="s">
        <v>70</v>
      </c>
      <c r="M169" s="1" t="s">
        <v>71</v>
      </c>
      <c r="N169" s="1" t="s">
        <v>72</v>
      </c>
      <c r="O169" s="1">
        <v>28</v>
      </c>
      <c r="P169" s="1">
        <v>1.5</v>
      </c>
      <c r="Q169" s="1">
        <v>0</v>
      </c>
      <c r="R169" s="2">
        <v>13917</v>
      </c>
      <c r="S169" s="2">
        <v>673</v>
      </c>
      <c r="T169" s="2">
        <v>6958</v>
      </c>
      <c r="U169" s="2">
        <v>337</v>
      </c>
      <c r="V169" s="2">
        <v>907</v>
      </c>
      <c r="W169" s="2">
        <v>44</v>
      </c>
      <c r="X169" s="2">
        <v>0</v>
      </c>
      <c r="Y169" s="2">
        <v>0</v>
      </c>
      <c r="Z169" s="2">
        <v>1100</v>
      </c>
      <c r="AA169" s="2">
        <v>77</v>
      </c>
      <c r="AB169" s="2">
        <v>0</v>
      </c>
      <c r="AC169" s="2">
        <v>0</v>
      </c>
      <c r="AD169" s="2">
        <v>0</v>
      </c>
      <c r="AE169" s="2">
        <v>0</v>
      </c>
      <c r="AF169" s="2">
        <v>0</v>
      </c>
      <c r="AG169" s="1">
        <v>8083.64</v>
      </c>
      <c r="AH169" s="2">
        <v>0</v>
      </c>
      <c r="AI169" s="2">
        <v>0</v>
      </c>
      <c r="AJ169" s="2">
        <v>0</v>
      </c>
      <c r="AK169" s="2">
        <v>0</v>
      </c>
      <c r="AL169" s="2">
        <v>0</v>
      </c>
      <c r="AM169" s="2">
        <v>0</v>
      </c>
      <c r="AN169" s="2">
        <v>0</v>
      </c>
      <c r="AO169" s="1">
        <v>1189.6199999999999</v>
      </c>
      <c r="AP169" s="2">
        <v>0</v>
      </c>
      <c r="AQ169" s="1">
        <v>33286.26</v>
      </c>
      <c r="AR169" s="2">
        <v>0</v>
      </c>
      <c r="AS169" s="2">
        <v>0</v>
      </c>
      <c r="AT169" s="1">
        <v>0</v>
      </c>
      <c r="AU169" s="1">
        <v>1709</v>
      </c>
      <c r="AV169" s="1">
        <v>8083.64</v>
      </c>
      <c r="AW169" s="1">
        <v>1778.88</v>
      </c>
      <c r="AX169" s="2">
        <v>1800</v>
      </c>
      <c r="AY169" s="2">
        <v>86</v>
      </c>
      <c r="AZ169" s="2">
        <v>0</v>
      </c>
      <c r="BA169" s="2">
        <v>0</v>
      </c>
      <c r="BB169" s="2">
        <v>0</v>
      </c>
      <c r="BC169" s="2">
        <v>0</v>
      </c>
      <c r="BD169" s="2">
        <v>300</v>
      </c>
      <c r="BE169" s="2">
        <v>0</v>
      </c>
      <c r="BF169" s="2">
        <v>0</v>
      </c>
      <c r="BG169" s="2">
        <v>0</v>
      </c>
      <c r="BH169" s="2">
        <v>0</v>
      </c>
      <c r="BI169" s="2">
        <v>0</v>
      </c>
      <c r="BJ169" s="2">
        <v>0</v>
      </c>
      <c r="BK169" s="1">
        <v>13757.52</v>
      </c>
      <c r="BL169" s="1">
        <v>19528.740000000002</v>
      </c>
    </row>
    <row r="170" spans="1:64" x14ac:dyDescent="0.3">
      <c r="A170" s="1" t="s">
        <v>155</v>
      </c>
      <c r="B170" s="2">
        <v>2023</v>
      </c>
      <c r="C170" s="1" t="s">
        <v>209</v>
      </c>
      <c r="D170" s="1" t="s">
        <v>74</v>
      </c>
      <c r="E170" s="1">
        <v>2021</v>
      </c>
      <c r="F170" s="3">
        <v>44340</v>
      </c>
      <c r="G170" s="1" t="s">
        <v>79</v>
      </c>
      <c r="H170" s="3"/>
      <c r="I170" s="1" t="s">
        <v>67</v>
      </c>
      <c r="J170" s="1" t="s">
        <v>80</v>
      </c>
      <c r="K170" s="1" t="s">
        <v>162</v>
      </c>
      <c r="L170" s="1" t="s">
        <v>70</v>
      </c>
      <c r="M170" s="1" t="s">
        <v>71</v>
      </c>
      <c r="N170" s="1" t="s">
        <v>72</v>
      </c>
      <c r="O170" s="1">
        <v>28</v>
      </c>
      <c r="P170" s="1">
        <v>0.5</v>
      </c>
      <c r="Q170" s="1">
        <v>0</v>
      </c>
      <c r="R170" s="2">
        <v>13021</v>
      </c>
      <c r="S170" s="2">
        <v>210</v>
      </c>
      <c r="T170" s="2">
        <v>1309</v>
      </c>
      <c r="U170" s="2">
        <v>21</v>
      </c>
      <c r="V170" s="2">
        <v>0</v>
      </c>
      <c r="W170" s="2">
        <v>0</v>
      </c>
      <c r="X170" s="2">
        <v>0</v>
      </c>
      <c r="Y170" s="2">
        <v>0</v>
      </c>
      <c r="Z170" s="2">
        <v>0</v>
      </c>
      <c r="AA170" s="2">
        <v>0</v>
      </c>
      <c r="AB170" s="2">
        <v>0</v>
      </c>
      <c r="AC170" s="2">
        <v>0</v>
      </c>
      <c r="AD170" s="2">
        <v>0</v>
      </c>
      <c r="AE170" s="2">
        <v>0</v>
      </c>
      <c r="AF170" s="2">
        <v>0</v>
      </c>
      <c r="AG170" s="1">
        <v>10193.61</v>
      </c>
      <c r="AH170" s="2">
        <v>0</v>
      </c>
      <c r="AI170" s="2">
        <v>0</v>
      </c>
      <c r="AJ170" s="2">
        <v>0</v>
      </c>
      <c r="AK170" s="2">
        <v>0</v>
      </c>
      <c r="AL170" s="2">
        <v>0</v>
      </c>
      <c r="AM170" s="2">
        <v>0</v>
      </c>
      <c r="AN170" s="2">
        <v>0</v>
      </c>
      <c r="AO170" s="1">
        <v>682.38</v>
      </c>
      <c r="AP170" s="2">
        <v>0</v>
      </c>
      <c r="AQ170" s="1">
        <v>25436.99</v>
      </c>
      <c r="AR170" s="2">
        <v>0</v>
      </c>
      <c r="AS170" s="2">
        <v>0</v>
      </c>
      <c r="AT170" s="1">
        <v>0</v>
      </c>
      <c r="AU170" s="1">
        <v>1371</v>
      </c>
      <c r="AV170" s="1">
        <v>10193.61</v>
      </c>
      <c r="AW170" s="1">
        <v>1562.52</v>
      </c>
      <c r="AX170" s="2">
        <v>1644</v>
      </c>
      <c r="AY170" s="2">
        <v>26</v>
      </c>
      <c r="AZ170" s="2">
        <v>0</v>
      </c>
      <c r="BA170" s="2">
        <v>0</v>
      </c>
      <c r="BB170" s="2">
        <v>115</v>
      </c>
      <c r="BC170" s="2">
        <v>0</v>
      </c>
      <c r="BD170" s="2">
        <v>300</v>
      </c>
      <c r="BE170" s="2">
        <v>0</v>
      </c>
      <c r="BF170" s="2">
        <v>0</v>
      </c>
      <c r="BG170" s="2">
        <v>0</v>
      </c>
      <c r="BH170" s="2">
        <v>0</v>
      </c>
      <c r="BI170" s="2">
        <v>0</v>
      </c>
      <c r="BJ170" s="2">
        <v>0</v>
      </c>
      <c r="BK170" s="1">
        <v>15212.13</v>
      </c>
      <c r="BL170" s="1">
        <v>10224.86</v>
      </c>
    </row>
    <row r="171" spans="1:64" x14ac:dyDescent="0.3">
      <c r="A171" s="1" t="s">
        <v>155</v>
      </c>
      <c r="B171" s="2">
        <v>2023</v>
      </c>
      <c r="C171" s="1" t="s">
        <v>94</v>
      </c>
      <c r="D171" s="1" t="s">
        <v>74</v>
      </c>
      <c r="E171" s="1">
        <v>2021</v>
      </c>
      <c r="F171" s="3">
        <v>44410</v>
      </c>
      <c r="G171" s="1" t="s">
        <v>95</v>
      </c>
      <c r="H171" s="3"/>
      <c r="I171" s="1" t="s">
        <v>67</v>
      </c>
      <c r="J171" s="1" t="s">
        <v>86</v>
      </c>
      <c r="K171" s="1" t="s">
        <v>96</v>
      </c>
      <c r="L171" s="1" t="s">
        <v>70</v>
      </c>
      <c r="M171" s="1" t="s">
        <v>71</v>
      </c>
      <c r="N171" s="1" t="s">
        <v>72</v>
      </c>
      <c r="O171" s="1">
        <v>28</v>
      </c>
      <c r="P171" s="1">
        <v>1</v>
      </c>
      <c r="Q171" s="1">
        <v>0</v>
      </c>
      <c r="R171" s="2">
        <v>16103</v>
      </c>
      <c r="S171" s="2">
        <v>519</v>
      </c>
      <c r="T171" s="2">
        <v>8052</v>
      </c>
      <c r="U171" s="2">
        <v>260</v>
      </c>
      <c r="V171" s="2">
        <v>10546</v>
      </c>
      <c r="W171" s="2">
        <v>340</v>
      </c>
      <c r="X171" s="2">
        <v>850</v>
      </c>
      <c r="Y171" s="2">
        <v>40</v>
      </c>
      <c r="Z171" s="2">
        <v>1100</v>
      </c>
      <c r="AA171" s="2">
        <v>52</v>
      </c>
      <c r="AB171" s="2">
        <v>0</v>
      </c>
      <c r="AC171" s="2">
        <v>0</v>
      </c>
      <c r="AD171" s="2">
        <v>0</v>
      </c>
      <c r="AE171" s="2">
        <v>0</v>
      </c>
      <c r="AF171" s="2">
        <v>0</v>
      </c>
      <c r="AG171" s="1">
        <v>8494.67</v>
      </c>
      <c r="AH171" s="2">
        <v>0</v>
      </c>
      <c r="AI171" s="2">
        <v>0</v>
      </c>
      <c r="AJ171" s="2">
        <v>0</v>
      </c>
      <c r="AK171" s="2">
        <v>0</v>
      </c>
      <c r="AL171" s="2">
        <v>0</v>
      </c>
      <c r="AM171" s="2">
        <v>0</v>
      </c>
      <c r="AN171" s="2">
        <v>0</v>
      </c>
      <c r="AO171" s="1">
        <v>1864.33</v>
      </c>
      <c r="AP171" s="2">
        <v>0</v>
      </c>
      <c r="AQ171" s="1">
        <v>48221</v>
      </c>
      <c r="AR171" s="2">
        <v>0</v>
      </c>
      <c r="AS171" s="2">
        <v>0</v>
      </c>
      <c r="AT171" s="1">
        <v>0</v>
      </c>
      <c r="AU171" s="1">
        <v>0</v>
      </c>
      <c r="AV171" s="1">
        <v>8494.67</v>
      </c>
      <c r="AW171" s="1">
        <v>3197.88</v>
      </c>
      <c r="AX171" s="2">
        <v>1932</v>
      </c>
      <c r="AY171" s="2">
        <v>62</v>
      </c>
      <c r="AZ171" s="2">
        <v>0</v>
      </c>
      <c r="BA171" s="2">
        <v>0</v>
      </c>
      <c r="BB171" s="2">
        <v>0</v>
      </c>
      <c r="BC171" s="2">
        <v>0</v>
      </c>
      <c r="BD171" s="2">
        <v>300</v>
      </c>
      <c r="BE171" s="2">
        <v>0</v>
      </c>
      <c r="BF171" s="2">
        <v>0</v>
      </c>
      <c r="BG171" s="2">
        <v>0</v>
      </c>
      <c r="BH171" s="2">
        <v>0</v>
      </c>
      <c r="BI171" s="2">
        <v>0</v>
      </c>
      <c r="BJ171" s="2">
        <v>0</v>
      </c>
      <c r="BK171" s="1">
        <v>13986.55</v>
      </c>
      <c r="BL171" s="1">
        <v>34234.449999999997</v>
      </c>
    </row>
    <row r="172" spans="1:64" x14ac:dyDescent="0.3">
      <c r="A172" s="1" t="s">
        <v>155</v>
      </c>
      <c r="B172" s="2">
        <v>2023</v>
      </c>
      <c r="C172" s="1" t="s">
        <v>210</v>
      </c>
      <c r="D172" s="1" t="s">
        <v>74</v>
      </c>
      <c r="E172" s="1">
        <v>2021</v>
      </c>
      <c r="F172" s="3">
        <v>44424</v>
      </c>
      <c r="G172" s="1" t="s">
        <v>95</v>
      </c>
      <c r="H172" s="3"/>
      <c r="I172" s="1" t="s">
        <v>67</v>
      </c>
      <c r="J172" s="1" t="s">
        <v>86</v>
      </c>
      <c r="K172" s="1" t="s">
        <v>211</v>
      </c>
      <c r="L172" s="1" t="s">
        <v>70</v>
      </c>
      <c r="M172" s="1" t="s">
        <v>71</v>
      </c>
      <c r="N172" s="1" t="s">
        <v>72</v>
      </c>
      <c r="O172" s="1">
        <v>28</v>
      </c>
      <c r="P172" s="1">
        <v>1</v>
      </c>
      <c r="Q172" s="1">
        <v>0</v>
      </c>
      <c r="R172" s="2">
        <v>13200</v>
      </c>
      <c r="S172" s="2">
        <v>426</v>
      </c>
      <c r="T172" s="2">
        <v>1320</v>
      </c>
      <c r="U172" s="2">
        <v>43</v>
      </c>
      <c r="V172" s="2">
        <v>185</v>
      </c>
      <c r="W172" s="2">
        <v>6</v>
      </c>
      <c r="X172" s="2">
        <v>0</v>
      </c>
      <c r="Y172" s="2">
        <v>0</v>
      </c>
      <c r="Z172" s="2">
        <v>0</v>
      </c>
      <c r="AA172" s="2">
        <v>0</v>
      </c>
      <c r="AB172" s="2">
        <v>0</v>
      </c>
      <c r="AC172" s="2">
        <v>0</v>
      </c>
      <c r="AD172" s="2">
        <v>0</v>
      </c>
      <c r="AE172" s="2">
        <v>0</v>
      </c>
      <c r="AF172" s="2">
        <v>0</v>
      </c>
      <c r="AG172" s="1">
        <v>10193.61</v>
      </c>
      <c r="AH172" s="2">
        <v>0</v>
      </c>
      <c r="AI172" s="2">
        <v>0</v>
      </c>
      <c r="AJ172" s="2">
        <v>0</v>
      </c>
      <c r="AK172" s="2">
        <v>0</v>
      </c>
      <c r="AL172" s="2">
        <v>0</v>
      </c>
      <c r="AM172" s="2">
        <v>0</v>
      </c>
      <c r="AN172" s="2">
        <v>0</v>
      </c>
      <c r="AO172" s="1">
        <v>700.24</v>
      </c>
      <c r="AP172" s="2">
        <v>0</v>
      </c>
      <c r="AQ172" s="1">
        <v>26073.85</v>
      </c>
      <c r="AR172" s="2">
        <v>0</v>
      </c>
      <c r="AS172" s="2">
        <v>0</v>
      </c>
      <c r="AT172" s="1">
        <v>0</v>
      </c>
      <c r="AU172" s="1">
        <v>0</v>
      </c>
      <c r="AV172" s="1">
        <v>10193.61</v>
      </c>
      <c r="AW172" s="1">
        <v>1606.2</v>
      </c>
      <c r="AX172" s="2">
        <v>1690</v>
      </c>
      <c r="AY172" s="2">
        <v>52</v>
      </c>
      <c r="AZ172" s="2">
        <v>0</v>
      </c>
      <c r="BA172" s="2">
        <v>0</v>
      </c>
      <c r="BB172" s="2">
        <v>120</v>
      </c>
      <c r="BC172" s="2">
        <v>0</v>
      </c>
      <c r="BD172" s="2">
        <v>300</v>
      </c>
      <c r="BE172" s="2">
        <v>0</v>
      </c>
      <c r="BF172" s="2">
        <v>0</v>
      </c>
      <c r="BG172" s="2">
        <v>0</v>
      </c>
      <c r="BH172" s="2">
        <v>0</v>
      </c>
      <c r="BI172" s="2">
        <v>0</v>
      </c>
      <c r="BJ172" s="2">
        <v>0</v>
      </c>
      <c r="BK172" s="1">
        <v>13961.81</v>
      </c>
      <c r="BL172" s="1">
        <v>12112.04</v>
      </c>
    </row>
    <row r="173" spans="1:64" x14ac:dyDescent="0.3">
      <c r="A173" s="1" t="s">
        <v>155</v>
      </c>
      <c r="B173" s="2">
        <v>2023</v>
      </c>
      <c r="C173" s="1" t="s">
        <v>212</v>
      </c>
      <c r="D173" s="1" t="s">
        <v>74</v>
      </c>
      <c r="E173" s="1">
        <v>2021</v>
      </c>
      <c r="F173" s="3">
        <v>44440</v>
      </c>
      <c r="G173" s="1" t="s">
        <v>128</v>
      </c>
      <c r="H173" s="3"/>
      <c r="I173" s="1" t="s">
        <v>67</v>
      </c>
      <c r="J173" s="1" t="s">
        <v>86</v>
      </c>
      <c r="K173" s="1" t="s">
        <v>158</v>
      </c>
      <c r="L173" s="1" t="s">
        <v>70</v>
      </c>
      <c r="M173" s="1" t="s">
        <v>71</v>
      </c>
      <c r="N173" s="1" t="s">
        <v>72</v>
      </c>
      <c r="O173" s="1">
        <v>28</v>
      </c>
      <c r="P173" s="1">
        <v>0.5</v>
      </c>
      <c r="Q173" s="1">
        <v>0</v>
      </c>
      <c r="R173" s="2">
        <v>13150</v>
      </c>
      <c r="S173" s="2">
        <v>212</v>
      </c>
      <c r="T173" s="2">
        <v>3945</v>
      </c>
      <c r="U173" s="2">
        <v>64</v>
      </c>
      <c r="V173" s="2">
        <v>1023</v>
      </c>
      <c r="W173" s="2">
        <v>17</v>
      </c>
      <c r="X173" s="2">
        <v>0</v>
      </c>
      <c r="Y173" s="2">
        <v>0</v>
      </c>
      <c r="Z173" s="2">
        <v>0</v>
      </c>
      <c r="AA173" s="2">
        <v>0</v>
      </c>
      <c r="AB173" s="2">
        <v>0</v>
      </c>
      <c r="AC173" s="2">
        <v>0</v>
      </c>
      <c r="AD173" s="2">
        <v>0</v>
      </c>
      <c r="AE173" s="2">
        <v>0</v>
      </c>
      <c r="AF173" s="2">
        <v>0</v>
      </c>
      <c r="AG173" s="1">
        <v>10193.61</v>
      </c>
      <c r="AH173" s="2">
        <v>0</v>
      </c>
      <c r="AI173" s="2">
        <v>0</v>
      </c>
      <c r="AJ173" s="2">
        <v>0</v>
      </c>
      <c r="AK173" s="2">
        <v>0</v>
      </c>
      <c r="AL173" s="2">
        <v>0</v>
      </c>
      <c r="AM173" s="2">
        <v>0</v>
      </c>
      <c r="AN173" s="2">
        <v>0</v>
      </c>
      <c r="AO173" s="1">
        <v>862.76</v>
      </c>
      <c r="AP173" s="2">
        <v>0</v>
      </c>
      <c r="AQ173" s="1">
        <v>29467.37</v>
      </c>
      <c r="AR173" s="2">
        <v>0</v>
      </c>
      <c r="AS173" s="2">
        <v>0</v>
      </c>
      <c r="AT173" s="1">
        <v>0</v>
      </c>
      <c r="AU173" s="1">
        <v>0</v>
      </c>
      <c r="AV173" s="1">
        <v>10193.61</v>
      </c>
      <c r="AW173" s="1">
        <v>1700.76</v>
      </c>
      <c r="AX173" s="2">
        <v>1800</v>
      </c>
      <c r="AY173" s="2">
        <v>28</v>
      </c>
      <c r="AZ173" s="2">
        <v>0</v>
      </c>
      <c r="BA173" s="2">
        <v>0</v>
      </c>
      <c r="BB173" s="2">
        <v>145</v>
      </c>
      <c r="BC173" s="2">
        <v>0</v>
      </c>
      <c r="BD173" s="2">
        <v>300</v>
      </c>
      <c r="BE173" s="2">
        <v>0</v>
      </c>
      <c r="BF173" s="2">
        <v>0</v>
      </c>
      <c r="BG173" s="2">
        <v>0</v>
      </c>
      <c r="BH173" s="2">
        <v>0</v>
      </c>
      <c r="BI173" s="2">
        <v>0</v>
      </c>
      <c r="BJ173" s="2">
        <v>0</v>
      </c>
      <c r="BK173" s="1">
        <v>14167.37</v>
      </c>
      <c r="BL173" s="1">
        <v>15300</v>
      </c>
    </row>
    <row r="174" spans="1:64" x14ac:dyDescent="0.3">
      <c r="A174" s="1" t="s">
        <v>155</v>
      </c>
      <c r="B174" s="2">
        <v>2023</v>
      </c>
      <c r="C174" s="1" t="s">
        <v>213</v>
      </c>
      <c r="D174" s="1" t="s">
        <v>74</v>
      </c>
      <c r="E174" s="1">
        <v>2021</v>
      </c>
      <c r="F174" s="3">
        <v>44501</v>
      </c>
      <c r="G174" s="1" t="s">
        <v>104</v>
      </c>
      <c r="H174" s="3"/>
      <c r="I174" s="1" t="s">
        <v>67</v>
      </c>
      <c r="J174" s="1" t="s">
        <v>86</v>
      </c>
      <c r="K174" s="1" t="s">
        <v>211</v>
      </c>
      <c r="L174" s="1" t="s">
        <v>70</v>
      </c>
      <c r="M174" s="1" t="s">
        <v>71</v>
      </c>
      <c r="N174" s="1" t="s">
        <v>72</v>
      </c>
      <c r="O174" s="1">
        <v>28</v>
      </c>
      <c r="P174" s="1">
        <v>4</v>
      </c>
      <c r="Q174" s="1">
        <v>0</v>
      </c>
      <c r="R174" s="2">
        <v>12947</v>
      </c>
      <c r="S174" s="2">
        <v>1671</v>
      </c>
      <c r="T174" s="2">
        <v>1295</v>
      </c>
      <c r="U174" s="2">
        <v>167</v>
      </c>
      <c r="V174" s="2">
        <v>181</v>
      </c>
      <c r="W174" s="2">
        <v>23</v>
      </c>
      <c r="X174" s="2">
        <v>0</v>
      </c>
      <c r="Y174" s="2">
        <v>0</v>
      </c>
      <c r="Z174" s="2">
        <v>0</v>
      </c>
      <c r="AA174" s="2">
        <v>0</v>
      </c>
      <c r="AB174" s="2">
        <v>0</v>
      </c>
      <c r="AC174" s="2">
        <v>0</v>
      </c>
      <c r="AD174" s="2">
        <v>0</v>
      </c>
      <c r="AE174" s="2">
        <v>0</v>
      </c>
      <c r="AF174" s="2">
        <v>0</v>
      </c>
      <c r="AG174" s="1">
        <v>8878.2999999999993</v>
      </c>
      <c r="AH174" s="2">
        <v>0</v>
      </c>
      <c r="AI174" s="2">
        <v>0</v>
      </c>
      <c r="AJ174" s="2">
        <v>0</v>
      </c>
      <c r="AK174" s="2">
        <v>0</v>
      </c>
      <c r="AL174" s="2">
        <v>0</v>
      </c>
      <c r="AM174" s="2">
        <v>0</v>
      </c>
      <c r="AN174" s="2">
        <v>0</v>
      </c>
      <c r="AO174" s="1">
        <v>686.81</v>
      </c>
      <c r="AP174" s="2">
        <v>0</v>
      </c>
      <c r="AQ174" s="1">
        <v>25849.11</v>
      </c>
      <c r="AR174" s="2">
        <v>0</v>
      </c>
      <c r="AS174" s="2">
        <v>0</v>
      </c>
      <c r="AT174" s="1">
        <v>0</v>
      </c>
      <c r="AU174" s="1">
        <v>0</v>
      </c>
      <c r="AV174" s="1">
        <v>8878.2999999999993</v>
      </c>
      <c r="AW174" s="1">
        <v>1575.36</v>
      </c>
      <c r="AX174" s="2">
        <v>1658</v>
      </c>
      <c r="AY174" s="2">
        <v>203</v>
      </c>
      <c r="AZ174" s="2">
        <v>0</v>
      </c>
      <c r="BA174" s="2">
        <v>0</v>
      </c>
      <c r="BB174" s="2">
        <v>128</v>
      </c>
      <c r="BC174" s="2">
        <v>0</v>
      </c>
      <c r="BD174" s="2">
        <v>300</v>
      </c>
      <c r="BE174" s="2">
        <v>0</v>
      </c>
      <c r="BF174" s="2">
        <v>0</v>
      </c>
      <c r="BG174" s="2">
        <v>0</v>
      </c>
      <c r="BH174" s="2">
        <v>0</v>
      </c>
      <c r="BI174" s="2">
        <v>0</v>
      </c>
      <c r="BJ174" s="2">
        <v>0</v>
      </c>
      <c r="BK174" s="1">
        <v>12742.66</v>
      </c>
      <c r="BL174" s="1">
        <v>13106.45</v>
      </c>
    </row>
    <row r="175" spans="1:64" x14ac:dyDescent="0.3">
      <c r="A175" s="1" t="s">
        <v>155</v>
      </c>
      <c r="B175" s="2">
        <v>2023</v>
      </c>
      <c r="C175" s="1" t="s">
        <v>103</v>
      </c>
      <c r="D175" s="1" t="s">
        <v>74</v>
      </c>
      <c r="E175" s="1">
        <v>2021</v>
      </c>
      <c r="F175" s="3">
        <v>44509</v>
      </c>
      <c r="G175" s="1" t="s">
        <v>104</v>
      </c>
      <c r="H175" s="3"/>
      <c r="I175" s="1" t="s">
        <v>67</v>
      </c>
      <c r="J175" s="1" t="s">
        <v>105</v>
      </c>
      <c r="K175" s="1" t="s">
        <v>106</v>
      </c>
      <c r="L175" s="1" t="s">
        <v>70</v>
      </c>
      <c r="M175" s="1" t="s">
        <v>71</v>
      </c>
      <c r="N175" s="1" t="s">
        <v>72</v>
      </c>
      <c r="O175" s="1">
        <v>28</v>
      </c>
      <c r="P175" s="1">
        <v>6.5</v>
      </c>
      <c r="Q175" s="1">
        <v>0</v>
      </c>
      <c r="R175" s="2">
        <v>13662</v>
      </c>
      <c r="S175" s="2">
        <v>2865</v>
      </c>
      <c r="T175" s="2">
        <v>6831</v>
      </c>
      <c r="U175" s="2">
        <v>1432</v>
      </c>
      <c r="V175" s="2">
        <v>210</v>
      </c>
      <c r="W175" s="2">
        <v>44</v>
      </c>
      <c r="X175" s="2">
        <v>850</v>
      </c>
      <c r="Y175" s="2">
        <v>262</v>
      </c>
      <c r="Z175" s="2">
        <v>1100</v>
      </c>
      <c r="AA175" s="2">
        <v>335</v>
      </c>
      <c r="AB175" s="2">
        <v>0</v>
      </c>
      <c r="AC175" s="2">
        <v>0</v>
      </c>
      <c r="AD175" s="2">
        <v>0</v>
      </c>
      <c r="AE175" s="2">
        <v>0</v>
      </c>
      <c r="AF175" s="2">
        <v>0</v>
      </c>
      <c r="AG175" s="1">
        <v>7897.56</v>
      </c>
      <c r="AH175" s="2">
        <v>0</v>
      </c>
      <c r="AI175" s="2">
        <v>0</v>
      </c>
      <c r="AJ175" s="2">
        <v>0</v>
      </c>
      <c r="AK175" s="2">
        <v>0</v>
      </c>
      <c r="AL175" s="2">
        <v>0</v>
      </c>
      <c r="AM175" s="2">
        <v>0</v>
      </c>
      <c r="AN175" s="2">
        <v>0</v>
      </c>
      <c r="AO175" s="1">
        <v>0</v>
      </c>
      <c r="AP175" s="2">
        <v>0</v>
      </c>
      <c r="AQ175" s="1">
        <v>35488.559999999998</v>
      </c>
      <c r="AR175" s="2">
        <v>0</v>
      </c>
      <c r="AS175" s="2">
        <v>0</v>
      </c>
      <c r="AT175" s="1">
        <v>0</v>
      </c>
      <c r="AU175" s="1">
        <v>0</v>
      </c>
      <c r="AV175" s="1">
        <v>7897.56</v>
      </c>
      <c r="AW175" s="1">
        <v>1664.64</v>
      </c>
      <c r="AX175" s="2">
        <v>1665</v>
      </c>
      <c r="AY175" s="2">
        <v>349</v>
      </c>
      <c r="AZ175" s="2">
        <v>0</v>
      </c>
      <c r="BA175" s="2">
        <v>0</v>
      </c>
      <c r="BB175" s="2">
        <v>0</v>
      </c>
      <c r="BC175" s="2">
        <v>0</v>
      </c>
      <c r="BD175" s="2">
        <v>300</v>
      </c>
      <c r="BE175" s="2">
        <v>0</v>
      </c>
      <c r="BF175" s="2">
        <v>0</v>
      </c>
      <c r="BG175" s="2">
        <v>0</v>
      </c>
      <c r="BH175" s="2">
        <v>0</v>
      </c>
      <c r="BI175" s="2">
        <v>0</v>
      </c>
      <c r="BJ175" s="2">
        <v>0</v>
      </c>
      <c r="BK175" s="1">
        <v>11876.2</v>
      </c>
      <c r="BL175" s="1">
        <v>23612.36</v>
      </c>
    </row>
    <row r="176" spans="1:64" x14ac:dyDescent="0.3">
      <c r="A176" s="1" t="s">
        <v>155</v>
      </c>
      <c r="B176" s="2">
        <v>2023</v>
      </c>
      <c r="C176" s="1" t="s">
        <v>107</v>
      </c>
      <c r="D176" s="1" t="s">
        <v>74</v>
      </c>
      <c r="E176" s="1">
        <v>2021</v>
      </c>
      <c r="F176" s="3">
        <v>44510</v>
      </c>
      <c r="G176" s="1" t="s">
        <v>104</v>
      </c>
      <c r="H176" s="3"/>
      <c r="I176" s="1" t="s">
        <v>67</v>
      </c>
      <c r="J176" s="1" t="s">
        <v>108</v>
      </c>
      <c r="K176" s="1" t="s">
        <v>109</v>
      </c>
      <c r="L176" s="1" t="s">
        <v>70</v>
      </c>
      <c r="M176" s="1" t="s">
        <v>71</v>
      </c>
      <c r="N176" s="1" t="s">
        <v>72</v>
      </c>
      <c r="O176" s="1">
        <v>28</v>
      </c>
      <c r="P176" s="1">
        <v>6</v>
      </c>
      <c r="Q176" s="1">
        <v>0</v>
      </c>
      <c r="R176" s="2">
        <v>13659</v>
      </c>
      <c r="S176" s="2">
        <v>2644</v>
      </c>
      <c r="T176" s="2">
        <v>4098</v>
      </c>
      <c r="U176" s="2">
        <v>793</v>
      </c>
      <c r="V176" s="2">
        <v>2806</v>
      </c>
      <c r="W176" s="2">
        <v>543</v>
      </c>
      <c r="X176" s="2">
        <v>850</v>
      </c>
      <c r="Y176" s="2">
        <v>242</v>
      </c>
      <c r="Z176" s="2">
        <v>1100</v>
      </c>
      <c r="AA176" s="2">
        <v>310</v>
      </c>
      <c r="AB176" s="2">
        <v>0</v>
      </c>
      <c r="AC176" s="2">
        <v>0</v>
      </c>
      <c r="AD176" s="2">
        <v>0</v>
      </c>
      <c r="AE176" s="2">
        <v>0</v>
      </c>
      <c r="AF176" s="2">
        <v>0</v>
      </c>
      <c r="AG176" s="1">
        <v>10530.07</v>
      </c>
      <c r="AH176" s="2">
        <v>0</v>
      </c>
      <c r="AI176" s="2">
        <v>0</v>
      </c>
      <c r="AJ176" s="2">
        <v>0</v>
      </c>
      <c r="AK176" s="2">
        <v>0</v>
      </c>
      <c r="AL176" s="2">
        <v>0</v>
      </c>
      <c r="AM176" s="2">
        <v>0</v>
      </c>
      <c r="AN176" s="2">
        <v>0</v>
      </c>
      <c r="AO176" s="1">
        <v>0</v>
      </c>
      <c r="AP176" s="2">
        <v>0</v>
      </c>
      <c r="AQ176" s="1">
        <v>37575.07</v>
      </c>
      <c r="AR176" s="2">
        <v>0</v>
      </c>
      <c r="AS176" s="2">
        <v>0</v>
      </c>
      <c r="AT176" s="1">
        <v>0</v>
      </c>
      <c r="AU176" s="1">
        <v>0</v>
      </c>
      <c r="AV176" s="1">
        <v>10530.07</v>
      </c>
      <c r="AW176" s="1">
        <v>1975.8</v>
      </c>
      <c r="AX176" s="2">
        <v>1800</v>
      </c>
      <c r="AY176" s="2">
        <v>207</v>
      </c>
      <c r="AZ176" s="2">
        <v>0</v>
      </c>
      <c r="BA176" s="2">
        <v>0</v>
      </c>
      <c r="BB176" s="2">
        <v>0</v>
      </c>
      <c r="BC176" s="2">
        <v>0</v>
      </c>
      <c r="BD176" s="2">
        <v>300</v>
      </c>
      <c r="BE176" s="2">
        <v>0</v>
      </c>
      <c r="BF176" s="2">
        <v>0</v>
      </c>
      <c r="BG176" s="2">
        <v>0</v>
      </c>
      <c r="BH176" s="2">
        <v>0</v>
      </c>
      <c r="BI176" s="2">
        <v>0</v>
      </c>
      <c r="BJ176" s="2">
        <v>0</v>
      </c>
      <c r="BK176" s="1">
        <v>14812.87</v>
      </c>
      <c r="BL176" s="1">
        <v>22762.2</v>
      </c>
    </row>
    <row r="177" spans="1:64" x14ac:dyDescent="0.3">
      <c r="A177" s="1" t="s">
        <v>155</v>
      </c>
      <c r="B177" s="2">
        <v>2023</v>
      </c>
      <c r="C177" s="1" t="s">
        <v>214</v>
      </c>
      <c r="D177" s="1" t="s">
        <v>74</v>
      </c>
      <c r="E177" s="1">
        <v>2021</v>
      </c>
      <c r="F177" s="3">
        <v>44506</v>
      </c>
      <c r="G177" s="1" t="s">
        <v>104</v>
      </c>
      <c r="H177" s="3"/>
      <c r="I177" s="1" t="s">
        <v>67</v>
      </c>
      <c r="J177" s="1" t="s">
        <v>86</v>
      </c>
      <c r="K177" s="1" t="s">
        <v>160</v>
      </c>
      <c r="L177" s="1" t="s">
        <v>70</v>
      </c>
      <c r="M177" s="1" t="s">
        <v>71</v>
      </c>
      <c r="N177" s="1" t="s">
        <v>72</v>
      </c>
      <c r="O177" s="1">
        <v>28</v>
      </c>
      <c r="P177" s="1">
        <v>1</v>
      </c>
      <c r="Q177" s="1">
        <v>0</v>
      </c>
      <c r="R177" s="2">
        <v>14242</v>
      </c>
      <c r="S177" s="2">
        <v>459</v>
      </c>
      <c r="T177" s="2">
        <v>1424</v>
      </c>
      <c r="U177" s="2">
        <v>46</v>
      </c>
      <c r="V177" s="2">
        <v>223</v>
      </c>
      <c r="W177" s="2">
        <v>7</v>
      </c>
      <c r="X177" s="2">
        <v>0</v>
      </c>
      <c r="Y177" s="2">
        <v>0</v>
      </c>
      <c r="Z177" s="2">
        <v>0</v>
      </c>
      <c r="AA177" s="2">
        <v>0</v>
      </c>
      <c r="AB177" s="2">
        <v>0</v>
      </c>
      <c r="AC177" s="2">
        <v>0</v>
      </c>
      <c r="AD177" s="2">
        <v>0</v>
      </c>
      <c r="AE177" s="2">
        <v>0</v>
      </c>
      <c r="AF177" s="2">
        <v>0</v>
      </c>
      <c r="AG177" s="1">
        <v>10193.61</v>
      </c>
      <c r="AH177" s="2">
        <v>0</v>
      </c>
      <c r="AI177" s="2">
        <v>0</v>
      </c>
      <c r="AJ177" s="2">
        <v>0</v>
      </c>
      <c r="AK177" s="2">
        <v>0</v>
      </c>
      <c r="AL177" s="2">
        <v>0</v>
      </c>
      <c r="AM177" s="2">
        <v>0</v>
      </c>
      <c r="AN177" s="2">
        <v>0</v>
      </c>
      <c r="AO177" s="1">
        <v>756.6</v>
      </c>
      <c r="AP177" s="2">
        <v>0</v>
      </c>
      <c r="AQ177" s="1">
        <v>27351.21</v>
      </c>
      <c r="AR177" s="2">
        <v>0</v>
      </c>
      <c r="AS177" s="2">
        <v>0</v>
      </c>
      <c r="AT177" s="1">
        <v>0</v>
      </c>
      <c r="AU177" s="1">
        <v>0</v>
      </c>
      <c r="AV177" s="1">
        <v>10193.61</v>
      </c>
      <c r="AW177" s="1">
        <v>1735.8</v>
      </c>
      <c r="AX177" s="2">
        <v>1800</v>
      </c>
      <c r="AY177" s="2">
        <v>56</v>
      </c>
      <c r="AZ177" s="2">
        <v>0</v>
      </c>
      <c r="BA177" s="2">
        <v>0</v>
      </c>
      <c r="BB177" s="2">
        <v>129</v>
      </c>
      <c r="BC177" s="2">
        <v>0</v>
      </c>
      <c r="BD177" s="2">
        <v>300</v>
      </c>
      <c r="BE177" s="2">
        <v>0</v>
      </c>
      <c r="BF177" s="2">
        <v>0</v>
      </c>
      <c r="BG177" s="2">
        <v>0</v>
      </c>
      <c r="BH177" s="2">
        <v>0</v>
      </c>
      <c r="BI177" s="2">
        <v>0</v>
      </c>
      <c r="BJ177" s="2">
        <v>0</v>
      </c>
      <c r="BK177" s="1">
        <v>14214.41</v>
      </c>
      <c r="BL177" s="1">
        <v>13136.8</v>
      </c>
    </row>
    <row r="178" spans="1:64" x14ac:dyDescent="0.3">
      <c r="A178" s="1" t="s">
        <v>155</v>
      </c>
      <c r="B178" s="2">
        <v>2023</v>
      </c>
      <c r="C178" s="1" t="s">
        <v>114</v>
      </c>
      <c r="D178" s="1" t="s">
        <v>74</v>
      </c>
      <c r="E178" s="1">
        <v>2022</v>
      </c>
      <c r="F178" s="3">
        <v>44652</v>
      </c>
      <c r="G178" s="19" t="s">
        <v>218</v>
      </c>
      <c r="H178" s="3"/>
      <c r="I178" s="1" t="s">
        <v>67</v>
      </c>
      <c r="J178" s="1" t="s">
        <v>108</v>
      </c>
      <c r="K178" s="1" t="s">
        <v>109</v>
      </c>
      <c r="L178" s="1" t="s">
        <v>70</v>
      </c>
      <c r="M178" s="1" t="s">
        <v>71</v>
      </c>
      <c r="N178" s="1" t="s">
        <v>72</v>
      </c>
      <c r="O178" s="1">
        <v>28</v>
      </c>
      <c r="P178" s="1">
        <v>3</v>
      </c>
      <c r="Q178" s="1">
        <v>0</v>
      </c>
      <c r="R178" s="2">
        <v>13200</v>
      </c>
      <c r="S178" s="2">
        <v>1277</v>
      </c>
      <c r="T178" s="2">
        <v>3960</v>
      </c>
      <c r="U178" s="2">
        <v>383</v>
      </c>
      <c r="V178" s="2">
        <v>2771</v>
      </c>
      <c r="W178" s="2">
        <v>268</v>
      </c>
      <c r="X178" s="2">
        <v>850</v>
      </c>
      <c r="Y178" s="2">
        <v>121</v>
      </c>
      <c r="Z178" s="2">
        <v>1100</v>
      </c>
      <c r="AA178" s="2">
        <v>155</v>
      </c>
      <c r="AB178" s="2">
        <v>0</v>
      </c>
      <c r="AC178" s="2">
        <v>0</v>
      </c>
      <c r="AD178" s="2">
        <v>0</v>
      </c>
      <c r="AE178" s="2">
        <v>0</v>
      </c>
      <c r="AF178" s="2">
        <v>0</v>
      </c>
      <c r="AG178" s="1">
        <v>10530.07</v>
      </c>
      <c r="AH178" s="2">
        <v>0</v>
      </c>
      <c r="AI178" s="2">
        <v>0</v>
      </c>
      <c r="AJ178" s="2">
        <v>0</v>
      </c>
      <c r="AK178" s="2">
        <v>0</v>
      </c>
      <c r="AL178" s="2">
        <v>0</v>
      </c>
      <c r="AM178" s="2">
        <v>0</v>
      </c>
      <c r="AN178" s="2">
        <v>0</v>
      </c>
      <c r="AO178" s="1">
        <v>0</v>
      </c>
      <c r="AP178" s="2">
        <v>0</v>
      </c>
      <c r="AQ178" s="1">
        <v>34615.07</v>
      </c>
      <c r="AR178" s="2">
        <v>0</v>
      </c>
      <c r="AS178" s="2">
        <v>0</v>
      </c>
      <c r="AT178" s="1">
        <v>0</v>
      </c>
      <c r="AU178" s="1">
        <v>0</v>
      </c>
      <c r="AV178" s="1">
        <v>10530.07</v>
      </c>
      <c r="AW178" s="1">
        <v>1916.52</v>
      </c>
      <c r="AX178" s="2">
        <v>1800</v>
      </c>
      <c r="AY178" s="2">
        <v>69</v>
      </c>
      <c r="AZ178" s="2">
        <v>0</v>
      </c>
      <c r="BA178" s="2">
        <v>0</v>
      </c>
      <c r="BB178" s="2">
        <v>0</v>
      </c>
      <c r="BC178" s="2">
        <v>0</v>
      </c>
      <c r="BD178" s="2">
        <v>300</v>
      </c>
      <c r="BE178" s="2">
        <v>0</v>
      </c>
      <c r="BF178" s="2">
        <v>0</v>
      </c>
      <c r="BG178" s="2">
        <v>0</v>
      </c>
      <c r="BH178" s="2">
        <v>0</v>
      </c>
      <c r="BI178" s="2">
        <v>0</v>
      </c>
      <c r="BJ178" s="2">
        <v>0</v>
      </c>
      <c r="BK178" s="1">
        <v>14615.59</v>
      </c>
      <c r="BL178" s="1">
        <v>19999.48</v>
      </c>
    </row>
    <row r="179" spans="1:64" x14ac:dyDescent="0.3">
      <c r="A179" s="1" t="s">
        <v>155</v>
      </c>
      <c r="B179" s="2">
        <v>2023</v>
      </c>
      <c r="C179" s="1" t="s">
        <v>215</v>
      </c>
      <c r="D179" s="1" t="s">
        <v>74</v>
      </c>
      <c r="E179" s="1">
        <v>2022</v>
      </c>
      <c r="F179" s="3">
        <v>44779</v>
      </c>
      <c r="G179" s="1" t="s">
        <v>95</v>
      </c>
      <c r="H179" s="3"/>
      <c r="I179" s="1" t="s">
        <v>67</v>
      </c>
      <c r="J179" s="1" t="s">
        <v>98</v>
      </c>
      <c r="K179" s="1" t="s">
        <v>188</v>
      </c>
      <c r="L179" s="1" t="s">
        <v>70</v>
      </c>
      <c r="M179" s="1" t="s">
        <v>71</v>
      </c>
      <c r="N179" s="1" t="s">
        <v>72</v>
      </c>
      <c r="O179" s="1">
        <v>26</v>
      </c>
      <c r="P179" s="1">
        <v>0.5</v>
      </c>
      <c r="Q179" s="1">
        <v>2</v>
      </c>
      <c r="R179" s="2">
        <v>10679</v>
      </c>
      <c r="S179" s="2">
        <v>185</v>
      </c>
      <c r="T179" s="2">
        <v>1602</v>
      </c>
      <c r="U179" s="2">
        <v>28</v>
      </c>
      <c r="V179" s="2">
        <v>0</v>
      </c>
      <c r="W179" s="2">
        <v>0</v>
      </c>
      <c r="X179" s="2">
        <v>0</v>
      </c>
      <c r="Y179" s="2">
        <v>0</v>
      </c>
      <c r="Z179" s="2">
        <v>371</v>
      </c>
      <c r="AA179" s="2">
        <v>6</v>
      </c>
      <c r="AB179" s="2">
        <v>0</v>
      </c>
      <c r="AC179" s="2">
        <v>0</v>
      </c>
      <c r="AD179" s="2">
        <v>0</v>
      </c>
      <c r="AE179" s="2">
        <v>0</v>
      </c>
      <c r="AF179" s="2">
        <v>0</v>
      </c>
      <c r="AG179" s="1">
        <v>11767.74</v>
      </c>
      <c r="AH179" s="2">
        <v>0</v>
      </c>
      <c r="AI179" s="2">
        <v>0</v>
      </c>
      <c r="AJ179" s="2">
        <v>0</v>
      </c>
      <c r="AK179" s="2">
        <v>0</v>
      </c>
      <c r="AL179" s="2">
        <v>0</v>
      </c>
      <c r="AM179" s="2">
        <v>0</v>
      </c>
      <c r="AN179" s="2">
        <v>0</v>
      </c>
      <c r="AO179" s="1">
        <v>0</v>
      </c>
      <c r="AP179" s="2">
        <v>0</v>
      </c>
      <c r="AQ179" s="1">
        <v>24638.74</v>
      </c>
      <c r="AR179" s="2">
        <v>0</v>
      </c>
      <c r="AS179" s="2">
        <v>0</v>
      </c>
      <c r="AT179" s="1">
        <v>0</v>
      </c>
      <c r="AU179" s="1">
        <v>0</v>
      </c>
      <c r="AV179" s="1">
        <v>11767.74</v>
      </c>
      <c r="AW179" s="1">
        <v>1281.48</v>
      </c>
      <c r="AX179" s="2">
        <v>1281</v>
      </c>
      <c r="AY179" s="2">
        <v>22</v>
      </c>
      <c r="AZ179" s="2">
        <v>0</v>
      </c>
      <c r="BA179" s="2">
        <v>0</v>
      </c>
      <c r="BB179" s="2">
        <v>97</v>
      </c>
      <c r="BC179" s="2">
        <v>0</v>
      </c>
      <c r="BD179" s="2">
        <v>300</v>
      </c>
      <c r="BE179" s="2">
        <v>0</v>
      </c>
      <c r="BF179" s="2">
        <v>0</v>
      </c>
      <c r="BG179" s="2">
        <v>0</v>
      </c>
      <c r="BH179" s="2">
        <v>0</v>
      </c>
      <c r="BI179" s="2">
        <v>0</v>
      </c>
      <c r="BJ179" s="2">
        <v>0</v>
      </c>
      <c r="BK179" s="1">
        <v>14749.22</v>
      </c>
      <c r="BL179" s="1">
        <v>9889.52</v>
      </c>
    </row>
    <row r="180" spans="1:64" x14ac:dyDescent="0.3">
      <c r="A180" s="1" t="s">
        <v>155</v>
      </c>
      <c r="B180" s="2">
        <v>2023</v>
      </c>
      <c r="C180" s="1" t="s">
        <v>216</v>
      </c>
      <c r="D180" s="1" t="s">
        <v>74</v>
      </c>
      <c r="E180" s="1">
        <v>2022</v>
      </c>
      <c r="F180" s="3">
        <v>44854</v>
      </c>
      <c r="G180" s="1" t="s">
        <v>102</v>
      </c>
      <c r="H180" s="3"/>
      <c r="I180" s="1" t="s">
        <v>67</v>
      </c>
      <c r="J180" s="1" t="s">
        <v>98</v>
      </c>
      <c r="K180" s="1" t="s">
        <v>138</v>
      </c>
      <c r="L180" s="1" t="s">
        <v>70</v>
      </c>
      <c r="M180" s="1" t="s">
        <v>71</v>
      </c>
      <c r="N180" s="1" t="s">
        <v>72</v>
      </c>
      <c r="O180" s="1">
        <v>28</v>
      </c>
      <c r="P180" s="1">
        <v>0.5</v>
      </c>
      <c r="Q180" s="1">
        <v>0</v>
      </c>
      <c r="R180" s="2">
        <v>13500</v>
      </c>
      <c r="S180" s="2">
        <v>218</v>
      </c>
      <c r="T180" s="2">
        <v>4050</v>
      </c>
      <c r="U180" s="2">
        <v>65</v>
      </c>
      <c r="V180" s="2">
        <v>0</v>
      </c>
      <c r="W180" s="2">
        <v>0</v>
      </c>
      <c r="X180" s="2">
        <v>0</v>
      </c>
      <c r="Y180" s="2">
        <v>0</v>
      </c>
      <c r="Z180" s="2">
        <v>1560</v>
      </c>
      <c r="AA180" s="2">
        <v>25</v>
      </c>
      <c r="AB180" s="2">
        <v>0</v>
      </c>
      <c r="AC180" s="2">
        <v>0</v>
      </c>
      <c r="AD180" s="2">
        <v>0</v>
      </c>
      <c r="AE180" s="2">
        <v>0</v>
      </c>
      <c r="AF180" s="2">
        <v>0</v>
      </c>
      <c r="AG180" s="1">
        <v>17651.61</v>
      </c>
      <c r="AH180" s="2">
        <v>0</v>
      </c>
      <c r="AI180" s="2">
        <v>0</v>
      </c>
      <c r="AJ180" s="2">
        <v>0</v>
      </c>
      <c r="AK180" s="2">
        <v>0</v>
      </c>
      <c r="AL180" s="2">
        <v>0</v>
      </c>
      <c r="AM180" s="2">
        <v>0</v>
      </c>
      <c r="AN180" s="2">
        <v>0</v>
      </c>
      <c r="AO180" s="1">
        <v>0</v>
      </c>
      <c r="AP180" s="2">
        <v>0</v>
      </c>
      <c r="AQ180" s="1">
        <v>37069.61</v>
      </c>
      <c r="AR180" s="2">
        <v>0</v>
      </c>
      <c r="AS180" s="2">
        <v>0</v>
      </c>
      <c r="AT180" s="1">
        <v>0</v>
      </c>
      <c r="AU180" s="1">
        <v>0</v>
      </c>
      <c r="AV180" s="1">
        <v>17651.61</v>
      </c>
      <c r="AW180" s="1">
        <v>1620</v>
      </c>
      <c r="AX180" s="2">
        <v>1620</v>
      </c>
      <c r="AY180" s="2">
        <v>26</v>
      </c>
      <c r="AZ180" s="2">
        <v>0</v>
      </c>
      <c r="BA180" s="2">
        <v>0</v>
      </c>
      <c r="BB180" s="2">
        <v>146</v>
      </c>
      <c r="BC180" s="2">
        <v>0</v>
      </c>
      <c r="BD180" s="2">
        <v>300</v>
      </c>
      <c r="BE180" s="2">
        <v>0</v>
      </c>
      <c r="BF180" s="2">
        <v>0</v>
      </c>
      <c r="BG180" s="2">
        <v>0</v>
      </c>
      <c r="BH180" s="2">
        <v>0</v>
      </c>
      <c r="BI180" s="2">
        <v>0</v>
      </c>
      <c r="BJ180" s="2">
        <v>0</v>
      </c>
      <c r="BK180" s="1">
        <v>21363.61</v>
      </c>
      <c r="BL180" s="1">
        <v>15706</v>
      </c>
    </row>
    <row r="181" spans="1:64" x14ac:dyDescent="0.3">
      <c r="A181" s="1" t="s">
        <v>155</v>
      </c>
      <c r="B181" s="2">
        <v>2023</v>
      </c>
      <c r="C181" s="1" t="s">
        <v>217</v>
      </c>
      <c r="D181" s="1" t="s">
        <v>74</v>
      </c>
      <c r="E181" s="1">
        <v>2022</v>
      </c>
      <c r="F181" s="3">
        <v>44837</v>
      </c>
      <c r="G181" s="1" t="s">
        <v>102</v>
      </c>
      <c r="H181" s="3"/>
      <c r="I181" s="1" t="s">
        <v>67</v>
      </c>
      <c r="J181" s="1" t="s">
        <v>86</v>
      </c>
      <c r="K181" s="1" t="s">
        <v>160</v>
      </c>
      <c r="L181" s="1" t="s">
        <v>70</v>
      </c>
      <c r="M181" s="1" t="s">
        <v>71</v>
      </c>
      <c r="N181" s="1" t="s">
        <v>72</v>
      </c>
      <c r="O181" s="1">
        <v>28</v>
      </c>
      <c r="P181" s="1">
        <v>1</v>
      </c>
      <c r="Q181" s="1">
        <v>0</v>
      </c>
      <c r="R181" s="2">
        <v>8500</v>
      </c>
      <c r="S181" s="2">
        <v>403</v>
      </c>
      <c r="T181" s="2">
        <v>850</v>
      </c>
      <c r="U181" s="2">
        <v>40</v>
      </c>
      <c r="V181" s="2">
        <v>0</v>
      </c>
      <c r="W181" s="2">
        <v>0</v>
      </c>
      <c r="X181" s="2">
        <v>0</v>
      </c>
      <c r="Y181" s="2">
        <v>0</v>
      </c>
      <c r="Z181" s="2">
        <v>196</v>
      </c>
      <c r="AA181" s="2">
        <v>6</v>
      </c>
      <c r="AB181" s="2">
        <v>0</v>
      </c>
      <c r="AC181" s="2">
        <v>0</v>
      </c>
      <c r="AD181" s="2">
        <v>0</v>
      </c>
      <c r="AE181" s="2">
        <v>0</v>
      </c>
      <c r="AF181" s="2">
        <v>0</v>
      </c>
      <c r="AG181" s="1">
        <v>10193.61</v>
      </c>
      <c r="AH181" s="2">
        <v>0</v>
      </c>
      <c r="AI181" s="2">
        <v>0</v>
      </c>
      <c r="AJ181" s="2">
        <v>0</v>
      </c>
      <c r="AK181" s="2">
        <v>0</v>
      </c>
      <c r="AL181" s="2">
        <v>0</v>
      </c>
      <c r="AM181" s="2">
        <v>0</v>
      </c>
      <c r="AN181" s="2">
        <v>0</v>
      </c>
      <c r="AO181" s="1">
        <v>673.43</v>
      </c>
      <c r="AP181" s="2">
        <v>0</v>
      </c>
      <c r="AQ181" s="1">
        <v>20862.04</v>
      </c>
      <c r="AR181" s="2">
        <v>0</v>
      </c>
      <c r="AS181" s="2">
        <v>0</v>
      </c>
      <c r="AT181" s="1">
        <v>0</v>
      </c>
      <c r="AU181" s="1">
        <v>0</v>
      </c>
      <c r="AV181" s="1">
        <v>10193.61</v>
      </c>
      <c r="AW181" s="1">
        <v>1020</v>
      </c>
      <c r="AX181" s="2">
        <v>1581</v>
      </c>
      <c r="AY181" s="2">
        <v>48</v>
      </c>
      <c r="AZ181" s="2">
        <v>0</v>
      </c>
      <c r="BA181" s="2">
        <v>0</v>
      </c>
      <c r="BB181" s="2">
        <v>114</v>
      </c>
      <c r="BC181" s="2">
        <v>0</v>
      </c>
      <c r="BD181" s="2">
        <v>300</v>
      </c>
      <c r="BE181" s="2">
        <v>0</v>
      </c>
      <c r="BF181" s="2">
        <v>0</v>
      </c>
      <c r="BG181" s="2">
        <v>0</v>
      </c>
      <c r="BH181" s="2">
        <v>0</v>
      </c>
      <c r="BI181" s="2">
        <v>0</v>
      </c>
      <c r="BJ181" s="2">
        <v>0</v>
      </c>
      <c r="BK181" s="1">
        <v>13256.61</v>
      </c>
      <c r="BL181" s="1">
        <v>7605.43</v>
      </c>
    </row>
    <row r="182" spans="1:64" x14ac:dyDescent="0.3">
      <c r="A182" s="1" t="s">
        <v>155</v>
      </c>
      <c r="B182" s="2">
        <v>2023</v>
      </c>
      <c r="C182" s="1" t="s">
        <v>235</v>
      </c>
      <c r="D182" s="1" t="s">
        <v>74</v>
      </c>
      <c r="E182" s="1">
        <v>2022</v>
      </c>
      <c r="F182" s="3">
        <v>44613</v>
      </c>
      <c r="G182" s="1" t="s">
        <v>155</v>
      </c>
      <c r="H182" s="3"/>
      <c r="I182" s="1" t="s">
        <v>67</v>
      </c>
      <c r="J182" s="1" t="s">
        <v>112</v>
      </c>
      <c r="K182" s="1" t="s">
        <v>236</v>
      </c>
      <c r="L182" s="1" t="s">
        <v>70</v>
      </c>
      <c r="M182" s="1" t="s">
        <v>71</v>
      </c>
      <c r="N182" s="1" t="s">
        <v>72</v>
      </c>
      <c r="O182" s="1">
        <v>28</v>
      </c>
      <c r="P182" s="1">
        <v>0</v>
      </c>
      <c r="Q182" s="1">
        <v>0</v>
      </c>
      <c r="R182" s="2">
        <v>79342</v>
      </c>
      <c r="S182" s="2">
        <v>0</v>
      </c>
      <c r="T182" s="2">
        <v>30000</v>
      </c>
      <c r="U182" s="2">
        <v>0</v>
      </c>
      <c r="V182" s="2">
        <v>89420</v>
      </c>
      <c r="W182" s="2">
        <v>0</v>
      </c>
      <c r="X182" s="2">
        <v>850</v>
      </c>
      <c r="Y182" s="2">
        <v>0</v>
      </c>
      <c r="Z182" s="2">
        <v>1100</v>
      </c>
      <c r="AA182" s="2">
        <v>0</v>
      </c>
      <c r="AB182" s="2">
        <v>0</v>
      </c>
      <c r="AC182" s="2">
        <v>0</v>
      </c>
      <c r="AD182" s="2">
        <v>0</v>
      </c>
      <c r="AE182" s="2">
        <v>0</v>
      </c>
      <c r="AF182" s="2">
        <v>0</v>
      </c>
      <c r="AG182" s="1">
        <v>0</v>
      </c>
      <c r="AH182" s="2">
        <v>0</v>
      </c>
      <c r="AI182" s="2">
        <v>0</v>
      </c>
      <c r="AJ182" s="2">
        <v>0</v>
      </c>
      <c r="AK182" s="2">
        <v>0</v>
      </c>
      <c r="AL182" s="2">
        <v>0</v>
      </c>
      <c r="AM182" s="2">
        <v>0</v>
      </c>
      <c r="AN182" s="2">
        <v>0</v>
      </c>
      <c r="AO182" s="1">
        <v>0</v>
      </c>
      <c r="AP182" s="2">
        <v>0</v>
      </c>
      <c r="AQ182" s="1">
        <v>200712</v>
      </c>
      <c r="AR182" s="2">
        <v>0</v>
      </c>
      <c r="AS182" s="2">
        <v>0</v>
      </c>
      <c r="AT182" s="1">
        <v>0</v>
      </c>
      <c r="AU182" s="1">
        <v>2272</v>
      </c>
      <c r="AV182" s="1">
        <v>0</v>
      </c>
      <c r="AW182" s="1">
        <v>20251.439999999999</v>
      </c>
      <c r="AX182" s="2">
        <v>7168</v>
      </c>
      <c r="AY182" s="2">
        <v>0</v>
      </c>
      <c r="AZ182" s="2">
        <v>0</v>
      </c>
      <c r="BA182" s="2">
        <v>0</v>
      </c>
      <c r="BB182" s="2">
        <v>0</v>
      </c>
      <c r="BC182" s="2">
        <v>0</v>
      </c>
      <c r="BD182" s="2">
        <v>300</v>
      </c>
      <c r="BE182" s="2">
        <v>0</v>
      </c>
      <c r="BF182" s="2">
        <v>0</v>
      </c>
      <c r="BG182" s="2">
        <v>0</v>
      </c>
      <c r="BH182" s="2">
        <v>74452</v>
      </c>
      <c r="BI182" s="2">
        <v>0</v>
      </c>
      <c r="BJ182" s="2">
        <v>2978</v>
      </c>
      <c r="BK182" s="1">
        <v>107421.44</v>
      </c>
      <c r="BL182" s="1">
        <v>93290.559999999998</v>
      </c>
    </row>
    <row r="183" spans="1:64" x14ac:dyDescent="0.3">
      <c r="A183" s="1" t="s">
        <v>155</v>
      </c>
      <c r="B183" s="2">
        <v>2023</v>
      </c>
      <c r="C183" s="1" t="s">
        <v>63</v>
      </c>
      <c r="D183" s="1" t="s">
        <v>64</v>
      </c>
      <c r="E183" s="1">
        <v>2019</v>
      </c>
      <c r="F183" s="3">
        <v>43663</v>
      </c>
      <c r="G183" s="1" t="s">
        <v>65</v>
      </c>
      <c r="H183" s="3"/>
      <c r="I183" s="1" t="s">
        <v>67</v>
      </c>
      <c r="J183" s="1" t="s">
        <v>68</v>
      </c>
      <c r="K183" s="1" t="s">
        <v>69</v>
      </c>
      <c r="L183" s="1" t="s">
        <v>70</v>
      </c>
      <c r="M183" s="1" t="s">
        <v>71</v>
      </c>
      <c r="N183" s="1" t="s">
        <v>72</v>
      </c>
      <c r="O183" s="1">
        <v>28</v>
      </c>
      <c r="P183" s="1">
        <v>0</v>
      </c>
      <c r="Q183" s="1">
        <v>0</v>
      </c>
      <c r="R183" s="2">
        <v>14263</v>
      </c>
      <c r="S183" s="2">
        <v>0</v>
      </c>
      <c r="T183" s="2">
        <v>15713</v>
      </c>
      <c r="U183" s="2">
        <v>0</v>
      </c>
      <c r="V183" s="2">
        <v>23294</v>
      </c>
      <c r="W183" s="2">
        <v>0</v>
      </c>
      <c r="X183" s="2">
        <v>850</v>
      </c>
      <c r="Y183" s="2">
        <v>0</v>
      </c>
      <c r="Z183" s="2">
        <v>1100</v>
      </c>
      <c r="AA183" s="2">
        <v>0</v>
      </c>
      <c r="AB183" s="2">
        <v>0</v>
      </c>
      <c r="AC183" s="2">
        <v>0</v>
      </c>
      <c r="AD183" s="2">
        <v>0</v>
      </c>
      <c r="AE183" s="2">
        <v>0</v>
      </c>
      <c r="AF183" s="2">
        <v>0</v>
      </c>
      <c r="AG183" s="1">
        <v>0</v>
      </c>
      <c r="AH183" s="2">
        <v>0</v>
      </c>
      <c r="AI183" s="2">
        <v>0</v>
      </c>
      <c r="AJ183" s="2">
        <v>0</v>
      </c>
      <c r="AK183" s="2">
        <v>0</v>
      </c>
      <c r="AL183" s="2">
        <v>0</v>
      </c>
      <c r="AM183" s="2">
        <v>0</v>
      </c>
      <c r="AN183" s="2">
        <v>0</v>
      </c>
      <c r="AO183" s="1">
        <v>0</v>
      </c>
      <c r="AP183" s="2">
        <v>0</v>
      </c>
      <c r="AQ183" s="1">
        <v>55220</v>
      </c>
      <c r="AR183" s="2">
        <v>0</v>
      </c>
      <c r="AS183" s="2">
        <v>0</v>
      </c>
      <c r="AT183" s="1">
        <v>0</v>
      </c>
      <c r="AU183" s="1">
        <v>2098</v>
      </c>
      <c r="AV183" s="1">
        <v>0</v>
      </c>
      <c r="AW183" s="1">
        <v>4506.84</v>
      </c>
      <c r="AX183" s="2">
        <v>3771</v>
      </c>
      <c r="AY183" s="2">
        <v>0</v>
      </c>
      <c r="AZ183" s="2">
        <v>0</v>
      </c>
      <c r="BA183" s="2">
        <v>0</v>
      </c>
      <c r="BB183" s="2">
        <v>0</v>
      </c>
      <c r="BC183" s="2">
        <v>0</v>
      </c>
      <c r="BD183" s="2">
        <v>300</v>
      </c>
      <c r="BE183" s="2">
        <v>0</v>
      </c>
      <c r="BF183" s="2">
        <v>0</v>
      </c>
      <c r="BG183" s="2">
        <v>0</v>
      </c>
      <c r="BH183" s="2">
        <v>11921</v>
      </c>
      <c r="BI183" s="2">
        <v>0</v>
      </c>
      <c r="BJ183" s="2">
        <v>477</v>
      </c>
      <c r="BK183" s="1">
        <v>23073.84</v>
      </c>
      <c r="BL183" s="1">
        <v>32146.16</v>
      </c>
    </row>
    <row r="184" spans="1:64" x14ac:dyDescent="0.3">
      <c r="A184" s="1" t="s">
        <v>155</v>
      </c>
      <c r="B184" s="2">
        <v>2023</v>
      </c>
      <c r="C184" s="1" t="s">
        <v>237</v>
      </c>
      <c r="D184" s="1" t="s">
        <v>74</v>
      </c>
      <c r="E184" s="1">
        <v>2020</v>
      </c>
      <c r="F184" s="3">
        <v>43885</v>
      </c>
      <c r="G184" s="1" t="s">
        <v>155</v>
      </c>
      <c r="H184" s="3"/>
      <c r="I184" s="1" t="s">
        <v>67</v>
      </c>
      <c r="J184" s="1" t="s">
        <v>68</v>
      </c>
      <c r="K184" s="1" t="s">
        <v>238</v>
      </c>
      <c r="L184" s="1" t="s">
        <v>70</v>
      </c>
      <c r="M184" s="1" t="s">
        <v>71</v>
      </c>
      <c r="N184" s="1" t="s">
        <v>72</v>
      </c>
      <c r="O184" s="1">
        <v>28</v>
      </c>
      <c r="P184" s="1">
        <v>0</v>
      </c>
      <c r="Q184" s="1">
        <v>0</v>
      </c>
      <c r="R184" s="2">
        <v>151340</v>
      </c>
      <c r="S184" s="2">
        <v>0</v>
      </c>
      <c r="T184" s="2">
        <v>85067</v>
      </c>
      <c r="U184" s="2">
        <v>0</v>
      </c>
      <c r="V184" s="2">
        <v>145708</v>
      </c>
      <c r="W184" s="2">
        <v>0</v>
      </c>
      <c r="X184" s="2">
        <v>850</v>
      </c>
      <c r="Y184" s="2">
        <v>0</v>
      </c>
      <c r="Z184" s="2">
        <v>1100</v>
      </c>
      <c r="AA184" s="2">
        <v>0</v>
      </c>
      <c r="AB184" s="2">
        <v>0</v>
      </c>
      <c r="AC184" s="2">
        <v>0</v>
      </c>
      <c r="AD184" s="2">
        <v>0</v>
      </c>
      <c r="AE184" s="2">
        <v>0</v>
      </c>
      <c r="AF184" s="2">
        <v>0</v>
      </c>
      <c r="AG184" s="1">
        <v>0</v>
      </c>
      <c r="AH184" s="2">
        <v>0</v>
      </c>
      <c r="AI184" s="2">
        <v>0</v>
      </c>
      <c r="AJ184" s="2">
        <v>0</v>
      </c>
      <c r="AK184" s="2">
        <v>0</v>
      </c>
      <c r="AL184" s="2">
        <v>0</v>
      </c>
      <c r="AM184" s="2">
        <v>0</v>
      </c>
      <c r="AN184" s="2">
        <v>0</v>
      </c>
      <c r="AO184" s="1">
        <v>0</v>
      </c>
      <c r="AP184" s="2">
        <v>0</v>
      </c>
      <c r="AQ184" s="1">
        <v>384065</v>
      </c>
      <c r="AR184" s="2">
        <v>0</v>
      </c>
      <c r="AS184" s="2">
        <v>0</v>
      </c>
      <c r="AT184" s="1">
        <v>0</v>
      </c>
      <c r="AU184" s="1">
        <v>0</v>
      </c>
      <c r="AV184" s="1">
        <v>0</v>
      </c>
      <c r="AW184" s="1">
        <v>35645.760000000002</v>
      </c>
      <c r="AX184" s="2">
        <v>20416</v>
      </c>
      <c r="AY184" s="2">
        <v>0</v>
      </c>
      <c r="AZ184" s="2">
        <v>0</v>
      </c>
      <c r="BA184" s="2">
        <v>0</v>
      </c>
      <c r="BB184" s="2">
        <v>0</v>
      </c>
      <c r="BC184" s="2">
        <v>0</v>
      </c>
      <c r="BD184" s="2">
        <v>300</v>
      </c>
      <c r="BE184" s="2">
        <v>0</v>
      </c>
      <c r="BF184" s="2">
        <v>0</v>
      </c>
      <c r="BG184" s="2">
        <v>0</v>
      </c>
      <c r="BH184" s="2">
        <v>108288</v>
      </c>
      <c r="BI184" s="2">
        <v>0</v>
      </c>
      <c r="BJ184" s="2">
        <v>4332</v>
      </c>
      <c r="BK184" s="1">
        <v>168981.76000000001</v>
      </c>
      <c r="BL184" s="1">
        <v>215083.24</v>
      </c>
    </row>
    <row r="185" spans="1:64" x14ac:dyDescent="0.3">
      <c r="A185" s="1" t="s">
        <v>155</v>
      </c>
      <c r="B185" s="2">
        <v>2023</v>
      </c>
      <c r="C185" s="1" t="s">
        <v>239</v>
      </c>
      <c r="D185" s="1" t="s">
        <v>64</v>
      </c>
      <c r="E185" s="1">
        <v>2021</v>
      </c>
      <c r="F185" s="3">
        <v>44260</v>
      </c>
      <c r="G185" s="1" t="s">
        <v>208</v>
      </c>
      <c r="H185" s="3"/>
      <c r="I185" s="1" t="s">
        <v>67</v>
      </c>
      <c r="J185" s="1" t="s">
        <v>177</v>
      </c>
      <c r="K185" s="1" t="s">
        <v>240</v>
      </c>
      <c r="L185" s="1" t="s">
        <v>70</v>
      </c>
      <c r="M185" s="1" t="s">
        <v>71</v>
      </c>
      <c r="N185" s="1" t="s">
        <v>72</v>
      </c>
      <c r="O185" s="1">
        <v>28</v>
      </c>
      <c r="P185" s="1">
        <v>0</v>
      </c>
      <c r="Q185" s="1">
        <v>0</v>
      </c>
      <c r="R185" s="2">
        <v>150000</v>
      </c>
      <c r="S185" s="2">
        <v>0</v>
      </c>
      <c r="T185" s="2">
        <v>75000</v>
      </c>
      <c r="U185" s="2">
        <v>0</v>
      </c>
      <c r="V185" s="2">
        <v>34000</v>
      </c>
      <c r="W185" s="2">
        <v>0</v>
      </c>
      <c r="X185" s="2">
        <v>850</v>
      </c>
      <c r="Y185" s="2">
        <v>0</v>
      </c>
      <c r="Z185" s="2">
        <v>1100</v>
      </c>
      <c r="AA185" s="2">
        <v>0</v>
      </c>
      <c r="AB185" s="2">
        <v>0</v>
      </c>
      <c r="AC185" s="2">
        <v>0</v>
      </c>
      <c r="AD185" s="2">
        <v>0</v>
      </c>
      <c r="AE185" s="2">
        <v>0</v>
      </c>
      <c r="AF185" s="2">
        <v>0</v>
      </c>
      <c r="AG185" s="1">
        <v>0</v>
      </c>
      <c r="AH185" s="2">
        <v>0</v>
      </c>
      <c r="AI185" s="2">
        <v>0</v>
      </c>
      <c r="AJ185" s="2">
        <v>0</v>
      </c>
      <c r="AK185" s="2">
        <v>0</v>
      </c>
      <c r="AL185" s="2">
        <v>0</v>
      </c>
      <c r="AM185" s="2">
        <v>0</v>
      </c>
      <c r="AN185" s="2">
        <v>0</v>
      </c>
      <c r="AO185" s="1">
        <v>0</v>
      </c>
      <c r="AP185" s="2">
        <v>0</v>
      </c>
      <c r="AQ185" s="1">
        <v>260950</v>
      </c>
      <c r="AR185" s="2">
        <v>0</v>
      </c>
      <c r="AS185" s="2">
        <v>0</v>
      </c>
      <c r="AT185" s="1">
        <v>0</v>
      </c>
      <c r="AU185" s="1">
        <v>0</v>
      </c>
      <c r="AV185" s="1">
        <v>0</v>
      </c>
      <c r="AW185" s="1">
        <v>22080</v>
      </c>
      <c r="AX185" s="2">
        <v>18000</v>
      </c>
      <c r="AY185" s="2">
        <v>0</v>
      </c>
      <c r="AZ185" s="2">
        <v>0</v>
      </c>
      <c r="BA185" s="2">
        <v>0</v>
      </c>
      <c r="BB185" s="2">
        <v>0</v>
      </c>
      <c r="BC185" s="2">
        <v>0</v>
      </c>
      <c r="BD185" s="2">
        <v>300</v>
      </c>
      <c r="BE185" s="2">
        <v>0</v>
      </c>
      <c r="BF185" s="2">
        <v>0</v>
      </c>
      <c r="BG185" s="2">
        <v>0</v>
      </c>
      <c r="BH185" s="2">
        <v>32321</v>
      </c>
      <c r="BI185" s="2">
        <v>0</v>
      </c>
      <c r="BJ185" s="2">
        <v>1293</v>
      </c>
      <c r="BK185" s="1">
        <v>73994</v>
      </c>
      <c r="BL185" s="1">
        <v>186956</v>
      </c>
    </row>
    <row r="186" spans="1:64" x14ac:dyDescent="0.3">
      <c r="A186" s="1" t="s">
        <v>155</v>
      </c>
      <c r="B186" s="2">
        <v>2023</v>
      </c>
      <c r="C186" s="1" t="s">
        <v>241</v>
      </c>
      <c r="D186" s="1" t="s">
        <v>64</v>
      </c>
      <c r="E186" s="1">
        <v>2021</v>
      </c>
      <c r="F186" s="3">
        <v>44265</v>
      </c>
      <c r="G186" s="1" t="s">
        <v>208</v>
      </c>
      <c r="H186" s="3"/>
      <c r="I186" s="1" t="s">
        <v>67</v>
      </c>
      <c r="J186" s="1" t="s">
        <v>112</v>
      </c>
      <c r="K186" s="1" t="s">
        <v>242</v>
      </c>
      <c r="L186" s="1" t="s">
        <v>70</v>
      </c>
      <c r="M186" s="1" t="s">
        <v>71</v>
      </c>
      <c r="N186" s="1" t="s">
        <v>72</v>
      </c>
      <c r="O186" s="1">
        <v>28</v>
      </c>
      <c r="P186" s="1">
        <v>0</v>
      </c>
      <c r="Q186" s="1">
        <v>0</v>
      </c>
      <c r="R186" s="2">
        <v>56203</v>
      </c>
      <c r="S186" s="2">
        <v>0</v>
      </c>
      <c r="T186" s="2">
        <v>20847</v>
      </c>
      <c r="U186" s="2">
        <v>0</v>
      </c>
      <c r="V186" s="2">
        <v>31835</v>
      </c>
      <c r="W186" s="2">
        <v>0</v>
      </c>
      <c r="X186" s="2">
        <v>850</v>
      </c>
      <c r="Y186" s="2">
        <v>0</v>
      </c>
      <c r="Z186" s="2">
        <v>1100</v>
      </c>
      <c r="AA186" s="2">
        <v>0</v>
      </c>
      <c r="AB186" s="2">
        <v>0</v>
      </c>
      <c r="AC186" s="2">
        <v>0</v>
      </c>
      <c r="AD186" s="2">
        <v>0</v>
      </c>
      <c r="AE186" s="2">
        <v>0</v>
      </c>
      <c r="AF186" s="2">
        <v>0</v>
      </c>
      <c r="AG186" s="1">
        <v>0</v>
      </c>
      <c r="AH186" s="2">
        <v>0</v>
      </c>
      <c r="AI186" s="2">
        <v>0</v>
      </c>
      <c r="AJ186" s="2">
        <v>0</v>
      </c>
      <c r="AK186" s="2">
        <v>0</v>
      </c>
      <c r="AL186" s="2">
        <v>0</v>
      </c>
      <c r="AM186" s="2">
        <v>0</v>
      </c>
      <c r="AN186" s="2">
        <v>0</v>
      </c>
      <c r="AO186" s="1">
        <v>0</v>
      </c>
      <c r="AP186" s="2">
        <v>0</v>
      </c>
      <c r="AQ186" s="1">
        <v>110835</v>
      </c>
      <c r="AR186" s="2">
        <v>0</v>
      </c>
      <c r="AS186" s="2">
        <v>0</v>
      </c>
      <c r="AT186" s="1">
        <v>0</v>
      </c>
      <c r="AU186" s="1">
        <v>0</v>
      </c>
      <c r="AV186" s="1">
        <v>0</v>
      </c>
      <c r="AW186" s="1">
        <v>10564.56</v>
      </c>
      <c r="AX186" s="2">
        <v>5003</v>
      </c>
      <c r="AY186" s="2">
        <v>0</v>
      </c>
      <c r="AZ186" s="2">
        <v>0</v>
      </c>
      <c r="BA186" s="2">
        <v>0</v>
      </c>
      <c r="BB186" s="2">
        <v>0</v>
      </c>
      <c r="BC186" s="2">
        <v>0</v>
      </c>
      <c r="BD186" s="2">
        <v>300</v>
      </c>
      <c r="BE186" s="2">
        <v>0</v>
      </c>
      <c r="BF186" s="2">
        <v>0</v>
      </c>
      <c r="BG186" s="2">
        <v>0</v>
      </c>
      <c r="BH186" s="2">
        <v>2394</v>
      </c>
      <c r="BI186" s="2">
        <v>0</v>
      </c>
      <c r="BJ186" s="2">
        <v>96</v>
      </c>
      <c r="BK186" s="1">
        <v>18357.560000000001</v>
      </c>
      <c r="BL186" s="1">
        <v>92477.440000000002</v>
      </c>
    </row>
    <row r="187" spans="1:64" x14ac:dyDescent="0.3">
      <c r="A187" s="1" t="s">
        <v>155</v>
      </c>
      <c r="B187" s="2">
        <v>2023</v>
      </c>
      <c r="C187" s="1" t="s">
        <v>243</v>
      </c>
      <c r="D187" s="1" t="s">
        <v>74</v>
      </c>
      <c r="E187" s="1">
        <v>2021</v>
      </c>
      <c r="F187" s="3">
        <v>44270</v>
      </c>
      <c r="G187" s="1" t="s">
        <v>208</v>
      </c>
      <c r="H187" s="3"/>
      <c r="I187" s="1" t="s">
        <v>67</v>
      </c>
      <c r="J187" s="1" t="s">
        <v>86</v>
      </c>
      <c r="K187" s="1" t="s">
        <v>244</v>
      </c>
      <c r="L187" s="1" t="s">
        <v>70</v>
      </c>
      <c r="M187" s="1" t="s">
        <v>71</v>
      </c>
      <c r="N187" s="1" t="s">
        <v>72</v>
      </c>
      <c r="O187" s="1">
        <v>28</v>
      </c>
      <c r="P187" s="1">
        <v>0</v>
      </c>
      <c r="Q187" s="1">
        <v>0</v>
      </c>
      <c r="R187" s="2">
        <v>12389</v>
      </c>
      <c r="S187" s="2">
        <v>0</v>
      </c>
      <c r="T187" s="2">
        <v>25795</v>
      </c>
      <c r="U187" s="2">
        <v>0</v>
      </c>
      <c r="V187" s="2">
        <v>48128</v>
      </c>
      <c r="W187" s="2">
        <v>0</v>
      </c>
      <c r="X187" s="2">
        <v>850</v>
      </c>
      <c r="Y187" s="2">
        <v>0</v>
      </c>
      <c r="Z187" s="2">
        <v>1100</v>
      </c>
      <c r="AA187" s="2">
        <v>0</v>
      </c>
      <c r="AB187" s="2">
        <v>0</v>
      </c>
      <c r="AC187" s="2">
        <v>0</v>
      </c>
      <c r="AD187" s="2">
        <v>0</v>
      </c>
      <c r="AE187" s="2">
        <v>0</v>
      </c>
      <c r="AF187" s="2">
        <v>0</v>
      </c>
      <c r="AG187" s="1">
        <v>5096.8</v>
      </c>
      <c r="AH187" s="2">
        <v>0</v>
      </c>
      <c r="AI187" s="2">
        <v>0</v>
      </c>
      <c r="AJ187" s="2">
        <v>0</v>
      </c>
      <c r="AK187" s="2">
        <v>0</v>
      </c>
      <c r="AL187" s="2">
        <v>0</v>
      </c>
      <c r="AM187" s="2">
        <v>0</v>
      </c>
      <c r="AN187" s="2">
        <v>0</v>
      </c>
      <c r="AO187" s="1">
        <v>6188.67</v>
      </c>
      <c r="AP187" s="2">
        <v>0</v>
      </c>
      <c r="AQ187" s="1">
        <v>99547.47</v>
      </c>
      <c r="AR187" s="2">
        <v>0</v>
      </c>
      <c r="AS187" s="2">
        <v>0</v>
      </c>
      <c r="AT187" s="1">
        <v>0</v>
      </c>
      <c r="AU187" s="1">
        <v>0</v>
      </c>
      <c r="AV187" s="1">
        <v>5096.8</v>
      </c>
      <c r="AW187" s="1">
        <v>7262.04</v>
      </c>
      <c r="AX187" s="2">
        <v>6191</v>
      </c>
      <c r="AY187" s="2">
        <v>0</v>
      </c>
      <c r="AZ187" s="2">
        <v>0</v>
      </c>
      <c r="BA187" s="2">
        <v>0</v>
      </c>
      <c r="BB187" s="2">
        <v>0</v>
      </c>
      <c r="BC187" s="2">
        <v>0</v>
      </c>
      <c r="BD187" s="2">
        <v>300</v>
      </c>
      <c r="BE187" s="2">
        <v>0</v>
      </c>
      <c r="BF187" s="2">
        <v>0</v>
      </c>
      <c r="BG187" s="2">
        <v>0</v>
      </c>
      <c r="BH187" s="2">
        <v>14922</v>
      </c>
      <c r="BI187" s="2">
        <v>0</v>
      </c>
      <c r="BJ187" s="2">
        <v>597</v>
      </c>
      <c r="BK187" s="1">
        <v>34368.839999999997</v>
      </c>
      <c r="BL187" s="1">
        <v>65178.63</v>
      </c>
    </row>
    <row r="188" spans="1:64" x14ac:dyDescent="0.3">
      <c r="A188" s="1" t="s">
        <v>155</v>
      </c>
      <c r="B188" s="2">
        <v>2023</v>
      </c>
      <c r="C188" s="1" t="s">
        <v>245</v>
      </c>
      <c r="D188" s="1" t="s">
        <v>74</v>
      </c>
      <c r="E188" s="1">
        <v>2021</v>
      </c>
      <c r="F188" s="3">
        <v>44278</v>
      </c>
      <c r="G188" s="1" t="s">
        <v>208</v>
      </c>
      <c r="H188" s="3"/>
      <c r="I188" s="1" t="s">
        <v>67</v>
      </c>
      <c r="J188" s="1" t="s">
        <v>246</v>
      </c>
      <c r="K188" s="1" t="s">
        <v>247</v>
      </c>
      <c r="L188" s="1" t="s">
        <v>70</v>
      </c>
      <c r="M188" s="1" t="s">
        <v>71</v>
      </c>
      <c r="N188" s="1" t="s">
        <v>72</v>
      </c>
      <c r="O188" s="1">
        <v>28</v>
      </c>
      <c r="P188" s="1">
        <v>0</v>
      </c>
      <c r="Q188" s="1">
        <v>0</v>
      </c>
      <c r="R188" s="2">
        <v>56789</v>
      </c>
      <c r="S188" s="2">
        <v>0</v>
      </c>
      <c r="T188" s="2">
        <v>12548</v>
      </c>
      <c r="U188" s="2">
        <v>0</v>
      </c>
      <c r="V188" s="2">
        <v>22355</v>
      </c>
      <c r="W188" s="2">
        <v>0</v>
      </c>
      <c r="X188" s="2">
        <v>850</v>
      </c>
      <c r="Y188" s="2">
        <v>0</v>
      </c>
      <c r="Z188" s="2">
        <v>1100</v>
      </c>
      <c r="AA188" s="2">
        <v>0</v>
      </c>
      <c r="AB188" s="2">
        <v>0</v>
      </c>
      <c r="AC188" s="2">
        <v>0</v>
      </c>
      <c r="AD188" s="2">
        <v>0</v>
      </c>
      <c r="AE188" s="2">
        <v>0</v>
      </c>
      <c r="AF188" s="2">
        <v>0</v>
      </c>
      <c r="AG188" s="1">
        <v>7897.56</v>
      </c>
      <c r="AH188" s="2">
        <v>0</v>
      </c>
      <c r="AI188" s="2">
        <v>0</v>
      </c>
      <c r="AJ188" s="2">
        <v>0</v>
      </c>
      <c r="AK188" s="2">
        <v>0</v>
      </c>
      <c r="AL188" s="2">
        <v>0</v>
      </c>
      <c r="AM188" s="2">
        <v>0</v>
      </c>
      <c r="AN188" s="2">
        <v>0</v>
      </c>
      <c r="AO188" s="1">
        <v>0</v>
      </c>
      <c r="AP188" s="2">
        <v>0</v>
      </c>
      <c r="AQ188" s="1">
        <v>101539.56</v>
      </c>
      <c r="AR188" s="2">
        <v>0</v>
      </c>
      <c r="AS188" s="2">
        <v>0</v>
      </c>
      <c r="AT188" s="1">
        <v>0</v>
      </c>
      <c r="AU188" s="1">
        <v>4039</v>
      </c>
      <c r="AV188" s="1">
        <v>7897.56</v>
      </c>
      <c r="AW188" s="1">
        <v>9497.2800000000007</v>
      </c>
      <c r="AX188" s="2">
        <v>3012</v>
      </c>
      <c r="AY188" s="2">
        <v>0</v>
      </c>
      <c r="AZ188" s="2">
        <v>0</v>
      </c>
      <c r="BA188" s="2">
        <v>0</v>
      </c>
      <c r="BB188" s="2">
        <v>0</v>
      </c>
      <c r="BC188" s="2">
        <v>0</v>
      </c>
      <c r="BD188" s="2">
        <v>300</v>
      </c>
      <c r="BE188" s="2">
        <v>0</v>
      </c>
      <c r="BF188" s="2">
        <v>0</v>
      </c>
      <c r="BG188" s="2">
        <v>0</v>
      </c>
      <c r="BH188" s="2">
        <v>5860</v>
      </c>
      <c r="BI188" s="2">
        <v>0</v>
      </c>
      <c r="BJ188" s="2">
        <v>234</v>
      </c>
      <c r="BK188" s="1">
        <v>30839.84</v>
      </c>
      <c r="BL188" s="1">
        <v>70699.72</v>
      </c>
    </row>
    <row r="189" spans="1:64" x14ac:dyDescent="0.3">
      <c r="A189" s="1" t="s">
        <v>155</v>
      </c>
      <c r="B189" s="2">
        <v>2023</v>
      </c>
      <c r="C189" s="1" t="s">
        <v>248</v>
      </c>
      <c r="D189" s="1" t="s">
        <v>74</v>
      </c>
      <c r="E189" s="1">
        <v>2021</v>
      </c>
      <c r="F189" s="3">
        <v>44287</v>
      </c>
      <c r="G189" s="19" t="s">
        <v>218</v>
      </c>
      <c r="H189" s="3"/>
      <c r="I189" s="1" t="s">
        <v>67</v>
      </c>
      <c r="J189" s="1" t="s">
        <v>249</v>
      </c>
      <c r="K189" s="1" t="s">
        <v>250</v>
      </c>
      <c r="L189" s="1" t="s">
        <v>70</v>
      </c>
      <c r="M189" s="1" t="s">
        <v>71</v>
      </c>
      <c r="N189" s="1" t="s">
        <v>72</v>
      </c>
      <c r="O189" s="1">
        <v>28</v>
      </c>
      <c r="P189" s="1">
        <v>0</v>
      </c>
      <c r="Q189" s="1">
        <v>0</v>
      </c>
      <c r="R189" s="2">
        <v>45678</v>
      </c>
      <c r="S189" s="2">
        <v>0</v>
      </c>
      <c r="T189" s="2">
        <v>14296</v>
      </c>
      <c r="U189" s="2">
        <v>0</v>
      </c>
      <c r="V189" s="2">
        <v>24236</v>
      </c>
      <c r="W189" s="2">
        <v>0</v>
      </c>
      <c r="X189" s="2">
        <v>850</v>
      </c>
      <c r="Y189" s="2">
        <v>0</v>
      </c>
      <c r="Z189" s="2">
        <v>1100</v>
      </c>
      <c r="AA189" s="2">
        <v>0</v>
      </c>
      <c r="AB189" s="2">
        <v>0</v>
      </c>
      <c r="AC189" s="2">
        <v>0</v>
      </c>
      <c r="AD189" s="2">
        <v>0</v>
      </c>
      <c r="AE189" s="2">
        <v>0</v>
      </c>
      <c r="AF189" s="2">
        <v>0</v>
      </c>
      <c r="AG189" s="1">
        <v>7897.56</v>
      </c>
      <c r="AH189" s="2">
        <v>0</v>
      </c>
      <c r="AI189" s="2">
        <v>0</v>
      </c>
      <c r="AJ189" s="2">
        <v>0</v>
      </c>
      <c r="AK189" s="2">
        <v>0</v>
      </c>
      <c r="AL189" s="2">
        <v>0</v>
      </c>
      <c r="AM189" s="2">
        <v>0</v>
      </c>
      <c r="AN189" s="2">
        <v>0</v>
      </c>
      <c r="AO189" s="1">
        <v>0</v>
      </c>
      <c r="AP189" s="2">
        <v>0</v>
      </c>
      <c r="AQ189" s="1">
        <v>94057.56</v>
      </c>
      <c r="AR189" s="2">
        <v>0</v>
      </c>
      <c r="AS189" s="2">
        <v>0</v>
      </c>
      <c r="AT189" s="1">
        <v>0</v>
      </c>
      <c r="AU189" s="1">
        <v>4039</v>
      </c>
      <c r="AV189" s="1">
        <v>7897.56</v>
      </c>
      <c r="AW189" s="1">
        <v>8389.68</v>
      </c>
      <c r="AX189" s="2">
        <v>3431</v>
      </c>
      <c r="AY189" s="2">
        <v>0</v>
      </c>
      <c r="AZ189" s="2">
        <v>0</v>
      </c>
      <c r="BA189" s="2">
        <v>0</v>
      </c>
      <c r="BB189" s="2">
        <v>0</v>
      </c>
      <c r="BC189" s="2">
        <v>0</v>
      </c>
      <c r="BD189" s="2">
        <v>300</v>
      </c>
      <c r="BE189" s="2">
        <v>0</v>
      </c>
      <c r="BF189" s="2">
        <v>0</v>
      </c>
      <c r="BG189" s="2">
        <v>0</v>
      </c>
      <c r="BH189" s="2">
        <v>7166</v>
      </c>
      <c r="BI189" s="2">
        <v>0</v>
      </c>
      <c r="BJ189" s="2">
        <v>287</v>
      </c>
      <c r="BK189" s="1">
        <v>31510.240000000002</v>
      </c>
      <c r="BL189" s="1">
        <v>62547.32</v>
      </c>
    </row>
    <row r="190" spans="1:64" x14ac:dyDescent="0.3">
      <c r="A190" s="1" t="s">
        <v>155</v>
      </c>
      <c r="B190" s="2">
        <v>2023</v>
      </c>
      <c r="C190" s="1" t="s">
        <v>251</v>
      </c>
      <c r="D190" s="1" t="s">
        <v>64</v>
      </c>
      <c r="E190" s="1">
        <v>2021</v>
      </c>
      <c r="F190" s="3">
        <v>44348</v>
      </c>
      <c r="G190" s="1" t="s">
        <v>83</v>
      </c>
      <c r="H190" s="3"/>
      <c r="I190" s="1" t="s">
        <v>67</v>
      </c>
      <c r="J190" s="1" t="s">
        <v>252</v>
      </c>
      <c r="K190" s="1" t="s">
        <v>253</v>
      </c>
      <c r="L190" s="1" t="s">
        <v>70</v>
      </c>
      <c r="M190" s="1" t="s">
        <v>71</v>
      </c>
      <c r="N190" s="1" t="s">
        <v>72</v>
      </c>
      <c r="O190" s="1">
        <v>28</v>
      </c>
      <c r="P190" s="1">
        <v>0</v>
      </c>
      <c r="Q190" s="1">
        <v>0</v>
      </c>
      <c r="R190" s="2">
        <v>60649</v>
      </c>
      <c r="S190" s="2">
        <v>0</v>
      </c>
      <c r="T190" s="2">
        <v>30324</v>
      </c>
      <c r="U190" s="2">
        <v>0</v>
      </c>
      <c r="V190" s="2">
        <v>47604</v>
      </c>
      <c r="W190" s="2">
        <v>0</v>
      </c>
      <c r="X190" s="2">
        <v>850</v>
      </c>
      <c r="Y190" s="2">
        <v>0</v>
      </c>
      <c r="Z190" s="2">
        <v>1100</v>
      </c>
      <c r="AA190" s="2">
        <v>0</v>
      </c>
      <c r="AB190" s="2">
        <v>0</v>
      </c>
      <c r="AC190" s="2">
        <v>0</v>
      </c>
      <c r="AD190" s="2">
        <v>0</v>
      </c>
      <c r="AE190" s="2">
        <v>0</v>
      </c>
      <c r="AF190" s="2">
        <v>0</v>
      </c>
      <c r="AG190" s="1">
        <v>0</v>
      </c>
      <c r="AH190" s="2">
        <v>0</v>
      </c>
      <c r="AI190" s="2">
        <v>0</v>
      </c>
      <c r="AJ190" s="2">
        <v>0</v>
      </c>
      <c r="AK190" s="2">
        <v>0</v>
      </c>
      <c r="AL190" s="2">
        <v>0</v>
      </c>
      <c r="AM190" s="2">
        <v>0</v>
      </c>
      <c r="AN190" s="2">
        <v>0</v>
      </c>
      <c r="AO190" s="1">
        <v>0</v>
      </c>
      <c r="AP190" s="2">
        <v>0</v>
      </c>
      <c r="AQ190" s="1">
        <v>140527</v>
      </c>
      <c r="AR190" s="2">
        <v>0</v>
      </c>
      <c r="AS190" s="2">
        <v>0</v>
      </c>
      <c r="AT190" s="1">
        <v>0</v>
      </c>
      <c r="AU190" s="1">
        <v>6642</v>
      </c>
      <c r="AV190" s="1">
        <v>0</v>
      </c>
      <c r="AW190" s="1">
        <v>12990.36</v>
      </c>
      <c r="AX190" s="2">
        <v>7278</v>
      </c>
      <c r="AY190" s="2">
        <v>0</v>
      </c>
      <c r="AZ190" s="2">
        <v>0</v>
      </c>
      <c r="BA190" s="2">
        <v>0</v>
      </c>
      <c r="BB190" s="2">
        <v>0</v>
      </c>
      <c r="BC190" s="2">
        <v>0</v>
      </c>
      <c r="BD190" s="2">
        <v>300</v>
      </c>
      <c r="BE190" s="2">
        <v>0</v>
      </c>
      <c r="BF190" s="2">
        <v>0</v>
      </c>
      <c r="BG190" s="2">
        <v>0</v>
      </c>
      <c r="BH190" s="2">
        <v>31195</v>
      </c>
      <c r="BI190" s="2">
        <v>0</v>
      </c>
      <c r="BJ190" s="2">
        <v>1248</v>
      </c>
      <c r="BK190" s="1">
        <v>59653.36</v>
      </c>
      <c r="BL190" s="1">
        <v>80873.64</v>
      </c>
    </row>
    <row r="191" spans="1:64" x14ac:dyDescent="0.3">
      <c r="A191" s="1" t="s">
        <v>155</v>
      </c>
      <c r="B191" s="2">
        <v>2023</v>
      </c>
      <c r="C191" s="1" t="s">
        <v>82</v>
      </c>
      <c r="D191" s="1" t="s">
        <v>74</v>
      </c>
      <c r="E191" s="1">
        <v>2021</v>
      </c>
      <c r="F191" s="3">
        <v>44348</v>
      </c>
      <c r="G191" s="1" t="s">
        <v>83</v>
      </c>
      <c r="H191" s="3"/>
      <c r="I191" s="1" t="s">
        <v>67</v>
      </c>
      <c r="J191" s="1" t="s">
        <v>68</v>
      </c>
      <c r="K191" s="1" t="s">
        <v>84</v>
      </c>
      <c r="L191" s="1" t="s">
        <v>70</v>
      </c>
      <c r="M191" s="1" t="s">
        <v>71</v>
      </c>
      <c r="N191" s="1" t="s">
        <v>72</v>
      </c>
      <c r="O191" s="1">
        <v>28</v>
      </c>
      <c r="P191" s="1">
        <v>0</v>
      </c>
      <c r="Q191" s="1">
        <v>0</v>
      </c>
      <c r="R191" s="2">
        <v>26678</v>
      </c>
      <c r="S191" s="2">
        <v>0</v>
      </c>
      <c r="T191" s="2">
        <v>13339</v>
      </c>
      <c r="U191" s="2">
        <v>0</v>
      </c>
      <c r="V191" s="2">
        <v>24171</v>
      </c>
      <c r="W191" s="2">
        <v>0</v>
      </c>
      <c r="X191" s="2">
        <v>850</v>
      </c>
      <c r="Y191" s="2">
        <v>0</v>
      </c>
      <c r="Z191" s="2">
        <v>1100</v>
      </c>
      <c r="AA191" s="2">
        <v>0</v>
      </c>
      <c r="AB191" s="2">
        <v>0</v>
      </c>
      <c r="AC191" s="2">
        <v>0</v>
      </c>
      <c r="AD191" s="2">
        <v>0</v>
      </c>
      <c r="AE191" s="2">
        <v>0</v>
      </c>
      <c r="AF191" s="2">
        <v>0</v>
      </c>
      <c r="AG191" s="1">
        <v>0</v>
      </c>
      <c r="AH191" s="2">
        <v>0</v>
      </c>
      <c r="AI191" s="2">
        <v>0</v>
      </c>
      <c r="AJ191" s="2">
        <v>0</v>
      </c>
      <c r="AK191" s="2">
        <v>0</v>
      </c>
      <c r="AL191" s="2">
        <v>0</v>
      </c>
      <c r="AM191" s="2">
        <v>0</v>
      </c>
      <c r="AN191" s="2">
        <v>0</v>
      </c>
      <c r="AO191" s="1">
        <v>0</v>
      </c>
      <c r="AP191" s="2">
        <v>0</v>
      </c>
      <c r="AQ191" s="1">
        <v>66138</v>
      </c>
      <c r="AR191" s="2">
        <v>0</v>
      </c>
      <c r="AS191" s="2">
        <v>0</v>
      </c>
      <c r="AT191" s="1">
        <v>0</v>
      </c>
      <c r="AU191" s="1">
        <v>0</v>
      </c>
      <c r="AV191" s="1">
        <v>0</v>
      </c>
      <c r="AW191" s="1">
        <v>6101.88</v>
      </c>
      <c r="AX191" s="2">
        <v>3201</v>
      </c>
      <c r="AY191" s="2">
        <v>0</v>
      </c>
      <c r="AZ191" s="2">
        <v>0</v>
      </c>
      <c r="BA191" s="2">
        <v>0</v>
      </c>
      <c r="BB191" s="2">
        <v>0</v>
      </c>
      <c r="BC191" s="2">
        <v>0</v>
      </c>
      <c r="BD191" s="2">
        <v>300</v>
      </c>
      <c r="BE191" s="2">
        <v>0</v>
      </c>
      <c r="BF191" s="2">
        <v>0</v>
      </c>
      <c r="BG191" s="2">
        <v>0</v>
      </c>
      <c r="BH191" s="2">
        <v>8930</v>
      </c>
      <c r="BI191" s="2">
        <v>0</v>
      </c>
      <c r="BJ191" s="2">
        <v>357</v>
      </c>
      <c r="BK191" s="1">
        <v>18889.88</v>
      </c>
      <c r="BL191" s="1">
        <v>47248.12</v>
      </c>
    </row>
    <row r="192" spans="1:64" x14ac:dyDescent="0.3">
      <c r="A192" s="1" t="s">
        <v>155</v>
      </c>
      <c r="B192" s="2">
        <v>2023</v>
      </c>
      <c r="C192" s="1" t="s">
        <v>254</v>
      </c>
      <c r="D192" s="1" t="s">
        <v>74</v>
      </c>
      <c r="E192" s="1">
        <v>2021</v>
      </c>
      <c r="F192" s="3">
        <v>44354</v>
      </c>
      <c r="G192" s="1" t="s">
        <v>83</v>
      </c>
      <c r="H192" s="3"/>
      <c r="I192" s="1" t="s">
        <v>67</v>
      </c>
      <c r="J192" s="1" t="s">
        <v>86</v>
      </c>
      <c r="K192" s="1" t="s">
        <v>255</v>
      </c>
      <c r="L192" s="1" t="s">
        <v>70</v>
      </c>
      <c r="M192" s="1" t="s">
        <v>71</v>
      </c>
      <c r="N192" s="1" t="s">
        <v>72</v>
      </c>
      <c r="O192" s="1">
        <v>28</v>
      </c>
      <c r="P192" s="1">
        <v>0</v>
      </c>
      <c r="Q192" s="1">
        <v>0</v>
      </c>
      <c r="R192" s="2">
        <v>27453</v>
      </c>
      <c r="S192" s="2">
        <v>0</v>
      </c>
      <c r="T192" s="2">
        <v>13726</v>
      </c>
      <c r="U192" s="2">
        <v>0</v>
      </c>
      <c r="V192" s="2">
        <v>19988</v>
      </c>
      <c r="W192" s="2">
        <v>0</v>
      </c>
      <c r="X192" s="2">
        <v>850</v>
      </c>
      <c r="Y192" s="2">
        <v>0</v>
      </c>
      <c r="Z192" s="2">
        <v>1100</v>
      </c>
      <c r="AA192" s="2">
        <v>0</v>
      </c>
      <c r="AB192" s="2">
        <v>0</v>
      </c>
      <c r="AC192" s="2">
        <v>0</v>
      </c>
      <c r="AD192" s="2">
        <v>0</v>
      </c>
      <c r="AE192" s="2">
        <v>0</v>
      </c>
      <c r="AF192" s="2">
        <v>0</v>
      </c>
      <c r="AG192" s="1">
        <v>6795.74</v>
      </c>
      <c r="AH192" s="2">
        <v>0</v>
      </c>
      <c r="AI192" s="2">
        <v>0</v>
      </c>
      <c r="AJ192" s="2">
        <v>0</v>
      </c>
      <c r="AK192" s="2">
        <v>0</v>
      </c>
      <c r="AL192" s="2">
        <v>0</v>
      </c>
      <c r="AM192" s="2">
        <v>0</v>
      </c>
      <c r="AN192" s="2">
        <v>0</v>
      </c>
      <c r="AO192" s="1">
        <v>0</v>
      </c>
      <c r="AP192" s="2">
        <v>0</v>
      </c>
      <c r="AQ192" s="1">
        <v>69912.740000000005</v>
      </c>
      <c r="AR192" s="2">
        <v>0</v>
      </c>
      <c r="AS192" s="2">
        <v>0</v>
      </c>
      <c r="AT192" s="1">
        <v>0</v>
      </c>
      <c r="AU192" s="1">
        <v>4039</v>
      </c>
      <c r="AV192" s="1">
        <v>6795.74</v>
      </c>
      <c r="AW192" s="1">
        <v>5692.92</v>
      </c>
      <c r="AX192" s="2">
        <v>3294</v>
      </c>
      <c r="AY192" s="2">
        <v>0</v>
      </c>
      <c r="AZ192" s="2">
        <v>0</v>
      </c>
      <c r="BA192" s="2">
        <v>0</v>
      </c>
      <c r="BB192" s="2">
        <v>0</v>
      </c>
      <c r="BC192" s="2">
        <v>0</v>
      </c>
      <c r="BD192" s="2">
        <v>300</v>
      </c>
      <c r="BE192" s="2">
        <v>0</v>
      </c>
      <c r="BF192" s="2">
        <v>0</v>
      </c>
      <c r="BG192" s="2">
        <v>0</v>
      </c>
      <c r="BH192" s="2">
        <v>11747</v>
      </c>
      <c r="BI192" s="2">
        <v>0</v>
      </c>
      <c r="BJ192" s="2">
        <v>470</v>
      </c>
      <c r="BK192" s="1">
        <v>32338.66</v>
      </c>
      <c r="BL192" s="1">
        <v>37574.080000000002</v>
      </c>
    </row>
    <row r="193" spans="1:64" x14ac:dyDescent="0.3">
      <c r="A193" s="1" t="s">
        <v>155</v>
      </c>
      <c r="B193" s="2">
        <v>2023</v>
      </c>
      <c r="C193" s="1" t="s">
        <v>258</v>
      </c>
      <c r="D193" s="1" t="s">
        <v>74</v>
      </c>
      <c r="E193" s="1">
        <v>2021</v>
      </c>
      <c r="F193" s="3">
        <v>44392</v>
      </c>
      <c r="G193" s="1" t="s">
        <v>65</v>
      </c>
      <c r="H193" s="3"/>
      <c r="I193" s="1" t="s">
        <v>67</v>
      </c>
      <c r="J193" s="1" t="s">
        <v>98</v>
      </c>
      <c r="K193" s="1" t="s">
        <v>99</v>
      </c>
      <c r="L193" s="1" t="s">
        <v>70</v>
      </c>
      <c r="M193" s="1" t="s">
        <v>71</v>
      </c>
      <c r="N193" s="1" t="s">
        <v>72</v>
      </c>
      <c r="O193" s="1">
        <v>28</v>
      </c>
      <c r="P193" s="1">
        <v>0</v>
      </c>
      <c r="Q193" s="1">
        <v>0</v>
      </c>
      <c r="R193" s="2">
        <v>18949</v>
      </c>
      <c r="S193" s="2">
        <v>0</v>
      </c>
      <c r="T193" s="2">
        <v>9475</v>
      </c>
      <c r="U193" s="2">
        <v>0</v>
      </c>
      <c r="V193" s="2">
        <v>3439</v>
      </c>
      <c r="W193" s="2">
        <v>0</v>
      </c>
      <c r="X193" s="2">
        <v>850</v>
      </c>
      <c r="Y193" s="2">
        <v>0</v>
      </c>
      <c r="Z193" s="2">
        <v>1100</v>
      </c>
      <c r="AA193" s="2">
        <v>0</v>
      </c>
      <c r="AB193" s="2">
        <v>0</v>
      </c>
      <c r="AC193" s="2">
        <v>0</v>
      </c>
      <c r="AD193" s="2">
        <v>0</v>
      </c>
      <c r="AE193" s="2">
        <v>0</v>
      </c>
      <c r="AF193" s="2">
        <v>0</v>
      </c>
      <c r="AG193" s="1">
        <v>20931.14</v>
      </c>
      <c r="AH193" s="2">
        <v>0</v>
      </c>
      <c r="AI193" s="2">
        <v>0</v>
      </c>
      <c r="AJ193" s="2">
        <v>0</v>
      </c>
      <c r="AK193" s="2">
        <v>0</v>
      </c>
      <c r="AL193" s="2">
        <v>0</v>
      </c>
      <c r="AM193" s="2">
        <v>0</v>
      </c>
      <c r="AN193" s="2">
        <v>0</v>
      </c>
      <c r="AO193" s="1">
        <v>1729.19</v>
      </c>
      <c r="AP193" s="2">
        <v>0</v>
      </c>
      <c r="AQ193" s="1">
        <v>56473.33</v>
      </c>
      <c r="AR193" s="2">
        <v>0</v>
      </c>
      <c r="AS193" s="2">
        <v>0</v>
      </c>
      <c r="AT193" s="1">
        <v>0</v>
      </c>
      <c r="AU193" s="1">
        <v>0</v>
      </c>
      <c r="AV193" s="1">
        <v>20931.14</v>
      </c>
      <c r="AW193" s="1">
        <v>2686.56</v>
      </c>
      <c r="AX193" s="2">
        <v>1800</v>
      </c>
      <c r="AY193" s="2">
        <v>0</v>
      </c>
      <c r="AZ193" s="2">
        <v>0</v>
      </c>
      <c r="BA193" s="2">
        <v>0</v>
      </c>
      <c r="BB193" s="2">
        <v>0</v>
      </c>
      <c r="BC193" s="2">
        <v>0</v>
      </c>
      <c r="BD193" s="2">
        <v>300</v>
      </c>
      <c r="BE193" s="2">
        <v>0</v>
      </c>
      <c r="BF193" s="2">
        <v>0</v>
      </c>
      <c r="BG193" s="2">
        <v>0</v>
      </c>
      <c r="BH193" s="2">
        <v>3898</v>
      </c>
      <c r="BI193" s="2">
        <v>0</v>
      </c>
      <c r="BJ193" s="2">
        <v>156</v>
      </c>
      <c r="BK193" s="1">
        <v>29771.7</v>
      </c>
      <c r="BL193" s="1">
        <v>26701.63</v>
      </c>
    </row>
    <row r="194" spans="1:64" x14ac:dyDescent="0.3">
      <c r="A194" s="1" t="s">
        <v>155</v>
      </c>
      <c r="B194" s="2">
        <v>2023</v>
      </c>
      <c r="C194" s="1" t="s">
        <v>219</v>
      </c>
      <c r="D194" s="1" t="s">
        <v>74</v>
      </c>
      <c r="E194" s="1">
        <v>2021</v>
      </c>
      <c r="F194" s="3">
        <v>44396</v>
      </c>
      <c r="G194" s="1" t="s">
        <v>65</v>
      </c>
      <c r="H194" s="3"/>
      <c r="I194" s="1" t="s">
        <v>67</v>
      </c>
      <c r="J194" s="1" t="s">
        <v>98</v>
      </c>
      <c r="K194" s="1" t="s">
        <v>220</v>
      </c>
      <c r="L194" s="1" t="s">
        <v>70</v>
      </c>
      <c r="M194" s="1" t="s">
        <v>71</v>
      </c>
      <c r="N194" s="1" t="s">
        <v>72</v>
      </c>
      <c r="O194" s="1">
        <v>28</v>
      </c>
      <c r="P194" s="1">
        <v>0</v>
      </c>
      <c r="Q194" s="1">
        <v>0</v>
      </c>
      <c r="R194" s="2">
        <v>22223</v>
      </c>
      <c r="S194" s="2">
        <v>0</v>
      </c>
      <c r="T194" s="2">
        <v>11111</v>
      </c>
      <c r="U194" s="2">
        <v>0</v>
      </c>
      <c r="V194" s="2">
        <v>15636</v>
      </c>
      <c r="W194" s="2">
        <v>0</v>
      </c>
      <c r="X194" s="2">
        <v>850</v>
      </c>
      <c r="Y194" s="2">
        <v>0</v>
      </c>
      <c r="Z194" s="2">
        <v>1100</v>
      </c>
      <c r="AA194" s="2">
        <v>0</v>
      </c>
      <c r="AB194" s="2">
        <v>0</v>
      </c>
      <c r="AC194" s="2">
        <v>0</v>
      </c>
      <c r="AD194" s="2">
        <v>0</v>
      </c>
      <c r="AE194" s="2">
        <v>0</v>
      </c>
      <c r="AF194" s="2">
        <v>0</v>
      </c>
      <c r="AG194" s="1">
        <v>20931.14</v>
      </c>
      <c r="AH194" s="2">
        <v>0</v>
      </c>
      <c r="AI194" s="2">
        <v>0</v>
      </c>
      <c r="AJ194" s="2">
        <v>0</v>
      </c>
      <c r="AK194" s="2">
        <v>0</v>
      </c>
      <c r="AL194" s="2">
        <v>0</v>
      </c>
      <c r="AM194" s="2">
        <v>0</v>
      </c>
      <c r="AN194" s="2">
        <v>0</v>
      </c>
      <c r="AO194" s="1">
        <v>0</v>
      </c>
      <c r="AP194" s="2">
        <v>0</v>
      </c>
      <c r="AQ194" s="1">
        <v>71851.14</v>
      </c>
      <c r="AR194" s="2">
        <v>0</v>
      </c>
      <c r="AS194" s="2">
        <v>0</v>
      </c>
      <c r="AT194" s="1">
        <v>0</v>
      </c>
      <c r="AU194" s="1">
        <v>0</v>
      </c>
      <c r="AV194" s="1">
        <v>20931.14</v>
      </c>
      <c r="AW194" s="1">
        <v>4543.08</v>
      </c>
      <c r="AX194" s="2">
        <v>2667</v>
      </c>
      <c r="AY194" s="2">
        <v>0</v>
      </c>
      <c r="AZ194" s="2">
        <v>0</v>
      </c>
      <c r="BA194" s="2">
        <v>0</v>
      </c>
      <c r="BB194" s="2">
        <v>0</v>
      </c>
      <c r="BC194" s="2">
        <v>0</v>
      </c>
      <c r="BD194" s="2">
        <v>300</v>
      </c>
      <c r="BE194" s="2">
        <v>0</v>
      </c>
      <c r="BF194" s="2">
        <v>0</v>
      </c>
      <c r="BG194" s="2">
        <v>0</v>
      </c>
      <c r="BH194" s="2">
        <v>12564</v>
      </c>
      <c r="BI194" s="2">
        <v>0</v>
      </c>
      <c r="BJ194" s="2">
        <v>503</v>
      </c>
      <c r="BK194" s="1">
        <v>41508.22</v>
      </c>
      <c r="BL194" s="1">
        <v>30342.92</v>
      </c>
    </row>
    <row r="195" spans="1:64" x14ac:dyDescent="0.3">
      <c r="A195" s="1" t="s">
        <v>155</v>
      </c>
      <c r="B195" s="2">
        <v>2023</v>
      </c>
      <c r="C195" s="1" t="s">
        <v>259</v>
      </c>
      <c r="D195" s="1" t="s">
        <v>74</v>
      </c>
      <c r="E195" s="1">
        <v>2021</v>
      </c>
      <c r="F195" s="3">
        <v>44396</v>
      </c>
      <c r="G195" s="1" t="s">
        <v>65</v>
      </c>
      <c r="H195" s="3"/>
      <c r="I195" s="1" t="s">
        <v>67</v>
      </c>
      <c r="J195" s="1" t="s">
        <v>86</v>
      </c>
      <c r="K195" s="1" t="s">
        <v>260</v>
      </c>
      <c r="L195" s="1" t="s">
        <v>70</v>
      </c>
      <c r="M195" s="1" t="s">
        <v>71</v>
      </c>
      <c r="N195" s="1" t="s">
        <v>72</v>
      </c>
      <c r="O195" s="1">
        <v>28</v>
      </c>
      <c r="P195" s="1">
        <v>0</v>
      </c>
      <c r="Q195" s="1">
        <v>0</v>
      </c>
      <c r="R195" s="2">
        <v>23967</v>
      </c>
      <c r="S195" s="2">
        <v>0</v>
      </c>
      <c r="T195" s="2">
        <v>11984</v>
      </c>
      <c r="U195" s="2">
        <v>0</v>
      </c>
      <c r="V195" s="2">
        <v>17088</v>
      </c>
      <c r="W195" s="2">
        <v>0</v>
      </c>
      <c r="X195" s="2">
        <v>850</v>
      </c>
      <c r="Y195" s="2">
        <v>0</v>
      </c>
      <c r="Z195" s="2">
        <v>1100</v>
      </c>
      <c r="AA195" s="2">
        <v>0</v>
      </c>
      <c r="AB195" s="2">
        <v>0</v>
      </c>
      <c r="AC195" s="2">
        <v>0</v>
      </c>
      <c r="AD195" s="2">
        <v>0</v>
      </c>
      <c r="AE195" s="2">
        <v>0</v>
      </c>
      <c r="AF195" s="2">
        <v>0</v>
      </c>
      <c r="AG195" s="1">
        <v>6795.74</v>
      </c>
      <c r="AH195" s="2">
        <v>0</v>
      </c>
      <c r="AI195" s="2">
        <v>0</v>
      </c>
      <c r="AJ195" s="2">
        <v>0</v>
      </c>
      <c r="AK195" s="2">
        <v>0</v>
      </c>
      <c r="AL195" s="2">
        <v>0</v>
      </c>
      <c r="AM195" s="2">
        <v>0</v>
      </c>
      <c r="AN195" s="2">
        <v>0</v>
      </c>
      <c r="AO195" s="1">
        <v>2737.57</v>
      </c>
      <c r="AP195" s="2">
        <v>0</v>
      </c>
      <c r="AQ195" s="1">
        <v>64522.31</v>
      </c>
      <c r="AR195" s="2">
        <v>0</v>
      </c>
      <c r="AS195" s="2">
        <v>0</v>
      </c>
      <c r="AT195" s="1">
        <v>0</v>
      </c>
      <c r="AU195" s="1">
        <v>0</v>
      </c>
      <c r="AV195" s="1">
        <v>6795.74</v>
      </c>
      <c r="AW195" s="1">
        <v>4926.6000000000004</v>
      </c>
      <c r="AX195" s="2">
        <v>2876</v>
      </c>
      <c r="AY195" s="2">
        <v>0</v>
      </c>
      <c r="AZ195" s="2">
        <v>0</v>
      </c>
      <c r="BA195" s="2">
        <v>0</v>
      </c>
      <c r="BB195" s="2">
        <v>0</v>
      </c>
      <c r="BC195" s="2">
        <v>0</v>
      </c>
      <c r="BD195" s="2">
        <v>300</v>
      </c>
      <c r="BE195" s="2">
        <v>0</v>
      </c>
      <c r="BF195" s="2">
        <v>0</v>
      </c>
      <c r="BG195" s="2">
        <v>0</v>
      </c>
      <c r="BH195" s="2">
        <v>6954</v>
      </c>
      <c r="BI195" s="2">
        <v>0</v>
      </c>
      <c r="BJ195" s="2">
        <v>278</v>
      </c>
      <c r="BK195" s="1">
        <v>22130.34</v>
      </c>
      <c r="BL195" s="1">
        <v>42391.97</v>
      </c>
    </row>
    <row r="196" spans="1:64" x14ac:dyDescent="0.3">
      <c r="A196" s="1" t="s">
        <v>155</v>
      </c>
      <c r="B196" s="2">
        <v>2023</v>
      </c>
      <c r="C196" s="1" t="s">
        <v>261</v>
      </c>
      <c r="D196" s="1" t="s">
        <v>64</v>
      </c>
      <c r="E196" s="1">
        <v>2021</v>
      </c>
      <c r="F196" s="3">
        <v>44411</v>
      </c>
      <c r="G196" s="1" t="s">
        <v>95</v>
      </c>
      <c r="H196" s="3"/>
      <c r="I196" s="1" t="s">
        <v>67</v>
      </c>
      <c r="J196" s="1" t="s">
        <v>152</v>
      </c>
      <c r="K196" s="1" t="s">
        <v>262</v>
      </c>
      <c r="L196" s="1" t="s">
        <v>70</v>
      </c>
      <c r="M196" s="1" t="s">
        <v>71</v>
      </c>
      <c r="N196" s="1" t="s">
        <v>72</v>
      </c>
      <c r="O196" s="1">
        <v>28</v>
      </c>
      <c r="P196" s="1">
        <v>0</v>
      </c>
      <c r="Q196" s="1">
        <v>0</v>
      </c>
      <c r="R196" s="2">
        <v>31957</v>
      </c>
      <c r="S196" s="2">
        <v>0</v>
      </c>
      <c r="T196" s="2">
        <v>15979</v>
      </c>
      <c r="U196" s="2">
        <v>0</v>
      </c>
      <c r="V196" s="2">
        <v>31344</v>
      </c>
      <c r="W196" s="2">
        <v>0</v>
      </c>
      <c r="X196" s="2">
        <v>850</v>
      </c>
      <c r="Y196" s="2">
        <v>0</v>
      </c>
      <c r="Z196" s="2">
        <v>1100</v>
      </c>
      <c r="AA196" s="2">
        <v>0</v>
      </c>
      <c r="AB196" s="2">
        <v>0</v>
      </c>
      <c r="AC196" s="2">
        <v>0</v>
      </c>
      <c r="AD196" s="2">
        <v>0</v>
      </c>
      <c r="AE196" s="2">
        <v>0</v>
      </c>
      <c r="AF196" s="2">
        <v>0</v>
      </c>
      <c r="AG196" s="1">
        <v>0</v>
      </c>
      <c r="AH196" s="2">
        <v>0</v>
      </c>
      <c r="AI196" s="2">
        <v>0</v>
      </c>
      <c r="AJ196" s="2">
        <v>0</v>
      </c>
      <c r="AK196" s="2">
        <v>0</v>
      </c>
      <c r="AL196" s="2">
        <v>0</v>
      </c>
      <c r="AM196" s="2">
        <v>0</v>
      </c>
      <c r="AN196" s="2">
        <v>0</v>
      </c>
      <c r="AO196" s="1">
        <v>0</v>
      </c>
      <c r="AP196" s="2">
        <v>0</v>
      </c>
      <c r="AQ196" s="1">
        <v>81230</v>
      </c>
      <c r="AR196" s="2">
        <v>0</v>
      </c>
      <c r="AS196" s="2">
        <v>0</v>
      </c>
      <c r="AT196" s="1">
        <v>0</v>
      </c>
      <c r="AU196" s="1">
        <v>0</v>
      </c>
      <c r="AV196" s="1">
        <v>0</v>
      </c>
      <c r="AW196" s="1">
        <v>7596.12</v>
      </c>
      <c r="AX196" s="2">
        <v>3835</v>
      </c>
      <c r="AY196" s="2">
        <v>0</v>
      </c>
      <c r="AZ196" s="2">
        <v>0</v>
      </c>
      <c r="BA196" s="2">
        <v>0</v>
      </c>
      <c r="BB196" s="2">
        <v>0</v>
      </c>
      <c r="BC196" s="2">
        <v>0</v>
      </c>
      <c r="BD196" s="2">
        <v>300</v>
      </c>
      <c r="BE196" s="2">
        <v>0</v>
      </c>
      <c r="BF196" s="2">
        <v>0</v>
      </c>
      <c r="BG196" s="2">
        <v>0</v>
      </c>
      <c r="BH196" s="2">
        <v>9039</v>
      </c>
      <c r="BI196" s="2">
        <v>0</v>
      </c>
      <c r="BJ196" s="2">
        <v>362</v>
      </c>
      <c r="BK196" s="1">
        <v>21132.12</v>
      </c>
      <c r="BL196" s="1">
        <v>60097.88</v>
      </c>
    </row>
    <row r="197" spans="1:64" x14ac:dyDescent="0.3">
      <c r="A197" s="1" t="s">
        <v>155</v>
      </c>
      <c r="B197" s="2">
        <v>2023</v>
      </c>
      <c r="C197" s="1" t="s">
        <v>221</v>
      </c>
      <c r="D197" s="1" t="s">
        <v>64</v>
      </c>
      <c r="E197" s="1">
        <v>2021</v>
      </c>
      <c r="F197" s="3">
        <v>44484</v>
      </c>
      <c r="G197" s="1" t="s">
        <v>102</v>
      </c>
      <c r="H197" s="3"/>
      <c r="I197" s="1" t="s">
        <v>67</v>
      </c>
      <c r="J197" s="1" t="s">
        <v>135</v>
      </c>
      <c r="K197" s="1" t="s">
        <v>222</v>
      </c>
      <c r="L197" s="1" t="s">
        <v>70</v>
      </c>
      <c r="M197" s="1" t="s">
        <v>71</v>
      </c>
      <c r="N197" s="1" t="s">
        <v>72</v>
      </c>
      <c r="O197" s="1">
        <v>28</v>
      </c>
      <c r="P197" s="1">
        <v>0</v>
      </c>
      <c r="Q197" s="1">
        <v>0</v>
      </c>
      <c r="R197" s="2">
        <v>17415</v>
      </c>
      <c r="S197" s="2">
        <v>0</v>
      </c>
      <c r="T197" s="2">
        <v>8707</v>
      </c>
      <c r="U197" s="2">
        <v>0</v>
      </c>
      <c r="V197" s="2">
        <v>11637</v>
      </c>
      <c r="W197" s="2">
        <v>0</v>
      </c>
      <c r="X197" s="2">
        <v>850</v>
      </c>
      <c r="Y197" s="2">
        <v>0</v>
      </c>
      <c r="Z197" s="2">
        <v>1100</v>
      </c>
      <c r="AA197" s="2">
        <v>0</v>
      </c>
      <c r="AB197" s="2">
        <v>0</v>
      </c>
      <c r="AC197" s="2">
        <v>0</v>
      </c>
      <c r="AD197" s="2">
        <v>0</v>
      </c>
      <c r="AE197" s="2">
        <v>0</v>
      </c>
      <c r="AF197" s="2">
        <v>0</v>
      </c>
      <c r="AG197" s="1">
        <v>20931.14</v>
      </c>
      <c r="AH197" s="2">
        <v>0</v>
      </c>
      <c r="AI197" s="2">
        <v>0</v>
      </c>
      <c r="AJ197" s="2">
        <v>0</v>
      </c>
      <c r="AK197" s="2">
        <v>0</v>
      </c>
      <c r="AL197" s="2">
        <v>0</v>
      </c>
      <c r="AM197" s="2">
        <v>0</v>
      </c>
      <c r="AN197" s="2">
        <v>0</v>
      </c>
      <c r="AO197" s="1">
        <v>2009.95</v>
      </c>
      <c r="AP197" s="2">
        <v>0</v>
      </c>
      <c r="AQ197" s="1">
        <v>62650.09</v>
      </c>
      <c r="AR197" s="2">
        <v>0</v>
      </c>
      <c r="AS197" s="2">
        <v>0</v>
      </c>
      <c r="AT197" s="1">
        <v>0</v>
      </c>
      <c r="AU197" s="1">
        <v>0</v>
      </c>
      <c r="AV197" s="1">
        <v>20931.14</v>
      </c>
      <c r="AW197" s="1">
        <v>3486.24</v>
      </c>
      <c r="AX197" s="2">
        <v>2090</v>
      </c>
      <c r="AY197" s="2">
        <v>0</v>
      </c>
      <c r="AZ197" s="2">
        <v>0</v>
      </c>
      <c r="BA197" s="2">
        <v>0</v>
      </c>
      <c r="BB197" s="2">
        <v>0</v>
      </c>
      <c r="BC197" s="2">
        <v>0</v>
      </c>
      <c r="BD197" s="2">
        <v>300</v>
      </c>
      <c r="BE197" s="2">
        <v>0</v>
      </c>
      <c r="BF197" s="2">
        <v>0</v>
      </c>
      <c r="BG197" s="2">
        <v>0</v>
      </c>
      <c r="BH197" s="2">
        <v>8868</v>
      </c>
      <c r="BI197" s="2">
        <v>0</v>
      </c>
      <c r="BJ197" s="2">
        <v>355</v>
      </c>
      <c r="BK197" s="1">
        <v>36030.379999999997</v>
      </c>
      <c r="BL197" s="1">
        <v>26619.71</v>
      </c>
    </row>
    <row r="198" spans="1:64" x14ac:dyDescent="0.3">
      <c r="A198" s="1" t="s">
        <v>155</v>
      </c>
      <c r="B198" s="2">
        <v>2023</v>
      </c>
      <c r="C198" s="1" t="s">
        <v>118</v>
      </c>
      <c r="D198" s="1" t="s">
        <v>74</v>
      </c>
      <c r="E198" s="1">
        <v>2022</v>
      </c>
      <c r="F198" s="3">
        <v>44683</v>
      </c>
      <c r="G198" s="1" t="s">
        <v>79</v>
      </c>
      <c r="H198" s="3"/>
      <c r="I198" s="1" t="s">
        <v>67</v>
      </c>
      <c r="J198" s="1" t="s">
        <v>108</v>
      </c>
      <c r="K198" s="1" t="s">
        <v>119</v>
      </c>
      <c r="L198" s="1" t="s">
        <v>70</v>
      </c>
      <c r="M198" s="1" t="s">
        <v>71</v>
      </c>
      <c r="N198" s="1" t="s">
        <v>72</v>
      </c>
      <c r="O198" s="1">
        <v>28</v>
      </c>
      <c r="P198" s="1">
        <v>0</v>
      </c>
      <c r="Q198" s="1">
        <v>0</v>
      </c>
      <c r="R198" s="2">
        <v>20400</v>
      </c>
      <c r="S198" s="2">
        <v>0</v>
      </c>
      <c r="T198" s="2">
        <v>10200</v>
      </c>
      <c r="U198" s="2">
        <v>0</v>
      </c>
      <c r="V198" s="2">
        <v>31121</v>
      </c>
      <c r="W198" s="2">
        <v>0</v>
      </c>
      <c r="X198" s="2">
        <v>850</v>
      </c>
      <c r="Y198" s="2">
        <v>0</v>
      </c>
      <c r="Z198" s="2">
        <v>1100</v>
      </c>
      <c r="AA198" s="2">
        <v>0</v>
      </c>
      <c r="AB198" s="2">
        <v>0</v>
      </c>
      <c r="AC198" s="2">
        <v>0</v>
      </c>
      <c r="AD198" s="2">
        <v>0</v>
      </c>
      <c r="AE198" s="2">
        <v>0</v>
      </c>
      <c r="AF198" s="2">
        <v>0</v>
      </c>
      <c r="AG198" s="1">
        <v>7897.56</v>
      </c>
      <c r="AH198" s="2">
        <v>0</v>
      </c>
      <c r="AI198" s="2">
        <v>0</v>
      </c>
      <c r="AJ198" s="2">
        <v>0</v>
      </c>
      <c r="AK198" s="2">
        <v>0</v>
      </c>
      <c r="AL198" s="2">
        <v>0</v>
      </c>
      <c r="AM198" s="2">
        <v>0</v>
      </c>
      <c r="AN198" s="2">
        <v>0</v>
      </c>
      <c r="AO198" s="1">
        <v>0</v>
      </c>
      <c r="AP198" s="2">
        <v>0</v>
      </c>
      <c r="AQ198" s="1">
        <v>71568.56</v>
      </c>
      <c r="AR198" s="2">
        <v>0</v>
      </c>
      <c r="AS198" s="2">
        <v>0</v>
      </c>
      <c r="AT198" s="1">
        <v>0</v>
      </c>
      <c r="AU198" s="1">
        <v>0</v>
      </c>
      <c r="AV198" s="1">
        <v>7897.56</v>
      </c>
      <c r="AW198" s="1">
        <v>6182.52</v>
      </c>
      <c r="AX198" s="2">
        <v>2448</v>
      </c>
      <c r="AY198" s="2">
        <v>0</v>
      </c>
      <c r="AZ198" s="2">
        <v>0</v>
      </c>
      <c r="BA198" s="2">
        <v>0</v>
      </c>
      <c r="BB198" s="2">
        <v>0</v>
      </c>
      <c r="BC198" s="2">
        <v>0</v>
      </c>
      <c r="BD198" s="2">
        <v>300</v>
      </c>
      <c r="BE198" s="2">
        <v>0</v>
      </c>
      <c r="BF198" s="2">
        <v>0</v>
      </c>
      <c r="BG198" s="2">
        <v>0</v>
      </c>
      <c r="BH198" s="2">
        <v>24252</v>
      </c>
      <c r="BI198" s="2">
        <v>0</v>
      </c>
      <c r="BJ198" s="2">
        <v>970</v>
      </c>
      <c r="BK198" s="1">
        <v>42050.080000000002</v>
      </c>
      <c r="BL198" s="1">
        <v>29518.48</v>
      </c>
    </row>
    <row r="199" spans="1:64" x14ac:dyDescent="0.3">
      <c r="A199" s="1" t="s">
        <v>155</v>
      </c>
      <c r="B199" s="2">
        <v>2023</v>
      </c>
      <c r="C199" s="1" t="s">
        <v>266</v>
      </c>
      <c r="D199" s="1" t="s">
        <v>74</v>
      </c>
      <c r="E199" s="1">
        <v>2022</v>
      </c>
      <c r="F199" s="3">
        <v>44713</v>
      </c>
      <c r="G199" s="1" t="s">
        <v>83</v>
      </c>
      <c r="H199" s="3"/>
      <c r="I199" s="1" t="s">
        <v>67</v>
      </c>
      <c r="J199" s="1" t="s">
        <v>86</v>
      </c>
      <c r="K199" s="1" t="s">
        <v>255</v>
      </c>
      <c r="L199" s="1" t="s">
        <v>70</v>
      </c>
      <c r="M199" s="1" t="s">
        <v>71</v>
      </c>
      <c r="N199" s="1" t="s">
        <v>72</v>
      </c>
      <c r="O199" s="1">
        <v>28</v>
      </c>
      <c r="P199" s="1">
        <v>0</v>
      </c>
      <c r="Q199" s="1">
        <v>0</v>
      </c>
      <c r="R199" s="2">
        <v>31354</v>
      </c>
      <c r="S199" s="2">
        <v>0</v>
      </c>
      <c r="T199" s="2">
        <v>15677</v>
      </c>
      <c r="U199" s="2">
        <v>0</v>
      </c>
      <c r="V199" s="2">
        <v>30166</v>
      </c>
      <c r="W199" s="2">
        <v>0</v>
      </c>
      <c r="X199" s="2">
        <v>850</v>
      </c>
      <c r="Y199" s="2">
        <v>0</v>
      </c>
      <c r="Z199" s="2">
        <v>1100</v>
      </c>
      <c r="AA199" s="2">
        <v>0</v>
      </c>
      <c r="AB199" s="2">
        <v>0</v>
      </c>
      <c r="AC199" s="2">
        <v>0</v>
      </c>
      <c r="AD199" s="2">
        <v>0</v>
      </c>
      <c r="AE199" s="2">
        <v>0</v>
      </c>
      <c r="AF199" s="2">
        <v>0</v>
      </c>
      <c r="AG199" s="1">
        <v>0</v>
      </c>
      <c r="AH199" s="2">
        <v>0</v>
      </c>
      <c r="AI199" s="2">
        <v>0</v>
      </c>
      <c r="AJ199" s="2">
        <v>0</v>
      </c>
      <c r="AK199" s="2">
        <v>0</v>
      </c>
      <c r="AL199" s="2">
        <v>0</v>
      </c>
      <c r="AM199" s="2">
        <v>0</v>
      </c>
      <c r="AN199" s="2">
        <v>0</v>
      </c>
      <c r="AO199" s="1">
        <v>0</v>
      </c>
      <c r="AP199" s="2">
        <v>0</v>
      </c>
      <c r="AQ199" s="1">
        <v>79147</v>
      </c>
      <c r="AR199" s="2">
        <v>0</v>
      </c>
      <c r="AS199" s="2">
        <v>0</v>
      </c>
      <c r="AT199" s="1">
        <v>0</v>
      </c>
      <c r="AU199" s="1">
        <v>0</v>
      </c>
      <c r="AV199" s="1">
        <v>0</v>
      </c>
      <c r="AW199" s="1">
        <v>7382.4</v>
      </c>
      <c r="AX199" s="2">
        <v>3762</v>
      </c>
      <c r="AY199" s="2">
        <v>0</v>
      </c>
      <c r="AZ199" s="2">
        <v>0</v>
      </c>
      <c r="BA199" s="2">
        <v>0</v>
      </c>
      <c r="BB199" s="2">
        <v>0</v>
      </c>
      <c r="BC199" s="2">
        <v>0</v>
      </c>
      <c r="BD199" s="2">
        <v>300</v>
      </c>
      <c r="BE199" s="2">
        <v>0</v>
      </c>
      <c r="BF199" s="2">
        <v>0</v>
      </c>
      <c r="BG199" s="2">
        <v>0</v>
      </c>
      <c r="BH199" s="2">
        <v>5472</v>
      </c>
      <c r="BI199" s="2">
        <v>0</v>
      </c>
      <c r="BJ199" s="2">
        <v>219</v>
      </c>
      <c r="BK199" s="1">
        <v>17135.400000000001</v>
      </c>
      <c r="BL199" s="1">
        <v>62011.6</v>
      </c>
    </row>
    <row r="200" spans="1:64" x14ac:dyDescent="0.3">
      <c r="A200" s="1" t="s">
        <v>155</v>
      </c>
      <c r="B200" s="2">
        <v>2023</v>
      </c>
      <c r="C200" s="1" t="s">
        <v>267</v>
      </c>
      <c r="D200" s="1" t="s">
        <v>74</v>
      </c>
      <c r="E200" s="1">
        <v>2022</v>
      </c>
      <c r="F200" s="3">
        <v>44713</v>
      </c>
      <c r="G200" s="1" t="s">
        <v>83</v>
      </c>
      <c r="H200" s="3"/>
      <c r="I200" s="1" t="s">
        <v>67</v>
      </c>
      <c r="J200" s="1" t="s">
        <v>86</v>
      </c>
      <c r="K200" s="1" t="s">
        <v>244</v>
      </c>
      <c r="L200" s="1" t="s">
        <v>70</v>
      </c>
      <c r="M200" s="1" t="s">
        <v>71</v>
      </c>
      <c r="N200" s="1" t="s">
        <v>72</v>
      </c>
      <c r="O200" s="1">
        <v>28</v>
      </c>
      <c r="P200" s="1">
        <v>0</v>
      </c>
      <c r="Q200" s="1">
        <v>0</v>
      </c>
      <c r="R200" s="2">
        <v>58333</v>
      </c>
      <c r="S200" s="2">
        <v>0</v>
      </c>
      <c r="T200" s="2">
        <v>29167</v>
      </c>
      <c r="U200" s="2">
        <v>0</v>
      </c>
      <c r="V200" s="2">
        <v>64650</v>
      </c>
      <c r="W200" s="2">
        <v>0</v>
      </c>
      <c r="X200" s="2">
        <v>850</v>
      </c>
      <c r="Y200" s="2">
        <v>0</v>
      </c>
      <c r="Z200" s="2">
        <v>1100</v>
      </c>
      <c r="AA200" s="2">
        <v>0</v>
      </c>
      <c r="AB200" s="2">
        <v>0</v>
      </c>
      <c r="AC200" s="2">
        <v>0</v>
      </c>
      <c r="AD200" s="2">
        <v>0</v>
      </c>
      <c r="AE200" s="2">
        <v>0</v>
      </c>
      <c r="AF200" s="2">
        <v>0</v>
      </c>
      <c r="AG200" s="1">
        <v>0</v>
      </c>
      <c r="AH200" s="2">
        <v>0</v>
      </c>
      <c r="AI200" s="2">
        <v>0</v>
      </c>
      <c r="AJ200" s="2">
        <v>0</v>
      </c>
      <c r="AK200" s="2">
        <v>0</v>
      </c>
      <c r="AL200" s="2">
        <v>0</v>
      </c>
      <c r="AM200" s="2">
        <v>0</v>
      </c>
      <c r="AN200" s="2">
        <v>0</v>
      </c>
      <c r="AO200" s="1">
        <v>0</v>
      </c>
      <c r="AP200" s="2">
        <v>0</v>
      </c>
      <c r="AQ200" s="1">
        <v>154100</v>
      </c>
      <c r="AR200" s="2">
        <v>0</v>
      </c>
      <c r="AS200" s="2">
        <v>0</v>
      </c>
      <c r="AT200" s="1">
        <v>0</v>
      </c>
      <c r="AU200" s="1">
        <v>0</v>
      </c>
      <c r="AV200" s="1">
        <v>0</v>
      </c>
      <c r="AW200" s="1">
        <v>14757.96</v>
      </c>
      <c r="AX200" s="2">
        <v>7000</v>
      </c>
      <c r="AY200" s="2">
        <v>0</v>
      </c>
      <c r="AZ200" s="2">
        <v>0</v>
      </c>
      <c r="BA200" s="2">
        <v>0</v>
      </c>
      <c r="BB200" s="2">
        <v>0</v>
      </c>
      <c r="BC200" s="2">
        <v>0</v>
      </c>
      <c r="BD200" s="2">
        <v>300</v>
      </c>
      <c r="BE200" s="2">
        <v>0</v>
      </c>
      <c r="BF200" s="2">
        <v>0</v>
      </c>
      <c r="BG200" s="2">
        <v>0</v>
      </c>
      <c r="BH200" s="2">
        <v>13484</v>
      </c>
      <c r="BI200" s="2">
        <v>0</v>
      </c>
      <c r="BJ200" s="2">
        <v>540</v>
      </c>
      <c r="BK200" s="1">
        <v>36081.96</v>
      </c>
      <c r="BL200" s="1">
        <v>118018.04</v>
      </c>
    </row>
    <row r="201" spans="1:64" x14ac:dyDescent="0.3">
      <c r="A201" s="1" t="s">
        <v>155</v>
      </c>
      <c r="B201" s="2">
        <v>2023</v>
      </c>
      <c r="C201" s="1" t="s">
        <v>121</v>
      </c>
      <c r="D201" s="1" t="s">
        <v>74</v>
      </c>
      <c r="E201" s="1">
        <v>2022</v>
      </c>
      <c r="F201" s="3">
        <v>44733</v>
      </c>
      <c r="G201" s="1" t="s">
        <v>83</v>
      </c>
      <c r="H201" s="3" t="s">
        <v>75</v>
      </c>
      <c r="I201" s="1" t="s">
        <v>67</v>
      </c>
      <c r="J201" s="1" t="s">
        <v>122</v>
      </c>
      <c r="K201" s="1" t="s">
        <v>123</v>
      </c>
      <c r="L201" s="1" t="s">
        <v>70</v>
      </c>
      <c r="M201" s="1" t="s">
        <v>71</v>
      </c>
      <c r="N201" s="1" t="s">
        <v>72</v>
      </c>
      <c r="O201" s="1">
        <v>28</v>
      </c>
      <c r="P201" s="1">
        <v>0</v>
      </c>
      <c r="Q201" s="1">
        <v>0</v>
      </c>
      <c r="R201" s="2">
        <v>0</v>
      </c>
      <c r="S201" s="2">
        <v>0</v>
      </c>
      <c r="T201" s="2">
        <v>0</v>
      </c>
      <c r="U201" s="2">
        <v>0</v>
      </c>
      <c r="V201" s="2">
        <v>90000</v>
      </c>
      <c r="W201" s="2">
        <v>0</v>
      </c>
      <c r="X201" s="2">
        <v>0</v>
      </c>
      <c r="Y201" s="2">
        <v>0</v>
      </c>
      <c r="Z201" s="2">
        <v>0</v>
      </c>
      <c r="AA201" s="2">
        <v>0</v>
      </c>
      <c r="AB201" s="2">
        <v>0</v>
      </c>
      <c r="AC201" s="2">
        <v>0</v>
      </c>
      <c r="AD201" s="2">
        <v>0</v>
      </c>
      <c r="AE201" s="2">
        <v>0</v>
      </c>
      <c r="AF201" s="2">
        <v>0</v>
      </c>
      <c r="AG201" s="1">
        <v>0</v>
      </c>
      <c r="AH201" s="2">
        <v>0</v>
      </c>
      <c r="AI201" s="2">
        <v>0</v>
      </c>
      <c r="AJ201" s="2">
        <v>0</v>
      </c>
      <c r="AK201" s="2">
        <v>0</v>
      </c>
      <c r="AL201" s="2">
        <v>0</v>
      </c>
      <c r="AM201" s="2">
        <v>0</v>
      </c>
      <c r="AN201" s="2">
        <v>0</v>
      </c>
      <c r="AO201" s="1">
        <v>0</v>
      </c>
      <c r="AP201" s="2">
        <v>0</v>
      </c>
      <c r="AQ201" s="1">
        <v>90000</v>
      </c>
      <c r="AR201" s="2">
        <v>0</v>
      </c>
      <c r="AS201" s="2">
        <v>0</v>
      </c>
      <c r="AT201" s="1">
        <v>0</v>
      </c>
      <c r="AU201" s="1">
        <v>0</v>
      </c>
      <c r="AV201" s="1">
        <v>0</v>
      </c>
      <c r="AW201" s="1">
        <v>10800</v>
      </c>
      <c r="AX201" s="2">
        <v>0</v>
      </c>
      <c r="AY201" s="2">
        <v>0</v>
      </c>
      <c r="AZ201" s="2">
        <v>0</v>
      </c>
      <c r="BA201" s="2">
        <v>0</v>
      </c>
      <c r="BB201" s="2">
        <v>0</v>
      </c>
      <c r="BC201" s="2">
        <v>0</v>
      </c>
      <c r="BD201" s="2">
        <v>300</v>
      </c>
      <c r="BE201" s="2">
        <v>0</v>
      </c>
      <c r="BF201" s="2">
        <v>0</v>
      </c>
      <c r="BG201" s="2">
        <v>0</v>
      </c>
      <c r="BH201" s="2">
        <v>9000</v>
      </c>
      <c r="BI201" s="2">
        <v>0</v>
      </c>
      <c r="BJ201" s="2">
        <v>0</v>
      </c>
      <c r="BK201" s="1">
        <v>20100</v>
      </c>
      <c r="BL201" s="1">
        <v>69900</v>
      </c>
    </row>
    <row r="202" spans="1:64" x14ac:dyDescent="0.3">
      <c r="A202" s="1" t="s">
        <v>155</v>
      </c>
      <c r="B202" s="2">
        <v>2023</v>
      </c>
      <c r="C202" s="1" t="s">
        <v>268</v>
      </c>
      <c r="D202" s="1" t="s">
        <v>74</v>
      </c>
      <c r="E202" s="1">
        <v>2022</v>
      </c>
      <c r="F202" s="3">
        <v>44900</v>
      </c>
      <c r="G202" s="1" t="s">
        <v>111</v>
      </c>
      <c r="H202" s="3"/>
      <c r="I202" s="1" t="s">
        <v>67</v>
      </c>
      <c r="J202" s="1" t="s">
        <v>68</v>
      </c>
      <c r="K202" s="1" t="s">
        <v>269</v>
      </c>
      <c r="L202" s="1" t="s">
        <v>70</v>
      </c>
      <c r="M202" s="1" t="s">
        <v>71</v>
      </c>
      <c r="N202" s="1" t="s">
        <v>72</v>
      </c>
      <c r="O202" s="1">
        <v>28</v>
      </c>
      <c r="P202" s="1">
        <v>0</v>
      </c>
      <c r="Q202" s="1">
        <v>0</v>
      </c>
      <c r="R202" s="2">
        <v>99167</v>
      </c>
      <c r="S202" s="2">
        <v>0</v>
      </c>
      <c r="T202" s="2">
        <v>49583</v>
      </c>
      <c r="U202" s="2">
        <v>0</v>
      </c>
      <c r="V202" s="2">
        <v>101571</v>
      </c>
      <c r="W202" s="2">
        <v>0</v>
      </c>
      <c r="X202" s="2">
        <v>850</v>
      </c>
      <c r="Y202" s="2">
        <v>0</v>
      </c>
      <c r="Z202" s="2">
        <v>1100</v>
      </c>
      <c r="AA202" s="2">
        <v>0</v>
      </c>
      <c r="AB202" s="2">
        <v>0</v>
      </c>
      <c r="AC202" s="2">
        <v>0</v>
      </c>
      <c r="AD202" s="2">
        <v>0</v>
      </c>
      <c r="AE202" s="2">
        <v>0</v>
      </c>
      <c r="AF202" s="2">
        <v>0</v>
      </c>
      <c r="AG202" s="1">
        <v>0</v>
      </c>
      <c r="AH202" s="2">
        <v>0</v>
      </c>
      <c r="AI202" s="2">
        <v>0</v>
      </c>
      <c r="AJ202" s="2">
        <v>0</v>
      </c>
      <c r="AK202" s="2">
        <v>0</v>
      </c>
      <c r="AL202" s="2">
        <v>0</v>
      </c>
      <c r="AM202" s="2">
        <v>0</v>
      </c>
      <c r="AN202" s="2">
        <v>0</v>
      </c>
      <c r="AO202" s="1">
        <v>0</v>
      </c>
      <c r="AP202" s="2">
        <v>0</v>
      </c>
      <c r="AQ202" s="1">
        <v>252271</v>
      </c>
      <c r="AR202" s="2">
        <v>0</v>
      </c>
      <c r="AS202" s="2">
        <v>0</v>
      </c>
      <c r="AT202" s="1">
        <v>0</v>
      </c>
      <c r="AU202" s="1">
        <v>0</v>
      </c>
      <c r="AV202" s="1">
        <v>0</v>
      </c>
      <c r="AW202" s="1">
        <v>24088.560000000001</v>
      </c>
      <c r="AX202" s="2">
        <v>11900</v>
      </c>
      <c r="AY202" s="2">
        <v>0</v>
      </c>
      <c r="AZ202" s="2">
        <v>0</v>
      </c>
      <c r="BA202" s="2">
        <v>0</v>
      </c>
      <c r="BB202" s="2">
        <v>0</v>
      </c>
      <c r="BC202" s="2">
        <v>0</v>
      </c>
      <c r="BD202" s="2">
        <v>300</v>
      </c>
      <c r="BE202" s="2">
        <v>0</v>
      </c>
      <c r="BF202" s="2">
        <v>0</v>
      </c>
      <c r="BG202" s="2">
        <v>0</v>
      </c>
      <c r="BH202" s="2">
        <v>18001</v>
      </c>
      <c r="BI202" s="2">
        <v>0</v>
      </c>
      <c r="BJ202" s="2">
        <v>720</v>
      </c>
      <c r="BK202" s="1">
        <v>55009.56</v>
      </c>
      <c r="BL202" s="1">
        <v>197261.44</v>
      </c>
    </row>
    <row r="203" spans="1:64" x14ac:dyDescent="0.3">
      <c r="A203" s="1" t="s">
        <v>155</v>
      </c>
      <c r="B203" s="2">
        <v>2023</v>
      </c>
      <c r="C203" s="1" t="s">
        <v>148</v>
      </c>
      <c r="D203" s="1" t="s">
        <v>132</v>
      </c>
      <c r="E203" s="1">
        <v>2022</v>
      </c>
      <c r="F203" s="3">
        <v>44795</v>
      </c>
      <c r="G203" s="1" t="s">
        <v>95</v>
      </c>
      <c r="H203" s="3"/>
      <c r="I203" s="1" t="s">
        <v>67</v>
      </c>
      <c r="J203" s="1" t="s">
        <v>112</v>
      </c>
      <c r="K203" s="1" t="s">
        <v>149</v>
      </c>
      <c r="L203" s="1" t="s">
        <v>70</v>
      </c>
      <c r="M203" s="1" t="s">
        <v>71</v>
      </c>
      <c r="N203" s="1" t="s">
        <v>72</v>
      </c>
      <c r="O203" s="1">
        <v>28</v>
      </c>
      <c r="P203" s="1">
        <v>0</v>
      </c>
      <c r="Q203" s="1">
        <v>0</v>
      </c>
      <c r="R203" s="2">
        <v>0</v>
      </c>
      <c r="S203" s="2">
        <v>0</v>
      </c>
      <c r="T203" s="2">
        <v>0</v>
      </c>
      <c r="U203" s="2">
        <v>0</v>
      </c>
      <c r="V203" s="2">
        <v>0</v>
      </c>
      <c r="W203" s="2">
        <v>0</v>
      </c>
      <c r="X203" s="2">
        <v>0</v>
      </c>
      <c r="Y203" s="2">
        <v>0</v>
      </c>
      <c r="Z203" s="2">
        <v>0</v>
      </c>
      <c r="AA203" s="2">
        <v>0</v>
      </c>
      <c r="AB203" s="2">
        <v>0</v>
      </c>
      <c r="AC203" s="2">
        <v>0</v>
      </c>
      <c r="AD203" s="2">
        <v>0</v>
      </c>
      <c r="AE203" s="2">
        <v>0</v>
      </c>
      <c r="AF203" s="2">
        <v>0</v>
      </c>
      <c r="AG203" s="1">
        <v>0</v>
      </c>
      <c r="AH203" s="2">
        <v>0</v>
      </c>
      <c r="AI203" s="2">
        <v>0</v>
      </c>
      <c r="AJ203" s="2">
        <v>0</v>
      </c>
      <c r="AK203" s="2">
        <v>0</v>
      </c>
      <c r="AL203" s="2">
        <v>0</v>
      </c>
      <c r="AM203" s="2">
        <v>0</v>
      </c>
      <c r="AN203" s="2">
        <v>0</v>
      </c>
      <c r="AO203" s="1">
        <v>0</v>
      </c>
      <c r="AP203" s="2" t="s">
        <v>66</v>
      </c>
      <c r="AQ203" s="1">
        <v>5000</v>
      </c>
      <c r="AR203" s="2" t="s">
        <v>66</v>
      </c>
      <c r="AS203" s="2" t="s">
        <v>66</v>
      </c>
      <c r="AT203" s="1" t="s">
        <v>66</v>
      </c>
      <c r="AU203" s="1" t="s">
        <v>66</v>
      </c>
      <c r="AV203" s="1" t="s">
        <v>66</v>
      </c>
      <c r="AW203" s="1">
        <v>0</v>
      </c>
      <c r="AX203" s="2" t="s">
        <v>66</v>
      </c>
      <c r="AY203" s="2" t="s">
        <v>66</v>
      </c>
      <c r="AZ203" s="2" t="s">
        <v>66</v>
      </c>
      <c r="BA203" s="2">
        <v>0</v>
      </c>
      <c r="BB203" s="2" t="s">
        <v>66</v>
      </c>
      <c r="BC203" s="2">
        <v>0</v>
      </c>
      <c r="BD203" s="2" t="s">
        <v>66</v>
      </c>
      <c r="BE203" s="2">
        <v>0</v>
      </c>
      <c r="BF203" s="2" t="s">
        <v>66</v>
      </c>
      <c r="BG203" s="2" t="s">
        <v>66</v>
      </c>
      <c r="BH203" s="2" t="s">
        <v>66</v>
      </c>
      <c r="BI203" s="2" t="s">
        <v>66</v>
      </c>
      <c r="BJ203" s="2" t="s">
        <v>66</v>
      </c>
      <c r="BK203" s="1">
        <v>0</v>
      </c>
      <c r="BL203" s="1">
        <v>5000</v>
      </c>
    </row>
    <row r="204" spans="1:64" x14ac:dyDescent="0.3">
      <c r="A204" s="1" t="s">
        <v>155</v>
      </c>
      <c r="B204" s="2">
        <v>2023</v>
      </c>
      <c r="C204" s="1" t="s">
        <v>151</v>
      </c>
      <c r="D204" s="1" t="s">
        <v>132</v>
      </c>
      <c r="E204" s="1">
        <v>2022</v>
      </c>
      <c r="F204" s="3">
        <v>44820</v>
      </c>
      <c r="G204" s="1" t="s">
        <v>128</v>
      </c>
      <c r="H204" s="3"/>
      <c r="I204" s="1" t="s">
        <v>67</v>
      </c>
      <c r="J204" s="1" t="s">
        <v>152</v>
      </c>
      <c r="K204" s="1" t="s">
        <v>149</v>
      </c>
      <c r="L204" s="1" t="s">
        <v>70</v>
      </c>
      <c r="M204" s="1" t="s">
        <v>71</v>
      </c>
      <c r="N204" s="1" t="s">
        <v>72</v>
      </c>
      <c r="O204" s="1">
        <v>28</v>
      </c>
      <c r="P204" s="1">
        <v>0</v>
      </c>
      <c r="Q204" s="1">
        <v>0</v>
      </c>
      <c r="R204" s="2">
        <v>0</v>
      </c>
      <c r="S204" s="2">
        <v>0</v>
      </c>
      <c r="T204" s="2">
        <v>0</v>
      </c>
      <c r="U204" s="2">
        <v>0</v>
      </c>
      <c r="V204" s="2">
        <v>0</v>
      </c>
      <c r="W204" s="2">
        <v>0</v>
      </c>
      <c r="X204" s="2">
        <v>0</v>
      </c>
      <c r="Y204" s="2">
        <v>0</v>
      </c>
      <c r="Z204" s="2">
        <v>0</v>
      </c>
      <c r="AA204" s="2">
        <v>0</v>
      </c>
      <c r="AB204" s="2">
        <v>0</v>
      </c>
      <c r="AC204" s="2">
        <v>0</v>
      </c>
      <c r="AD204" s="2">
        <v>0</v>
      </c>
      <c r="AE204" s="2">
        <v>0</v>
      </c>
      <c r="AF204" s="2">
        <v>0</v>
      </c>
      <c r="AG204" s="1">
        <v>0</v>
      </c>
      <c r="AH204" s="2">
        <v>0</v>
      </c>
      <c r="AI204" s="2">
        <v>0</v>
      </c>
      <c r="AJ204" s="2">
        <v>0</v>
      </c>
      <c r="AK204" s="2">
        <v>0</v>
      </c>
      <c r="AL204" s="2">
        <v>0</v>
      </c>
      <c r="AM204" s="2">
        <v>0</v>
      </c>
      <c r="AN204" s="2">
        <v>0</v>
      </c>
      <c r="AO204" s="1">
        <v>0</v>
      </c>
      <c r="AP204" s="2" t="s">
        <v>66</v>
      </c>
      <c r="AQ204" s="1">
        <v>5000</v>
      </c>
      <c r="AR204" s="2" t="s">
        <v>66</v>
      </c>
      <c r="AS204" s="2" t="s">
        <v>66</v>
      </c>
      <c r="AT204" s="1" t="s">
        <v>66</v>
      </c>
      <c r="AU204" s="1" t="s">
        <v>66</v>
      </c>
      <c r="AV204" s="1" t="s">
        <v>66</v>
      </c>
      <c r="AW204" s="1">
        <v>0</v>
      </c>
      <c r="AX204" s="2" t="s">
        <v>66</v>
      </c>
      <c r="AY204" s="2" t="s">
        <v>66</v>
      </c>
      <c r="AZ204" s="2" t="s">
        <v>66</v>
      </c>
      <c r="BA204" s="2">
        <v>0</v>
      </c>
      <c r="BB204" s="2" t="s">
        <v>66</v>
      </c>
      <c r="BC204" s="2">
        <v>0</v>
      </c>
      <c r="BD204" s="2" t="s">
        <v>66</v>
      </c>
      <c r="BE204" s="2">
        <v>0</v>
      </c>
      <c r="BF204" s="2" t="s">
        <v>66</v>
      </c>
      <c r="BG204" s="2" t="s">
        <v>66</v>
      </c>
      <c r="BH204" s="2" t="s">
        <v>66</v>
      </c>
      <c r="BI204" s="2" t="s">
        <v>66</v>
      </c>
      <c r="BJ204" s="2" t="s">
        <v>66</v>
      </c>
      <c r="BK204" s="1">
        <v>0</v>
      </c>
      <c r="BL204" s="1">
        <v>5000</v>
      </c>
    </row>
    <row r="205" spans="1:64" x14ac:dyDescent="0.3">
      <c r="A205" s="1" t="s">
        <v>155</v>
      </c>
      <c r="B205" s="2">
        <v>2023</v>
      </c>
      <c r="C205" s="1" t="s">
        <v>153</v>
      </c>
      <c r="D205" s="1" t="s">
        <v>132</v>
      </c>
      <c r="E205" s="1">
        <v>2022</v>
      </c>
      <c r="F205" s="3">
        <v>44834</v>
      </c>
      <c r="G205" s="1" t="s">
        <v>128</v>
      </c>
      <c r="H205" s="3"/>
      <c r="I205" s="1" t="s">
        <v>67</v>
      </c>
      <c r="J205" s="1" t="s">
        <v>154</v>
      </c>
      <c r="K205" s="1" t="s">
        <v>149</v>
      </c>
      <c r="L205" s="1" t="s">
        <v>70</v>
      </c>
      <c r="M205" s="1" t="s">
        <v>71</v>
      </c>
      <c r="N205" s="1" t="s">
        <v>72</v>
      </c>
      <c r="O205" s="1">
        <v>28</v>
      </c>
      <c r="P205" s="1">
        <v>0</v>
      </c>
      <c r="Q205" s="1">
        <v>0</v>
      </c>
      <c r="R205" s="2">
        <v>0</v>
      </c>
      <c r="S205" s="2">
        <v>0</v>
      </c>
      <c r="T205" s="2">
        <v>0</v>
      </c>
      <c r="U205" s="2">
        <v>0</v>
      </c>
      <c r="V205" s="2">
        <v>0</v>
      </c>
      <c r="W205" s="2">
        <v>0</v>
      </c>
      <c r="X205" s="2">
        <v>0</v>
      </c>
      <c r="Y205" s="2">
        <v>0</v>
      </c>
      <c r="Z205" s="2">
        <v>0</v>
      </c>
      <c r="AA205" s="2">
        <v>0</v>
      </c>
      <c r="AB205" s="2">
        <v>0</v>
      </c>
      <c r="AC205" s="2">
        <v>0</v>
      </c>
      <c r="AD205" s="2">
        <v>0</v>
      </c>
      <c r="AE205" s="2">
        <v>0</v>
      </c>
      <c r="AF205" s="2">
        <v>0</v>
      </c>
      <c r="AG205" s="1">
        <v>0</v>
      </c>
      <c r="AH205" s="2">
        <v>0</v>
      </c>
      <c r="AI205" s="2">
        <v>0</v>
      </c>
      <c r="AJ205" s="2">
        <v>0</v>
      </c>
      <c r="AK205" s="2">
        <v>0</v>
      </c>
      <c r="AL205" s="2">
        <v>0</v>
      </c>
      <c r="AM205" s="2">
        <v>0</v>
      </c>
      <c r="AN205" s="2">
        <v>0</v>
      </c>
      <c r="AO205" s="1">
        <v>0</v>
      </c>
      <c r="AP205" s="2" t="s">
        <v>66</v>
      </c>
      <c r="AQ205" s="1">
        <v>5000</v>
      </c>
      <c r="AR205" s="2" t="s">
        <v>66</v>
      </c>
      <c r="AS205" s="2" t="s">
        <v>66</v>
      </c>
      <c r="AT205" s="1" t="s">
        <v>66</v>
      </c>
      <c r="AU205" s="1" t="s">
        <v>66</v>
      </c>
      <c r="AV205" s="1" t="s">
        <v>66</v>
      </c>
      <c r="AW205" s="1">
        <v>0</v>
      </c>
      <c r="AX205" s="2" t="s">
        <v>66</v>
      </c>
      <c r="AY205" s="2" t="s">
        <v>66</v>
      </c>
      <c r="AZ205" s="2" t="s">
        <v>66</v>
      </c>
      <c r="BA205" s="2">
        <v>0</v>
      </c>
      <c r="BB205" s="2" t="s">
        <v>66</v>
      </c>
      <c r="BC205" s="2">
        <v>0</v>
      </c>
      <c r="BD205" s="2" t="s">
        <v>66</v>
      </c>
      <c r="BE205" s="2">
        <v>0</v>
      </c>
      <c r="BF205" s="2" t="s">
        <v>66</v>
      </c>
      <c r="BG205" s="2" t="s">
        <v>66</v>
      </c>
      <c r="BH205" s="2" t="s">
        <v>66</v>
      </c>
      <c r="BI205" s="2" t="s">
        <v>66</v>
      </c>
      <c r="BJ205" s="2" t="s">
        <v>66</v>
      </c>
      <c r="BK205" s="1">
        <v>0</v>
      </c>
      <c r="BL205" s="1">
        <v>5000</v>
      </c>
    </row>
    <row r="206" spans="1:64" x14ac:dyDescent="0.3">
      <c r="A206" s="1" t="s">
        <v>155</v>
      </c>
      <c r="B206" s="2">
        <v>2023</v>
      </c>
      <c r="C206" s="1" t="s">
        <v>232</v>
      </c>
      <c r="D206" s="1" t="s">
        <v>132</v>
      </c>
      <c r="E206" s="1">
        <v>2023</v>
      </c>
      <c r="F206" s="3">
        <v>44963</v>
      </c>
      <c r="G206" s="1" t="s">
        <v>155</v>
      </c>
      <c r="H206" s="3"/>
      <c r="I206" s="1" t="s">
        <v>67</v>
      </c>
      <c r="J206" s="1" t="s">
        <v>86</v>
      </c>
      <c r="K206" s="1" t="s">
        <v>149</v>
      </c>
      <c r="L206" s="1" t="s">
        <v>70</v>
      </c>
      <c r="M206" s="1" t="s">
        <v>71</v>
      </c>
      <c r="N206" s="1" t="s">
        <v>72</v>
      </c>
      <c r="O206" s="1">
        <v>16</v>
      </c>
      <c r="P206" s="1" t="s">
        <v>66</v>
      </c>
      <c r="Q206" s="1" t="s">
        <v>66</v>
      </c>
      <c r="R206" s="2" t="s">
        <v>66</v>
      </c>
      <c r="S206" s="2" t="s">
        <v>66</v>
      </c>
      <c r="T206" s="2" t="s">
        <v>66</v>
      </c>
      <c r="U206" s="2" t="s">
        <v>66</v>
      </c>
      <c r="V206" s="2" t="s">
        <v>66</v>
      </c>
      <c r="W206" s="2" t="s">
        <v>66</v>
      </c>
      <c r="X206" s="2" t="s">
        <v>66</v>
      </c>
      <c r="Y206" s="2" t="s">
        <v>66</v>
      </c>
      <c r="Z206" s="2" t="s">
        <v>66</v>
      </c>
      <c r="AA206" s="2" t="s">
        <v>66</v>
      </c>
      <c r="AB206" s="2" t="s">
        <v>66</v>
      </c>
      <c r="AC206" s="2" t="s">
        <v>66</v>
      </c>
      <c r="AD206" s="2" t="s">
        <v>66</v>
      </c>
      <c r="AE206" s="2" t="s">
        <v>66</v>
      </c>
      <c r="AF206" s="2" t="s">
        <v>66</v>
      </c>
      <c r="AG206" s="1" t="s">
        <v>66</v>
      </c>
      <c r="AH206" s="2" t="s">
        <v>66</v>
      </c>
      <c r="AI206" s="2" t="s">
        <v>66</v>
      </c>
      <c r="AJ206" s="2" t="s">
        <v>66</v>
      </c>
      <c r="AK206" s="2" t="s">
        <v>66</v>
      </c>
      <c r="AL206" s="2" t="s">
        <v>66</v>
      </c>
      <c r="AM206" s="2" t="s">
        <v>66</v>
      </c>
      <c r="AN206" s="2" t="s">
        <v>66</v>
      </c>
      <c r="AO206" s="1" t="s">
        <v>66</v>
      </c>
      <c r="AP206" s="2" t="s">
        <v>66</v>
      </c>
      <c r="AQ206" s="1">
        <v>5000</v>
      </c>
      <c r="AR206" s="2" t="s">
        <v>66</v>
      </c>
      <c r="AS206" s="2" t="s">
        <v>66</v>
      </c>
      <c r="AT206" s="1" t="s">
        <v>66</v>
      </c>
      <c r="AU206" s="1" t="s">
        <v>66</v>
      </c>
      <c r="AV206" s="1" t="s">
        <v>66</v>
      </c>
      <c r="AW206" s="1">
        <v>0</v>
      </c>
      <c r="AX206" s="2" t="s">
        <v>66</v>
      </c>
      <c r="AY206" s="2" t="s">
        <v>66</v>
      </c>
      <c r="AZ206" s="2" t="s">
        <v>66</v>
      </c>
      <c r="BA206" s="2">
        <v>0</v>
      </c>
      <c r="BB206" s="2" t="s">
        <v>66</v>
      </c>
      <c r="BC206" s="2">
        <v>0</v>
      </c>
      <c r="BD206" s="2" t="s">
        <v>66</v>
      </c>
      <c r="BE206" s="2">
        <v>0</v>
      </c>
      <c r="BF206" s="2" t="s">
        <v>66</v>
      </c>
      <c r="BG206" s="2" t="s">
        <v>66</v>
      </c>
      <c r="BH206" s="2" t="s">
        <v>66</v>
      </c>
      <c r="BI206" s="2" t="s">
        <v>66</v>
      </c>
      <c r="BJ206" s="2" t="s">
        <v>66</v>
      </c>
      <c r="BK206" s="1">
        <v>0</v>
      </c>
      <c r="BL206" s="1">
        <v>5000</v>
      </c>
    </row>
    <row r="207" spans="1:64" x14ac:dyDescent="0.3">
      <c r="A207" s="1" t="s">
        <v>155</v>
      </c>
      <c r="B207" s="2">
        <v>2023</v>
      </c>
      <c r="C207" s="1" t="s">
        <v>234</v>
      </c>
      <c r="D207" s="1" t="s">
        <v>132</v>
      </c>
      <c r="E207" s="1">
        <v>2023</v>
      </c>
      <c r="F207" s="3">
        <v>44963</v>
      </c>
      <c r="G207" s="1" t="s">
        <v>155</v>
      </c>
      <c r="H207" s="3"/>
      <c r="I207" s="1" t="s">
        <v>67</v>
      </c>
      <c r="J207" s="1" t="s">
        <v>86</v>
      </c>
      <c r="K207" s="1" t="s">
        <v>149</v>
      </c>
      <c r="L207" s="1" t="s">
        <v>70</v>
      </c>
      <c r="M207" s="1" t="s">
        <v>71</v>
      </c>
      <c r="N207" s="1" t="s">
        <v>72</v>
      </c>
      <c r="O207" s="1">
        <v>28</v>
      </c>
      <c r="P207" s="1" t="s">
        <v>66</v>
      </c>
      <c r="Q207" s="1" t="s">
        <v>66</v>
      </c>
      <c r="R207" s="2" t="s">
        <v>66</v>
      </c>
      <c r="S207" s="2" t="s">
        <v>66</v>
      </c>
      <c r="T207" s="2" t="s">
        <v>66</v>
      </c>
      <c r="U207" s="2" t="s">
        <v>66</v>
      </c>
      <c r="V207" s="2" t="s">
        <v>66</v>
      </c>
      <c r="W207" s="2" t="s">
        <v>66</v>
      </c>
      <c r="X207" s="2" t="s">
        <v>66</v>
      </c>
      <c r="Y207" s="2" t="s">
        <v>66</v>
      </c>
      <c r="Z207" s="2" t="s">
        <v>66</v>
      </c>
      <c r="AA207" s="2" t="s">
        <v>66</v>
      </c>
      <c r="AB207" s="2" t="s">
        <v>66</v>
      </c>
      <c r="AC207" s="2" t="s">
        <v>66</v>
      </c>
      <c r="AD207" s="2" t="s">
        <v>66</v>
      </c>
      <c r="AE207" s="2" t="s">
        <v>66</v>
      </c>
      <c r="AF207" s="2" t="s">
        <v>66</v>
      </c>
      <c r="AG207" s="1" t="s">
        <v>66</v>
      </c>
      <c r="AH207" s="2" t="s">
        <v>66</v>
      </c>
      <c r="AI207" s="2" t="s">
        <v>66</v>
      </c>
      <c r="AJ207" s="2" t="s">
        <v>66</v>
      </c>
      <c r="AK207" s="2" t="s">
        <v>66</v>
      </c>
      <c r="AL207" s="2" t="s">
        <v>66</v>
      </c>
      <c r="AM207" s="2" t="s">
        <v>66</v>
      </c>
      <c r="AN207" s="2" t="s">
        <v>66</v>
      </c>
      <c r="AO207" s="1" t="s">
        <v>66</v>
      </c>
      <c r="AP207" s="2" t="s">
        <v>66</v>
      </c>
      <c r="AQ207" s="1">
        <v>5000</v>
      </c>
      <c r="AR207" s="2" t="s">
        <v>66</v>
      </c>
      <c r="AS207" s="2" t="s">
        <v>66</v>
      </c>
      <c r="AT207" s="1" t="s">
        <v>66</v>
      </c>
      <c r="AU207" s="1" t="s">
        <v>66</v>
      </c>
      <c r="AV207" s="1" t="s">
        <v>66</v>
      </c>
      <c r="AW207" s="1">
        <v>0</v>
      </c>
      <c r="AX207" s="2" t="s">
        <v>66</v>
      </c>
      <c r="AY207" s="2" t="s">
        <v>66</v>
      </c>
      <c r="AZ207" s="2" t="s">
        <v>66</v>
      </c>
      <c r="BA207" s="2">
        <v>0</v>
      </c>
      <c r="BB207" s="2" t="s">
        <v>66</v>
      </c>
      <c r="BC207" s="2">
        <v>0</v>
      </c>
      <c r="BD207" s="2" t="s">
        <v>66</v>
      </c>
      <c r="BE207" s="2">
        <v>0</v>
      </c>
      <c r="BF207" s="2" t="s">
        <v>66</v>
      </c>
      <c r="BG207" s="2" t="s">
        <v>66</v>
      </c>
      <c r="BH207" s="2" t="s">
        <v>66</v>
      </c>
      <c r="BI207" s="2" t="s">
        <v>66</v>
      </c>
      <c r="BJ207" s="2" t="s">
        <v>66</v>
      </c>
      <c r="BK207" s="1">
        <v>0</v>
      </c>
      <c r="BL207" s="1">
        <v>5000</v>
      </c>
    </row>
    <row r="208" spans="1:64" x14ac:dyDescent="0.3">
      <c r="A208" s="1" t="s">
        <v>62</v>
      </c>
      <c r="B208" s="2">
        <v>2023</v>
      </c>
      <c r="C208" s="1" t="s">
        <v>63</v>
      </c>
      <c r="D208" s="1" t="s">
        <v>64</v>
      </c>
      <c r="E208" s="1">
        <v>2019</v>
      </c>
      <c r="F208" s="3">
        <v>43663</v>
      </c>
      <c r="G208" s="1" t="s">
        <v>65</v>
      </c>
      <c r="H208" s="3"/>
      <c r="I208" s="1" t="s">
        <v>67</v>
      </c>
      <c r="J208" s="1" t="s">
        <v>68</v>
      </c>
      <c r="K208" s="1" t="s">
        <v>69</v>
      </c>
      <c r="L208" s="1" t="s">
        <v>70</v>
      </c>
      <c r="M208" s="1" t="s">
        <v>71</v>
      </c>
      <c r="N208" s="1" t="s">
        <v>72</v>
      </c>
      <c r="O208" s="1">
        <v>31</v>
      </c>
      <c r="P208" s="1">
        <v>0</v>
      </c>
      <c r="Q208" s="1">
        <v>0</v>
      </c>
      <c r="R208" s="2">
        <v>14263</v>
      </c>
      <c r="S208" s="2">
        <v>0</v>
      </c>
      <c r="T208" s="2">
        <v>15713</v>
      </c>
      <c r="U208" s="2">
        <v>0</v>
      </c>
      <c r="V208" s="2">
        <v>23294</v>
      </c>
      <c r="W208" s="2">
        <v>0</v>
      </c>
      <c r="X208" s="2">
        <v>850</v>
      </c>
      <c r="Y208" s="2">
        <v>0</v>
      </c>
      <c r="Z208" s="2">
        <v>11010</v>
      </c>
      <c r="AA208" s="2">
        <v>0</v>
      </c>
      <c r="AB208" s="2">
        <v>0</v>
      </c>
      <c r="AC208" s="2">
        <v>0</v>
      </c>
      <c r="AD208" s="2">
        <v>0</v>
      </c>
      <c r="AE208" s="2">
        <v>0</v>
      </c>
      <c r="AF208" s="2">
        <v>0</v>
      </c>
      <c r="AG208" s="1">
        <v>0</v>
      </c>
      <c r="AH208" s="2">
        <v>0</v>
      </c>
      <c r="AI208" s="2">
        <v>0</v>
      </c>
      <c r="AJ208" s="2">
        <v>0</v>
      </c>
      <c r="AK208" s="2">
        <v>0</v>
      </c>
      <c r="AL208" s="2">
        <v>0</v>
      </c>
      <c r="AM208" s="2">
        <v>0</v>
      </c>
      <c r="AN208" s="2">
        <v>0</v>
      </c>
      <c r="AO208" s="1">
        <v>0</v>
      </c>
      <c r="AP208" s="2">
        <v>0</v>
      </c>
      <c r="AQ208" s="1">
        <v>65130</v>
      </c>
      <c r="AR208" s="2">
        <v>0</v>
      </c>
      <c r="AS208" s="2">
        <v>0</v>
      </c>
      <c r="AT208" s="1">
        <v>2098</v>
      </c>
      <c r="AU208" s="1">
        <v>0</v>
      </c>
      <c r="AV208" s="1">
        <v>0</v>
      </c>
      <c r="AW208" s="1">
        <v>4506.84</v>
      </c>
      <c r="AX208" s="2">
        <v>0</v>
      </c>
      <c r="AY208" s="2">
        <v>0</v>
      </c>
      <c r="AZ208" s="2">
        <v>0</v>
      </c>
      <c r="BA208" s="2">
        <v>0</v>
      </c>
      <c r="BB208" s="2">
        <v>0</v>
      </c>
      <c r="BC208" s="2">
        <v>200</v>
      </c>
      <c r="BD208" s="2">
        <v>0</v>
      </c>
      <c r="BE208" s="2">
        <v>0</v>
      </c>
      <c r="BF208" s="2">
        <v>0</v>
      </c>
      <c r="BG208" s="2">
        <v>0</v>
      </c>
      <c r="BH208" s="2">
        <v>0</v>
      </c>
      <c r="BI208" s="2">
        <v>0</v>
      </c>
      <c r="BJ208" s="2">
        <v>0</v>
      </c>
      <c r="BK208" s="1">
        <v>6804.84</v>
      </c>
      <c r="BL208" s="1">
        <v>58325.16</v>
      </c>
    </row>
    <row r="209" spans="1:64" x14ac:dyDescent="0.3">
      <c r="A209" s="1" t="s">
        <v>62</v>
      </c>
      <c r="B209" s="2">
        <v>2023</v>
      </c>
      <c r="C209" s="1" t="s">
        <v>73</v>
      </c>
      <c r="D209" s="1" t="s">
        <v>74</v>
      </c>
      <c r="E209" s="1">
        <v>2020</v>
      </c>
      <c r="F209" s="3">
        <v>43878</v>
      </c>
      <c r="G209" s="1" t="s">
        <v>155</v>
      </c>
      <c r="H209" s="3"/>
      <c r="I209" s="1" t="s">
        <v>67</v>
      </c>
      <c r="J209" s="1" t="s">
        <v>76</v>
      </c>
      <c r="K209" s="1" t="s">
        <v>77</v>
      </c>
      <c r="L209" s="1" t="s">
        <v>70</v>
      </c>
      <c r="M209" s="1" t="s">
        <v>71</v>
      </c>
      <c r="N209" s="1" t="s">
        <v>72</v>
      </c>
      <c r="O209" s="1">
        <v>31</v>
      </c>
      <c r="P209" s="1">
        <v>0</v>
      </c>
      <c r="Q209" s="1">
        <v>0</v>
      </c>
      <c r="R209" s="2">
        <v>12890</v>
      </c>
      <c r="S209" s="2">
        <v>0</v>
      </c>
      <c r="T209" s="2">
        <v>8250</v>
      </c>
      <c r="U209" s="2">
        <v>0</v>
      </c>
      <c r="V209" s="2">
        <v>1871</v>
      </c>
      <c r="W209" s="2">
        <v>0</v>
      </c>
      <c r="X209" s="2">
        <v>0</v>
      </c>
      <c r="Y209" s="2">
        <v>0</v>
      </c>
      <c r="Z209" s="2">
        <v>0</v>
      </c>
      <c r="AA209" s="2">
        <v>0</v>
      </c>
      <c r="AB209" s="2">
        <v>0</v>
      </c>
      <c r="AC209" s="2">
        <v>0</v>
      </c>
      <c r="AD209" s="2">
        <v>0</v>
      </c>
      <c r="AE209" s="2">
        <v>0</v>
      </c>
      <c r="AF209" s="2">
        <v>0</v>
      </c>
      <c r="AG209" s="1">
        <v>0</v>
      </c>
      <c r="AH209" s="2">
        <v>0</v>
      </c>
      <c r="AI209" s="2">
        <v>0</v>
      </c>
      <c r="AJ209" s="2">
        <v>0</v>
      </c>
      <c r="AK209" s="2">
        <v>0</v>
      </c>
      <c r="AL209" s="2">
        <v>0</v>
      </c>
      <c r="AM209" s="2">
        <v>0</v>
      </c>
      <c r="AN209" s="2">
        <v>0</v>
      </c>
      <c r="AO209" s="1">
        <v>0</v>
      </c>
      <c r="AP209" s="2">
        <v>0</v>
      </c>
      <c r="AQ209" s="1">
        <v>23011</v>
      </c>
      <c r="AR209" s="2">
        <v>0</v>
      </c>
      <c r="AS209" s="2">
        <v>0</v>
      </c>
      <c r="AT209" s="1">
        <v>2098</v>
      </c>
      <c r="AU209" s="1">
        <v>0</v>
      </c>
      <c r="AV209" s="1">
        <v>0</v>
      </c>
      <c r="AW209" s="1">
        <v>1771.32</v>
      </c>
      <c r="AX209" s="2">
        <v>0</v>
      </c>
      <c r="AY209" s="2">
        <v>0</v>
      </c>
      <c r="AZ209" s="2">
        <v>0</v>
      </c>
      <c r="BA209" s="2">
        <v>0</v>
      </c>
      <c r="BB209" s="2">
        <v>0</v>
      </c>
      <c r="BC209" s="2">
        <v>200</v>
      </c>
      <c r="BD209" s="2">
        <v>0</v>
      </c>
      <c r="BE209" s="2">
        <v>0</v>
      </c>
      <c r="BF209" s="2">
        <v>0</v>
      </c>
      <c r="BG209" s="2">
        <v>0</v>
      </c>
      <c r="BH209" s="2">
        <v>0</v>
      </c>
      <c r="BI209" s="2">
        <v>0</v>
      </c>
      <c r="BJ209" s="2">
        <v>0</v>
      </c>
      <c r="BK209" s="1">
        <v>4069.32</v>
      </c>
      <c r="BL209" s="1">
        <v>18941.68</v>
      </c>
    </row>
    <row r="210" spans="1:64" x14ac:dyDescent="0.3">
      <c r="A210" s="1" t="s">
        <v>62</v>
      </c>
      <c r="B210" s="2">
        <v>2023</v>
      </c>
      <c r="C210" s="1" t="s">
        <v>78</v>
      </c>
      <c r="D210" s="1" t="s">
        <v>74</v>
      </c>
      <c r="E210" s="1">
        <v>2021</v>
      </c>
      <c r="F210" s="3">
        <v>44337</v>
      </c>
      <c r="G210" s="1" t="s">
        <v>79</v>
      </c>
      <c r="H210" s="3"/>
      <c r="I210" s="1" t="s">
        <v>67</v>
      </c>
      <c r="J210" s="1" t="s">
        <v>80</v>
      </c>
      <c r="K210" s="1" t="s">
        <v>81</v>
      </c>
      <c r="L210" s="1" t="s">
        <v>70</v>
      </c>
      <c r="M210" s="1" t="s">
        <v>71</v>
      </c>
      <c r="N210" s="1" t="s">
        <v>72</v>
      </c>
      <c r="O210" s="1">
        <v>29.5</v>
      </c>
      <c r="P210" s="1">
        <v>0</v>
      </c>
      <c r="Q210" s="1">
        <v>1.5</v>
      </c>
      <c r="R210" s="2">
        <v>12344</v>
      </c>
      <c r="S210" s="2">
        <v>0</v>
      </c>
      <c r="T210" s="2">
        <v>6621</v>
      </c>
      <c r="U210" s="2">
        <v>0</v>
      </c>
      <c r="V210" s="2">
        <v>863</v>
      </c>
      <c r="W210" s="2">
        <v>0</v>
      </c>
      <c r="X210" s="2">
        <v>0</v>
      </c>
      <c r="Y210" s="2">
        <v>0</v>
      </c>
      <c r="Z210" s="2">
        <v>1523</v>
      </c>
      <c r="AA210" s="2">
        <v>0</v>
      </c>
      <c r="AB210" s="2">
        <v>0</v>
      </c>
      <c r="AC210" s="2">
        <v>0</v>
      </c>
      <c r="AD210" s="2">
        <v>0</v>
      </c>
      <c r="AE210" s="2">
        <v>0</v>
      </c>
      <c r="AF210" s="2">
        <v>0</v>
      </c>
      <c r="AG210" s="1">
        <v>9240.36</v>
      </c>
      <c r="AH210" s="2">
        <v>0</v>
      </c>
      <c r="AI210" s="2">
        <v>0</v>
      </c>
      <c r="AJ210" s="2">
        <v>0</v>
      </c>
      <c r="AK210" s="2">
        <v>0</v>
      </c>
      <c r="AL210" s="2">
        <v>0</v>
      </c>
      <c r="AM210" s="2">
        <v>0</v>
      </c>
      <c r="AN210" s="2">
        <v>0</v>
      </c>
      <c r="AO210" s="1">
        <v>0</v>
      </c>
      <c r="AP210" s="2">
        <v>0</v>
      </c>
      <c r="AQ210" s="1">
        <v>30591.360000000001</v>
      </c>
      <c r="AR210" s="2">
        <v>0</v>
      </c>
      <c r="AS210" s="2">
        <v>0</v>
      </c>
      <c r="AT210" s="1">
        <v>0</v>
      </c>
      <c r="AU210" s="1">
        <v>9240.36</v>
      </c>
      <c r="AV210" s="1">
        <v>0</v>
      </c>
      <c r="AW210" s="1">
        <v>1584.84</v>
      </c>
      <c r="AX210" s="2">
        <v>0</v>
      </c>
      <c r="AY210" s="2">
        <v>0</v>
      </c>
      <c r="AZ210" s="2">
        <v>0</v>
      </c>
      <c r="BA210" s="2">
        <v>0</v>
      </c>
      <c r="BB210" s="2">
        <v>0</v>
      </c>
      <c r="BC210" s="2">
        <v>200</v>
      </c>
      <c r="BD210" s="2">
        <v>0</v>
      </c>
      <c r="BE210" s="2">
        <v>0</v>
      </c>
      <c r="BF210" s="2">
        <v>0</v>
      </c>
      <c r="BG210" s="2">
        <v>0</v>
      </c>
      <c r="BH210" s="2">
        <v>0</v>
      </c>
      <c r="BI210" s="2">
        <v>0</v>
      </c>
      <c r="BJ210" s="2">
        <v>0</v>
      </c>
      <c r="BK210" s="1">
        <v>11025.2</v>
      </c>
      <c r="BL210" s="1">
        <v>19566.16</v>
      </c>
    </row>
    <row r="211" spans="1:64" x14ac:dyDescent="0.3">
      <c r="A211" s="1" t="s">
        <v>62</v>
      </c>
      <c r="B211" s="2">
        <v>2023</v>
      </c>
      <c r="C211" s="1" t="s">
        <v>82</v>
      </c>
      <c r="D211" s="1" t="s">
        <v>74</v>
      </c>
      <c r="E211" s="1">
        <v>2021</v>
      </c>
      <c r="F211" s="3">
        <v>44348</v>
      </c>
      <c r="G211" s="1" t="s">
        <v>83</v>
      </c>
      <c r="H211" s="3"/>
      <c r="I211" s="1" t="s">
        <v>67</v>
      </c>
      <c r="J211" s="1" t="s">
        <v>68</v>
      </c>
      <c r="K211" s="1" t="s">
        <v>84</v>
      </c>
      <c r="L211" s="1" t="s">
        <v>70</v>
      </c>
      <c r="M211" s="1" t="s">
        <v>71</v>
      </c>
      <c r="N211" s="1" t="s">
        <v>72</v>
      </c>
      <c r="O211" s="1">
        <v>31</v>
      </c>
      <c r="P211" s="1">
        <v>0</v>
      </c>
      <c r="Q211" s="1">
        <v>0</v>
      </c>
      <c r="R211" s="2">
        <v>26678</v>
      </c>
      <c r="S211" s="2">
        <v>0</v>
      </c>
      <c r="T211" s="2">
        <v>13339</v>
      </c>
      <c r="U211" s="2">
        <v>0</v>
      </c>
      <c r="V211" s="2">
        <v>24171</v>
      </c>
      <c r="W211" s="2">
        <v>0</v>
      </c>
      <c r="X211" s="2">
        <v>850</v>
      </c>
      <c r="Y211" s="2">
        <v>0</v>
      </c>
      <c r="Z211" s="2">
        <v>1100</v>
      </c>
      <c r="AA211" s="2">
        <v>0</v>
      </c>
      <c r="AB211" s="2">
        <v>0</v>
      </c>
      <c r="AC211" s="2">
        <v>0</v>
      </c>
      <c r="AD211" s="2">
        <v>0</v>
      </c>
      <c r="AE211" s="2">
        <v>0</v>
      </c>
      <c r="AF211" s="2">
        <v>0</v>
      </c>
      <c r="AG211" s="1">
        <v>0</v>
      </c>
      <c r="AH211" s="2">
        <v>0</v>
      </c>
      <c r="AI211" s="2">
        <v>0</v>
      </c>
      <c r="AJ211" s="2">
        <v>0</v>
      </c>
      <c r="AK211" s="2">
        <v>0</v>
      </c>
      <c r="AL211" s="2">
        <v>0</v>
      </c>
      <c r="AM211" s="2">
        <v>0</v>
      </c>
      <c r="AN211" s="2">
        <v>0</v>
      </c>
      <c r="AO211" s="1">
        <v>0</v>
      </c>
      <c r="AP211" s="2">
        <v>0</v>
      </c>
      <c r="AQ211" s="1">
        <v>66138</v>
      </c>
      <c r="AR211" s="2">
        <v>0</v>
      </c>
      <c r="AS211" s="2">
        <v>0</v>
      </c>
      <c r="AT211" s="1">
        <v>0</v>
      </c>
      <c r="AU211" s="1">
        <v>0</v>
      </c>
      <c r="AV211" s="1">
        <v>0</v>
      </c>
      <c r="AW211" s="1">
        <v>6101.88</v>
      </c>
      <c r="AX211" s="2">
        <v>0</v>
      </c>
      <c r="AY211" s="2">
        <v>0</v>
      </c>
      <c r="AZ211" s="2">
        <v>0</v>
      </c>
      <c r="BA211" s="2">
        <v>0</v>
      </c>
      <c r="BB211" s="2">
        <v>0</v>
      </c>
      <c r="BC211" s="2">
        <v>200</v>
      </c>
      <c r="BD211" s="2">
        <v>0</v>
      </c>
      <c r="BE211" s="2">
        <v>0</v>
      </c>
      <c r="BF211" s="2">
        <v>0</v>
      </c>
      <c r="BG211" s="2">
        <v>0</v>
      </c>
      <c r="BH211" s="2">
        <v>0</v>
      </c>
      <c r="BI211" s="2">
        <v>0</v>
      </c>
      <c r="BJ211" s="2">
        <v>0</v>
      </c>
      <c r="BK211" s="1">
        <v>6301.88</v>
      </c>
      <c r="BL211" s="1">
        <v>59836.12</v>
      </c>
    </row>
    <row r="212" spans="1:64" x14ac:dyDescent="0.3">
      <c r="A212" s="1" t="s">
        <v>62</v>
      </c>
      <c r="B212" s="2">
        <v>2023</v>
      </c>
      <c r="C212" s="1" t="s">
        <v>85</v>
      </c>
      <c r="D212" s="1" t="s">
        <v>74</v>
      </c>
      <c r="E212" s="1">
        <v>2021</v>
      </c>
      <c r="F212" s="3">
        <v>44352</v>
      </c>
      <c r="G212" s="1" t="s">
        <v>83</v>
      </c>
      <c r="H212" s="3"/>
      <c r="I212" s="1" t="s">
        <v>67</v>
      </c>
      <c r="J212" s="1" t="s">
        <v>86</v>
      </c>
      <c r="K212" s="1" t="s">
        <v>87</v>
      </c>
      <c r="L212" s="1" t="s">
        <v>70</v>
      </c>
      <c r="M212" s="1" t="s">
        <v>71</v>
      </c>
      <c r="N212" s="1" t="s">
        <v>72</v>
      </c>
      <c r="O212" s="1">
        <v>30.5</v>
      </c>
      <c r="P212" s="1">
        <v>0</v>
      </c>
      <c r="Q212" s="1">
        <v>0.5</v>
      </c>
      <c r="R212" s="2">
        <v>15331</v>
      </c>
      <c r="S212" s="2">
        <v>0</v>
      </c>
      <c r="T212" s="2">
        <v>7665</v>
      </c>
      <c r="U212" s="2">
        <v>0</v>
      </c>
      <c r="V212" s="2">
        <v>5964</v>
      </c>
      <c r="W212" s="2">
        <v>0</v>
      </c>
      <c r="X212" s="2">
        <v>1230</v>
      </c>
      <c r="Y212" s="2">
        <v>0</v>
      </c>
      <c r="Z212" s="2">
        <v>1574</v>
      </c>
      <c r="AA212" s="2">
        <v>0</v>
      </c>
      <c r="AB212" s="2">
        <v>0</v>
      </c>
      <c r="AC212" s="2">
        <v>0</v>
      </c>
      <c r="AD212" s="2">
        <v>0</v>
      </c>
      <c r="AE212" s="2">
        <v>0</v>
      </c>
      <c r="AF212" s="2">
        <v>0</v>
      </c>
      <c r="AG212" s="1">
        <v>9240.36</v>
      </c>
      <c r="AH212" s="2">
        <v>0</v>
      </c>
      <c r="AI212" s="2">
        <v>0</v>
      </c>
      <c r="AJ212" s="2">
        <v>0</v>
      </c>
      <c r="AK212" s="2">
        <v>0</v>
      </c>
      <c r="AL212" s="2">
        <v>0</v>
      </c>
      <c r="AM212" s="2">
        <v>0</v>
      </c>
      <c r="AN212" s="2">
        <v>0</v>
      </c>
      <c r="AO212" s="1">
        <v>0</v>
      </c>
      <c r="AP212" s="2">
        <v>0</v>
      </c>
      <c r="AQ212" s="1">
        <v>41004.36</v>
      </c>
      <c r="AR212" s="2">
        <v>0</v>
      </c>
      <c r="AS212" s="2">
        <v>0</v>
      </c>
      <c r="AT212" s="1">
        <v>0</v>
      </c>
      <c r="AU212" s="1">
        <v>9240.36</v>
      </c>
      <c r="AV212" s="1">
        <v>0</v>
      </c>
      <c r="AW212" s="1">
        <v>2555.4</v>
      </c>
      <c r="AX212" s="2">
        <v>0</v>
      </c>
      <c r="AY212" s="2">
        <v>0</v>
      </c>
      <c r="AZ212" s="2">
        <v>0</v>
      </c>
      <c r="BA212" s="2">
        <v>0</v>
      </c>
      <c r="BB212" s="2">
        <v>0</v>
      </c>
      <c r="BC212" s="2">
        <v>200</v>
      </c>
      <c r="BD212" s="2">
        <v>0</v>
      </c>
      <c r="BE212" s="2">
        <v>0</v>
      </c>
      <c r="BF212" s="2">
        <v>0</v>
      </c>
      <c r="BG212" s="2">
        <v>0</v>
      </c>
      <c r="BH212" s="2">
        <v>0</v>
      </c>
      <c r="BI212" s="2">
        <v>0</v>
      </c>
      <c r="BJ212" s="2">
        <v>0</v>
      </c>
      <c r="BK212" s="1">
        <v>11995.76</v>
      </c>
      <c r="BL212" s="1">
        <v>29008.6</v>
      </c>
    </row>
    <row r="213" spans="1:64" x14ac:dyDescent="0.3">
      <c r="A213" s="1" t="s">
        <v>62</v>
      </c>
      <c r="B213" s="2">
        <v>2023</v>
      </c>
      <c r="C213" s="1" t="s">
        <v>88</v>
      </c>
      <c r="D213" s="1" t="s">
        <v>74</v>
      </c>
      <c r="E213" s="1">
        <v>2021</v>
      </c>
      <c r="F213" s="3">
        <v>44362</v>
      </c>
      <c r="G213" s="1" t="s">
        <v>83</v>
      </c>
      <c r="H213" s="3"/>
      <c r="I213" s="1" t="s">
        <v>67</v>
      </c>
      <c r="J213" s="1" t="s">
        <v>89</v>
      </c>
      <c r="K213" s="1" t="s">
        <v>90</v>
      </c>
      <c r="L213" s="1" t="s">
        <v>70</v>
      </c>
      <c r="M213" s="1" t="s">
        <v>71</v>
      </c>
      <c r="N213" s="1" t="s">
        <v>72</v>
      </c>
      <c r="O213" s="1">
        <v>31</v>
      </c>
      <c r="P213" s="1">
        <v>0</v>
      </c>
      <c r="Q213" s="1">
        <v>0</v>
      </c>
      <c r="R213" s="2">
        <v>16098</v>
      </c>
      <c r="S213" s="2">
        <v>0</v>
      </c>
      <c r="T213" s="2">
        <v>8049</v>
      </c>
      <c r="U213" s="2">
        <v>0</v>
      </c>
      <c r="V213" s="2">
        <v>10542</v>
      </c>
      <c r="W213" s="2">
        <v>0</v>
      </c>
      <c r="X213" s="2">
        <v>850</v>
      </c>
      <c r="Y213" s="2">
        <v>0</v>
      </c>
      <c r="Z213" s="2">
        <v>1100</v>
      </c>
      <c r="AA213" s="2">
        <v>0</v>
      </c>
      <c r="AB213" s="2">
        <v>0</v>
      </c>
      <c r="AC213" s="2">
        <v>0</v>
      </c>
      <c r="AD213" s="2">
        <v>0</v>
      </c>
      <c r="AE213" s="2">
        <v>0</v>
      </c>
      <c r="AF213" s="2">
        <v>0</v>
      </c>
      <c r="AG213" s="1">
        <v>0</v>
      </c>
      <c r="AH213" s="2">
        <v>0</v>
      </c>
      <c r="AI213" s="2">
        <v>20612</v>
      </c>
      <c r="AJ213" s="2">
        <v>0</v>
      </c>
      <c r="AK213" s="2">
        <v>0</v>
      </c>
      <c r="AL213" s="2">
        <v>0</v>
      </c>
      <c r="AM213" s="2">
        <v>0</v>
      </c>
      <c r="AN213" s="2">
        <v>0</v>
      </c>
      <c r="AO213" s="1">
        <v>0</v>
      </c>
      <c r="AP213" s="2">
        <v>0</v>
      </c>
      <c r="AQ213" s="1">
        <v>57251</v>
      </c>
      <c r="AR213" s="2">
        <v>0</v>
      </c>
      <c r="AS213" s="2">
        <v>0</v>
      </c>
      <c r="AT213" s="1">
        <v>0</v>
      </c>
      <c r="AU213" s="1">
        <v>0</v>
      </c>
      <c r="AV213" s="1">
        <v>0</v>
      </c>
      <c r="AW213" s="1">
        <v>3196.8</v>
      </c>
      <c r="AX213" s="2">
        <v>0</v>
      </c>
      <c r="AY213" s="2">
        <v>0</v>
      </c>
      <c r="AZ213" s="2">
        <v>0</v>
      </c>
      <c r="BA213" s="2">
        <v>0</v>
      </c>
      <c r="BB213" s="2">
        <v>0</v>
      </c>
      <c r="BC213" s="2">
        <v>200</v>
      </c>
      <c r="BD213" s="2">
        <v>0</v>
      </c>
      <c r="BE213" s="2">
        <v>0</v>
      </c>
      <c r="BF213" s="2">
        <v>0</v>
      </c>
      <c r="BG213" s="2">
        <v>0</v>
      </c>
      <c r="BH213" s="2">
        <v>0</v>
      </c>
      <c r="BI213" s="2">
        <v>0</v>
      </c>
      <c r="BJ213" s="2">
        <v>0</v>
      </c>
      <c r="BK213" s="1">
        <v>3396.8</v>
      </c>
      <c r="BL213" s="1">
        <v>53854.2</v>
      </c>
    </row>
    <row r="214" spans="1:64" x14ac:dyDescent="0.3">
      <c r="A214" s="1" t="s">
        <v>62</v>
      </c>
      <c r="B214" s="2">
        <v>2023</v>
      </c>
      <c r="C214" s="1" t="s">
        <v>91</v>
      </c>
      <c r="D214" s="1" t="s">
        <v>74</v>
      </c>
      <c r="E214" s="1">
        <v>2021</v>
      </c>
      <c r="F214" s="3">
        <v>44378</v>
      </c>
      <c r="G214" s="1" t="s">
        <v>65</v>
      </c>
      <c r="H214" s="3"/>
      <c r="I214" s="1" t="s">
        <v>67</v>
      </c>
      <c r="J214" s="1" t="s">
        <v>92</v>
      </c>
      <c r="K214" s="1" t="s">
        <v>93</v>
      </c>
      <c r="L214" s="1" t="s">
        <v>70</v>
      </c>
      <c r="M214" s="1" t="s">
        <v>71</v>
      </c>
      <c r="N214" s="1" t="s">
        <v>72</v>
      </c>
      <c r="O214" s="1">
        <v>31</v>
      </c>
      <c r="P214" s="1">
        <v>0</v>
      </c>
      <c r="Q214" s="1">
        <v>0</v>
      </c>
      <c r="R214" s="2">
        <v>17755</v>
      </c>
      <c r="S214" s="2">
        <v>0</v>
      </c>
      <c r="T214" s="2">
        <v>5327</v>
      </c>
      <c r="U214" s="2">
        <v>0</v>
      </c>
      <c r="V214" s="2">
        <v>580</v>
      </c>
      <c r="W214" s="2">
        <v>0</v>
      </c>
      <c r="X214" s="2">
        <v>0</v>
      </c>
      <c r="Y214" s="2">
        <v>0</v>
      </c>
      <c r="Z214" s="2">
        <v>1100</v>
      </c>
      <c r="AA214" s="2">
        <v>0</v>
      </c>
      <c r="AB214" s="2">
        <v>0</v>
      </c>
      <c r="AC214" s="2">
        <v>0</v>
      </c>
      <c r="AD214" s="2">
        <v>0</v>
      </c>
      <c r="AE214" s="2">
        <v>0</v>
      </c>
      <c r="AF214" s="2">
        <v>0</v>
      </c>
      <c r="AG214" s="1">
        <v>18247.7</v>
      </c>
      <c r="AH214" s="2">
        <v>0</v>
      </c>
      <c r="AI214" s="2">
        <v>0</v>
      </c>
      <c r="AJ214" s="2">
        <v>0</v>
      </c>
      <c r="AK214" s="2">
        <v>0</v>
      </c>
      <c r="AL214" s="2">
        <v>0</v>
      </c>
      <c r="AM214" s="2">
        <v>0</v>
      </c>
      <c r="AN214" s="2">
        <v>0</v>
      </c>
      <c r="AO214" s="1">
        <v>0</v>
      </c>
      <c r="AP214" s="2">
        <v>0</v>
      </c>
      <c r="AQ214" s="1">
        <v>43009.7</v>
      </c>
      <c r="AR214" s="2">
        <v>0</v>
      </c>
      <c r="AS214" s="2">
        <v>0</v>
      </c>
      <c r="AT214" s="1">
        <v>0</v>
      </c>
      <c r="AU214" s="1">
        <v>18247.7</v>
      </c>
      <c r="AV214" s="1">
        <v>0</v>
      </c>
      <c r="AW214" s="1">
        <v>2200.1999999999998</v>
      </c>
      <c r="AX214" s="2">
        <v>0</v>
      </c>
      <c r="AY214" s="2">
        <v>0</v>
      </c>
      <c r="AZ214" s="2">
        <v>0</v>
      </c>
      <c r="BA214" s="2">
        <v>0</v>
      </c>
      <c r="BB214" s="2">
        <v>0</v>
      </c>
      <c r="BC214" s="2">
        <v>200</v>
      </c>
      <c r="BD214" s="2">
        <v>0</v>
      </c>
      <c r="BE214" s="2">
        <v>0</v>
      </c>
      <c r="BF214" s="2">
        <v>0</v>
      </c>
      <c r="BG214" s="2">
        <v>0</v>
      </c>
      <c r="BH214" s="2">
        <v>0</v>
      </c>
      <c r="BI214" s="2">
        <v>0</v>
      </c>
      <c r="BJ214" s="2">
        <v>0</v>
      </c>
      <c r="BK214" s="1">
        <v>20647.900000000001</v>
      </c>
      <c r="BL214" s="1">
        <v>22361.8</v>
      </c>
    </row>
    <row r="215" spans="1:64" x14ac:dyDescent="0.3">
      <c r="A215" s="1" t="s">
        <v>62</v>
      </c>
      <c r="B215" s="2">
        <v>2023</v>
      </c>
      <c r="C215" s="1" t="s">
        <v>94</v>
      </c>
      <c r="D215" s="1" t="s">
        <v>74</v>
      </c>
      <c r="E215" s="1">
        <v>2021</v>
      </c>
      <c r="F215" s="3">
        <v>44410</v>
      </c>
      <c r="G215" s="1" t="s">
        <v>95</v>
      </c>
      <c r="H215" s="3"/>
      <c r="I215" s="1" t="s">
        <v>67</v>
      </c>
      <c r="J215" s="1" t="s">
        <v>86</v>
      </c>
      <c r="K215" s="1" t="s">
        <v>96</v>
      </c>
      <c r="L215" s="1" t="s">
        <v>70</v>
      </c>
      <c r="M215" s="1" t="s">
        <v>71</v>
      </c>
      <c r="N215" s="1" t="s">
        <v>72</v>
      </c>
      <c r="O215" s="1">
        <v>30</v>
      </c>
      <c r="P215" s="1">
        <v>0</v>
      </c>
      <c r="Q215" s="1">
        <v>1</v>
      </c>
      <c r="R215" s="2">
        <v>15584</v>
      </c>
      <c r="S215" s="2">
        <v>0</v>
      </c>
      <c r="T215" s="2">
        <v>7792</v>
      </c>
      <c r="U215" s="2">
        <v>0</v>
      </c>
      <c r="V215" s="2">
        <v>10206</v>
      </c>
      <c r="W215" s="2">
        <v>0</v>
      </c>
      <c r="X215" s="2">
        <v>1210</v>
      </c>
      <c r="Y215" s="2">
        <v>0</v>
      </c>
      <c r="Z215" s="2">
        <v>1548</v>
      </c>
      <c r="AA215" s="2">
        <v>0</v>
      </c>
      <c r="AB215" s="2">
        <v>0</v>
      </c>
      <c r="AC215" s="2">
        <v>0</v>
      </c>
      <c r="AD215" s="2">
        <v>0</v>
      </c>
      <c r="AE215" s="2">
        <v>0</v>
      </c>
      <c r="AF215" s="2">
        <v>0</v>
      </c>
      <c r="AG215" s="1">
        <v>9091.32</v>
      </c>
      <c r="AH215" s="2">
        <v>0</v>
      </c>
      <c r="AI215" s="2">
        <v>0</v>
      </c>
      <c r="AJ215" s="2">
        <v>0</v>
      </c>
      <c r="AK215" s="2">
        <v>0</v>
      </c>
      <c r="AL215" s="2">
        <v>0</v>
      </c>
      <c r="AM215" s="2">
        <v>0</v>
      </c>
      <c r="AN215" s="2">
        <v>0</v>
      </c>
      <c r="AO215" s="1">
        <v>0</v>
      </c>
      <c r="AP215" s="2">
        <v>0</v>
      </c>
      <c r="AQ215" s="1">
        <v>45431.32</v>
      </c>
      <c r="AR215" s="2">
        <v>0</v>
      </c>
      <c r="AS215" s="2">
        <v>0</v>
      </c>
      <c r="AT215" s="1">
        <v>0</v>
      </c>
      <c r="AU215" s="1">
        <v>9091.32</v>
      </c>
      <c r="AV215" s="1">
        <v>0</v>
      </c>
      <c r="AW215" s="1">
        <v>3094.8</v>
      </c>
      <c r="AX215" s="2">
        <v>0</v>
      </c>
      <c r="AY215" s="2">
        <v>0</v>
      </c>
      <c r="AZ215" s="2">
        <v>0</v>
      </c>
      <c r="BA215" s="2">
        <v>0</v>
      </c>
      <c r="BB215" s="2">
        <v>0</v>
      </c>
      <c r="BC215" s="2">
        <v>200</v>
      </c>
      <c r="BD215" s="2">
        <v>0</v>
      </c>
      <c r="BE215" s="2">
        <v>0</v>
      </c>
      <c r="BF215" s="2">
        <v>0</v>
      </c>
      <c r="BG215" s="2">
        <v>0</v>
      </c>
      <c r="BH215" s="2">
        <v>0</v>
      </c>
      <c r="BI215" s="2">
        <v>0</v>
      </c>
      <c r="BJ215" s="2">
        <v>0</v>
      </c>
      <c r="BK215" s="1">
        <v>12386.12</v>
      </c>
      <c r="BL215" s="1">
        <v>33045.199999999997</v>
      </c>
    </row>
    <row r="216" spans="1:64" x14ac:dyDescent="0.3">
      <c r="A216" s="1" t="s">
        <v>62</v>
      </c>
      <c r="B216" s="2">
        <v>2023</v>
      </c>
      <c r="C216" s="1" t="s">
        <v>97</v>
      </c>
      <c r="D216" s="1" t="s">
        <v>74</v>
      </c>
      <c r="E216" s="1">
        <v>2021</v>
      </c>
      <c r="F216" s="3">
        <v>44417</v>
      </c>
      <c r="G216" s="1" t="s">
        <v>95</v>
      </c>
      <c r="H216" s="3"/>
      <c r="I216" s="1" t="s">
        <v>67</v>
      </c>
      <c r="J216" s="1" t="s">
        <v>98</v>
      </c>
      <c r="K216" s="1" t="s">
        <v>99</v>
      </c>
      <c r="L216" s="1" t="s">
        <v>70</v>
      </c>
      <c r="M216" s="1" t="s">
        <v>71</v>
      </c>
      <c r="N216" s="1" t="s">
        <v>72</v>
      </c>
      <c r="O216" s="1">
        <v>31</v>
      </c>
      <c r="P216" s="1">
        <v>0</v>
      </c>
      <c r="Q216" s="1">
        <v>0</v>
      </c>
      <c r="R216" s="2">
        <v>14471</v>
      </c>
      <c r="S216" s="2">
        <v>0</v>
      </c>
      <c r="T216" s="2">
        <v>7236</v>
      </c>
      <c r="U216" s="2">
        <v>0</v>
      </c>
      <c r="V216" s="2">
        <v>1266</v>
      </c>
      <c r="W216" s="2">
        <v>0</v>
      </c>
      <c r="X216" s="2">
        <v>0</v>
      </c>
      <c r="Y216" s="2">
        <v>0</v>
      </c>
      <c r="Z216" s="2">
        <v>0</v>
      </c>
      <c r="AA216" s="2">
        <v>0</v>
      </c>
      <c r="AB216" s="2">
        <v>0</v>
      </c>
      <c r="AC216" s="2">
        <v>0</v>
      </c>
      <c r="AD216" s="2">
        <v>0</v>
      </c>
      <c r="AE216" s="2">
        <v>0</v>
      </c>
      <c r="AF216" s="2">
        <v>0</v>
      </c>
      <c r="AG216" s="1">
        <v>20579.349999999999</v>
      </c>
      <c r="AH216" s="2">
        <v>0</v>
      </c>
      <c r="AI216" s="2">
        <v>0</v>
      </c>
      <c r="AJ216" s="2">
        <v>0</v>
      </c>
      <c r="AK216" s="2">
        <v>0</v>
      </c>
      <c r="AL216" s="2">
        <v>0</v>
      </c>
      <c r="AM216" s="2">
        <v>0</v>
      </c>
      <c r="AN216" s="2">
        <v>0</v>
      </c>
      <c r="AO216" s="1">
        <v>0</v>
      </c>
      <c r="AP216" s="2">
        <v>0</v>
      </c>
      <c r="AQ216" s="1">
        <v>43552.35</v>
      </c>
      <c r="AR216" s="2">
        <v>0</v>
      </c>
      <c r="AS216" s="2">
        <v>0</v>
      </c>
      <c r="AT216" s="1">
        <v>2046</v>
      </c>
      <c r="AU216" s="1">
        <v>20579.349999999999</v>
      </c>
      <c r="AV216" s="1">
        <v>0</v>
      </c>
      <c r="AW216" s="1">
        <v>1888.44</v>
      </c>
      <c r="AX216" s="2">
        <v>0</v>
      </c>
      <c r="AY216" s="2">
        <v>0</v>
      </c>
      <c r="AZ216" s="2">
        <v>0</v>
      </c>
      <c r="BA216" s="2">
        <v>0</v>
      </c>
      <c r="BB216" s="2">
        <v>0</v>
      </c>
      <c r="BC216" s="2">
        <v>200</v>
      </c>
      <c r="BD216" s="2">
        <v>0</v>
      </c>
      <c r="BE216" s="2">
        <v>0</v>
      </c>
      <c r="BF216" s="2">
        <v>0</v>
      </c>
      <c r="BG216" s="2">
        <v>0</v>
      </c>
      <c r="BH216" s="2">
        <v>0</v>
      </c>
      <c r="BI216" s="2">
        <v>0</v>
      </c>
      <c r="BJ216" s="2">
        <v>0</v>
      </c>
      <c r="BK216" s="1">
        <v>24713.79</v>
      </c>
      <c r="BL216" s="1">
        <v>18838.560000000001</v>
      </c>
    </row>
    <row r="217" spans="1:64" x14ac:dyDescent="0.3">
      <c r="A217" s="1" t="s">
        <v>62</v>
      </c>
      <c r="B217" s="2">
        <v>2023</v>
      </c>
      <c r="C217" s="1" t="s">
        <v>100</v>
      </c>
      <c r="D217" s="1" t="s">
        <v>74</v>
      </c>
      <c r="E217" s="1">
        <v>2021</v>
      </c>
      <c r="F217" s="3">
        <v>44424</v>
      </c>
      <c r="G217" s="1" t="s">
        <v>95</v>
      </c>
      <c r="H217" s="3"/>
      <c r="I217" s="1" t="s">
        <v>67</v>
      </c>
      <c r="J217" s="1" t="s">
        <v>92</v>
      </c>
      <c r="K217" s="1" t="s">
        <v>93</v>
      </c>
      <c r="L217" s="1" t="s">
        <v>70</v>
      </c>
      <c r="M217" s="1" t="s">
        <v>71</v>
      </c>
      <c r="N217" s="1" t="s">
        <v>72</v>
      </c>
      <c r="O217" s="1">
        <v>26.5</v>
      </c>
      <c r="P217" s="1">
        <v>0</v>
      </c>
      <c r="Q217" s="1">
        <v>4.5</v>
      </c>
      <c r="R217" s="2">
        <v>15050</v>
      </c>
      <c r="S217" s="2">
        <v>0</v>
      </c>
      <c r="T217" s="2">
        <v>4515</v>
      </c>
      <c r="U217" s="2">
        <v>0</v>
      </c>
      <c r="V217" s="2">
        <v>480</v>
      </c>
      <c r="W217" s="2">
        <v>0</v>
      </c>
      <c r="X217" s="2">
        <v>0</v>
      </c>
      <c r="Y217" s="2">
        <v>0</v>
      </c>
      <c r="Z217" s="2">
        <v>1368</v>
      </c>
      <c r="AA217" s="2">
        <v>0</v>
      </c>
      <c r="AB217" s="2">
        <v>0</v>
      </c>
      <c r="AC217" s="2">
        <v>0</v>
      </c>
      <c r="AD217" s="2">
        <v>0</v>
      </c>
      <c r="AE217" s="2">
        <v>0</v>
      </c>
      <c r="AF217" s="2">
        <v>0</v>
      </c>
      <c r="AG217" s="1">
        <v>17031.18</v>
      </c>
      <c r="AH217" s="2">
        <v>0</v>
      </c>
      <c r="AI217" s="2">
        <v>0</v>
      </c>
      <c r="AJ217" s="2">
        <v>0</v>
      </c>
      <c r="AK217" s="2">
        <v>0</v>
      </c>
      <c r="AL217" s="2">
        <v>0</v>
      </c>
      <c r="AM217" s="2">
        <v>0</v>
      </c>
      <c r="AN217" s="2">
        <v>0</v>
      </c>
      <c r="AO217" s="1">
        <v>0</v>
      </c>
      <c r="AP217" s="2">
        <v>0</v>
      </c>
      <c r="AQ217" s="1">
        <v>38444.18</v>
      </c>
      <c r="AR217" s="2">
        <v>0</v>
      </c>
      <c r="AS217" s="2">
        <v>0</v>
      </c>
      <c r="AT217" s="1">
        <v>0</v>
      </c>
      <c r="AU217" s="1">
        <v>17031.18</v>
      </c>
      <c r="AV217" s="1">
        <v>0</v>
      </c>
      <c r="AW217" s="1">
        <v>1863.6</v>
      </c>
      <c r="AX217" s="2">
        <v>0</v>
      </c>
      <c r="AY217" s="2">
        <v>0</v>
      </c>
      <c r="AZ217" s="2">
        <v>0</v>
      </c>
      <c r="BA217" s="2">
        <v>0</v>
      </c>
      <c r="BB217" s="2">
        <v>0</v>
      </c>
      <c r="BC217" s="2">
        <v>200</v>
      </c>
      <c r="BD217" s="2">
        <v>0</v>
      </c>
      <c r="BE217" s="2">
        <v>0</v>
      </c>
      <c r="BF217" s="2">
        <v>0</v>
      </c>
      <c r="BG217" s="2">
        <v>0</v>
      </c>
      <c r="BH217" s="2">
        <v>0</v>
      </c>
      <c r="BI217" s="2">
        <v>0</v>
      </c>
      <c r="BJ217" s="2">
        <v>0</v>
      </c>
      <c r="BK217" s="1">
        <v>19094.78</v>
      </c>
      <c r="BL217" s="1">
        <v>19349.400000000001</v>
      </c>
    </row>
    <row r="218" spans="1:64" x14ac:dyDescent="0.3">
      <c r="A218" s="1" t="s">
        <v>62</v>
      </c>
      <c r="B218" s="2">
        <v>2023</v>
      </c>
      <c r="C218" s="1" t="s">
        <v>101</v>
      </c>
      <c r="D218" s="1" t="s">
        <v>74</v>
      </c>
      <c r="E218" s="1">
        <v>2021</v>
      </c>
      <c r="F218" s="3">
        <v>44474</v>
      </c>
      <c r="G218" s="1" t="s">
        <v>102</v>
      </c>
      <c r="H218" s="3"/>
      <c r="I218" s="1" t="s">
        <v>67</v>
      </c>
      <c r="J218" s="1" t="s">
        <v>98</v>
      </c>
      <c r="K218" s="1" t="s">
        <v>99</v>
      </c>
      <c r="L218" s="1" t="s">
        <v>70</v>
      </c>
      <c r="M218" s="1" t="s">
        <v>71</v>
      </c>
      <c r="N218" s="1" t="s">
        <v>72</v>
      </c>
      <c r="O218" s="1">
        <v>31</v>
      </c>
      <c r="P218" s="1">
        <v>0</v>
      </c>
      <c r="Q218" s="1">
        <v>0</v>
      </c>
      <c r="R218" s="2">
        <v>15376</v>
      </c>
      <c r="S218" s="2">
        <v>0</v>
      </c>
      <c r="T218" s="2">
        <v>7688</v>
      </c>
      <c r="U218" s="2">
        <v>0</v>
      </c>
      <c r="V218" s="2">
        <v>2253</v>
      </c>
      <c r="W218" s="2">
        <v>0</v>
      </c>
      <c r="X218" s="2">
        <v>850</v>
      </c>
      <c r="Y218" s="2">
        <v>0</v>
      </c>
      <c r="Z218" s="2">
        <v>1100</v>
      </c>
      <c r="AA218" s="2">
        <v>0</v>
      </c>
      <c r="AB218" s="2">
        <v>0</v>
      </c>
      <c r="AC218" s="2">
        <v>0</v>
      </c>
      <c r="AD218" s="2">
        <v>0</v>
      </c>
      <c r="AE218" s="2">
        <v>0</v>
      </c>
      <c r="AF218" s="2">
        <v>0</v>
      </c>
      <c r="AG218" s="1">
        <v>21998.61</v>
      </c>
      <c r="AH218" s="2">
        <v>0</v>
      </c>
      <c r="AI218" s="2">
        <v>0</v>
      </c>
      <c r="AJ218" s="2">
        <v>0</v>
      </c>
      <c r="AK218" s="2">
        <v>0</v>
      </c>
      <c r="AL218" s="2">
        <v>0</v>
      </c>
      <c r="AM218" s="2">
        <v>0</v>
      </c>
      <c r="AN218" s="2">
        <v>0</v>
      </c>
      <c r="AO218" s="1">
        <v>0</v>
      </c>
      <c r="AP218" s="2">
        <v>0</v>
      </c>
      <c r="AQ218" s="1">
        <v>49265.61</v>
      </c>
      <c r="AR218" s="2">
        <v>0</v>
      </c>
      <c r="AS218" s="2">
        <v>0</v>
      </c>
      <c r="AT218" s="1">
        <v>0</v>
      </c>
      <c r="AU218" s="1">
        <v>21998.61</v>
      </c>
      <c r="AV218" s="1">
        <v>0</v>
      </c>
      <c r="AW218" s="1">
        <v>2115.48</v>
      </c>
      <c r="AX218" s="2">
        <v>0</v>
      </c>
      <c r="AY218" s="2">
        <v>0</v>
      </c>
      <c r="AZ218" s="2">
        <v>0</v>
      </c>
      <c r="BA218" s="2">
        <v>0</v>
      </c>
      <c r="BB218" s="2">
        <v>0</v>
      </c>
      <c r="BC218" s="2">
        <v>200</v>
      </c>
      <c r="BD218" s="2">
        <v>0</v>
      </c>
      <c r="BE218" s="2">
        <v>0</v>
      </c>
      <c r="BF218" s="2">
        <v>0</v>
      </c>
      <c r="BG218" s="2">
        <v>0</v>
      </c>
      <c r="BH218" s="2">
        <v>0</v>
      </c>
      <c r="BI218" s="2">
        <v>0</v>
      </c>
      <c r="BJ218" s="2">
        <v>0</v>
      </c>
      <c r="BK218" s="1">
        <v>24314.09</v>
      </c>
      <c r="BL218" s="1">
        <v>24951.52</v>
      </c>
    </row>
    <row r="219" spans="1:64" x14ac:dyDescent="0.3">
      <c r="A219" s="1" t="s">
        <v>62</v>
      </c>
      <c r="B219" s="2">
        <v>2023</v>
      </c>
      <c r="C219" s="1" t="s">
        <v>103</v>
      </c>
      <c r="D219" s="1" t="s">
        <v>74</v>
      </c>
      <c r="E219" s="1">
        <v>2021</v>
      </c>
      <c r="F219" s="3">
        <v>44509</v>
      </c>
      <c r="G219" s="1" t="s">
        <v>104</v>
      </c>
      <c r="H219" s="3"/>
      <c r="I219" s="1" t="s">
        <v>67</v>
      </c>
      <c r="J219" s="1" t="s">
        <v>105</v>
      </c>
      <c r="K219" s="1" t="s">
        <v>106</v>
      </c>
      <c r="L219" s="1" t="s">
        <v>70</v>
      </c>
      <c r="M219" s="1" t="s">
        <v>71</v>
      </c>
      <c r="N219" s="1" t="s">
        <v>72</v>
      </c>
      <c r="O219" s="1">
        <v>24.5</v>
      </c>
      <c r="P219" s="1">
        <v>0</v>
      </c>
      <c r="Q219" s="1">
        <v>6.5</v>
      </c>
      <c r="R219" s="2">
        <v>10797</v>
      </c>
      <c r="S219" s="2">
        <v>0</v>
      </c>
      <c r="T219" s="2">
        <v>5399</v>
      </c>
      <c r="U219" s="2">
        <v>0</v>
      </c>
      <c r="V219" s="2">
        <v>166</v>
      </c>
      <c r="W219" s="2">
        <v>0</v>
      </c>
      <c r="X219" s="2">
        <v>988</v>
      </c>
      <c r="Y219" s="2">
        <v>0</v>
      </c>
      <c r="Z219" s="2">
        <v>1265</v>
      </c>
      <c r="AA219" s="2">
        <v>0</v>
      </c>
      <c r="AB219" s="2">
        <v>0</v>
      </c>
      <c r="AC219" s="2">
        <v>0</v>
      </c>
      <c r="AD219" s="2">
        <v>0</v>
      </c>
      <c r="AE219" s="2">
        <v>0</v>
      </c>
      <c r="AF219" s="2">
        <v>0</v>
      </c>
      <c r="AG219" s="1">
        <v>7777.79</v>
      </c>
      <c r="AH219" s="2">
        <v>0</v>
      </c>
      <c r="AI219" s="2">
        <v>0</v>
      </c>
      <c r="AJ219" s="2">
        <v>0</v>
      </c>
      <c r="AK219" s="2">
        <v>0</v>
      </c>
      <c r="AL219" s="2">
        <v>0</v>
      </c>
      <c r="AM219" s="2">
        <v>0</v>
      </c>
      <c r="AN219" s="2">
        <v>0</v>
      </c>
      <c r="AO219" s="1">
        <v>0</v>
      </c>
      <c r="AP219" s="2">
        <v>0</v>
      </c>
      <c r="AQ219" s="1">
        <v>26392.79</v>
      </c>
      <c r="AR219" s="2">
        <v>0</v>
      </c>
      <c r="AS219" s="2">
        <v>0</v>
      </c>
      <c r="AT219" s="1">
        <v>0</v>
      </c>
      <c r="AU219" s="1">
        <v>7777.79</v>
      </c>
      <c r="AV219" s="1">
        <v>0</v>
      </c>
      <c r="AW219" s="1">
        <v>1315.56</v>
      </c>
      <c r="AX219" s="2">
        <v>0</v>
      </c>
      <c r="AY219" s="2">
        <v>0</v>
      </c>
      <c r="AZ219" s="2">
        <v>0</v>
      </c>
      <c r="BA219" s="2">
        <v>0</v>
      </c>
      <c r="BB219" s="2">
        <v>0</v>
      </c>
      <c r="BC219" s="2">
        <v>200</v>
      </c>
      <c r="BD219" s="2">
        <v>0</v>
      </c>
      <c r="BE219" s="2">
        <v>0</v>
      </c>
      <c r="BF219" s="2">
        <v>0</v>
      </c>
      <c r="BG219" s="2">
        <v>0</v>
      </c>
      <c r="BH219" s="2">
        <v>0</v>
      </c>
      <c r="BI219" s="2">
        <v>0</v>
      </c>
      <c r="BJ219" s="2">
        <v>0</v>
      </c>
      <c r="BK219" s="1">
        <v>9293.35</v>
      </c>
      <c r="BL219" s="1">
        <v>17099.439999999999</v>
      </c>
    </row>
    <row r="220" spans="1:64" x14ac:dyDescent="0.3">
      <c r="A220" s="1" t="s">
        <v>62</v>
      </c>
      <c r="B220" s="2">
        <v>2023</v>
      </c>
      <c r="C220" s="1" t="s">
        <v>107</v>
      </c>
      <c r="D220" s="1" t="s">
        <v>74</v>
      </c>
      <c r="E220" s="1">
        <v>2021</v>
      </c>
      <c r="F220" s="3">
        <v>44510</v>
      </c>
      <c r="G220" s="1" t="s">
        <v>104</v>
      </c>
      <c r="H220" s="3"/>
      <c r="I220" s="1" t="s">
        <v>67</v>
      </c>
      <c r="J220" s="1" t="s">
        <v>108</v>
      </c>
      <c r="K220" s="1" t="s">
        <v>109</v>
      </c>
      <c r="L220" s="1" t="s">
        <v>70</v>
      </c>
      <c r="M220" s="1" t="s">
        <v>71</v>
      </c>
      <c r="N220" s="1" t="s">
        <v>72</v>
      </c>
      <c r="O220" s="1">
        <v>25</v>
      </c>
      <c r="P220" s="1">
        <v>0</v>
      </c>
      <c r="Q220" s="1">
        <v>6</v>
      </c>
      <c r="R220" s="2">
        <v>11015</v>
      </c>
      <c r="S220" s="2">
        <v>0</v>
      </c>
      <c r="T220" s="2">
        <v>3305</v>
      </c>
      <c r="U220" s="2">
        <v>0</v>
      </c>
      <c r="V220" s="2">
        <v>2263</v>
      </c>
      <c r="W220" s="2">
        <v>0</v>
      </c>
      <c r="X220" s="2">
        <v>1008</v>
      </c>
      <c r="Y220" s="2">
        <v>0</v>
      </c>
      <c r="Z220" s="2">
        <v>1290</v>
      </c>
      <c r="AA220" s="2">
        <v>0</v>
      </c>
      <c r="AB220" s="2">
        <v>0</v>
      </c>
      <c r="AC220" s="2">
        <v>0</v>
      </c>
      <c r="AD220" s="2">
        <v>0</v>
      </c>
      <c r="AE220" s="2">
        <v>0</v>
      </c>
      <c r="AF220" s="2">
        <v>0</v>
      </c>
      <c r="AG220" s="1">
        <v>10370.379999999999</v>
      </c>
      <c r="AH220" s="2">
        <v>0</v>
      </c>
      <c r="AI220" s="2">
        <v>0</v>
      </c>
      <c r="AJ220" s="2">
        <v>0</v>
      </c>
      <c r="AK220" s="2">
        <v>0</v>
      </c>
      <c r="AL220" s="2">
        <v>0</v>
      </c>
      <c r="AM220" s="2">
        <v>0</v>
      </c>
      <c r="AN220" s="2">
        <v>0</v>
      </c>
      <c r="AO220" s="1">
        <v>0</v>
      </c>
      <c r="AP220" s="2">
        <v>0</v>
      </c>
      <c r="AQ220" s="1">
        <v>29251.38</v>
      </c>
      <c r="AR220" s="2">
        <v>0</v>
      </c>
      <c r="AS220" s="2">
        <v>0</v>
      </c>
      <c r="AT220" s="1">
        <v>0</v>
      </c>
      <c r="AU220" s="1">
        <v>10370.379999999999</v>
      </c>
      <c r="AV220" s="1">
        <v>0</v>
      </c>
      <c r="AW220" s="1">
        <v>1593.36</v>
      </c>
      <c r="AX220" s="2">
        <v>0</v>
      </c>
      <c r="AY220" s="2">
        <v>0</v>
      </c>
      <c r="AZ220" s="2">
        <v>0</v>
      </c>
      <c r="BA220" s="2">
        <v>0</v>
      </c>
      <c r="BB220" s="2">
        <v>0</v>
      </c>
      <c r="BC220" s="2">
        <v>200</v>
      </c>
      <c r="BD220" s="2">
        <v>0</v>
      </c>
      <c r="BE220" s="2">
        <v>0</v>
      </c>
      <c r="BF220" s="2">
        <v>0</v>
      </c>
      <c r="BG220" s="2">
        <v>0</v>
      </c>
      <c r="BH220" s="2">
        <v>0</v>
      </c>
      <c r="BI220" s="2">
        <v>0</v>
      </c>
      <c r="BJ220" s="2">
        <v>0</v>
      </c>
      <c r="BK220" s="1">
        <v>12163.74</v>
      </c>
      <c r="BL220" s="1">
        <v>17087.64</v>
      </c>
    </row>
    <row r="221" spans="1:64" x14ac:dyDescent="0.3">
      <c r="A221" s="1" t="s">
        <v>62</v>
      </c>
      <c r="B221" s="2">
        <v>2023</v>
      </c>
      <c r="C221" s="1" t="s">
        <v>110</v>
      </c>
      <c r="D221" s="1" t="s">
        <v>64</v>
      </c>
      <c r="E221" s="1">
        <v>2021</v>
      </c>
      <c r="F221" s="3">
        <v>44536</v>
      </c>
      <c r="G221" s="1" t="s">
        <v>111</v>
      </c>
      <c r="H221" s="3"/>
      <c r="I221" s="1" t="s">
        <v>67</v>
      </c>
      <c r="J221" s="1" t="s">
        <v>112</v>
      </c>
      <c r="K221" s="1" t="s">
        <v>113</v>
      </c>
      <c r="L221" s="1" t="s">
        <v>70</v>
      </c>
      <c r="M221" s="1" t="s">
        <v>71</v>
      </c>
      <c r="N221" s="1" t="s">
        <v>72</v>
      </c>
      <c r="O221" s="1">
        <v>31</v>
      </c>
      <c r="P221" s="1">
        <v>0</v>
      </c>
      <c r="Q221" s="1">
        <v>0</v>
      </c>
      <c r="R221" s="2">
        <v>13574</v>
      </c>
      <c r="S221" s="2">
        <v>0</v>
      </c>
      <c r="T221" s="2">
        <v>6787</v>
      </c>
      <c r="U221" s="2">
        <v>0</v>
      </c>
      <c r="V221" s="2">
        <v>7243</v>
      </c>
      <c r="W221" s="2">
        <v>0</v>
      </c>
      <c r="X221" s="2">
        <v>850</v>
      </c>
      <c r="Y221" s="2">
        <v>0</v>
      </c>
      <c r="Z221" s="2">
        <v>1100</v>
      </c>
      <c r="AA221" s="2">
        <v>0</v>
      </c>
      <c r="AB221" s="2">
        <v>0</v>
      </c>
      <c r="AC221" s="2">
        <v>0</v>
      </c>
      <c r="AD221" s="2">
        <v>0</v>
      </c>
      <c r="AE221" s="2">
        <v>0</v>
      </c>
      <c r="AF221" s="2">
        <v>0</v>
      </c>
      <c r="AG221" s="1">
        <v>7777.79</v>
      </c>
      <c r="AH221" s="2">
        <v>0</v>
      </c>
      <c r="AI221" s="2">
        <v>0</v>
      </c>
      <c r="AJ221" s="2">
        <v>0</v>
      </c>
      <c r="AK221" s="2">
        <v>0</v>
      </c>
      <c r="AL221" s="2">
        <v>0</v>
      </c>
      <c r="AM221" s="2">
        <v>0</v>
      </c>
      <c r="AN221" s="2">
        <v>0</v>
      </c>
      <c r="AO221" s="1">
        <v>0</v>
      </c>
      <c r="AP221" s="2">
        <v>0</v>
      </c>
      <c r="AQ221" s="1">
        <v>37331.79</v>
      </c>
      <c r="AR221" s="2">
        <v>0</v>
      </c>
      <c r="AS221" s="2">
        <v>0</v>
      </c>
      <c r="AT221" s="1">
        <v>1577.67</v>
      </c>
      <c r="AU221" s="1">
        <v>7777.79</v>
      </c>
      <c r="AV221" s="1">
        <v>0</v>
      </c>
      <c r="AW221" s="1">
        <v>2498.04</v>
      </c>
      <c r="AX221" s="2">
        <v>0</v>
      </c>
      <c r="AY221" s="2">
        <v>0</v>
      </c>
      <c r="AZ221" s="2">
        <v>0</v>
      </c>
      <c r="BA221" s="2">
        <v>0</v>
      </c>
      <c r="BB221" s="2">
        <v>0</v>
      </c>
      <c r="BC221" s="2">
        <v>200</v>
      </c>
      <c r="BD221" s="2">
        <v>0</v>
      </c>
      <c r="BE221" s="2">
        <v>0</v>
      </c>
      <c r="BF221" s="2">
        <v>0</v>
      </c>
      <c r="BG221" s="2">
        <v>0</v>
      </c>
      <c r="BH221" s="2">
        <v>0</v>
      </c>
      <c r="BI221" s="2">
        <v>0</v>
      </c>
      <c r="BJ221" s="2">
        <v>0</v>
      </c>
      <c r="BK221" s="1">
        <v>12053.5</v>
      </c>
      <c r="BL221" s="1">
        <v>25278.29</v>
      </c>
    </row>
    <row r="222" spans="1:64" x14ac:dyDescent="0.3">
      <c r="A222" s="1" t="s">
        <v>62</v>
      </c>
      <c r="B222" s="2">
        <v>2023</v>
      </c>
      <c r="C222" s="1" t="s">
        <v>114</v>
      </c>
      <c r="D222" s="1" t="s">
        <v>74</v>
      </c>
      <c r="E222" s="1">
        <v>2022</v>
      </c>
      <c r="F222" s="3">
        <v>44652</v>
      </c>
      <c r="G222" s="19" t="s">
        <v>218</v>
      </c>
      <c r="H222" s="3"/>
      <c r="I222" s="1" t="s">
        <v>67</v>
      </c>
      <c r="J222" s="1" t="s">
        <v>108</v>
      </c>
      <c r="K222" s="1" t="s">
        <v>109</v>
      </c>
      <c r="L222" s="1" t="s">
        <v>70</v>
      </c>
      <c r="M222" s="1" t="s">
        <v>71</v>
      </c>
      <c r="N222" s="1" t="s">
        <v>72</v>
      </c>
      <c r="O222" s="1">
        <v>28</v>
      </c>
      <c r="P222" s="1">
        <v>0</v>
      </c>
      <c r="Q222" s="1">
        <v>3</v>
      </c>
      <c r="R222" s="2">
        <v>11923</v>
      </c>
      <c r="S222" s="2">
        <v>0</v>
      </c>
      <c r="T222" s="2">
        <v>3577</v>
      </c>
      <c r="U222" s="2">
        <v>0</v>
      </c>
      <c r="V222" s="2">
        <v>2503</v>
      </c>
      <c r="W222" s="2">
        <v>0</v>
      </c>
      <c r="X222" s="2">
        <v>1129</v>
      </c>
      <c r="Y222" s="2">
        <v>0</v>
      </c>
      <c r="Z222" s="2">
        <v>1445</v>
      </c>
      <c r="AA222" s="2">
        <v>0</v>
      </c>
      <c r="AB222" s="2">
        <v>0</v>
      </c>
      <c r="AC222" s="2">
        <v>0</v>
      </c>
      <c r="AD222" s="2">
        <v>0</v>
      </c>
      <c r="AE222" s="2">
        <v>0</v>
      </c>
      <c r="AF222" s="2">
        <v>0</v>
      </c>
      <c r="AG222" s="1">
        <v>10370.379999999999</v>
      </c>
      <c r="AH222" s="2">
        <v>0</v>
      </c>
      <c r="AI222" s="2">
        <v>0</v>
      </c>
      <c r="AJ222" s="2">
        <v>0</v>
      </c>
      <c r="AK222" s="2">
        <v>0</v>
      </c>
      <c r="AL222" s="2">
        <v>0</v>
      </c>
      <c r="AM222" s="2">
        <v>0</v>
      </c>
      <c r="AN222" s="2">
        <v>0</v>
      </c>
      <c r="AO222" s="1">
        <v>0</v>
      </c>
      <c r="AP222" s="2">
        <v>0</v>
      </c>
      <c r="AQ222" s="1">
        <v>30947.38</v>
      </c>
      <c r="AR222" s="2">
        <v>0</v>
      </c>
      <c r="AS222" s="2">
        <v>0</v>
      </c>
      <c r="AT222" s="1">
        <v>0</v>
      </c>
      <c r="AU222" s="1">
        <v>10370.379999999999</v>
      </c>
      <c r="AV222" s="1">
        <v>0</v>
      </c>
      <c r="AW222" s="1">
        <v>1731.12</v>
      </c>
      <c r="AX222" s="2">
        <v>0</v>
      </c>
      <c r="AY222" s="2">
        <v>0</v>
      </c>
      <c r="AZ222" s="2">
        <v>0</v>
      </c>
      <c r="BA222" s="2">
        <v>0</v>
      </c>
      <c r="BB222" s="2">
        <v>0</v>
      </c>
      <c r="BC222" s="2">
        <v>200</v>
      </c>
      <c r="BD222" s="2">
        <v>0</v>
      </c>
      <c r="BE222" s="2">
        <v>0</v>
      </c>
      <c r="BF222" s="2">
        <v>0</v>
      </c>
      <c r="BG222" s="2">
        <v>0</v>
      </c>
      <c r="BH222" s="2">
        <v>0</v>
      </c>
      <c r="BI222" s="2">
        <v>0</v>
      </c>
      <c r="BJ222" s="2">
        <v>0</v>
      </c>
      <c r="BK222" s="1">
        <v>12301.5</v>
      </c>
      <c r="BL222" s="1">
        <v>18645.88</v>
      </c>
    </row>
    <row r="223" spans="1:64" x14ac:dyDescent="0.3">
      <c r="A223" s="1" t="s">
        <v>62</v>
      </c>
      <c r="B223" s="2">
        <v>2023</v>
      </c>
      <c r="C223" s="1" t="s">
        <v>115</v>
      </c>
      <c r="D223" s="1" t="s">
        <v>74</v>
      </c>
      <c r="E223" s="1">
        <v>2022</v>
      </c>
      <c r="F223" s="3">
        <v>44662</v>
      </c>
      <c r="G223" s="19" t="s">
        <v>218</v>
      </c>
      <c r="H223" s="3"/>
      <c r="I223" s="1" t="s">
        <v>67</v>
      </c>
      <c r="J223" s="1" t="s">
        <v>116</v>
      </c>
      <c r="K223" s="1" t="s">
        <v>117</v>
      </c>
      <c r="L223" s="1" t="s">
        <v>70</v>
      </c>
      <c r="M223" s="1" t="s">
        <v>71</v>
      </c>
      <c r="N223" s="1" t="s">
        <v>72</v>
      </c>
      <c r="O223" s="1">
        <v>31</v>
      </c>
      <c r="P223" s="1">
        <v>0</v>
      </c>
      <c r="Q223" s="1">
        <v>0</v>
      </c>
      <c r="R223" s="2">
        <v>18958</v>
      </c>
      <c r="S223" s="2">
        <v>0</v>
      </c>
      <c r="T223" s="2">
        <v>9479</v>
      </c>
      <c r="U223" s="2">
        <v>0</v>
      </c>
      <c r="V223" s="2">
        <v>19693</v>
      </c>
      <c r="W223" s="2">
        <v>0</v>
      </c>
      <c r="X223" s="2">
        <v>850</v>
      </c>
      <c r="Y223" s="2">
        <v>0</v>
      </c>
      <c r="Z223" s="2">
        <v>1100</v>
      </c>
      <c r="AA223" s="2">
        <v>0</v>
      </c>
      <c r="AB223" s="2">
        <v>0</v>
      </c>
      <c r="AC223" s="2">
        <v>0</v>
      </c>
      <c r="AD223" s="2">
        <v>0</v>
      </c>
      <c r="AE223" s="2">
        <v>0</v>
      </c>
      <c r="AF223" s="2">
        <v>0</v>
      </c>
      <c r="AG223" s="1">
        <v>0</v>
      </c>
      <c r="AH223" s="2">
        <v>0</v>
      </c>
      <c r="AI223" s="2">
        <v>0</v>
      </c>
      <c r="AJ223" s="2">
        <v>0</v>
      </c>
      <c r="AK223" s="2">
        <v>0</v>
      </c>
      <c r="AL223" s="2">
        <v>0</v>
      </c>
      <c r="AM223" s="2">
        <v>0</v>
      </c>
      <c r="AN223" s="2">
        <v>0</v>
      </c>
      <c r="AO223" s="1">
        <v>0</v>
      </c>
      <c r="AP223" s="2">
        <v>0</v>
      </c>
      <c r="AQ223" s="1">
        <v>50080</v>
      </c>
      <c r="AR223" s="2">
        <v>0</v>
      </c>
      <c r="AS223" s="2">
        <v>0</v>
      </c>
      <c r="AT223" s="1">
        <v>0</v>
      </c>
      <c r="AU223" s="1">
        <v>0</v>
      </c>
      <c r="AV223" s="1">
        <v>0</v>
      </c>
      <c r="AW223" s="1">
        <v>4638.12</v>
      </c>
      <c r="AX223" s="2">
        <v>0</v>
      </c>
      <c r="AY223" s="2">
        <v>0</v>
      </c>
      <c r="AZ223" s="2">
        <v>0</v>
      </c>
      <c r="BA223" s="2">
        <v>0</v>
      </c>
      <c r="BB223" s="2">
        <v>0</v>
      </c>
      <c r="BC223" s="2">
        <v>200</v>
      </c>
      <c r="BD223" s="2">
        <v>0</v>
      </c>
      <c r="BE223" s="2">
        <v>0</v>
      </c>
      <c r="BF223" s="2">
        <v>0</v>
      </c>
      <c r="BG223" s="2">
        <v>0</v>
      </c>
      <c r="BH223" s="2">
        <v>0</v>
      </c>
      <c r="BI223" s="2">
        <v>0</v>
      </c>
      <c r="BJ223" s="2">
        <v>0</v>
      </c>
      <c r="BK223" s="1">
        <v>4838.12</v>
      </c>
      <c r="BL223" s="1">
        <v>45241.88</v>
      </c>
    </row>
    <row r="224" spans="1:64" x14ac:dyDescent="0.3">
      <c r="A224" s="1" t="s">
        <v>62</v>
      </c>
      <c r="B224" s="2">
        <v>2023</v>
      </c>
      <c r="C224" s="1" t="s">
        <v>118</v>
      </c>
      <c r="D224" s="1" t="s">
        <v>74</v>
      </c>
      <c r="E224" s="1">
        <v>2022</v>
      </c>
      <c r="F224" s="3">
        <v>44683</v>
      </c>
      <c r="G224" s="1" t="s">
        <v>79</v>
      </c>
      <c r="H224" s="3"/>
      <c r="I224" s="1" t="s">
        <v>67</v>
      </c>
      <c r="J224" s="1" t="s">
        <v>108</v>
      </c>
      <c r="K224" s="1" t="s">
        <v>119</v>
      </c>
      <c r="L224" s="1" t="s">
        <v>70</v>
      </c>
      <c r="M224" s="1" t="s">
        <v>71</v>
      </c>
      <c r="N224" s="1" t="s">
        <v>72</v>
      </c>
      <c r="O224" s="1">
        <v>31</v>
      </c>
      <c r="P224" s="1">
        <v>0</v>
      </c>
      <c r="Q224" s="1">
        <v>0</v>
      </c>
      <c r="R224" s="2">
        <v>20400</v>
      </c>
      <c r="S224" s="2">
        <v>0</v>
      </c>
      <c r="T224" s="2">
        <v>10200</v>
      </c>
      <c r="U224" s="2">
        <v>0</v>
      </c>
      <c r="V224" s="2">
        <v>31121</v>
      </c>
      <c r="W224" s="2">
        <v>0</v>
      </c>
      <c r="X224" s="2">
        <v>850</v>
      </c>
      <c r="Y224" s="2">
        <v>0</v>
      </c>
      <c r="Z224" s="2">
        <v>1100</v>
      </c>
      <c r="AA224" s="2">
        <v>0</v>
      </c>
      <c r="AB224" s="2">
        <v>0</v>
      </c>
      <c r="AC224" s="2">
        <v>0</v>
      </c>
      <c r="AD224" s="2">
        <v>0</v>
      </c>
      <c r="AE224" s="2">
        <v>0</v>
      </c>
      <c r="AF224" s="2">
        <v>0</v>
      </c>
      <c r="AG224" s="1">
        <v>7777.79</v>
      </c>
      <c r="AH224" s="2">
        <v>0</v>
      </c>
      <c r="AI224" s="2">
        <v>0</v>
      </c>
      <c r="AJ224" s="2">
        <v>0</v>
      </c>
      <c r="AK224" s="2">
        <v>0</v>
      </c>
      <c r="AL224" s="2">
        <v>0</v>
      </c>
      <c r="AM224" s="2">
        <v>0</v>
      </c>
      <c r="AN224" s="2">
        <v>0</v>
      </c>
      <c r="AO224" s="1">
        <v>0</v>
      </c>
      <c r="AP224" s="2">
        <v>0</v>
      </c>
      <c r="AQ224" s="1">
        <v>71448.789999999994</v>
      </c>
      <c r="AR224" s="2">
        <v>0</v>
      </c>
      <c r="AS224" s="2">
        <v>0</v>
      </c>
      <c r="AT224" s="1">
        <v>0</v>
      </c>
      <c r="AU224" s="1">
        <v>7777.79</v>
      </c>
      <c r="AV224" s="1">
        <v>0</v>
      </c>
      <c r="AW224" s="1">
        <v>6182.52</v>
      </c>
      <c r="AX224" s="2">
        <v>0</v>
      </c>
      <c r="AY224" s="2">
        <v>0</v>
      </c>
      <c r="AZ224" s="2">
        <v>0</v>
      </c>
      <c r="BA224" s="2">
        <v>0</v>
      </c>
      <c r="BB224" s="2">
        <v>0</v>
      </c>
      <c r="BC224" s="2">
        <v>200</v>
      </c>
      <c r="BD224" s="2">
        <v>0</v>
      </c>
      <c r="BE224" s="2">
        <v>0</v>
      </c>
      <c r="BF224" s="2">
        <v>0</v>
      </c>
      <c r="BG224" s="2">
        <v>0</v>
      </c>
      <c r="BH224" s="2">
        <v>0</v>
      </c>
      <c r="BI224" s="2">
        <v>0</v>
      </c>
      <c r="BJ224" s="2">
        <v>0</v>
      </c>
      <c r="BK224" s="1">
        <v>14160.31</v>
      </c>
      <c r="BL224" s="1">
        <v>57288.480000000003</v>
      </c>
    </row>
    <row r="225" spans="1:64" x14ac:dyDescent="0.3">
      <c r="A225" s="1" t="s">
        <v>62</v>
      </c>
      <c r="B225" s="2">
        <v>2023</v>
      </c>
      <c r="C225" s="1" t="s">
        <v>120</v>
      </c>
      <c r="D225" s="1" t="s">
        <v>64</v>
      </c>
      <c r="E225" s="1">
        <v>2022</v>
      </c>
      <c r="F225" s="3">
        <v>44687</v>
      </c>
      <c r="G225" s="1" t="s">
        <v>79</v>
      </c>
      <c r="H225" s="3"/>
      <c r="I225" s="1" t="s">
        <v>67</v>
      </c>
      <c r="J225" s="1" t="s">
        <v>112</v>
      </c>
      <c r="K225" s="1" t="s">
        <v>113</v>
      </c>
      <c r="L225" s="1" t="s">
        <v>70</v>
      </c>
      <c r="M225" s="1" t="s">
        <v>71</v>
      </c>
      <c r="N225" s="1" t="s">
        <v>72</v>
      </c>
      <c r="O225" s="1">
        <v>31</v>
      </c>
      <c r="P225" s="1">
        <v>0</v>
      </c>
      <c r="Q225" s="1">
        <v>0</v>
      </c>
      <c r="R225" s="2">
        <v>12250</v>
      </c>
      <c r="S225" s="2">
        <v>0</v>
      </c>
      <c r="T225" s="2">
        <v>6125</v>
      </c>
      <c r="U225" s="2">
        <v>0</v>
      </c>
      <c r="V225" s="2">
        <v>12103</v>
      </c>
      <c r="W225" s="2">
        <v>0</v>
      </c>
      <c r="X225" s="2">
        <v>850</v>
      </c>
      <c r="Y225" s="2">
        <v>0</v>
      </c>
      <c r="Z225" s="2">
        <v>1100</v>
      </c>
      <c r="AA225" s="2">
        <v>0</v>
      </c>
      <c r="AB225" s="2">
        <v>0</v>
      </c>
      <c r="AC225" s="2">
        <v>0</v>
      </c>
      <c r="AD225" s="2">
        <v>0</v>
      </c>
      <c r="AE225" s="2">
        <v>0</v>
      </c>
      <c r="AF225" s="2">
        <v>0</v>
      </c>
      <c r="AG225" s="1">
        <v>0</v>
      </c>
      <c r="AH225" s="2">
        <v>0</v>
      </c>
      <c r="AI225" s="2">
        <v>0</v>
      </c>
      <c r="AJ225" s="2">
        <v>0</v>
      </c>
      <c r="AK225" s="2">
        <v>0</v>
      </c>
      <c r="AL225" s="2">
        <v>0</v>
      </c>
      <c r="AM225" s="2">
        <v>0</v>
      </c>
      <c r="AN225" s="2">
        <v>0</v>
      </c>
      <c r="AO225" s="1">
        <v>0</v>
      </c>
      <c r="AP225" s="2">
        <v>0</v>
      </c>
      <c r="AQ225" s="1">
        <v>32428</v>
      </c>
      <c r="AR225" s="2">
        <v>0</v>
      </c>
      <c r="AS225" s="2">
        <v>0</v>
      </c>
      <c r="AT225" s="1">
        <v>0</v>
      </c>
      <c r="AU225" s="1">
        <v>0</v>
      </c>
      <c r="AV225" s="1">
        <v>0</v>
      </c>
      <c r="AW225" s="1">
        <v>2922.36</v>
      </c>
      <c r="AX225" s="2">
        <v>0</v>
      </c>
      <c r="AY225" s="2">
        <v>0</v>
      </c>
      <c r="AZ225" s="2">
        <v>0</v>
      </c>
      <c r="BA225" s="2">
        <v>0</v>
      </c>
      <c r="BB225" s="2">
        <v>0</v>
      </c>
      <c r="BC225" s="2">
        <v>200</v>
      </c>
      <c r="BD225" s="2">
        <v>0</v>
      </c>
      <c r="BE225" s="2">
        <v>0</v>
      </c>
      <c r="BF225" s="2">
        <v>0</v>
      </c>
      <c r="BG225" s="2">
        <v>0</v>
      </c>
      <c r="BH225" s="2">
        <v>0</v>
      </c>
      <c r="BI225" s="2">
        <v>0</v>
      </c>
      <c r="BJ225" s="2">
        <v>0</v>
      </c>
      <c r="BK225" s="1">
        <v>3122.36</v>
      </c>
      <c r="BL225" s="1">
        <v>29305.64</v>
      </c>
    </row>
    <row r="226" spans="1:64" x14ac:dyDescent="0.3">
      <c r="A226" s="1" t="s">
        <v>62</v>
      </c>
      <c r="B226" s="2">
        <v>2023</v>
      </c>
      <c r="C226" s="1" t="s">
        <v>121</v>
      </c>
      <c r="D226" s="1" t="s">
        <v>74</v>
      </c>
      <c r="E226" s="1">
        <v>2022</v>
      </c>
      <c r="F226" s="3">
        <v>44733</v>
      </c>
      <c r="G226" s="1" t="s">
        <v>83</v>
      </c>
      <c r="H226" s="3"/>
      <c r="I226" s="1" t="s">
        <v>67</v>
      </c>
      <c r="J226" s="1" t="s">
        <v>122</v>
      </c>
      <c r="K226" s="1" t="s">
        <v>123</v>
      </c>
      <c r="L226" s="1" t="s">
        <v>70</v>
      </c>
      <c r="M226" s="1" t="s">
        <v>71</v>
      </c>
      <c r="N226" s="1" t="s">
        <v>72</v>
      </c>
      <c r="O226" s="1">
        <v>31</v>
      </c>
      <c r="P226" s="1">
        <v>0</v>
      </c>
      <c r="Q226" s="1">
        <v>0</v>
      </c>
      <c r="R226" s="2">
        <v>0</v>
      </c>
      <c r="S226" s="2">
        <v>0</v>
      </c>
      <c r="T226" s="2">
        <v>0</v>
      </c>
      <c r="U226" s="2">
        <v>0</v>
      </c>
      <c r="V226" s="2">
        <v>90000</v>
      </c>
      <c r="W226" s="2">
        <v>0</v>
      </c>
      <c r="X226" s="2">
        <v>0</v>
      </c>
      <c r="Y226" s="2">
        <v>0</v>
      </c>
      <c r="Z226" s="2">
        <v>0</v>
      </c>
      <c r="AA226" s="2">
        <v>0</v>
      </c>
      <c r="AB226" s="2">
        <v>0</v>
      </c>
      <c r="AC226" s="2">
        <v>0</v>
      </c>
      <c r="AD226" s="2">
        <v>0</v>
      </c>
      <c r="AE226" s="2">
        <v>0</v>
      </c>
      <c r="AF226" s="2">
        <v>0</v>
      </c>
      <c r="AG226" s="1">
        <v>0</v>
      </c>
      <c r="AH226" s="2">
        <v>0</v>
      </c>
      <c r="AI226" s="2">
        <v>0</v>
      </c>
      <c r="AJ226" s="2">
        <v>0</v>
      </c>
      <c r="AK226" s="2">
        <v>0</v>
      </c>
      <c r="AL226" s="2">
        <v>0</v>
      </c>
      <c r="AM226" s="2">
        <v>0</v>
      </c>
      <c r="AN226" s="2">
        <v>0</v>
      </c>
      <c r="AO226" s="1">
        <v>0</v>
      </c>
      <c r="AP226" s="2">
        <v>0</v>
      </c>
      <c r="AQ226" s="1">
        <v>90000</v>
      </c>
      <c r="AR226" s="2">
        <v>0</v>
      </c>
      <c r="AS226" s="2">
        <v>0</v>
      </c>
      <c r="AT226" s="1">
        <v>0</v>
      </c>
      <c r="AU226" s="1">
        <v>0</v>
      </c>
      <c r="AV226" s="1">
        <v>0</v>
      </c>
      <c r="AW226" s="1">
        <v>10800</v>
      </c>
      <c r="AX226" s="2">
        <v>0</v>
      </c>
      <c r="AY226" s="2">
        <v>0</v>
      </c>
      <c r="AZ226" s="2">
        <v>0</v>
      </c>
      <c r="BA226" s="2">
        <v>0</v>
      </c>
      <c r="BB226" s="2">
        <v>0</v>
      </c>
      <c r="BC226" s="2">
        <v>200</v>
      </c>
      <c r="BD226" s="2">
        <v>0</v>
      </c>
      <c r="BE226" s="2">
        <v>0</v>
      </c>
      <c r="BF226" s="2">
        <v>0</v>
      </c>
      <c r="BG226" s="2">
        <v>9000</v>
      </c>
      <c r="BH226" s="2">
        <v>0</v>
      </c>
      <c r="BI226" s="2">
        <v>0</v>
      </c>
      <c r="BJ226" s="2">
        <v>9000</v>
      </c>
      <c r="BK226" s="1">
        <v>29000</v>
      </c>
      <c r="BL226" s="1">
        <v>61000</v>
      </c>
    </row>
    <row r="227" spans="1:64" x14ac:dyDescent="0.3">
      <c r="A227" s="1" t="s">
        <v>62</v>
      </c>
      <c r="B227" s="2">
        <v>2023</v>
      </c>
      <c r="C227" s="1" t="s">
        <v>124</v>
      </c>
      <c r="D227" s="1" t="s">
        <v>74</v>
      </c>
      <c r="E227" s="1">
        <v>2022</v>
      </c>
      <c r="F227" s="3">
        <v>44764</v>
      </c>
      <c r="G227" s="1" t="s">
        <v>65</v>
      </c>
      <c r="H227" s="3"/>
      <c r="I227" s="1" t="s">
        <v>67</v>
      </c>
      <c r="J227" s="1" t="s">
        <v>116</v>
      </c>
      <c r="K227" s="1" t="s">
        <v>125</v>
      </c>
      <c r="L227" s="1" t="s">
        <v>70</v>
      </c>
      <c r="M227" s="1" t="s">
        <v>71</v>
      </c>
      <c r="N227" s="1" t="s">
        <v>72</v>
      </c>
      <c r="O227" s="1">
        <v>31</v>
      </c>
      <c r="P227" s="1">
        <v>0</v>
      </c>
      <c r="Q227" s="1">
        <v>0</v>
      </c>
      <c r="R227" s="2">
        <v>21000</v>
      </c>
      <c r="S227" s="2">
        <v>0</v>
      </c>
      <c r="T227" s="2">
        <v>10500</v>
      </c>
      <c r="U227" s="2">
        <v>0</v>
      </c>
      <c r="V227" s="2">
        <v>30120</v>
      </c>
      <c r="W227" s="2">
        <v>0</v>
      </c>
      <c r="X227" s="2">
        <v>850</v>
      </c>
      <c r="Y227" s="2">
        <v>0</v>
      </c>
      <c r="Z227" s="2">
        <v>1100</v>
      </c>
      <c r="AA227" s="2">
        <v>0</v>
      </c>
      <c r="AB227" s="2">
        <v>0</v>
      </c>
      <c r="AC227" s="2">
        <v>0</v>
      </c>
      <c r="AD227" s="2">
        <v>0</v>
      </c>
      <c r="AE227" s="2">
        <v>0</v>
      </c>
      <c r="AF227" s="2">
        <v>0</v>
      </c>
      <c r="AG227" s="1">
        <v>0</v>
      </c>
      <c r="AH227" s="2">
        <v>0</v>
      </c>
      <c r="AI227" s="2">
        <v>0</v>
      </c>
      <c r="AJ227" s="2">
        <v>0</v>
      </c>
      <c r="AK227" s="2">
        <v>0</v>
      </c>
      <c r="AL227" s="2">
        <v>0</v>
      </c>
      <c r="AM227" s="2">
        <v>0</v>
      </c>
      <c r="AN227" s="2">
        <v>0</v>
      </c>
      <c r="AO227" s="1">
        <v>0</v>
      </c>
      <c r="AP227" s="2">
        <v>0</v>
      </c>
      <c r="AQ227" s="1">
        <v>63570</v>
      </c>
      <c r="AR227" s="2">
        <v>0</v>
      </c>
      <c r="AS227" s="2">
        <v>0</v>
      </c>
      <c r="AT227" s="1">
        <v>0</v>
      </c>
      <c r="AU227" s="1">
        <v>0</v>
      </c>
      <c r="AV227" s="1">
        <v>0</v>
      </c>
      <c r="AW227" s="1">
        <v>6134.4</v>
      </c>
      <c r="AX227" s="2">
        <v>0</v>
      </c>
      <c r="AY227" s="2">
        <v>0</v>
      </c>
      <c r="AZ227" s="2">
        <v>0</v>
      </c>
      <c r="BA227" s="2">
        <v>0</v>
      </c>
      <c r="BB227" s="2">
        <v>0</v>
      </c>
      <c r="BC227" s="2">
        <v>200</v>
      </c>
      <c r="BD227" s="2">
        <v>0</v>
      </c>
      <c r="BE227" s="2">
        <v>0</v>
      </c>
      <c r="BF227" s="2">
        <v>0</v>
      </c>
      <c r="BG227" s="2">
        <v>0</v>
      </c>
      <c r="BH227" s="2">
        <v>0</v>
      </c>
      <c r="BI227" s="2">
        <v>0</v>
      </c>
      <c r="BJ227" s="2">
        <v>0</v>
      </c>
      <c r="BK227" s="1">
        <v>6334.4</v>
      </c>
      <c r="BL227" s="1">
        <v>57235.6</v>
      </c>
    </row>
    <row r="228" spans="1:64" x14ac:dyDescent="0.3">
      <c r="A228" s="1" t="s">
        <v>62</v>
      </c>
      <c r="B228" s="2">
        <v>2023</v>
      </c>
      <c r="C228" s="1" t="s">
        <v>126</v>
      </c>
      <c r="D228" s="1" t="s">
        <v>74</v>
      </c>
      <c r="E228" s="1">
        <v>2022</v>
      </c>
      <c r="F228" s="3">
        <v>44783</v>
      </c>
      <c r="G228" s="1" t="s">
        <v>95</v>
      </c>
      <c r="H228" s="3"/>
      <c r="I228" s="1" t="s">
        <v>67</v>
      </c>
      <c r="J228" s="1" t="s">
        <v>92</v>
      </c>
      <c r="K228" s="1" t="s">
        <v>93</v>
      </c>
      <c r="L228" s="1" t="s">
        <v>70</v>
      </c>
      <c r="M228" s="1" t="s">
        <v>71</v>
      </c>
      <c r="N228" s="1" t="s">
        <v>72</v>
      </c>
      <c r="O228" s="1">
        <v>31</v>
      </c>
      <c r="P228" s="1">
        <v>0</v>
      </c>
      <c r="Q228" s="1">
        <v>0</v>
      </c>
      <c r="R228" s="2">
        <v>15000</v>
      </c>
      <c r="S228" s="2">
        <v>0</v>
      </c>
      <c r="T228" s="2">
        <v>2250</v>
      </c>
      <c r="U228" s="2">
        <v>0</v>
      </c>
      <c r="V228" s="2">
        <v>1400</v>
      </c>
      <c r="W228" s="2">
        <v>0</v>
      </c>
      <c r="X228" s="2">
        <v>850</v>
      </c>
      <c r="Y228" s="2">
        <v>0</v>
      </c>
      <c r="Z228" s="2">
        <v>1100</v>
      </c>
      <c r="AA228" s="2">
        <v>0</v>
      </c>
      <c r="AB228" s="2">
        <v>0</v>
      </c>
      <c r="AC228" s="2">
        <v>0</v>
      </c>
      <c r="AD228" s="2">
        <v>0</v>
      </c>
      <c r="AE228" s="2">
        <v>0</v>
      </c>
      <c r="AF228" s="2">
        <v>0</v>
      </c>
      <c r="AG228" s="1">
        <v>18855.95</v>
      </c>
      <c r="AH228" s="2">
        <v>0</v>
      </c>
      <c r="AI228" s="2">
        <v>0</v>
      </c>
      <c r="AJ228" s="2">
        <v>0</v>
      </c>
      <c r="AK228" s="2">
        <v>0</v>
      </c>
      <c r="AL228" s="2">
        <v>0</v>
      </c>
      <c r="AM228" s="2">
        <v>0</v>
      </c>
      <c r="AN228" s="2">
        <v>0</v>
      </c>
      <c r="AO228" s="1">
        <v>0</v>
      </c>
      <c r="AP228" s="2">
        <v>0</v>
      </c>
      <c r="AQ228" s="1">
        <v>39455.949999999997</v>
      </c>
      <c r="AR228" s="2">
        <v>0</v>
      </c>
      <c r="AS228" s="2">
        <v>0</v>
      </c>
      <c r="AT228" s="1">
        <v>0</v>
      </c>
      <c r="AU228" s="1">
        <v>18855.95</v>
      </c>
      <c r="AV228" s="1">
        <v>0</v>
      </c>
      <c r="AW228" s="1">
        <v>1968</v>
      </c>
      <c r="AX228" s="2">
        <v>0</v>
      </c>
      <c r="AY228" s="2">
        <v>0</v>
      </c>
      <c r="AZ228" s="2">
        <v>0</v>
      </c>
      <c r="BA228" s="2">
        <v>0</v>
      </c>
      <c r="BB228" s="2">
        <v>0</v>
      </c>
      <c r="BC228" s="2">
        <v>200</v>
      </c>
      <c r="BD228" s="2">
        <v>0</v>
      </c>
      <c r="BE228" s="2">
        <v>0</v>
      </c>
      <c r="BF228" s="2">
        <v>0</v>
      </c>
      <c r="BG228" s="2">
        <v>0</v>
      </c>
      <c r="BH228" s="2">
        <v>0</v>
      </c>
      <c r="BI228" s="2">
        <v>0</v>
      </c>
      <c r="BJ228" s="2">
        <v>0</v>
      </c>
      <c r="BK228" s="1">
        <v>21023.95</v>
      </c>
      <c r="BL228" s="1">
        <v>18432</v>
      </c>
    </row>
    <row r="229" spans="1:64" x14ac:dyDescent="0.3">
      <c r="A229" s="1" t="s">
        <v>62</v>
      </c>
      <c r="B229" s="2">
        <v>2023</v>
      </c>
      <c r="C229" s="1" t="s">
        <v>127</v>
      </c>
      <c r="D229" s="1" t="s">
        <v>64</v>
      </c>
      <c r="E229" s="1">
        <v>2022</v>
      </c>
      <c r="F229" s="3">
        <v>44805</v>
      </c>
      <c r="G229" s="1" t="s">
        <v>128</v>
      </c>
      <c r="H229" s="3"/>
      <c r="I229" s="1" t="s">
        <v>67</v>
      </c>
      <c r="J229" s="1" t="s">
        <v>129</v>
      </c>
      <c r="K229" s="1" t="s">
        <v>130</v>
      </c>
      <c r="L229" s="1" t="s">
        <v>70</v>
      </c>
      <c r="M229" s="1" t="s">
        <v>71</v>
      </c>
      <c r="N229" s="1" t="s">
        <v>72</v>
      </c>
      <c r="O229" s="1">
        <v>31</v>
      </c>
      <c r="P229" s="1">
        <v>0</v>
      </c>
      <c r="Q229" s="1">
        <v>0</v>
      </c>
      <c r="R229" s="2">
        <v>17500</v>
      </c>
      <c r="S229" s="2">
        <v>0</v>
      </c>
      <c r="T229" s="2">
        <v>8750</v>
      </c>
      <c r="U229" s="2">
        <v>0</v>
      </c>
      <c r="V229" s="2">
        <v>15577</v>
      </c>
      <c r="W229" s="2">
        <v>0</v>
      </c>
      <c r="X229" s="2">
        <v>850</v>
      </c>
      <c r="Y229" s="2">
        <v>0</v>
      </c>
      <c r="Z229" s="2">
        <v>1100</v>
      </c>
      <c r="AA229" s="2">
        <v>0</v>
      </c>
      <c r="AB229" s="2">
        <v>0</v>
      </c>
      <c r="AC229" s="2">
        <v>0</v>
      </c>
      <c r="AD229" s="2">
        <v>0</v>
      </c>
      <c r="AE229" s="2">
        <v>0</v>
      </c>
      <c r="AF229" s="2">
        <v>0</v>
      </c>
      <c r="AG229" s="1">
        <v>0</v>
      </c>
      <c r="AH229" s="2">
        <v>0</v>
      </c>
      <c r="AI229" s="2">
        <v>0</v>
      </c>
      <c r="AJ229" s="2">
        <v>0</v>
      </c>
      <c r="AK229" s="2">
        <v>0</v>
      </c>
      <c r="AL229" s="2">
        <v>0</v>
      </c>
      <c r="AM229" s="2">
        <v>0</v>
      </c>
      <c r="AN229" s="2">
        <v>0</v>
      </c>
      <c r="AO229" s="1">
        <v>0</v>
      </c>
      <c r="AP229" s="2">
        <v>0</v>
      </c>
      <c r="AQ229" s="1">
        <v>43777</v>
      </c>
      <c r="AR229" s="2">
        <v>0</v>
      </c>
      <c r="AS229" s="2">
        <v>0</v>
      </c>
      <c r="AT229" s="1">
        <v>0</v>
      </c>
      <c r="AU229" s="1">
        <v>0</v>
      </c>
      <c r="AV229" s="1">
        <v>0</v>
      </c>
      <c r="AW229" s="1">
        <v>3969.24</v>
      </c>
      <c r="AX229" s="2">
        <v>0</v>
      </c>
      <c r="AY229" s="2">
        <v>0</v>
      </c>
      <c r="AZ229" s="2">
        <v>0</v>
      </c>
      <c r="BA229" s="2">
        <v>0</v>
      </c>
      <c r="BB229" s="2">
        <v>0</v>
      </c>
      <c r="BC229" s="2">
        <v>200</v>
      </c>
      <c r="BD229" s="2">
        <v>0</v>
      </c>
      <c r="BE229" s="2">
        <v>0</v>
      </c>
      <c r="BF229" s="2">
        <v>0</v>
      </c>
      <c r="BG229" s="2">
        <v>0</v>
      </c>
      <c r="BH229" s="2">
        <v>0</v>
      </c>
      <c r="BI229" s="2">
        <v>0</v>
      </c>
      <c r="BJ229" s="2">
        <v>0</v>
      </c>
      <c r="BK229" s="1">
        <v>4169.24</v>
      </c>
      <c r="BL229" s="1">
        <v>39607.760000000002</v>
      </c>
    </row>
    <row r="230" spans="1:64" x14ac:dyDescent="0.3">
      <c r="A230" s="1" t="s">
        <v>62</v>
      </c>
      <c r="B230" s="2">
        <v>2023</v>
      </c>
      <c r="C230" s="1" t="s">
        <v>131</v>
      </c>
      <c r="D230" s="1" t="s">
        <v>132</v>
      </c>
      <c r="E230" s="1">
        <v>2022</v>
      </c>
      <c r="F230" s="3">
        <v>44806</v>
      </c>
      <c r="G230" s="1" t="s">
        <v>128</v>
      </c>
      <c r="H230" s="3" t="s">
        <v>147</v>
      </c>
      <c r="I230" s="1" t="s">
        <v>67</v>
      </c>
      <c r="J230" s="1" t="s">
        <v>92</v>
      </c>
      <c r="K230" s="1" t="s">
        <v>133</v>
      </c>
      <c r="L230" s="1" t="s">
        <v>70</v>
      </c>
      <c r="M230" s="1" t="s">
        <v>71</v>
      </c>
      <c r="N230" s="1" t="s">
        <v>72</v>
      </c>
      <c r="O230" s="1">
        <v>16</v>
      </c>
      <c r="P230" s="1">
        <v>0</v>
      </c>
      <c r="Q230" s="1">
        <v>15</v>
      </c>
      <c r="R230" s="2">
        <v>12387</v>
      </c>
      <c r="S230" s="2">
        <v>0</v>
      </c>
      <c r="T230" s="2">
        <v>6194</v>
      </c>
      <c r="U230" s="2">
        <v>0</v>
      </c>
      <c r="V230" s="2">
        <v>8834</v>
      </c>
      <c r="W230" s="2">
        <v>0</v>
      </c>
      <c r="X230" s="2">
        <v>645</v>
      </c>
      <c r="Y230" s="2">
        <v>0</v>
      </c>
      <c r="Z230" s="2">
        <v>826</v>
      </c>
      <c r="AA230" s="2">
        <v>0</v>
      </c>
      <c r="AB230" s="2">
        <v>0</v>
      </c>
      <c r="AC230" s="2">
        <v>0</v>
      </c>
      <c r="AD230" s="2">
        <v>0</v>
      </c>
      <c r="AE230" s="2">
        <v>0</v>
      </c>
      <c r="AF230" s="2">
        <v>0</v>
      </c>
      <c r="AG230" s="1">
        <v>21998.61</v>
      </c>
      <c r="AH230" s="2">
        <v>0</v>
      </c>
      <c r="AI230" s="2">
        <v>0</v>
      </c>
      <c r="AJ230" s="2">
        <v>0</v>
      </c>
      <c r="AK230" s="2">
        <v>0</v>
      </c>
      <c r="AL230" s="2">
        <v>0</v>
      </c>
      <c r="AM230" s="2">
        <v>0</v>
      </c>
      <c r="AN230" s="2">
        <v>0</v>
      </c>
      <c r="AO230" s="1">
        <v>0</v>
      </c>
      <c r="AP230" s="2">
        <v>0</v>
      </c>
      <c r="AQ230" s="1">
        <v>50884.61</v>
      </c>
      <c r="AR230" s="2">
        <v>0</v>
      </c>
      <c r="AS230" s="2">
        <v>0</v>
      </c>
      <c r="AT230" s="1">
        <v>0</v>
      </c>
      <c r="AU230" s="1">
        <v>21998.61</v>
      </c>
      <c r="AV230" s="1">
        <v>0</v>
      </c>
      <c r="AW230" s="1">
        <v>2546.52</v>
      </c>
      <c r="AX230" s="2">
        <v>0</v>
      </c>
      <c r="AY230" s="2">
        <v>0</v>
      </c>
      <c r="AZ230" s="2">
        <v>0</v>
      </c>
      <c r="BA230" s="2">
        <v>0</v>
      </c>
      <c r="BB230" s="2">
        <v>0</v>
      </c>
      <c r="BC230" s="2">
        <v>200</v>
      </c>
      <c r="BD230" s="2">
        <v>0</v>
      </c>
      <c r="BE230" s="2">
        <v>0</v>
      </c>
      <c r="BF230" s="2">
        <v>0</v>
      </c>
      <c r="BG230" s="2">
        <v>0</v>
      </c>
      <c r="BH230" s="2">
        <v>0</v>
      </c>
      <c r="BI230" s="2">
        <v>0</v>
      </c>
      <c r="BJ230" s="2">
        <v>0</v>
      </c>
      <c r="BK230" s="1">
        <v>24745.13</v>
      </c>
      <c r="BL230" s="1">
        <v>26139.48</v>
      </c>
    </row>
    <row r="231" spans="1:64" x14ac:dyDescent="0.3">
      <c r="A231" s="1" t="s">
        <v>62</v>
      </c>
      <c r="B231" s="2">
        <v>2023</v>
      </c>
      <c r="C231" s="1" t="s">
        <v>134</v>
      </c>
      <c r="D231" s="1" t="s">
        <v>64</v>
      </c>
      <c r="E231" s="1">
        <v>2022</v>
      </c>
      <c r="F231" s="3">
        <v>44872</v>
      </c>
      <c r="G231" s="1" t="s">
        <v>104</v>
      </c>
      <c r="H231" s="3"/>
      <c r="I231" s="1" t="s">
        <v>67</v>
      </c>
      <c r="J231" s="1" t="s">
        <v>135</v>
      </c>
      <c r="K231" s="1" t="s">
        <v>136</v>
      </c>
      <c r="L231" s="1" t="s">
        <v>70</v>
      </c>
      <c r="M231" s="1" t="s">
        <v>71</v>
      </c>
      <c r="N231" s="1" t="s">
        <v>72</v>
      </c>
      <c r="O231" s="1">
        <v>31</v>
      </c>
      <c r="P231" s="1">
        <v>0</v>
      </c>
      <c r="Q231" s="1">
        <v>0</v>
      </c>
      <c r="R231" s="2">
        <v>13200</v>
      </c>
      <c r="S231" s="2">
        <v>0</v>
      </c>
      <c r="T231" s="2">
        <v>6600</v>
      </c>
      <c r="U231" s="2">
        <v>0</v>
      </c>
      <c r="V231" s="2">
        <v>4915</v>
      </c>
      <c r="W231" s="2">
        <v>0</v>
      </c>
      <c r="X231" s="2">
        <v>850</v>
      </c>
      <c r="Y231" s="2">
        <v>0</v>
      </c>
      <c r="Z231" s="2">
        <v>1100</v>
      </c>
      <c r="AA231" s="2">
        <v>0</v>
      </c>
      <c r="AB231" s="2">
        <v>0</v>
      </c>
      <c r="AC231" s="2">
        <v>0</v>
      </c>
      <c r="AD231" s="2">
        <v>0</v>
      </c>
      <c r="AE231" s="2">
        <v>0</v>
      </c>
      <c r="AF231" s="2">
        <v>0</v>
      </c>
      <c r="AG231" s="1">
        <v>9123.85</v>
      </c>
      <c r="AH231" s="2">
        <v>0</v>
      </c>
      <c r="AI231" s="2">
        <v>0</v>
      </c>
      <c r="AJ231" s="2">
        <v>0</v>
      </c>
      <c r="AK231" s="2">
        <v>0</v>
      </c>
      <c r="AL231" s="2">
        <v>0</v>
      </c>
      <c r="AM231" s="2">
        <v>0</v>
      </c>
      <c r="AN231" s="2">
        <v>0</v>
      </c>
      <c r="AO231" s="1">
        <v>0</v>
      </c>
      <c r="AP231" s="2">
        <v>0</v>
      </c>
      <c r="AQ231" s="1">
        <v>35788.85</v>
      </c>
      <c r="AR231" s="2">
        <v>0</v>
      </c>
      <c r="AS231" s="2">
        <v>0</v>
      </c>
      <c r="AT231" s="1">
        <v>0</v>
      </c>
      <c r="AU231" s="1">
        <v>9123.85</v>
      </c>
      <c r="AV231" s="1">
        <v>0</v>
      </c>
      <c r="AW231" s="1">
        <v>2173.8000000000002</v>
      </c>
      <c r="AX231" s="2">
        <v>0</v>
      </c>
      <c r="AY231" s="2">
        <v>0</v>
      </c>
      <c r="AZ231" s="2">
        <v>0</v>
      </c>
      <c r="BA231" s="2">
        <v>0</v>
      </c>
      <c r="BB231" s="2">
        <v>0</v>
      </c>
      <c r="BC231" s="2">
        <v>200</v>
      </c>
      <c r="BD231" s="2">
        <v>0</v>
      </c>
      <c r="BE231" s="2">
        <v>0</v>
      </c>
      <c r="BF231" s="2">
        <v>0</v>
      </c>
      <c r="BG231" s="2">
        <v>0</v>
      </c>
      <c r="BH231" s="2">
        <v>0</v>
      </c>
      <c r="BI231" s="2">
        <v>0</v>
      </c>
      <c r="BJ231" s="2">
        <v>0</v>
      </c>
      <c r="BK231" s="1">
        <v>11497.65</v>
      </c>
      <c r="BL231" s="1">
        <v>24291.200000000001</v>
      </c>
    </row>
    <row r="232" spans="1:64" x14ac:dyDescent="0.3">
      <c r="A232" s="1" t="s">
        <v>62</v>
      </c>
      <c r="B232" s="2">
        <v>2023</v>
      </c>
      <c r="C232" s="1" t="s">
        <v>137</v>
      </c>
      <c r="D232" s="1" t="s">
        <v>132</v>
      </c>
      <c r="E232" s="1">
        <v>2022</v>
      </c>
      <c r="F232" s="3">
        <v>44872</v>
      </c>
      <c r="G232" s="1" t="s">
        <v>104</v>
      </c>
      <c r="H232" s="3" t="s">
        <v>111</v>
      </c>
      <c r="I232" s="1" t="s">
        <v>67</v>
      </c>
      <c r="J232" s="1" t="s">
        <v>98</v>
      </c>
      <c r="K232" s="1" t="s">
        <v>138</v>
      </c>
      <c r="L232" s="1" t="s">
        <v>70</v>
      </c>
      <c r="M232" s="1" t="s">
        <v>71</v>
      </c>
      <c r="N232" s="1" t="s">
        <v>72</v>
      </c>
      <c r="O232" s="1">
        <v>0</v>
      </c>
      <c r="P232" s="1">
        <v>0</v>
      </c>
      <c r="Q232" s="1">
        <v>0</v>
      </c>
      <c r="R232" s="2">
        <v>0</v>
      </c>
      <c r="S232" s="2">
        <v>0</v>
      </c>
      <c r="T232" s="2">
        <v>0</v>
      </c>
      <c r="U232" s="2">
        <v>0</v>
      </c>
      <c r="V232" s="2">
        <v>0</v>
      </c>
      <c r="W232" s="2">
        <v>0</v>
      </c>
      <c r="X232" s="2">
        <v>0</v>
      </c>
      <c r="Y232" s="2">
        <v>0</v>
      </c>
      <c r="Z232" s="2">
        <v>0</v>
      </c>
      <c r="AA232" s="2">
        <v>0</v>
      </c>
      <c r="AB232" s="2">
        <v>0</v>
      </c>
      <c r="AC232" s="2">
        <v>0</v>
      </c>
      <c r="AD232" s="2">
        <v>0</v>
      </c>
      <c r="AE232" s="2">
        <v>0</v>
      </c>
      <c r="AF232" s="2">
        <v>0</v>
      </c>
      <c r="AG232" s="1">
        <v>0</v>
      </c>
      <c r="AH232" s="2">
        <v>0</v>
      </c>
      <c r="AI232" s="2">
        <v>0</v>
      </c>
      <c r="AJ232" s="2">
        <v>0</v>
      </c>
      <c r="AK232" s="2">
        <v>0</v>
      </c>
      <c r="AL232" s="2">
        <v>0</v>
      </c>
      <c r="AM232" s="2">
        <v>0</v>
      </c>
      <c r="AN232" s="2">
        <v>0</v>
      </c>
      <c r="AO232" s="1">
        <v>0</v>
      </c>
      <c r="AP232" s="2">
        <v>0</v>
      </c>
      <c r="AQ232" s="1">
        <v>0</v>
      </c>
      <c r="AR232" s="2">
        <v>0</v>
      </c>
      <c r="AS232" s="2">
        <v>0</v>
      </c>
      <c r="AT232" s="1">
        <v>0</v>
      </c>
      <c r="AU232" s="1">
        <v>0</v>
      </c>
      <c r="AV232" s="1">
        <v>0</v>
      </c>
      <c r="AW232" s="1">
        <v>0</v>
      </c>
      <c r="AX232" s="2">
        <v>0</v>
      </c>
      <c r="AY232" s="2">
        <v>0</v>
      </c>
      <c r="AZ232" s="2">
        <v>0</v>
      </c>
      <c r="BA232" s="2">
        <v>0</v>
      </c>
      <c r="BB232" s="2">
        <v>0</v>
      </c>
      <c r="BC232" s="2">
        <v>0</v>
      </c>
      <c r="BD232" s="2">
        <v>0</v>
      </c>
      <c r="BE232" s="2">
        <v>0</v>
      </c>
      <c r="BF232" s="2">
        <v>0</v>
      </c>
      <c r="BG232" s="2">
        <v>0</v>
      </c>
      <c r="BH232" s="2">
        <v>0</v>
      </c>
      <c r="BI232" s="2">
        <v>0</v>
      </c>
      <c r="BJ232" s="2">
        <v>0</v>
      </c>
      <c r="BK232" s="1">
        <v>0</v>
      </c>
      <c r="BL232" s="1">
        <v>0</v>
      </c>
    </row>
    <row r="233" spans="1:64" x14ac:dyDescent="0.3">
      <c r="A233" s="1" t="s">
        <v>62</v>
      </c>
      <c r="B233" s="2">
        <v>2023</v>
      </c>
      <c r="C233" s="1" t="s">
        <v>139</v>
      </c>
      <c r="D233" s="1" t="s">
        <v>74</v>
      </c>
      <c r="E233" s="1">
        <v>2022</v>
      </c>
      <c r="F233" s="3">
        <v>44900</v>
      </c>
      <c r="G233" s="1" t="s">
        <v>111</v>
      </c>
      <c r="H233" s="3"/>
      <c r="I233" s="1" t="s">
        <v>67</v>
      </c>
      <c r="J233" s="1" t="s">
        <v>86</v>
      </c>
      <c r="K233" s="1" t="s">
        <v>87</v>
      </c>
      <c r="L233" s="1" t="s">
        <v>70</v>
      </c>
      <c r="M233" s="1" t="s">
        <v>71</v>
      </c>
      <c r="N233" s="1" t="s">
        <v>72</v>
      </c>
      <c r="O233" s="1">
        <v>31</v>
      </c>
      <c r="P233" s="1">
        <v>0</v>
      </c>
      <c r="Q233" s="1">
        <v>0</v>
      </c>
      <c r="R233" s="2">
        <v>13500</v>
      </c>
      <c r="S233" s="2">
        <v>0</v>
      </c>
      <c r="T233" s="2">
        <v>6750</v>
      </c>
      <c r="U233" s="2">
        <v>0</v>
      </c>
      <c r="V233" s="2">
        <v>2451</v>
      </c>
      <c r="W233" s="2">
        <v>0</v>
      </c>
      <c r="X233" s="2">
        <v>850</v>
      </c>
      <c r="Y233" s="2">
        <v>0</v>
      </c>
      <c r="Z233" s="2">
        <v>1100</v>
      </c>
      <c r="AA233" s="2">
        <v>0</v>
      </c>
      <c r="AB233" s="2">
        <v>0</v>
      </c>
      <c r="AC233" s="2">
        <v>0</v>
      </c>
      <c r="AD233" s="2">
        <v>0</v>
      </c>
      <c r="AE233" s="2">
        <v>0</v>
      </c>
      <c r="AF233" s="2">
        <v>0</v>
      </c>
      <c r="AG233" s="1">
        <v>8048.06</v>
      </c>
      <c r="AH233" s="2">
        <v>0</v>
      </c>
      <c r="AI233" s="2">
        <v>0</v>
      </c>
      <c r="AJ233" s="2">
        <v>0</v>
      </c>
      <c r="AK233" s="2">
        <v>0</v>
      </c>
      <c r="AL233" s="2">
        <v>0</v>
      </c>
      <c r="AM233" s="2">
        <v>0</v>
      </c>
      <c r="AN233" s="2">
        <v>0</v>
      </c>
      <c r="AO233" s="1">
        <v>0</v>
      </c>
      <c r="AP233" s="2">
        <v>0</v>
      </c>
      <c r="AQ233" s="1">
        <v>32699.06</v>
      </c>
      <c r="AR233" s="2">
        <v>0</v>
      </c>
      <c r="AS233" s="2">
        <v>0</v>
      </c>
      <c r="AT233" s="1">
        <v>0</v>
      </c>
      <c r="AU233" s="1">
        <v>8048.06</v>
      </c>
      <c r="AV233" s="1">
        <v>0</v>
      </c>
      <c r="AW233" s="1">
        <v>1914.12</v>
      </c>
      <c r="AX233" s="2">
        <v>0</v>
      </c>
      <c r="AY233" s="2">
        <v>0</v>
      </c>
      <c r="AZ233" s="2">
        <v>0</v>
      </c>
      <c r="BA233" s="2">
        <v>0</v>
      </c>
      <c r="BB233" s="2">
        <v>0</v>
      </c>
      <c r="BC233" s="2">
        <v>200</v>
      </c>
      <c r="BD233" s="2">
        <v>0</v>
      </c>
      <c r="BE233" s="2">
        <v>0</v>
      </c>
      <c r="BF233" s="2">
        <v>0</v>
      </c>
      <c r="BG233" s="2">
        <v>0</v>
      </c>
      <c r="BH233" s="2">
        <v>0</v>
      </c>
      <c r="BI233" s="2">
        <v>0</v>
      </c>
      <c r="BJ233" s="2">
        <v>0</v>
      </c>
      <c r="BK233" s="1">
        <v>10162.18</v>
      </c>
      <c r="BL233" s="1">
        <v>22536.880000000001</v>
      </c>
    </row>
    <row r="234" spans="1:64" x14ac:dyDescent="0.3">
      <c r="A234" s="1" t="s">
        <v>62</v>
      </c>
      <c r="B234" s="2">
        <v>2023</v>
      </c>
      <c r="C234" s="1" t="s">
        <v>140</v>
      </c>
      <c r="D234" s="1" t="s">
        <v>64</v>
      </c>
      <c r="E234" s="1">
        <v>2022</v>
      </c>
      <c r="F234" s="3">
        <v>44903</v>
      </c>
      <c r="G234" s="1" t="s">
        <v>111</v>
      </c>
      <c r="H234" s="3"/>
      <c r="I234" s="1" t="s">
        <v>67</v>
      </c>
      <c r="J234" s="1" t="s">
        <v>141</v>
      </c>
      <c r="K234" s="1" t="s">
        <v>142</v>
      </c>
      <c r="L234" s="1" t="s">
        <v>70</v>
      </c>
      <c r="M234" s="1" t="s">
        <v>71</v>
      </c>
      <c r="N234" s="1" t="s">
        <v>72</v>
      </c>
      <c r="O234" s="1">
        <v>31</v>
      </c>
      <c r="P234" s="1">
        <v>0</v>
      </c>
      <c r="Q234" s="1">
        <v>0</v>
      </c>
      <c r="R234" s="2">
        <v>30625</v>
      </c>
      <c r="S234" s="2">
        <v>0</v>
      </c>
      <c r="T234" s="2">
        <v>15313</v>
      </c>
      <c r="U234" s="2">
        <v>0</v>
      </c>
      <c r="V234" s="2">
        <v>29398</v>
      </c>
      <c r="W234" s="2">
        <v>0</v>
      </c>
      <c r="X234" s="2">
        <v>850</v>
      </c>
      <c r="Y234" s="2">
        <v>0</v>
      </c>
      <c r="Z234" s="2">
        <v>1100</v>
      </c>
      <c r="AA234" s="2">
        <v>0</v>
      </c>
      <c r="AB234" s="2">
        <v>0</v>
      </c>
      <c r="AC234" s="2">
        <v>0</v>
      </c>
      <c r="AD234" s="2">
        <v>0</v>
      </c>
      <c r="AE234" s="2">
        <v>0</v>
      </c>
      <c r="AF234" s="2">
        <v>0</v>
      </c>
      <c r="AG234" s="1">
        <v>0</v>
      </c>
      <c r="AH234" s="2">
        <v>0</v>
      </c>
      <c r="AI234" s="2">
        <v>0</v>
      </c>
      <c r="AJ234" s="2">
        <v>0</v>
      </c>
      <c r="AK234" s="2">
        <v>0</v>
      </c>
      <c r="AL234" s="2">
        <v>0</v>
      </c>
      <c r="AM234" s="2">
        <v>0</v>
      </c>
      <c r="AN234" s="2">
        <v>0</v>
      </c>
      <c r="AO234" s="1">
        <v>0</v>
      </c>
      <c r="AP234" s="2">
        <v>0</v>
      </c>
      <c r="AQ234" s="1">
        <v>77286</v>
      </c>
      <c r="AR234" s="2">
        <v>0</v>
      </c>
      <c r="AS234" s="2">
        <v>0</v>
      </c>
      <c r="AT234" s="1">
        <v>0</v>
      </c>
      <c r="AU234" s="1">
        <v>0</v>
      </c>
      <c r="AV234" s="1">
        <v>0</v>
      </c>
      <c r="AW234" s="1">
        <v>7202.76</v>
      </c>
      <c r="AX234" s="2">
        <v>0</v>
      </c>
      <c r="AY234" s="2">
        <v>0</v>
      </c>
      <c r="AZ234" s="2">
        <v>0</v>
      </c>
      <c r="BA234" s="2">
        <v>0</v>
      </c>
      <c r="BB234" s="2">
        <v>0</v>
      </c>
      <c r="BC234" s="2">
        <v>200</v>
      </c>
      <c r="BD234" s="2">
        <v>0</v>
      </c>
      <c r="BE234" s="2">
        <v>0</v>
      </c>
      <c r="BF234" s="2">
        <v>0</v>
      </c>
      <c r="BG234" s="2">
        <v>0</v>
      </c>
      <c r="BH234" s="2">
        <v>0</v>
      </c>
      <c r="BI234" s="2">
        <v>0</v>
      </c>
      <c r="BJ234" s="2">
        <v>0</v>
      </c>
      <c r="BK234" s="1">
        <v>7402.76</v>
      </c>
      <c r="BL234" s="1">
        <v>69883.240000000005</v>
      </c>
    </row>
    <row r="235" spans="1:64" x14ac:dyDescent="0.3">
      <c r="A235" s="1" t="s">
        <v>62</v>
      </c>
      <c r="B235" s="2">
        <v>2023</v>
      </c>
      <c r="C235" s="1" t="s">
        <v>143</v>
      </c>
      <c r="D235" s="1" t="s">
        <v>64</v>
      </c>
      <c r="E235" s="1">
        <v>2022</v>
      </c>
      <c r="F235" s="3">
        <v>44909</v>
      </c>
      <c r="G235" s="1" t="s">
        <v>111</v>
      </c>
      <c r="H235" s="3"/>
      <c r="I235" s="1" t="s">
        <v>67</v>
      </c>
      <c r="J235" s="1" t="s">
        <v>135</v>
      </c>
      <c r="K235" s="1" t="s">
        <v>136</v>
      </c>
      <c r="L235" s="1" t="s">
        <v>70</v>
      </c>
      <c r="M235" s="1" t="s">
        <v>71</v>
      </c>
      <c r="N235" s="1" t="s">
        <v>72</v>
      </c>
      <c r="O235" s="1">
        <v>31</v>
      </c>
      <c r="P235" s="1">
        <v>0</v>
      </c>
      <c r="Q235" s="1">
        <v>0</v>
      </c>
      <c r="R235" s="2">
        <v>13200</v>
      </c>
      <c r="S235" s="2">
        <v>0</v>
      </c>
      <c r="T235" s="2">
        <v>6600</v>
      </c>
      <c r="U235" s="2">
        <v>0</v>
      </c>
      <c r="V235" s="2">
        <v>6915</v>
      </c>
      <c r="W235" s="2">
        <v>0</v>
      </c>
      <c r="X235" s="2">
        <v>850</v>
      </c>
      <c r="Y235" s="2">
        <v>0</v>
      </c>
      <c r="Z235" s="2">
        <v>1100</v>
      </c>
      <c r="AA235" s="2">
        <v>0</v>
      </c>
      <c r="AB235" s="2">
        <v>0</v>
      </c>
      <c r="AC235" s="2">
        <v>0</v>
      </c>
      <c r="AD235" s="2">
        <v>0</v>
      </c>
      <c r="AE235" s="2">
        <v>0</v>
      </c>
      <c r="AF235" s="2">
        <v>0</v>
      </c>
      <c r="AG235" s="1">
        <v>5474.31</v>
      </c>
      <c r="AH235" s="2">
        <v>0</v>
      </c>
      <c r="AI235" s="2">
        <v>0</v>
      </c>
      <c r="AJ235" s="2">
        <v>0</v>
      </c>
      <c r="AK235" s="2">
        <v>0</v>
      </c>
      <c r="AL235" s="2">
        <v>0</v>
      </c>
      <c r="AM235" s="2">
        <v>0</v>
      </c>
      <c r="AN235" s="2">
        <v>0</v>
      </c>
      <c r="AO235" s="1">
        <v>0</v>
      </c>
      <c r="AP235" s="2">
        <v>0</v>
      </c>
      <c r="AQ235" s="1">
        <v>34139.31</v>
      </c>
      <c r="AR235" s="2">
        <v>0</v>
      </c>
      <c r="AS235" s="2">
        <v>0</v>
      </c>
      <c r="AT235" s="1">
        <v>0</v>
      </c>
      <c r="AU235" s="1">
        <v>5474.31</v>
      </c>
      <c r="AV235" s="1">
        <v>0</v>
      </c>
      <c r="AW235" s="1">
        <v>2413.8000000000002</v>
      </c>
      <c r="AX235" s="2">
        <v>0</v>
      </c>
      <c r="AY235" s="2">
        <v>0</v>
      </c>
      <c r="AZ235" s="2">
        <v>0</v>
      </c>
      <c r="BA235" s="2">
        <v>0</v>
      </c>
      <c r="BB235" s="2">
        <v>0</v>
      </c>
      <c r="BC235" s="2">
        <v>200</v>
      </c>
      <c r="BD235" s="2">
        <v>0</v>
      </c>
      <c r="BE235" s="2">
        <v>0</v>
      </c>
      <c r="BF235" s="2">
        <v>0</v>
      </c>
      <c r="BG235" s="2">
        <v>0</v>
      </c>
      <c r="BH235" s="2">
        <v>0</v>
      </c>
      <c r="BI235" s="2">
        <v>0</v>
      </c>
      <c r="BJ235" s="2">
        <v>0</v>
      </c>
      <c r="BK235" s="1">
        <v>8088.11</v>
      </c>
      <c r="BL235" s="1">
        <v>26051.200000000001</v>
      </c>
    </row>
    <row r="236" spans="1:64" x14ac:dyDescent="0.3">
      <c r="A236" s="1" t="s">
        <v>62</v>
      </c>
      <c r="B236" s="2">
        <v>2023</v>
      </c>
      <c r="C236" s="1" t="s">
        <v>144</v>
      </c>
      <c r="D236" s="1" t="s">
        <v>74</v>
      </c>
      <c r="E236" s="1">
        <v>2022</v>
      </c>
      <c r="F236" s="3">
        <v>44909</v>
      </c>
      <c r="G236" s="1" t="s">
        <v>111</v>
      </c>
      <c r="H236" s="3"/>
      <c r="I236" s="1" t="s">
        <v>67</v>
      </c>
      <c r="J236" s="1" t="s">
        <v>135</v>
      </c>
      <c r="K236" s="1" t="s">
        <v>136</v>
      </c>
      <c r="L236" s="1" t="s">
        <v>70</v>
      </c>
      <c r="M236" s="1" t="s">
        <v>71</v>
      </c>
      <c r="N236" s="1" t="s">
        <v>72</v>
      </c>
      <c r="O236" s="1">
        <v>31</v>
      </c>
      <c r="P236" s="1">
        <v>0</v>
      </c>
      <c r="Q236" s="1">
        <v>0</v>
      </c>
      <c r="R236" s="2">
        <v>13200</v>
      </c>
      <c r="S236" s="2">
        <v>0</v>
      </c>
      <c r="T236" s="2">
        <v>6600</v>
      </c>
      <c r="U236" s="2">
        <v>0</v>
      </c>
      <c r="V236" s="2">
        <v>4915</v>
      </c>
      <c r="W236" s="2">
        <v>0</v>
      </c>
      <c r="X236" s="2">
        <v>850</v>
      </c>
      <c r="Y236" s="2">
        <v>0</v>
      </c>
      <c r="Z236" s="2">
        <v>1100</v>
      </c>
      <c r="AA236" s="2">
        <v>0</v>
      </c>
      <c r="AB236" s="2">
        <v>0</v>
      </c>
      <c r="AC236" s="2">
        <v>0</v>
      </c>
      <c r="AD236" s="2">
        <v>0</v>
      </c>
      <c r="AE236" s="2">
        <v>0</v>
      </c>
      <c r="AF236" s="2">
        <v>0</v>
      </c>
      <c r="AG236" s="1">
        <v>5474.31</v>
      </c>
      <c r="AH236" s="2">
        <v>0</v>
      </c>
      <c r="AI236" s="2">
        <v>0</v>
      </c>
      <c r="AJ236" s="2">
        <v>0</v>
      </c>
      <c r="AK236" s="2">
        <v>0</v>
      </c>
      <c r="AL236" s="2">
        <v>0</v>
      </c>
      <c r="AM236" s="2">
        <v>0</v>
      </c>
      <c r="AN236" s="2">
        <v>0</v>
      </c>
      <c r="AO236" s="1">
        <v>0</v>
      </c>
      <c r="AP236" s="2">
        <v>0</v>
      </c>
      <c r="AQ236" s="1">
        <v>32139.31</v>
      </c>
      <c r="AR236" s="2">
        <v>0</v>
      </c>
      <c r="AS236" s="2">
        <v>0</v>
      </c>
      <c r="AT236" s="1">
        <v>0</v>
      </c>
      <c r="AU236" s="1">
        <v>5474.31</v>
      </c>
      <c r="AV236" s="1">
        <v>0</v>
      </c>
      <c r="AW236" s="1">
        <v>2173.8000000000002</v>
      </c>
      <c r="AX236" s="2">
        <v>0</v>
      </c>
      <c r="AY236" s="2">
        <v>0</v>
      </c>
      <c r="AZ236" s="2">
        <v>0</v>
      </c>
      <c r="BA236" s="2">
        <v>0</v>
      </c>
      <c r="BB236" s="2">
        <v>0</v>
      </c>
      <c r="BC236" s="2">
        <v>200</v>
      </c>
      <c r="BD236" s="2">
        <v>0</v>
      </c>
      <c r="BE236" s="2">
        <v>0</v>
      </c>
      <c r="BF236" s="2">
        <v>0</v>
      </c>
      <c r="BG236" s="2">
        <v>0</v>
      </c>
      <c r="BH236" s="2">
        <v>0</v>
      </c>
      <c r="BI236" s="2">
        <v>0</v>
      </c>
      <c r="BJ236" s="2">
        <v>0</v>
      </c>
      <c r="BK236" s="1">
        <v>7848.11</v>
      </c>
      <c r="BL236" s="1">
        <v>24291.200000000001</v>
      </c>
    </row>
    <row r="237" spans="1:64" x14ac:dyDescent="0.3">
      <c r="A237" s="1" t="s">
        <v>62</v>
      </c>
      <c r="B237" s="2">
        <v>2023</v>
      </c>
      <c r="C237" s="1" t="s">
        <v>145</v>
      </c>
      <c r="D237" s="1" t="s">
        <v>74</v>
      </c>
      <c r="E237" s="1">
        <v>2022</v>
      </c>
      <c r="F237" s="3">
        <v>44921</v>
      </c>
      <c r="G237" s="1" t="s">
        <v>111</v>
      </c>
      <c r="H237" s="3"/>
      <c r="I237" s="1" t="s">
        <v>67</v>
      </c>
      <c r="J237" s="1" t="s">
        <v>86</v>
      </c>
      <c r="K237" s="1" t="s">
        <v>87</v>
      </c>
      <c r="L237" s="1" t="s">
        <v>70</v>
      </c>
      <c r="M237" s="1" t="s">
        <v>71</v>
      </c>
      <c r="N237" s="1" t="s">
        <v>72</v>
      </c>
      <c r="O237" s="1">
        <v>31</v>
      </c>
      <c r="P237" s="1">
        <v>6</v>
      </c>
      <c r="Q237" s="1">
        <v>0</v>
      </c>
      <c r="R237" s="2">
        <v>13500</v>
      </c>
      <c r="S237" s="2">
        <v>2613</v>
      </c>
      <c r="T237" s="2">
        <v>4050</v>
      </c>
      <c r="U237" s="2">
        <v>784</v>
      </c>
      <c r="V237" s="2">
        <v>5151</v>
      </c>
      <c r="W237" s="2">
        <v>997</v>
      </c>
      <c r="X237" s="2">
        <v>850</v>
      </c>
      <c r="Y237" s="2">
        <v>242</v>
      </c>
      <c r="Z237" s="2">
        <v>1100</v>
      </c>
      <c r="AA237" s="2">
        <v>310</v>
      </c>
      <c r="AB237" s="2">
        <v>0</v>
      </c>
      <c r="AC237" s="2">
        <v>0</v>
      </c>
      <c r="AD237" s="2">
        <v>0</v>
      </c>
      <c r="AE237" s="2">
        <v>0</v>
      </c>
      <c r="AF237" s="2">
        <v>0</v>
      </c>
      <c r="AG237" s="1">
        <v>0</v>
      </c>
      <c r="AH237" s="2">
        <v>0</v>
      </c>
      <c r="AI237" s="2">
        <v>0</v>
      </c>
      <c r="AJ237" s="2">
        <v>0</v>
      </c>
      <c r="AK237" s="2">
        <v>0</v>
      </c>
      <c r="AL237" s="2">
        <v>0</v>
      </c>
      <c r="AM237" s="2">
        <v>0</v>
      </c>
      <c r="AN237" s="2">
        <v>0</v>
      </c>
      <c r="AO237" s="1">
        <v>0</v>
      </c>
      <c r="AP237" s="2">
        <v>0</v>
      </c>
      <c r="AQ237" s="1">
        <v>29597</v>
      </c>
      <c r="AR237" s="2">
        <v>0</v>
      </c>
      <c r="AS237" s="2">
        <v>0</v>
      </c>
      <c r="AT237" s="1">
        <v>0</v>
      </c>
      <c r="AU237" s="1">
        <v>0</v>
      </c>
      <c r="AV237" s="1">
        <v>0</v>
      </c>
      <c r="AW237" s="1">
        <v>2238.12</v>
      </c>
      <c r="AX237" s="2">
        <v>433</v>
      </c>
      <c r="AY237" s="2">
        <v>0</v>
      </c>
      <c r="AZ237" s="2">
        <v>0</v>
      </c>
      <c r="BA237" s="2">
        <v>0</v>
      </c>
      <c r="BB237" s="2">
        <v>0</v>
      </c>
      <c r="BC237" s="2">
        <v>200</v>
      </c>
      <c r="BD237" s="2">
        <v>0</v>
      </c>
      <c r="BE237" s="2">
        <v>0</v>
      </c>
      <c r="BF237" s="2">
        <v>0</v>
      </c>
      <c r="BG237" s="2">
        <v>0</v>
      </c>
      <c r="BH237" s="2">
        <v>0</v>
      </c>
      <c r="BI237" s="2">
        <v>0</v>
      </c>
      <c r="BJ237" s="2">
        <v>0</v>
      </c>
      <c r="BK237" s="1">
        <v>2871.12</v>
      </c>
      <c r="BL237" s="1">
        <v>26725.88</v>
      </c>
    </row>
    <row r="238" spans="1:64" x14ac:dyDescent="0.3">
      <c r="A238" s="1" t="s">
        <v>62</v>
      </c>
      <c r="B238" s="2">
        <v>2023</v>
      </c>
      <c r="C238" s="1" t="s">
        <v>146</v>
      </c>
      <c r="D238" s="1" t="s">
        <v>74</v>
      </c>
      <c r="E238" s="1">
        <v>2023</v>
      </c>
      <c r="F238" s="3">
        <v>44930</v>
      </c>
      <c r="G238" s="1" t="s">
        <v>62</v>
      </c>
      <c r="H238" s="3"/>
      <c r="I238" s="1" t="s">
        <v>67</v>
      </c>
      <c r="J238" s="1" t="s">
        <v>98</v>
      </c>
      <c r="K238" s="1" t="s">
        <v>138</v>
      </c>
      <c r="L238" s="1" t="s">
        <v>70</v>
      </c>
      <c r="M238" s="1" t="s">
        <v>71</v>
      </c>
      <c r="N238" s="1" t="s">
        <v>72</v>
      </c>
      <c r="O238" s="1">
        <v>22</v>
      </c>
      <c r="P238" s="1">
        <v>0</v>
      </c>
      <c r="Q238" s="1">
        <v>6</v>
      </c>
      <c r="R238" s="2">
        <v>9581</v>
      </c>
      <c r="S238" s="2">
        <v>0</v>
      </c>
      <c r="T238" s="2">
        <v>2874</v>
      </c>
      <c r="U238" s="2">
        <v>0</v>
      </c>
      <c r="V238" s="2">
        <v>1172</v>
      </c>
      <c r="W238" s="2">
        <v>0</v>
      </c>
      <c r="X238" s="2">
        <v>887</v>
      </c>
      <c r="Y238" s="2">
        <v>0</v>
      </c>
      <c r="Z238" s="2">
        <v>1135</v>
      </c>
      <c r="AA238" s="2">
        <v>0</v>
      </c>
      <c r="AB238" s="2">
        <v>0</v>
      </c>
      <c r="AC238" s="2">
        <v>0</v>
      </c>
      <c r="AD238" s="2">
        <v>0</v>
      </c>
      <c r="AE238" s="2">
        <v>0</v>
      </c>
      <c r="AF238" s="2">
        <v>0</v>
      </c>
      <c r="AG238" s="1">
        <v>0</v>
      </c>
      <c r="AH238" s="2">
        <v>0</v>
      </c>
      <c r="AI238" s="2">
        <v>0</v>
      </c>
      <c r="AJ238" s="2">
        <v>0</v>
      </c>
      <c r="AK238" s="2">
        <v>0</v>
      </c>
      <c r="AL238" s="2">
        <v>0</v>
      </c>
      <c r="AM238" s="2">
        <v>0</v>
      </c>
      <c r="AN238" s="2">
        <v>0</v>
      </c>
      <c r="AO238" s="1">
        <v>0</v>
      </c>
      <c r="AP238" s="2">
        <v>0</v>
      </c>
      <c r="AQ238" s="1">
        <v>15649</v>
      </c>
      <c r="AR238" s="2">
        <v>0</v>
      </c>
      <c r="AS238" s="2">
        <v>0</v>
      </c>
      <c r="AT238" s="1">
        <v>0</v>
      </c>
      <c r="AU238" s="1">
        <v>0</v>
      </c>
      <c r="AV238" s="1">
        <v>0</v>
      </c>
      <c r="AW238" s="1">
        <v>1290.3599999999999</v>
      </c>
      <c r="AX238" s="2">
        <v>0</v>
      </c>
      <c r="AY238" s="2">
        <v>0</v>
      </c>
      <c r="AZ238" s="2">
        <v>0</v>
      </c>
      <c r="BA238" s="2">
        <v>0</v>
      </c>
      <c r="BB238" s="2">
        <v>0</v>
      </c>
      <c r="BC238" s="2">
        <v>200</v>
      </c>
      <c r="BD238" s="2">
        <v>0</v>
      </c>
      <c r="BE238" s="2">
        <v>0</v>
      </c>
      <c r="BF238" s="2">
        <v>0</v>
      </c>
      <c r="BG238" s="2">
        <v>0</v>
      </c>
      <c r="BH238" s="2">
        <v>0</v>
      </c>
      <c r="BI238" s="2">
        <v>0</v>
      </c>
      <c r="BJ238" s="2">
        <v>0</v>
      </c>
      <c r="BK238" s="1">
        <v>1490.36</v>
      </c>
      <c r="BL238" s="1">
        <v>14158.64</v>
      </c>
    </row>
    <row r="239" spans="1:64" x14ac:dyDescent="0.3">
      <c r="A239" s="1" t="s">
        <v>62</v>
      </c>
      <c r="B239" s="2">
        <v>2023</v>
      </c>
      <c r="C239" s="1" t="s">
        <v>148</v>
      </c>
      <c r="D239" s="1" t="s">
        <v>132</v>
      </c>
      <c r="E239" s="1">
        <v>2022</v>
      </c>
      <c r="F239" s="3">
        <v>44795</v>
      </c>
      <c r="G239" s="1" t="s">
        <v>95</v>
      </c>
      <c r="H239" s="3"/>
      <c r="I239" s="1" t="s">
        <v>67</v>
      </c>
      <c r="J239" s="1" t="s">
        <v>112</v>
      </c>
      <c r="K239" s="1" t="s">
        <v>149</v>
      </c>
      <c r="L239" s="1" t="s">
        <v>70</v>
      </c>
      <c r="M239" s="1" t="s">
        <v>71</v>
      </c>
      <c r="N239" s="1" t="s">
        <v>72</v>
      </c>
      <c r="O239" s="1">
        <v>31</v>
      </c>
      <c r="P239" s="1">
        <v>0</v>
      </c>
      <c r="Q239" s="1">
        <v>0</v>
      </c>
      <c r="R239" s="2">
        <v>0</v>
      </c>
      <c r="S239" s="2">
        <v>0</v>
      </c>
      <c r="T239" s="2">
        <v>0</v>
      </c>
      <c r="U239" s="2">
        <v>0</v>
      </c>
      <c r="V239" s="2">
        <v>0</v>
      </c>
      <c r="W239" s="2">
        <v>0</v>
      </c>
      <c r="X239" s="2">
        <v>0</v>
      </c>
      <c r="Y239" s="2">
        <v>0</v>
      </c>
      <c r="Z239" s="2">
        <v>0</v>
      </c>
      <c r="AA239" s="2">
        <v>0</v>
      </c>
      <c r="AB239" s="2">
        <v>0</v>
      </c>
      <c r="AC239" s="2">
        <v>0</v>
      </c>
      <c r="AD239" s="2">
        <v>0</v>
      </c>
      <c r="AE239" s="2">
        <v>0</v>
      </c>
      <c r="AF239" s="2">
        <v>0</v>
      </c>
      <c r="AG239" s="1">
        <v>0</v>
      </c>
      <c r="AH239" s="2">
        <v>0</v>
      </c>
      <c r="AI239" s="2">
        <v>0</v>
      </c>
      <c r="AJ239" s="2">
        <v>0</v>
      </c>
      <c r="AK239" s="2">
        <v>0</v>
      </c>
      <c r="AL239" s="2">
        <v>0</v>
      </c>
      <c r="AM239" s="2">
        <v>0</v>
      </c>
      <c r="AN239" s="2">
        <v>0</v>
      </c>
      <c r="AO239" s="1">
        <v>0</v>
      </c>
      <c r="AP239" s="2">
        <v>0</v>
      </c>
      <c r="AQ239" s="1">
        <v>5000</v>
      </c>
      <c r="AR239" s="2">
        <v>0</v>
      </c>
      <c r="AS239" s="2">
        <v>0</v>
      </c>
      <c r="AT239" s="1">
        <v>0</v>
      </c>
      <c r="AU239" s="1">
        <v>0</v>
      </c>
      <c r="AV239" s="1">
        <v>0</v>
      </c>
      <c r="AW239" s="1">
        <v>0</v>
      </c>
      <c r="AX239" s="2">
        <v>0</v>
      </c>
      <c r="AY239" s="2">
        <v>0</v>
      </c>
      <c r="AZ239" s="2">
        <v>0</v>
      </c>
      <c r="BA239" s="2">
        <v>0</v>
      </c>
      <c r="BB239" s="2">
        <v>0</v>
      </c>
      <c r="BC239" s="2">
        <v>0</v>
      </c>
      <c r="BD239" s="2">
        <v>0</v>
      </c>
      <c r="BE239" s="2">
        <v>0</v>
      </c>
      <c r="BF239" s="2">
        <v>0</v>
      </c>
      <c r="BG239" s="2">
        <v>0</v>
      </c>
      <c r="BH239" s="2">
        <v>0</v>
      </c>
      <c r="BI239" s="2">
        <v>0</v>
      </c>
      <c r="BJ239" s="2">
        <v>0</v>
      </c>
      <c r="BK239" s="1">
        <v>0</v>
      </c>
      <c r="BL239" s="1">
        <v>5000</v>
      </c>
    </row>
    <row r="240" spans="1:64" x14ac:dyDescent="0.3">
      <c r="A240" s="1" t="s">
        <v>62</v>
      </c>
      <c r="B240" s="2">
        <v>2023</v>
      </c>
      <c r="C240" s="1" t="s">
        <v>150</v>
      </c>
      <c r="D240" s="1" t="s">
        <v>132</v>
      </c>
      <c r="E240" s="1">
        <v>2022</v>
      </c>
      <c r="F240" s="3">
        <v>44817</v>
      </c>
      <c r="G240" s="1" t="s">
        <v>128</v>
      </c>
      <c r="H240" s="3" t="s">
        <v>147</v>
      </c>
      <c r="I240" s="1" t="s">
        <v>67</v>
      </c>
      <c r="J240" s="1" t="s">
        <v>112</v>
      </c>
      <c r="K240" s="1" t="s">
        <v>149</v>
      </c>
      <c r="L240" s="1" t="s">
        <v>70</v>
      </c>
      <c r="M240" s="1" t="s">
        <v>71</v>
      </c>
      <c r="N240" s="1" t="s">
        <v>72</v>
      </c>
      <c r="O240" s="1">
        <v>31</v>
      </c>
      <c r="P240" s="1">
        <v>0</v>
      </c>
      <c r="Q240" s="1">
        <v>0</v>
      </c>
      <c r="R240" s="2">
        <v>0</v>
      </c>
      <c r="S240" s="2">
        <v>0</v>
      </c>
      <c r="T240" s="2">
        <v>0</v>
      </c>
      <c r="U240" s="2">
        <v>0</v>
      </c>
      <c r="V240" s="2">
        <v>0</v>
      </c>
      <c r="W240" s="2">
        <v>0</v>
      </c>
      <c r="X240" s="2">
        <v>0</v>
      </c>
      <c r="Y240" s="2">
        <v>0</v>
      </c>
      <c r="Z240" s="2">
        <v>0</v>
      </c>
      <c r="AA240" s="2">
        <v>0</v>
      </c>
      <c r="AB240" s="2">
        <v>0</v>
      </c>
      <c r="AC240" s="2">
        <v>0</v>
      </c>
      <c r="AD240" s="2">
        <v>0</v>
      </c>
      <c r="AE240" s="2">
        <v>0</v>
      </c>
      <c r="AF240" s="2">
        <v>0</v>
      </c>
      <c r="AG240" s="1">
        <v>0</v>
      </c>
      <c r="AH240" s="2">
        <v>0</v>
      </c>
      <c r="AI240" s="2">
        <v>0</v>
      </c>
      <c r="AJ240" s="2">
        <v>0</v>
      </c>
      <c r="AK240" s="2">
        <v>0</v>
      </c>
      <c r="AL240" s="2">
        <v>0</v>
      </c>
      <c r="AM240" s="2">
        <v>0</v>
      </c>
      <c r="AN240" s="2">
        <v>0</v>
      </c>
      <c r="AO240" s="1">
        <v>0</v>
      </c>
      <c r="AP240" s="2">
        <v>0</v>
      </c>
      <c r="AQ240" s="1">
        <v>5000</v>
      </c>
      <c r="AR240" s="2">
        <v>0</v>
      </c>
      <c r="AS240" s="2">
        <v>0</v>
      </c>
      <c r="AT240" s="1">
        <v>0</v>
      </c>
      <c r="AU240" s="1">
        <v>0</v>
      </c>
      <c r="AV240" s="1">
        <v>0</v>
      </c>
      <c r="AW240" s="1">
        <v>0</v>
      </c>
      <c r="AX240" s="2">
        <v>0</v>
      </c>
      <c r="AY240" s="2">
        <v>0</v>
      </c>
      <c r="AZ240" s="2">
        <v>0</v>
      </c>
      <c r="BA240" s="2">
        <v>0</v>
      </c>
      <c r="BB240" s="2">
        <v>0</v>
      </c>
      <c r="BC240" s="2">
        <v>0</v>
      </c>
      <c r="BD240" s="2">
        <v>0</v>
      </c>
      <c r="BE240" s="2">
        <v>0</v>
      </c>
      <c r="BF240" s="2">
        <v>0</v>
      </c>
      <c r="BG240" s="2">
        <v>0</v>
      </c>
      <c r="BH240" s="2">
        <v>0</v>
      </c>
      <c r="BI240" s="2">
        <v>0</v>
      </c>
      <c r="BJ240" s="2">
        <v>0</v>
      </c>
      <c r="BK240" s="1">
        <v>0</v>
      </c>
      <c r="BL240" s="1">
        <v>5000</v>
      </c>
    </row>
    <row r="241" spans="1:64" x14ac:dyDescent="0.3">
      <c r="A241" s="1" t="s">
        <v>62</v>
      </c>
      <c r="B241" s="2">
        <v>2023</v>
      </c>
      <c r="C241" s="1" t="s">
        <v>151</v>
      </c>
      <c r="D241" s="1" t="s">
        <v>132</v>
      </c>
      <c r="E241" s="1">
        <v>2022</v>
      </c>
      <c r="F241" s="3">
        <v>44820</v>
      </c>
      <c r="G241" s="1" t="s">
        <v>128</v>
      </c>
      <c r="H241" s="3"/>
      <c r="I241" s="1" t="s">
        <v>67</v>
      </c>
      <c r="J241" s="1" t="s">
        <v>152</v>
      </c>
      <c r="K241" s="1" t="s">
        <v>149</v>
      </c>
      <c r="L241" s="1" t="s">
        <v>70</v>
      </c>
      <c r="M241" s="1" t="s">
        <v>71</v>
      </c>
      <c r="N241" s="1" t="s">
        <v>72</v>
      </c>
      <c r="O241" s="1">
        <v>31</v>
      </c>
      <c r="P241" s="1">
        <v>0</v>
      </c>
      <c r="Q241" s="1">
        <v>0</v>
      </c>
      <c r="R241" s="2">
        <v>0</v>
      </c>
      <c r="S241" s="2">
        <v>0</v>
      </c>
      <c r="T241" s="2">
        <v>0</v>
      </c>
      <c r="U241" s="2">
        <v>0</v>
      </c>
      <c r="V241" s="2">
        <v>0</v>
      </c>
      <c r="W241" s="2">
        <v>0</v>
      </c>
      <c r="X241" s="2">
        <v>0</v>
      </c>
      <c r="Y241" s="2">
        <v>0</v>
      </c>
      <c r="Z241" s="2">
        <v>0</v>
      </c>
      <c r="AA241" s="2">
        <v>0</v>
      </c>
      <c r="AB241" s="2">
        <v>0</v>
      </c>
      <c r="AC241" s="2">
        <v>0</v>
      </c>
      <c r="AD241" s="2">
        <v>0</v>
      </c>
      <c r="AE241" s="2">
        <v>0</v>
      </c>
      <c r="AF241" s="2">
        <v>0</v>
      </c>
      <c r="AG241" s="1">
        <v>0</v>
      </c>
      <c r="AH241" s="2">
        <v>0</v>
      </c>
      <c r="AI241" s="2">
        <v>0</v>
      </c>
      <c r="AJ241" s="2">
        <v>0</v>
      </c>
      <c r="AK241" s="2">
        <v>0</v>
      </c>
      <c r="AL241" s="2">
        <v>0</v>
      </c>
      <c r="AM241" s="2">
        <v>0</v>
      </c>
      <c r="AN241" s="2">
        <v>0</v>
      </c>
      <c r="AO241" s="1">
        <v>0</v>
      </c>
      <c r="AP241" s="2">
        <v>0</v>
      </c>
      <c r="AQ241" s="1">
        <v>5000</v>
      </c>
      <c r="AR241" s="2">
        <v>0</v>
      </c>
      <c r="AS241" s="2">
        <v>0</v>
      </c>
      <c r="AT241" s="1">
        <v>0</v>
      </c>
      <c r="AU241" s="1">
        <v>0</v>
      </c>
      <c r="AV241" s="1">
        <v>0</v>
      </c>
      <c r="AW241" s="1">
        <v>0</v>
      </c>
      <c r="AX241" s="2">
        <v>0</v>
      </c>
      <c r="AY241" s="2">
        <v>0</v>
      </c>
      <c r="AZ241" s="2">
        <v>0</v>
      </c>
      <c r="BA241" s="2">
        <v>0</v>
      </c>
      <c r="BB241" s="2">
        <v>0</v>
      </c>
      <c r="BC241" s="2">
        <v>0</v>
      </c>
      <c r="BD241" s="2">
        <v>0</v>
      </c>
      <c r="BE241" s="2">
        <v>0</v>
      </c>
      <c r="BF241" s="2">
        <v>0</v>
      </c>
      <c r="BG241" s="2">
        <v>0</v>
      </c>
      <c r="BH241" s="2">
        <v>0</v>
      </c>
      <c r="BI241" s="2">
        <v>0</v>
      </c>
      <c r="BJ241" s="2">
        <v>0</v>
      </c>
      <c r="BK241" s="1">
        <v>0</v>
      </c>
      <c r="BL241" s="1">
        <v>5000</v>
      </c>
    </row>
    <row r="242" spans="1:64" x14ac:dyDescent="0.3">
      <c r="A242" s="1" t="s">
        <v>62</v>
      </c>
      <c r="B242" s="2">
        <v>2023</v>
      </c>
      <c r="C242" s="1" t="s">
        <v>153</v>
      </c>
      <c r="D242" s="1" t="s">
        <v>132</v>
      </c>
      <c r="E242" s="1">
        <v>2022</v>
      </c>
      <c r="F242" s="3">
        <v>44834</v>
      </c>
      <c r="G242" s="1" t="s">
        <v>128</v>
      </c>
      <c r="H242" s="3"/>
      <c r="I242" s="1" t="s">
        <v>67</v>
      </c>
      <c r="J242" s="1" t="s">
        <v>154</v>
      </c>
      <c r="K242" s="1" t="s">
        <v>149</v>
      </c>
      <c r="L242" s="1" t="s">
        <v>70</v>
      </c>
      <c r="M242" s="1" t="s">
        <v>71</v>
      </c>
      <c r="N242" s="1" t="s">
        <v>72</v>
      </c>
      <c r="O242" s="1">
        <v>31</v>
      </c>
      <c r="P242" s="1">
        <v>0</v>
      </c>
      <c r="Q242" s="1">
        <v>0</v>
      </c>
      <c r="R242" s="2">
        <v>0</v>
      </c>
      <c r="S242" s="2">
        <v>0</v>
      </c>
      <c r="T242" s="2">
        <v>0</v>
      </c>
      <c r="U242" s="2">
        <v>0</v>
      </c>
      <c r="V242" s="2">
        <v>0</v>
      </c>
      <c r="W242" s="2">
        <v>0</v>
      </c>
      <c r="X242" s="2">
        <v>0</v>
      </c>
      <c r="Y242" s="2">
        <v>0</v>
      </c>
      <c r="Z242" s="2">
        <v>0</v>
      </c>
      <c r="AA242" s="2">
        <v>0</v>
      </c>
      <c r="AB242" s="2">
        <v>0</v>
      </c>
      <c r="AC242" s="2">
        <v>0</v>
      </c>
      <c r="AD242" s="2">
        <v>0</v>
      </c>
      <c r="AE242" s="2">
        <v>0</v>
      </c>
      <c r="AF242" s="2">
        <v>0</v>
      </c>
      <c r="AG242" s="1">
        <v>0</v>
      </c>
      <c r="AH242" s="2">
        <v>0</v>
      </c>
      <c r="AI242" s="2">
        <v>0</v>
      </c>
      <c r="AJ242" s="2">
        <v>0</v>
      </c>
      <c r="AK242" s="2">
        <v>0</v>
      </c>
      <c r="AL242" s="2">
        <v>0</v>
      </c>
      <c r="AM242" s="2">
        <v>0</v>
      </c>
      <c r="AN242" s="2">
        <v>0</v>
      </c>
      <c r="AO242" s="1">
        <v>0</v>
      </c>
      <c r="AP242" s="2">
        <v>0</v>
      </c>
      <c r="AQ242" s="1">
        <v>5000</v>
      </c>
      <c r="AR242" s="2">
        <v>0</v>
      </c>
      <c r="AS242" s="2">
        <v>0</v>
      </c>
      <c r="AT242" s="1">
        <v>0</v>
      </c>
      <c r="AU242" s="1">
        <v>0</v>
      </c>
      <c r="AV242" s="1">
        <v>0</v>
      </c>
      <c r="AW242" s="1">
        <v>0</v>
      </c>
      <c r="AX242" s="2">
        <v>0</v>
      </c>
      <c r="AY242" s="2">
        <v>0</v>
      </c>
      <c r="AZ242" s="2">
        <v>0</v>
      </c>
      <c r="BA242" s="2">
        <v>0</v>
      </c>
      <c r="BB242" s="2">
        <v>0</v>
      </c>
      <c r="BC242" s="2">
        <v>0</v>
      </c>
      <c r="BD242" s="2">
        <v>0</v>
      </c>
      <c r="BE242" s="2">
        <v>0</v>
      </c>
      <c r="BF242" s="2">
        <v>0</v>
      </c>
      <c r="BG242" s="2">
        <v>0</v>
      </c>
      <c r="BH242" s="2">
        <v>0</v>
      </c>
      <c r="BI242" s="2">
        <v>0</v>
      </c>
      <c r="BJ242" s="2">
        <v>0</v>
      </c>
      <c r="BK242" s="1">
        <v>0</v>
      </c>
      <c r="BL242" s="1">
        <v>5000</v>
      </c>
    </row>
    <row r="243" spans="1:64" x14ac:dyDescent="0.3">
      <c r="A243" s="1" t="s">
        <v>62</v>
      </c>
      <c r="B243" s="2">
        <v>2023</v>
      </c>
      <c r="C243" s="1" t="s">
        <v>235</v>
      </c>
      <c r="D243" s="1" t="s">
        <v>74</v>
      </c>
      <c r="E243" s="1">
        <v>2022</v>
      </c>
      <c r="F243" s="3">
        <v>44613</v>
      </c>
      <c r="G243" s="1" t="s">
        <v>155</v>
      </c>
      <c r="H243" s="3"/>
      <c r="I243" s="1" t="s">
        <v>67</v>
      </c>
      <c r="J243" s="1" t="s">
        <v>112</v>
      </c>
      <c r="K243" s="1" t="s">
        <v>236</v>
      </c>
      <c r="L243" s="1" t="s">
        <v>70</v>
      </c>
      <c r="M243" s="1" t="s">
        <v>71</v>
      </c>
      <c r="N243" s="1" t="s">
        <v>72</v>
      </c>
      <c r="O243" s="1">
        <v>31</v>
      </c>
      <c r="P243" s="1">
        <v>0</v>
      </c>
      <c r="Q243" s="1">
        <v>0</v>
      </c>
      <c r="R243" s="2">
        <v>79342</v>
      </c>
      <c r="S243" s="2">
        <v>0</v>
      </c>
      <c r="T243" s="2">
        <v>30000</v>
      </c>
      <c r="U243" s="2">
        <v>0</v>
      </c>
      <c r="V243" s="2">
        <v>8942</v>
      </c>
      <c r="W243" s="2">
        <v>0</v>
      </c>
      <c r="X243" s="2">
        <v>850</v>
      </c>
      <c r="Y243" s="2">
        <v>0</v>
      </c>
      <c r="Z243" s="2">
        <v>1100</v>
      </c>
      <c r="AA243" s="2">
        <v>0</v>
      </c>
      <c r="AB243" s="2">
        <v>0</v>
      </c>
      <c r="AC243" s="2">
        <v>0</v>
      </c>
      <c r="AD243" s="2">
        <v>0</v>
      </c>
      <c r="AE243" s="2">
        <v>0</v>
      </c>
      <c r="AF243" s="2">
        <v>0</v>
      </c>
      <c r="AG243" s="1">
        <v>0</v>
      </c>
      <c r="AH243" s="2">
        <v>0</v>
      </c>
      <c r="AI243" s="2">
        <v>0</v>
      </c>
      <c r="AJ243" s="2">
        <v>0</v>
      </c>
      <c r="AK243" s="2">
        <v>0</v>
      </c>
      <c r="AL243" s="2">
        <v>0</v>
      </c>
      <c r="AM243" s="2">
        <v>0</v>
      </c>
      <c r="AN243" s="2">
        <v>0</v>
      </c>
      <c r="AO243" s="1">
        <v>0</v>
      </c>
      <c r="AP243" s="2">
        <v>0</v>
      </c>
      <c r="AQ243" s="1">
        <v>120234</v>
      </c>
      <c r="AR243" s="2">
        <v>0</v>
      </c>
      <c r="AS243" s="2">
        <v>0</v>
      </c>
      <c r="AT243" s="1">
        <v>2272.33</v>
      </c>
      <c r="AU243" s="1">
        <v>0</v>
      </c>
      <c r="AV243" s="1">
        <v>0</v>
      </c>
      <c r="AW243" s="1">
        <v>10594.08</v>
      </c>
      <c r="AX243" s="2">
        <v>0</v>
      </c>
      <c r="AY243" s="2">
        <v>0</v>
      </c>
      <c r="AZ243" s="2">
        <v>0</v>
      </c>
      <c r="BA243" s="2">
        <v>0</v>
      </c>
      <c r="BB243" s="2">
        <v>0</v>
      </c>
      <c r="BC243" s="2">
        <v>200</v>
      </c>
      <c r="BD243" s="2">
        <v>0</v>
      </c>
      <c r="BE243" s="2">
        <v>0</v>
      </c>
      <c r="BF243" s="2">
        <v>0</v>
      </c>
      <c r="BG243" s="2">
        <v>30433</v>
      </c>
      <c r="BH243" s="2">
        <v>0</v>
      </c>
      <c r="BI243" s="2">
        <v>1217</v>
      </c>
      <c r="BJ243" s="2">
        <v>31650</v>
      </c>
      <c r="BK243" s="1">
        <v>76366.41</v>
      </c>
      <c r="BL243" s="1">
        <v>43867.59</v>
      </c>
    </row>
    <row r="244" spans="1:64" x14ac:dyDescent="0.3">
      <c r="A244" s="1" t="s">
        <v>62</v>
      </c>
      <c r="B244" s="2">
        <v>2023</v>
      </c>
      <c r="C244" s="1" t="s">
        <v>237</v>
      </c>
      <c r="D244" s="1" t="s">
        <v>74</v>
      </c>
      <c r="E244" s="1">
        <v>2020</v>
      </c>
      <c r="F244" s="3">
        <v>43885</v>
      </c>
      <c r="G244" s="1" t="s">
        <v>155</v>
      </c>
      <c r="H244" s="3"/>
      <c r="I244" s="1" t="s">
        <v>67</v>
      </c>
      <c r="J244" s="1" t="s">
        <v>68</v>
      </c>
      <c r="K244" s="1" t="s">
        <v>238</v>
      </c>
      <c r="L244" s="1" t="s">
        <v>70</v>
      </c>
      <c r="M244" s="1" t="s">
        <v>71</v>
      </c>
      <c r="N244" s="1" t="s">
        <v>72</v>
      </c>
      <c r="O244" s="1">
        <v>31</v>
      </c>
      <c r="P244" s="1">
        <v>0</v>
      </c>
      <c r="Q244" s="1">
        <v>0</v>
      </c>
      <c r="R244" s="2">
        <v>151340</v>
      </c>
      <c r="S244" s="2">
        <v>0</v>
      </c>
      <c r="T244" s="2">
        <v>85067</v>
      </c>
      <c r="U244" s="2">
        <v>0</v>
      </c>
      <c r="V244" s="2">
        <v>145708</v>
      </c>
      <c r="W244" s="2">
        <v>0</v>
      </c>
      <c r="X244" s="2">
        <v>850</v>
      </c>
      <c r="Y244" s="2">
        <v>0</v>
      </c>
      <c r="Z244" s="2">
        <v>1100</v>
      </c>
      <c r="AA244" s="2">
        <v>0</v>
      </c>
      <c r="AB244" s="2">
        <v>0</v>
      </c>
      <c r="AC244" s="2">
        <v>0</v>
      </c>
      <c r="AD244" s="2">
        <v>0</v>
      </c>
      <c r="AE244" s="2">
        <v>0</v>
      </c>
      <c r="AF244" s="2">
        <v>0</v>
      </c>
      <c r="AG244" s="1">
        <v>0</v>
      </c>
      <c r="AH244" s="2">
        <v>0</v>
      </c>
      <c r="AI244" s="2">
        <v>0</v>
      </c>
      <c r="AJ244" s="2">
        <v>0</v>
      </c>
      <c r="AK244" s="2">
        <v>0</v>
      </c>
      <c r="AL244" s="2">
        <v>0</v>
      </c>
      <c r="AM244" s="2">
        <v>0</v>
      </c>
      <c r="AN244" s="2">
        <v>0</v>
      </c>
      <c r="AO244" s="1">
        <v>0</v>
      </c>
      <c r="AP244" s="2">
        <v>0</v>
      </c>
      <c r="AQ244" s="1">
        <v>384065</v>
      </c>
      <c r="AR244" s="2">
        <v>0</v>
      </c>
      <c r="AS244" s="2">
        <v>0</v>
      </c>
      <c r="AT244" s="1">
        <v>0</v>
      </c>
      <c r="AU244" s="1">
        <v>0</v>
      </c>
      <c r="AV244" s="1">
        <v>0</v>
      </c>
      <c r="AW244" s="1">
        <v>35645.760000000002</v>
      </c>
      <c r="AX244" s="2">
        <v>0</v>
      </c>
      <c r="AY244" s="2">
        <v>0</v>
      </c>
      <c r="AZ244" s="2">
        <v>0</v>
      </c>
      <c r="BA244" s="2">
        <v>0</v>
      </c>
      <c r="BB244" s="2">
        <v>0</v>
      </c>
      <c r="BC244" s="2">
        <v>200</v>
      </c>
      <c r="BD244" s="2">
        <v>0</v>
      </c>
      <c r="BE244" s="2">
        <v>0</v>
      </c>
      <c r="BF244" s="2">
        <v>0</v>
      </c>
      <c r="BG244" s="2">
        <v>87988</v>
      </c>
      <c r="BH244" s="2">
        <v>0</v>
      </c>
      <c r="BI244" s="2">
        <v>3519</v>
      </c>
      <c r="BJ244" s="2">
        <v>91507</v>
      </c>
      <c r="BK244" s="1">
        <v>218859.76</v>
      </c>
      <c r="BL244" s="1">
        <v>165205.24</v>
      </c>
    </row>
    <row r="245" spans="1:64" x14ac:dyDescent="0.3">
      <c r="A245" s="1" t="s">
        <v>62</v>
      </c>
      <c r="B245" s="2">
        <v>2023</v>
      </c>
      <c r="C245" s="1" t="s">
        <v>239</v>
      </c>
      <c r="D245" s="1" t="s">
        <v>64</v>
      </c>
      <c r="E245" s="1">
        <v>2021</v>
      </c>
      <c r="F245" s="3">
        <v>44260</v>
      </c>
      <c r="G245" s="1" t="s">
        <v>208</v>
      </c>
      <c r="H245" s="3"/>
      <c r="I245" s="1" t="s">
        <v>67</v>
      </c>
      <c r="J245" s="1" t="s">
        <v>177</v>
      </c>
      <c r="K245" s="1" t="s">
        <v>240</v>
      </c>
      <c r="L245" s="1" t="s">
        <v>70</v>
      </c>
      <c r="M245" s="1" t="s">
        <v>71</v>
      </c>
      <c r="N245" s="1" t="s">
        <v>72</v>
      </c>
      <c r="O245" s="1">
        <v>31</v>
      </c>
      <c r="P245" s="1">
        <v>0</v>
      </c>
      <c r="Q245" s="1">
        <v>0</v>
      </c>
      <c r="R245" s="2">
        <v>150000</v>
      </c>
      <c r="S245" s="2">
        <v>0</v>
      </c>
      <c r="T245" s="2">
        <v>75000</v>
      </c>
      <c r="U245" s="2">
        <v>0</v>
      </c>
      <c r="V245" s="2">
        <v>34000</v>
      </c>
      <c r="W245" s="2">
        <v>0</v>
      </c>
      <c r="X245" s="2">
        <v>850</v>
      </c>
      <c r="Y245" s="2">
        <v>0</v>
      </c>
      <c r="Z245" s="2">
        <v>1100</v>
      </c>
      <c r="AA245" s="2">
        <v>0</v>
      </c>
      <c r="AB245" s="2">
        <v>0</v>
      </c>
      <c r="AC245" s="2">
        <v>0</v>
      </c>
      <c r="AD245" s="2">
        <v>0</v>
      </c>
      <c r="AE245" s="2">
        <v>0</v>
      </c>
      <c r="AF245" s="2">
        <v>0</v>
      </c>
      <c r="AG245" s="1">
        <v>0</v>
      </c>
      <c r="AH245" s="2">
        <v>0</v>
      </c>
      <c r="AI245" s="2">
        <v>82643</v>
      </c>
      <c r="AJ245" s="2">
        <v>0</v>
      </c>
      <c r="AK245" s="2">
        <v>7000</v>
      </c>
      <c r="AL245" s="2">
        <v>0</v>
      </c>
      <c r="AM245" s="2">
        <v>0</v>
      </c>
      <c r="AN245" s="2">
        <v>0</v>
      </c>
      <c r="AO245" s="1">
        <v>0</v>
      </c>
      <c r="AP245" s="2">
        <v>0</v>
      </c>
      <c r="AQ245" s="1">
        <v>350593</v>
      </c>
      <c r="AR245" s="2">
        <v>0</v>
      </c>
      <c r="AS245" s="2">
        <v>0</v>
      </c>
      <c r="AT245" s="1">
        <v>0</v>
      </c>
      <c r="AU245" s="1">
        <v>0</v>
      </c>
      <c r="AV245" s="1">
        <v>0</v>
      </c>
      <c r="AW245" s="1">
        <v>22080</v>
      </c>
      <c r="AX245" s="2">
        <v>0</v>
      </c>
      <c r="AY245" s="2">
        <v>0</v>
      </c>
      <c r="AZ245" s="2">
        <v>0</v>
      </c>
      <c r="BA245" s="2">
        <v>0</v>
      </c>
      <c r="BB245" s="2">
        <v>0</v>
      </c>
      <c r="BC245" s="2">
        <v>200</v>
      </c>
      <c r="BD245" s="2">
        <v>0</v>
      </c>
      <c r="BE245" s="2">
        <v>0</v>
      </c>
      <c r="BF245" s="2">
        <v>0</v>
      </c>
      <c r="BG245" s="2">
        <v>156821</v>
      </c>
      <c r="BH245" s="2">
        <v>0</v>
      </c>
      <c r="BI245" s="2">
        <v>6273</v>
      </c>
      <c r="BJ245" s="2">
        <v>163094</v>
      </c>
      <c r="BK245" s="1">
        <v>348468</v>
      </c>
      <c r="BL245" s="1">
        <v>2125</v>
      </c>
    </row>
    <row r="246" spans="1:64" x14ac:dyDescent="0.3">
      <c r="A246" s="1" t="s">
        <v>62</v>
      </c>
      <c r="B246" s="2">
        <v>2023</v>
      </c>
      <c r="C246" s="1" t="s">
        <v>241</v>
      </c>
      <c r="D246" s="1" t="s">
        <v>64</v>
      </c>
      <c r="E246" s="1">
        <v>2021</v>
      </c>
      <c r="F246" s="3">
        <v>44265</v>
      </c>
      <c r="G246" s="1" t="s">
        <v>208</v>
      </c>
      <c r="H246" s="3"/>
      <c r="I246" s="1" t="s">
        <v>67</v>
      </c>
      <c r="J246" s="1" t="s">
        <v>112</v>
      </c>
      <c r="K246" s="1" t="s">
        <v>242</v>
      </c>
      <c r="L246" s="1" t="s">
        <v>70</v>
      </c>
      <c r="M246" s="1" t="s">
        <v>71</v>
      </c>
      <c r="N246" s="1" t="s">
        <v>72</v>
      </c>
      <c r="O246" s="1">
        <v>31</v>
      </c>
      <c r="P246" s="1">
        <v>0</v>
      </c>
      <c r="Q246" s="1">
        <v>0</v>
      </c>
      <c r="R246" s="2">
        <v>56203</v>
      </c>
      <c r="S246" s="2">
        <v>0</v>
      </c>
      <c r="T246" s="2">
        <v>20847</v>
      </c>
      <c r="U246" s="2">
        <v>0</v>
      </c>
      <c r="V246" s="2">
        <v>31835</v>
      </c>
      <c r="W246" s="2">
        <v>0</v>
      </c>
      <c r="X246" s="2">
        <v>850</v>
      </c>
      <c r="Y246" s="2">
        <v>0</v>
      </c>
      <c r="Z246" s="2">
        <v>1100</v>
      </c>
      <c r="AA246" s="2">
        <v>0</v>
      </c>
      <c r="AB246" s="2">
        <v>0</v>
      </c>
      <c r="AC246" s="2">
        <v>0</v>
      </c>
      <c r="AD246" s="2">
        <v>0</v>
      </c>
      <c r="AE246" s="2">
        <v>0</v>
      </c>
      <c r="AF246" s="2">
        <v>0</v>
      </c>
      <c r="AG246" s="1">
        <v>0</v>
      </c>
      <c r="AH246" s="2">
        <v>0</v>
      </c>
      <c r="AI246" s="2">
        <v>0</v>
      </c>
      <c r="AJ246" s="2">
        <v>0</v>
      </c>
      <c r="AK246" s="2">
        <v>0</v>
      </c>
      <c r="AL246" s="2">
        <v>0</v>
      </c>
      <c r="AM246" s="2">
        <v>0</v>
      </c>
      <c r="AN246" s="2">
        <v>0</v>
      </c>
      <c r="AO246" s="1">
        <v>0</v>
      </c>
      <c r="AP246" s="2">
        <v>0</v>
      </c>
      <c r="AQ246" s="1">
        <v>110835</v>
      </c>
      <c r="AR246" s="2">
        <v>0</v>
      </c>
      <c r="AS246" s="2">
        <v>0</v>
      </c>
      <c r="AT246" s="1">
        <v>0</v>
      </c>
      <c r="AU246" s="1">
        <v>0</v>
      </c>
      <c r="AV246" s="1">
        <v>0</v>
      </c>
      <c r="AW246" s="1">
        <v>10564.56</v>
      </c>
      <c r="AX246" s="2">
        <v>0</v>
      </c>
      <c r="AY246" s="2">
        <v>0</v>
      </c>
      <c r="AZ246" s="2">
        <v>0</v>
      </c>
      <c r="BA246" s="2">
        <v>0</v>
      </c>
      <c r="BB246" s="2">
        <v>0</v>
      </c>
      <c r="BC246" s="2">
        <v>200</v>
      </c>
      <c r="BD246" s="2">
        <v>0</v>
      </c>
      <c r="BE246" s="2">
        <v>0</v>
      </c>
      <c r="BF246" s="2">
        <v>0</v>
      </c>
      <c r="BG246" s="2">
        <v>2393</v>
      </c>
      <c r="BH246" s="2">
        <v>0</v>
      </c>
      <c r="BI246" s="2">
        <v>95</v>
      </c>
      <c r="BJ246" s="2">
        <v>2488</v>
      </c>
      <c r="BK246" s="1">
        <v>15740.56</v>
      </c>
      <c r="BL246" s="1">
        <v>95094.44</v>
      </c>
    </row>
    <row r="247" spans="1:64" x14ac:dyDescent="0.3">
      <c r="A247" s="1" t="s">
        <v>62</v>
      </c>
      <c r="B247" s="2">
        <v>2023</v>
      </c>
      <c r="C247" s="1" t="s">
        <v>243</v>
      </c>
      <c r="D247" s="1" t="s">
        <v>74</v>
      </c>
      <c r="E247" s="1">
        <v>2021</v>
      </c>
      <c r="F247" s="3">
        <v>44270</v>
      </c>
      <c r="G247" s="1" t="s">
        <v>208</v>
      </c>
      <c r="H247" s="3"/>
      <c r="I247" s="1" t="s">
        <v>67</v>
      </c>
      <c r="J247" s="1" t="s">
        <v>86</v>
      </c>
      <c r="K247" s="1" t="s">
        <v>244</v>
      </c>
      <c r="L247" s="1" t="s">
        <v>70</v>
      </c>
      <c r="M247" s="1" t="s">
        <v>71</v>
      </c>
      <c r="N247" s="1" t="s">
        <v>72</v>
      </c>
      <c r="O247" s="1">
        <v>31</v>
      </c>
      <c r="P247" s="1">
        <v>0</v>
      </c>
      <c r="Q247" s="1">
        <v>0</v>
      </c>
      <c r="R247" s="2">
        <v>12389</v>
      </c>
      <c r="S247" s="2">
        <v>0</v>
      </c>
      <c r="T247" s="2">
        <v>25795</v>
      </c>
      <c r="U247" s="2">
        <v>0</v>
      </c>
      <c r="V247" s="2">
        <v>48128</v>
      </c>
      <c r="W247" s="2">
        <v>0</v>
      </c>
      <c r="X247" s="2">
        <v>850</v>
      </c>
      <c r="Y247" s="2">
        <v>0</v>
      </c>
      <c r="Z247" s="2">
        <v>1100</v>
      </c>
      <c r="AA247" s="2">
        <v>0</v>
      </c>
      <c r="AB247" s="2">
        <v>0</v>
      </c>
      <c r="AC247" s="2">
        <v>0</v>
      </c>
      <c r="AD247" s="2">
        <v>0</v>
      </c>
      <c r="AE247" s="2">
        <v>0</v>
      </c>
      <c r="AF247" s="2">
        <v>0</v>
      </c>
      <c r="AG247" s="1">
        <v>5544.22</v>
      </c>
      <c r="AH247" s="2">
        <v>0</v>
      </c>
      <c r="AI247" s="2">
        <v>0</v>
      </c>
      <c r="AJ247" s="2">
        <v>0</v>
      </c>
      <c r="AK247" s="2">
        <v>0</v>
      </c>
      <c r="AL247" s="2">
        <v>0</v>
      </c>
      <c r="AM247" s="2">
        <v>0</v>
      </c>
      <c r="AN247" s="2">
        <v>0</v>
      </c>
      <c r="AO247" s="1">
        <v>0</v>
      </c>
      <c r="AP247" s="2">
        <v>0</v>
      </c>
      <c r="AQ247" s="1">
        <v>93806.22</v>
      </c>
      <c r="AR247" s="2">
        <v>0</v>
      </c>
      <c r="AS247" s="2">
        <v>0</v>
      </c>
      <c r="AT247" s="1">
        <v>0</v>
      </c>
      <c r="AU247" s="1">
        <v>5544.22</v>
      </c>
      <c r="AV247" s="1">
        <v>0</v>
      </c>
      <c r="AW247" s="1">
        <v>7262.04</v>
      </c>
      <c r="AX247" s="2">
        <v>0</v>
      </c>
      <c r="AY247" s="2">
        <v>0</v>
      </c>
      <c r="AZ247" s="2">
        <v>0</v>
      </c>
      <c r="BA247" s="2">
        <v>0</v>
      </c>
      <c r="BB247" s="2">
        <v>0</v>
      </c>
      <c r="BC247" s="2">
        <v>200</v>
      </c>
      <c r="BD247" s="2">
        <v>0</v>
      </c>
      <c r="BE247" s="2">
        <v>0</v>
      </c>
      <c r="BF247" s="2">
        <v>0</v>
      </c>
      <c r="BG247" s="2">
        <v>25125</v>
      </c>
      <c r="BH247" s="2">
        <v>0</v>
      </c>
      <c r="BI247" s="2">
        <v>1005</v>
      </c>
      <c r="BJ247" s="2">
        <v>26130</v>
      </c>
      <c r="BK247" s="1">
        <v>65266.26</v>
      </c>
      <c r="BL247" s="1">
        <v>28539.96</v>
      </c>
    </row>
    <row r="248" spans="1:64" x14ac:dyDescent="0.3">
      <c r="A248" s="1" t="s">
        <v>62</v>
      </c>
      <c r="B248" s="2">
        <v>2023</v>
      </c>
      <c r="C248" s="1" t="s">
        <v>245</v>
      </c>
      <c r="D248" s="1" t="s">
        <v>74</v>
      </c>
      <c r="E248" s="1">
        <v>2021</v>
      </c>
      <c r="F248" s="3">
        <v>44278</v>
      </c>
      <c r="G248" s="1" t="s">
        <v>208</v>
      </c>
      <c r="H248" s="3"/>
      <c r="I248" s="1" t="s">
        <v>67</v>
      </c>
      <c r="J248" s="1" t="s">
        <v>246</v>
      </c>
      <c r="K248" s="1" t="s">
        <v>247</v>
      </c>
      <c r="L248" s="1" t="s">
        <v>70</v>
      </c>
      <c r="M248" s="1" t="s">
        <v>71</v>
      </c>
      <c r="N248" s="1" t="s">
        <v>72</v>
      </c>
      <c r="O248" s="1">
        <v>31</v>
      </c>
      <c r="P248" s="1">
        <v>0</v>
      </c>
      <c r="Q248" s="1">
        <v>0</v>
      </c>
      <c r="R248" s="2">
        <v>56789</v>
      </c>
      <c r="S248" s="2">
        <v>0</v>
      </c>
      <c r="T248" s="2">
        <v>12548</v>
      </c>
      <c r="U248" s="2">
        <v>0</v>
      </c>
      <c r="V248" s="2">
        <v>22355</v>
      </c>
      <c r="W248" s="2">
        <v>0</v>
      </c>
      <c r="X248" s="2">
        <v>850</v>
      </c>
      <c r="Y248" s="2">
        <v>0</v>
      </c>
      <c r="Z248" s="2">
        <v>1100</v>
      </c>
      <c r="AA248" s="2">
        <v>0</v>
      </c>
      <c r="AB248" s="2">
        <v>0</v>
      </c>
      <c r="AC248" s="2">
        <v>0</v>
      </c>
      <c r="AD248" s="2">
        <v>0</v>
      </c>
      <c r="AE248" s="2">
        <v>0</v>
      </c>
      <c r="AF248" s="2">
        <v>0</v>
      </c>
      <c r="AG248" s="1">
        <v>7777.79</v>
      </c>
      <c r="AH248" s="2">
        <v>0</v>
      </c>
      <c r="AI248" s="2">
        <v>0</v>
      </c>
      <c r="AJ248" s="2">
        <v>0</v>
      </c>
      <c r="AK248" s="2">
        <v>0</v>
      </c>
      <c r="AL248" s="2">
        <v>0</v>
      </c>
      <c r="AM248" s="2">
        <v>0</v>
      </c>
      <c r="AN248" s="2">
        <v>0</v>
      </c>
      <c r="AO248" s="1">
        <v>0</v>
      </c>
      <c r="AP248" s="2">
        <v>0</v>
      </c>
      <c r="AQ248" s="1">
        <v>101419.79</v>
      </c>
      <c r="AR248" s="2">
        <v>0</v>
      </c>
      <c r="AS248" s="2">
        <v>0</v>
      </c>
      <c r="AT248" s="1">
        <v>4038.67</v>
      </c>
      <c r="AU248" s="1">
        <v>7777.79</v>
      </c>
      <c r="AV248" s="1">
        <v>0</v>
      </c>
      <c r="AW248" s="1">
        <v>9497.2800000000007</v>
      </c>
      <c r="AX248" s="2">
        <v>0</v>
      </c>
      <c r="AY248" s="2">
        <v>0</v>
      </c>
      <c r="AZ248" s="2">
        <v>0</v>
      </c>
      <c r="BA248" s="2">
        <v>0</v>
      </c>
      <c r="BB248" s="2">
        <v>0</v>
      </c>
      <c r="BC248" s="2">
        <v>200</v>
      </c>
      <c r="BD248" s="2">
        <v>0</v>
      </c>
      <c r="BE248" s="2">
        <v>0</v>
      </c>
      <c r="BF248" s="2">
        <v>0</v>
      </c>
      <c r="BG248" s="2">
        <v>5070</v>
      </c>
      <c r="BH248" s="2">
        <v>0</v>
      </c>
      <c r="BI248" s="2">
        <v>203</v>
      </c>
      <c r="BJ248" s="2">
        <v>5273</v>
      </c>
      <c r="BK248" s="1">
        <v>32059.74</v>
      </c>
      <c r="BL248" s="1">
        <v>69360.05</v>
      </c>
    </row>
    <row r="249" spans="1:64" x14ac:dyDescent="0.3">
      <c r="A249" s="1" t="s">
        <v>62</v>
      </c>
      <c r="B249" s="2">
        <v>2023</v>
      </c>
      <c r="C249" s="1" t="s">
        <v>248</v>
      </c>
      <c r="D249" s="1" t="s">
        <v>74</v>
      </c>
      <c r="E249" s="1">
        <v>2021</v>
      </c>
      <c r="F249" s="3">
        <v>44287</v>
      </c>
      <c r="G249" s="19" t="s">
        <v>218</v>
      </c>
      <c r="H249" s="3"/>
      <c r="I249" s="1" t="s">
        <v>67</v>
      </c>
      <c r="J249" s="1" t="s">
        <v>249</v>
      </c>
      <c r="K249" s="1" t="s">
        <v>250</v>
      </c>
      <c r="L249" s="1" t="s">
        <v>70</v>
      </c>
      <c r="M249" s="1" t="s">
        <v>71</v>
      </c>
      <c r="N249" s="1" t="s">
        <v>72</v>
      </c>
      <c r="O249" s="1">
        <v>31</v>
      </c>
      <c r="P249" s="1">
        <v>0</v>
      </c>
      <c r="Q249" s="1">
        <v>0</v>
      </c>
      <c r="R249" s="2">
        <v>45678</v>
      </c>
      <c r="S249" s="2">
        <v>0</v>
      </c>
      <c r="T249" s="2">
        <v>14296</v>
      </c>
      <c r="U249" s="2">
        <v>0</v>
      </c>
      <c r="V249" s="2">
        <v>24236</v>
      </c>
      <c r="W249" s="2">
        <v>0</v>
      </c>
      <c r="X249" s="2">
        <v>850</v>
      </c>
      <c r="Y249" s="2">
        <v>0</v>
      </c>
      <c r="Z249" s="2">
        <v>1100</v>
      </c>
      <c r="AA249" s="2">
        <v>0</v>
      </c>
      <c r="AB249" s="2">
        <v>0</v>
      </c>
      <c r="AC249" s="2">
        <v>0</v>
      </c>
      <c r="AD249" s="2">
        <v>0</v>
      </c>
      <c r="AE249" s="2">
        <v>0</v>
      </c>
      <c r="AF249" s="2">
        <v>0</v>
      </c>
      <c r="AG249" s="1">
        <v>7777.79</v>
      </c>
      <c r="AH249" s="2">
        <v>0</v>
      </c>
      <c r="AI249" s="2">
        <v>0</v>
      </c>
      <c r="AJ249" s="2">
        <v>0</v>
      </c>
      <c r="AK249" s="2">
        <v>0</v>
      </c>
      <c r="AL249" s="2">
        <v>0</v>
      </c>
      <c r="AM249" s="2">
        <v>0</v>
      </c>
      <c r="AN249" s="2">
        <v>0</v>
      </c>
      <c r="AO249" s="1">
        <v>0</v>
      </c>
      <c r="AP249" s="2">
        <v>0</v>
      </c>
      <c r="AQ249" s="1">
        <v>93937.79</v>
      </c>
      <c r="AR249" s="2">
        <v>7778</v>
      </c>
      <c r="AS249" s="2">
        <v>0</v>
      </c>
      <c r="AT249" s="1">
        <v>4038.67</v>
      </c>
      <c r="AU249" s="1">
        <v>7777.79</v>
      </c>
      <c r="AV249" s="1">
        <v>0</v>
      </c>
      <c r="AW249" s="1">
        <v>8389.68</v>
      </c>
      <c r="AX249" s="2">
        <v>0</v>
      </c>
      <c r="AY249" s="2">
        <v>0</v>
      </c>
      <c r="AZ249" s="2">
        <v>0</v>
      </c>
      <c r="BA249" s="2">
        <v>0</v>
      </c>
      <c r="BB249" s="2">
        <v>0</v>
      </c>
      <c r="BC249" s="2">
        <v>200</v>
      </c>
      <c r="BD249" s="2">
        <v>0</v>
      </c>
      <c r="BE249" s="2">
        <v>0</v>
      </c>
      <c r="BF249" s="2">
        <v>0</v>
      </c>
      <c r="BG249" s="2">
        <v>6539</v>
      </c>
      <c r="BH249" s="2">
        <v>0</v>
      </c>
      <c r="BI249" s="2">
        <v>261</v>
      </c>
      <c r="BJ249" s="2">
        <v>6800</v>
      </c>
      <c r="BK249" s="1">
        <v>41784.14</v>
      </c>
      <c r="BL249" s="1">
        <v>52153.65</v>
      </c>
    </row>
    <row r="250" spans="1:64" x14ac:dyDescent="0.3">
      <c r="A250" s="1" t="s">
        <v>62</v>
      </c>
      <c r="B250" s="2">
        <v>2023</v>
      </c>
      <c r="C250" s="1" t="s">
        <v>251</v>
      </c>
      <c r="D250" s="1" t="s">
        <v>64</v>
      </c>
      <c r="E250" s="1">
        <v>2021</v>
      </c>
      <c r="F250" s="3">
        <v>44348</v>
      </c>
      <c r="G250" s="1" t="s">
        <v>83</v>
      </c>
      <c r="H250" s="3"/>
      <c r="I250" s="1" t="s">
        <v>67</v>
      </c>
      <c r="J250" s="1" t="s">
        <v>252</v>
      </c>
      <c r="K250" s="1" t="s">
        <v>253</v>
      </c>
      <c r="L250" s="1" t="s">
        <v>70</v>
      </c>
      <c r="M250" s="1" t="s">
        <v>71</v>
      </c>
      <c r="N250" s="1" t="s">
        <v>72</v>
      </c>
      <c r="O250" s="1">
        <v>31</v>
      </c>
      <c r="P250" s="1">
        <v>0</v>
      </c>
      <c r="Q250" s="1">
        <v>0</v>
      </c>
      <c r="R250" s="2">
        <v>60649</v>
      </c>
      <c r="S250" s="2">
        <v>0</v>
      </c>
      <c r="T250" s="2">
        <v>30324</v>
      </c>
      <c r="U250" s="2">
        <v>0</v>
      </c>
      <c r="V250" s="2">
        <v>47604</v>
      </c>
      <c r="W250" s="2">
        <v>0</v>
      </c>
      <c r="X250" s="2">
        <v>850</v>
      </c>
      <c r="Y250" s="2">
        <v>0</v>
      </c>
      <c r="Z250" s="2">
        <v>1100</v>
      </c>
      <c r="AA250" s="2">
        <v>0</v>
      </c>
      <c r="AB250" s="2">
        <v>0</v>
      </c>
      <c r="AC250" s="2">
        <v>0</v>
      </c>
      <c r="AD250" s="2">
        <v>0</v>
      </c>
      <c r="AE250" s="2">
        <v>0</v>
      </c>
      <c r="AF250" s="2">
        <v>0</v>
      </c>
      <c r="AG250" s="1">
        <v>0</v>
      </c>
      <c r="AH250" s="2">
        <v>0</v>
      </c>
      <c r="AI250" s="2">
        <v>0</v>
      </c>
      <c r="AJ250" s="2">
        <v>0</v>
      </c>
      <c r="AK250" s="2">
        <v>0</v>
      </c>
      <c r="AL250" s="2">
        <v>0</v>
      </c>
      <c r="AM250" s="2">
        <v>0</v>
      </c>
      <c r="AN250" s="2">
        <v>0</v>
      </c>
      <c r="AO250" s="1">
        <v>0</v>
      </c>
      <c r="AP250" s="2">
        <v>0</v>
      </c>
      <c r="AQ250" s="1">
        <v>140527</v>
      </c>
      <c r="AR250" s="2">
        <v>0</v>
      </c>
      <c r="AS250" s="2">
        <v>0</v>
      </c>
      <c r="AT250" s="1">
        <v>6642.33</v>
      </c>
      <c r="AU250" s="1">
        <v>0</v>
      </c>
      <c r="AV250" s="1">
        <v>0</v>
      </c>
      <c r="AW250" s="1">
        <v>12990.36</v>
      </c>
      <c r="AX250" s="2">
        <v>0</v>
      </c>
      <c r="AY250" s="2">
        <v>0</v>
      </c>
      <c r="AZ250" s="2">
        <v>0</v>
      </c>
      <c r="BA250" s="2">
        <v>0</v>
      </c>
      <c r="BB250" s="2">
        <v>0</v>
      </c>
      <c r="BC250" s="2">
        <v>200</v>
      </c>
      <c r="BD250" s="2">
        <v>0</v>
      </c>
      <c r="BE250" s="2">
        <v>0</v>
      </c>
      <c r="BF250" s="2">
        <v>0</v>
      </c>
      <c r="BG250" s="2">
        <v>20610</v>
      </c>
      <c r="BH250" s="2">
        <v>0</v>
      </c>
      <c r="BI250" s="2">
        <v>824</v>
      </c>
      <c r="BJ250" s="2">
        <v>21434</v>
      </c>
      <c r="BK250" s="1">
        <v>62700.69</v>
      </c>
      <c r="BL250" s="1">
        <v>77826.31</v>
      </c>
    </row>
    <row r="251" spans="1:64" x14ac:dyDescent="0.3">
      <c r="A251" s="1" t="s">
        <v>62</v>
      </c>
      <c r="B251" s="2">
        <v>2023</v>
      </c>
      <c r="C251" s="1" t="s">
        <v>156</v>
      </c>
      <c r="D251" s="1" t="s">
        <v>74</v>
      </c>
      <c r="E251" s="1">
        <v>2021</v>
      </c>
      <c r="F251" s="3">
        <v>44348</v>
      </c>
      <c r="G251" s="1" t="s">
        <v>83</v>
      </c>
      <c r="H251" s="3"/>
      <c r="I251" s="1" t="s">
        <v>67</v>
      </c>
      <c r="J251" s="1" t="s">
        <v>86</v>
      </c>
      <c r="K251" s="1" t="s">
        <v>96</v>
      </c>
      <c r="L251" s="1" t="s">
        <v>70</v>
      </c>
      <c r="M251" s="1" t="s">
        <v>71</v>
      </c>
      <c r="N251" s="1" t="s">
        <v>72</v>
      </c>
      <c r="O251" s="1">
        <v>31</v>
      </c>
      <c r="P251" s="1">
        <v>0</v>
      </c>
      <c r="Q251" s="1">
        <v>0</v>
      </c>
      <c r="R251" s="2">
        <v>17642</v>
      </c>
      <c r="S251" s="2">
        <v>0</v>
      </c>
      <c r="T251" s="2">
        <v>8821</v>
      </c>
      <c r="U251" s="2">
        <v>0</v>
      </c>
      <c r="V251" s="2">
        <v>11827</v>
      </c>
      <c r="W251" s="2">
        <v>0</v>
      </c>
      <c r="X251" s="2">
        <v>850</v>
      </c>
      <c r="Y251" s="2">
        <v>0</v>
      </c>
      <c r="Z251" s="2">
        <v>1100</v>
      </c>
      <c r="AA251" s="2">
        <v>0</v>
      </c>
      <c r="AB251" s="2">
        <v>0</v>
      </c>
      <c r="AC251" s="2">
        <v>0</v>
      </c>
      <c r="AD251" s="2">
        <v>0</v>
      </c>
      <c r="AE251" s="2">
        <v>0</v>
      </c>
      <c r="AF251" s="2">
        <v>0</v>
      </c>
      <c r="AG251" s="1">
        <v>9240.36</v>
      </c>
      <c r="AH251" s="2">
        <v>0</v>
      </c>
      <c r="AI251" s="2">
        <v>0</v>
      </c>
      <c r="AJ251" s="2">
        <v>0</v>
      </c>
      <c r="AK251" s="2">
        <v>0</v>
      </c>
      <c r="AL251" s="2">
        <v>0</v>
      </c>
      <c r="AM251" s="2">
        <v>0</v>
      </c>
      <c r="AN251" s="2">
        <v>0</v>
      </c>
      <c r="AO251" s="1">
        <v>0</v>
      </c>
      <c r="AP251" s="2">
        <v>0</v>
      </c>
      <c r="AQ251" s="1">
        <v>49480.36</v>
      </c>
      <c r="AR251" s="2">
        <v>0</v>
      </c>
      <c r="AS251" s="2">
        <v>0</v>
      </c>
      <c r="AT251" s="1">
        <v>0</v>
      </c>
      <c r="AU251" s="1">
        <v>9240.36</v>
      </c>
      <c r="AV251" s="1">
        <v>0</v>
      </c>
      <c r="AW251" s="1">
        <v>3536.28</v>
      </c>
      <c r="AX251" s="2">
        <v>0</v>
      </c>
      <c r="AY251" s="2">
        <v>0</v>
      </c>
      <c r="AZ251" s="2">
        <v>0</v>
      </c>
      <c r="BA251" s="2">
        <v>0</v>
      </c>
      <c r="BB251" s="2">
        <v>0</v>
      </c>
      <c r="BC251" s="2">
        <v>200</v>
      </c>
      <c r="BD251" s="2">
        <v>0</v>
      </c>
      <c r="BE251" s="2">
        <v>0</v>
      </c>
      <c r="BF251" s="2">
        <v>0</v>
      </c>
      <c r="BG251" s="2">
        <v>4448</v>
      </c>
      <c r="BH251" s="2">
        <v>0</v>
      </c>
      <c r="BI251" s="2">
        <v>178</v>
      </c>
      <c r="BJ251" s="2">
        <v>4626</v>
      </c>
      <c r="BK251" s="1">
        <v>22228.639999999999</v>
      </c>
      <c r="BL251" s="1">
        <v>27251.72</v>
      </c>
    </row>
    <row r="252" spans="1:64" x14ac:dyDescent="0.3">
      <c r="A252" s="1" t="s">
        <v>62</v>
      </c>
      <c r="B252" s="2">
        <v>2023</v>
      </c>
      <c r="C252" s="1" t="s">
        <v>254</v>
      </c>
      <c r="D252" s="1" t="s">
        <v>74</v>
      </c>
      <c r="E252" s="1">
        <v>2021</v>
      </c>
      <c r="F252" s="3">
        <v>44354</v>
      </c>
      <c r="G252" s="1" t="s">
        <v>83</v>
      </c>
      <c r="H252" s="3"/>
      <c r="I252" s="1" t="s">
        <v>67</v>
      </c>
      <c r="J252" s="1" t="s">
        <v>86</v>
      </c>
      <c r="K252" s="1" t="s">
        <v>255</v>
      </c>
      <c r="L252" s="1" t="s">
        <v>70</v>
      </c>
      <c r="M252" s="1" t="s">
        <v>71</v>
      </c>
      <c r="N252" s="1" t="s">
        <v>72</v>
      </c>
      <c r="O252" s="1">
        <v>31</v>
      </c>
      <c r="P252" s="1">
        <v>0</v>
      </c>
      <c r="Q252" s="1">
        <v>0</v>
      </c>
      <c r="R252" s="2">
        <v>27453</v>
      </c>
      <c r="S252" s="2">
        <v>0</v>
      </c>
      <c r="T252" s="2">
        <v>13726</v>
      </c>
      <c r="U252" s="2">
        <v>0</v>
      </c>
      <c r="V252" s="2">
        <v>19988</v>
      </c>
      <c r="W252" s="2">
        <v>0</v>
      </c>
      <c r="X252" s="2">
        <v>850</v>
      </c>
      <c r="Y252" s="2">
        <v>0</v>
      </c>
      <c r="Z252" s="2">
        <v>1100</v>
      </c>
      <c r="AA252" s="2">
        <v>0</v>
      </c>
      <c r="AB252" s="2">
        <v>0</v>
      </c>
      <c r="AC252" s="2">
        <v>0</v>
      </c>
      <c r="AD252" s="2">
        <v>0</v>
      </c>
      <c r="AE252" s="2">
        <v>0</v>
      </c>
      <c r="AF252" s="2">
        <v>0</v>
      </c>
      <c r="AG252" s="1">
        <v>7392.29</v>
      </c>
      <c r="AH252" s="2">
        <v>0</v>
      </c>
      <c r="AI252" s="2">
        <v>0</v>
      </c>
      <c r="AJ252" s="2">
        <v>0</v>
      </c>
      <c r="AK252" s="2">
        <v>0</v>
      </c>
      <c r="AL252" s="2">
        <v>0</v>
      </c>
      <c r="AM252" s="2">
        <v>0</v>
      </c>
      <c r="AN252" s="2">
        <v>0</v>
      </c>
      <c r="AO252" s="1">
        <v>0</v>
      </c>
      <c r="AP252" s="2">
        <v>0</v>
      </c>
      <c r="AQ252" s="1">
        <v>70509.289999999994</v>
      </c>
      <c r="AR252" s="2">
        <v>0</v>
      </c>
      <c r="AS252" s="2">
        <v>0</v>
      </c>
      <c r="AT252" s="1">
        <v>4038.67</v>
      </c>
      <c r="AU252" s="1">
        <v>7392.29</v>
      </c>
      <c r="AV252" s="1">
        <v>0</v>
      </c>
      <c r="AW252" s="1">
        <v>5692.92</v>
      </c>
      <c r="AX252" s="2">
        <v>0</v>
      </c>
      <c r="AY252" s="2">
        <v>0</v>
      </c>
      <c r="AZ252" s="2">
        <v>0</v>
      </c>
      <c r="BA252" s="2">
        <v>0</v>
      </c>
      <c r="BB252" s="2">
        <v>0</v>
      </c>
      <c r="BC252" s="2">
        <v>200</v>
      </c>
      <c r="BD252" s="2">
        <v>0</v>
      </c>
      <c r="BE252" s="2">
        <v>0</v>
      </c>
      <c r="BF252" s="2">
        <v>0</v>
      </c>
      <c r="BG252" s="2">
        <v>2413</v>
      </c>
      <c r="BH252" s="2">
        <v>0</v>
      </c>
      <c r="BI252" s="2">
        <v>96</v>
      </c>
      <c r="BJ252" s="2">
        <v>2509</v>
      </c>
      <c r="BK252" s="1">
        <v>22341.88</v>
      </c>
      <c r="BL252" s="1">
        <v>48167.41</v>
      </c>
    </row>
    <row r="253" spans="1:64" x14ac:dyDescent="0.3">
      <c r="A253" s="1" t="s">
        <v>62</v>
      </c>
      <c r="B253" s="2">
        <v>2023</v>
      </c>
      <c r="C253" s="1" t="s">
        <v>256</v>
      </c>
      <c r="D253" s="1" t="s">
        <v>132</v>
      </c>
      <c r="E253" s="1">
        <v>2021</v>
      </c>
      <c r="F253" s="3">
        <v>44364</v>
      </c>
      <c r="G253" s="1" t="s">
        <v>83</v>
      </c>
      <c r="H253" s="3" t="s">
        <v>147</v>
      </c>
      <c r="I253" s="1" t="s">
        <v>67</v>
      </c>
      <c r="J253" s="1" t="s">
        <v>152</v>
      </c>
      <c r="K253" s="1" t="s">
        <v>257</v>
      </c>
      <c r="L253" s="1" t="s">
        <v>70</v>
      </c>
      <c r="M253" s="1" t="s">
        <v>71</v>
      </c>
      <c r="N253" s="1" t="s">
        <v>72</v>
      </c>
      <c r="O253" s="1">
        <v>8</v>
      </c>
      <c r="P253" s="1">
        <v>0</v>
      </c>
      <c r="Q253" s="1">
        <v>23</v>
      </c>
      <c r="R253" s="2">
        <v>7378</v>
      </c>
      <c r="S253" s="2">
        <v>0</v>
      </c>
      <c r="T253" s="2">
        <v>3689</v>
      </c>
      <c r="U253" s="2">
        <v>0</v>
      </c>
      <c r="V253" s="2">
        <v>5403</v>
      </c>
      <c r="W253" s="2">
        <v>0</v>
      </c>
      <c r="X253" s="2">
        <v>323</v>
      </c>
      <c r="Y253" s="2">
        <v>0</v>
      </c>
      <c r="Z253" s="2">
        <v>413</v>
      </c>
      <c r="AA253" s="2">
        <v>0</v>
      </c>
      <c r="AB253" s="2">
        <v>0</v>
      </c>
      <c r="AC253" s="2">
        <v>0</v>
      </c>
      <c r="AD253" s="2">
        <v>0</v>
      </c>
      <c r="AE253" s="2">
        <v>0</v>
      </c>
      <c r="AF253" s="2">
        <v>0</v>
      </c>
      <c r="AG253" s="1">
        <v>0</v>
      </c>
      <c r="AH253" s="2">
        <v>0</v>
      </c>
      <c r="AI253" s="2">
        <v>0</v>
      </c>
      <c r="AJ253" s="2">
        <v>0</v>
      </c>
      <c r="AK253" s="2">
        <v>0</v>
      </c>
      <c r="AL253" s="2">
        <v>0</v>
      </c>
      <c r="AM253" s="2">
        <v>0</v>
      </c>
      <c r="AN253" s="2">
        <v>0</v>
      </c>
      <c r="AO253" s="1">
        <v>0</v>
      </c>
      <c r="AP253" s="2">
        <v>0</v>
      </c>
      <c r="AQ253" s="1">
        <v>17206</v>
      </c>
      <c r="AR253" s="2">
        <v>0</v>
      </c>
      <c r="AS253" s="2">
        <v>0</v>
      </c>
      <c r="AT253" s="1">
        <v>0</v>
      </c>
      <c r="AU253" s="1">
        <v>0</v>
      </c>
      <c r="AV253" s="1">
        <v>0</v>
      </c>
      <c r="AW253" s="1">
        <v>1533.72</v>
      </c>
      <c r="AX253" s="2">
        <v>0</v>
      </c>
      <c r="AY253" s="2">
        <v>0</v>
      </c>
      <c r="AZ253" s="2">
        <v>0</v>
      </c>
      <c r="BA253" s="2">
        <v>0</v>
      </c>
      <c r="BB253" s="2">
        <v>0</v>
      </c>
      <c r="BC253" s="2">
        <v>200</v>
      </c>
      <c r="BD253" s="2">
        <v>0</v>
      </c>
      <c r="BE253" s="2">
        <v>0</v>
      </c>
      <c r="BF253" s="2">
        <v>0</v>
      </c>
      <c r="BG253" s="2">
        <v>5959</v>
      </c>
      <c r="BH253" s="2">
        <v>0</v>
      </c>
      <c r="BI253" s="2">
        <v>238</v>
      </c>
      <c r="BJ253" s="2">
        <v>6197</v>
      </c>
      <c r="BK253" s="1">
        <v>14127.72</v>
      </c>
      <c r="BL253" s="1">
        <v>3078.28</v>
      </c>
    </row>
    <row r="254" spans="1:64" x14ac:dyDescent="0.3">
      <c r="A254" s="1" t="s">
        <v>62</v>
      </c>
      <c r="B254" s="2">
        <v>2023</v>
      </c>
      <c r="C254" s="1" t="s">
        <v>258</v>
      </c>
      <c r="D254" s="1" t="s">
        <v>74</v>
      </c>
      <c r="E254" s="1">
        <v>2021</v>
      </c>
      <c r="F254" s="3">
        <v>44392</v>
      </c>
      <c r="G254" s="1" t="s">
        <v>65</v>
      </c>
      <c r="H254" s="3"/>
      <c r="I254" s="1" t="s">
        <v>67</v>
      </c>
      <c r="J254" s="1" t="s">
        <v>98</v>
      </c>
      <c r="K254" s="1" t="s">
        <v>99</v>
      </c>
      <c r="L254" s="1" t="s">
        <v>70</v>
      </c>
      <c r="M254" s="1" t="s">
        <v>71</v>
      </c>
      <c r="N254" s="1" t="s">
        <v>72</v>
      </c>
      <c r="O254" s="1">
        <v>31</v>
      </c>
      <c r="P254" s="1">
        <v>0</v>
      </c>
      <c r="Q254" s="1">
        <v>0</v>
      </c>
      <c r="R254" s="2">
        <v>18949</v>
      </c>
      <c r="S254" s="2">
        <v>0</v>
      </c>
      <c r="T254" s="2">
        <v>9475</v>
      </c>
      <c r="U254" s="2">
        <v>0</v>
      </c>
      <c r="V254" s="2">
        <v>3439</v>
      </c>
      <c r="W254" s="2">
        <v>0</v>
      </c>
      <c r="X254" s="2">
        <v>850</v>
      </c>
      <c r="Y254" s="2">
        <v>0</v>
      </c>
      <c r="Z254" s="2">
        <v>1100</v>
      </c>
      <c r="AA254" s="2">
        <v>0</v>
      </c>
      <c r="AB254" s="2">
        <v>0</v>
      </c>
      <c r="AC254" s="2">
        <v>0</v>
      </c>
      <c r="AD254" s="2">
        <v>0</v>
      </c>
      <c r="AE254" s="2">
        <v>0</v>
      </c>
      <c r="AF254" s="2">
        <v>0</v>
      </c>
      <c r="AG254" s="1">
        <v>21998.61</v>
      </c>
      <c r="AH254" s="2">
        <v>0</v>
      </c>
      <c r="AI254" s="2">
        <v>0</v>
      </c>
      <c r="AJ254" s="2">
        <v>0</v>
      </c>
      <c r="AK254" s="2">
        <v>0</v>
      </c>
      <c r="AL254" s="2">
        <v>0</v>
      </c>
      <c r="AM254" s="2">
        <v>0</v>
      </c>
      <c r="AN254" s="2">
        <v>0</v>
      </c>
      <c r="AO254" s="1">
        <v>0</v>
      </c>
      <c r="AP254" s="2">
        <v>0</v>
      </c>
      <c r="AQ254" s="1">
        <v>55811.61</v>
      </c>
      <c r="AR254" s="2">
        <v>0</v>
      </c>
      <c r="AS254" s="2">
        <v>0</v>
      </c>
      <c r="AT254" s="1">
        <v>0</v>
      </c>
      <c r="AU254" s="1">
        <v>21998.61</v>
      </c>
      <c r="AV254" s="1">
        <v>0</v>
      </c>
      <c r="AW254" s="1">
        <v>2686.56</v>
      </c>
      <c r="AX254" s="2">
        <v>0</v>
      </c>
      <c r="AY254" s="2">
        <v>0</v>
      </c>
      <c r="AZ254" s="2">
        <v>0</v>
      </c>
      <c r="BA254" s="2">
        <v>0</v>
      </c>
      <c r="BB254" s="2">
        <v>0</v>
      </c>
      <c r="BC254" s="2">
        <v>200</v>
      </c>
      <c r="BD254" s="2">
        <v>0</v>
      </c>
      <c r="BE254" s="2">
        <v>0</v>
      </c>
      <c r="BF254" s="2">
        <v>0</v>
      </c>
      <c r="BG254" s="2">
        <v>4733</v>
      </c>
      <c r="BH254" s="2">
        <v>0</v>
      </c>
      <c r="BI254" s="2">
        <v>189</v>
      </c>
      <c r="BJ254" s="2">
        <v>4922</v>
      </c>
      <c r="BK254" s="1">
        <v>34729.17</v>
      </c>
      <c r="BL254" s="1">
        <v>21082.44</v>
      </c>
    </row>
    <row r="255" spans="1:64" x14ac:dyDescent="0.3">
      <c r="A255" s="1" t="s">
        <v>62</v>
      </c>
      <c r="B255" s="2">
        <v>2023</v>
      </c>
      <c r="C255" s="1" t="s">
        <v>219</v>
      </c>
      <c r="D255" s="1" t="s">
        <v>74</v>
      </c>
      <c r="E255" s="1">
        <v>2021</v>
      </c>
      <c r="F255" s="3">
        <v>44396</v>
      </c>
      <c r="G255" s="1" t="s">
        <v>65</v>
      </c>
      <c r="H255" s="3"/>
      <c r="I255" s="1" t="s">
        <v>67</v>
      </c>
      <c r="J255" s="1" t="s">
        <v>98</v>
      </c>
      <c r="K255" s="1" t="s">
        <v>220</v>
      </c>
      <c r="L255" s="1" t="s">
        <v>70</v>
      </c>
      <c r="M255" s="1" t="s">
        <v>71</v>
      </c>
      <c r="N255" s="1" t="s">
        <v>72</v>
      </c>
      <c r="O255" s="1">
        <v>31</v>
      </c>
      <c r="P255" s="1">
        <v>0</v>
      </c>
      <c r="Q255" s="1">
        <v>0</v>
      </c>
      <c r="R255" s="2">
        <v>22223</v>
      </c>
      <c r="S255" s="2">
        <v>0</v>
      </c>
      <c r="T255" s="2">
        <v>11111</v>
      </c>
      <c r="U255" s="2">
        <v>0</v>
      </c>
      <c r="V255" s="2">
        <v>15636</v>
      </c>
      <c r="W255" s="2">
        <v>0</v>
      </c>
      <c r="X255" s="2">
        <v>850</v>
      </c>
      <c r="Y255" s="2">
        <v>0</v>
      </c>
      <c r="Z255" s="2">
        <v>1100</v>
      </c>
      <c r="AA255" s="2">
        <v>0</v>
      </c>
      <c r="AB255" s="2">
        <v>0</v>
      </c>
      <c r="AC255" s="2">
        <v>0</v>
      </c>
      <c r="AD255" s="2">
        <v>0</v>
      </c>
      <c r="AE255" s="2">
        <v>0</v>
      </c>
      <c r="AF255" s="2">
        <v>0</v>
      </c>
      <c r="AG255" s="1">
        <v>20579.349999999999</v>
      </c>
      <c r="AH255" s="2">
        <v>0</v>
      </c>
      <c r="AI255" s="2">
        <v>0</v>
      </c>
      <c r="AJ255" s="2">
        <v>0</v>
      </c>
      <c r="AK255" s="2">
        <v>0</v>
      </c>
      <c r="AL255" s="2">
        <v>0</v>
      </c>
      <c r="AM255" s="2">
        <v>0</v>
      </c>
      <c r="AN255" s="2">
        <v>0</v>
      </c>
      <c r="AO255" s="1">
        <v>0</v>
      </c>
      <c r="AP255" s="2">
        <v>0</v>
      </c>
      <c r="AQ255" s="1">
        <v>71499.350000000006</v>
      </c>
      <c r="AR255" s="2">
        <v>0</v>
      </c>
      <c r="AS255" s="2">
        <v>0</v>
      </c>
      <c r="AT255" s="1">
        <v>0</v>
      </c>
      <c r="AU255" s="1">
        <v>20579.349999999999</v>
      </c>
      <c r="AV255" s="1">
        <v>0</v>
      </c>
      <c r="AW255" s="1">
        <v>4543.08</v>
      </c>
      <c r="AX255" s="2">
        <v>0</v>
      </c>
      <c r="AY255" s="2">
        <v>0</v>
      </c>
      <c r="AZ255" s="2">
        <v>0</v>
      </c>
      <c r="BA255" s="2">
        <v>0</v>
      </c>
      <c r="BB255" s="2">
        <v>0</v>
      </c>
      <c r="BC255" s="2">
        <v>200</v>
      </c>
      <c r="BD255" s="2">
        <v>0</v>
      </c>
      <c r="BE255" s="2">
        <v>0</v>
      </c>
      <c r="BF255" s="2">
        <v>0</v>
      </c>
      <c r="BG255" s="2">
        <v>6282</v>
      </c>
      <c r="BH255" s="2">
        <v>0</v>
      </c>
      <c r="BI255" s="2">
        <v>252</v>
      </c>
      <c r="BJ255" s="2">
        <v>6534</v>
      </c>
      <c r="BK255" s="1">
        <v>38390.43</v>
      </c>
      <c r="BL255" s="1">
        <v>33108.92</v>
      </c>
    </row>
    <row r="256" spans="1:64" x14ac:dyDescent="0.3">
      <c r="A256" s="1" t="s">
        <v>62</v>
      </c>
      <c r="B256" s="2">
        <v>2023</v>
      </c>
      <c r="C256" s="1" t="s">
        <v>259</v>
      </c>
      <c r="D256" s="1" t="s">
        <v>74</v>
      </c>
      <c r="E256" s="1">
        <v>2021</v>
      </c>
      <c r="F256" s="3">
        <v>44396</v>
      </c>
      <c r="G256" s="1" t="s">
        <v>65</v>
      </c>
      <c r="H256" s="3"/>
      <c r="I256" s="1" t="s">
        <v>67</v>
      </c>
      <c r="J256" s="1" t="s">
        <v>86</v>
      </c>
      <c r="K256" s="1" t="s">
        <v>260</v>
      </c>
      <c r="L256" s="1" t="s">
        <v>70</v>
      </c>
      <c r="M256" s="1" t="s">
        <v>71</v>
      </c>
      <c r="N256" s="1" t="s">
        <v>72</v>
      </c>
      <c r="O256" s="1">
        <v>31</v>
      </c>
      <c r="P256" s="1">
        <v>0</v>
      </c>
      <c r="Q256" s="1">
        <v>0</v>
      </c>
      <c r="R256" s="2">
        <v>23967</v>
      </c>
      <c r="S256" s="2">
        <v>0</v>
      </c>
      <c r="T256" s="2">
        <v>11984</v>
      </c>
      <c r="U256" s="2">
        <v>0</v>
      </c>
      <c r="V256" s="2">
        <v>17088</v>
      </c>
      <c r="W256" s="2">
        <v>0</v>
      </c>
      <c r="X256" s="2">
        <v>850</v>
      </c>
      <c r="Y256" s="2">
        <v>0</v>
      </c>
      <c r="Z256" s="2">
        <v>1100</v>
      </c>
      <c r="AA256" s="2">
        <v>0</v>
      </c>
      <c r="AB256" s="2">
        <v>0</v>
      </c>
      <c r="AC256" s="2">
        <v>0</v>
      </c>
      <c r="AD256" s="2">
        <v>0</v>
      </c>
      <c r="AE256" s="2">
        <v>0</v>
      </c>
      <c r="AF256" s="2">
        <v>0</v>
      </c>
      <c r="AG256" s="1">
        <v>7392.29</v>
      </c>
      <c r="AH256" s="2">
        <v>0</v>
      </c>
      <c r="AI256" s="2">
        <v>0</v>
      </c>
      <c r="AJ256" s="2">
        <v>0</v>
      </c>
      <c r="AK256" s="2">
        <v>0</v>
      </c>
      <c r="AL256" s="2">
        <v>0</v>
      </c>
      <c r="AM256" s="2">
        <v>0</v>
      </c>
      <c r="AN256" s="2">
        <v>0</v>
      </c>
      <c r="AO256" s="1">
        <v>0</v>
      </c>
      <c r="AP256" s="2">
        <v>0</v>
      </c>
      <c r="AQ256" s="1">
        <v>62381.29</v>
      </c>
      <c r="AR256" s="2">
        <v>0</v>
      </c>
      <c r="AS256" s="2">
        <v>0</v>
      </c>
      <c r="AT256" s="1">
        <v>0</v>
      </c>
      <c r="AU256" s="1">
        <v>7392.29</v>
      </c>
      <c r="AV256" s="1">
        <v>0</v>
      </c>
      <c r="AW256" s="1">
        <v>4926.6000000000004</v>
      </c>
      <c r="AX256" s="2">
        <v>0</v>
      </c>
      <c r="AY256" s="2">
        <v>0</v>
      </c>
      <c r="AZ256" s="2">
        <v>0</v>
      </c>
      <c r="BA256" s="2">
        <v>0</v>
      </c>
      <c r="BB256" s="2">
        <v>0</v>
      </c>
      <c r="BC256" s="2">
        <v>200</v>
      </c>
      <c r="BD256" s="2">
        <v>0</v>
      </c>
      <c r="BE256" s="2">
        <v>0</v>
      </c>
      <c r="BF256" s="2">
        <v>0</v>
      </c>
      <c r="BG256" s="2">
        <v>6000</v>
      </c>
      <c r="BH256" s="2">
        <v>0</v>
      </c>
      <c r="BI256" s="2">
        <v>240</v>
      </c>
      <c r="BJ256" s="2">
        <v>6240</v>
      </c>
      <c r="BK256" s="1">
        <v>24998.89</v>
      </c>
      <c r="BL256" s="1">
        <v>37382.400000000001</v>
      </c>
    </row>
    <row r="257" spans="1:64" x14ac:dyDescent="0.3">
      <c r="A257" s="1" t="s">
        <v>62</v>
      </c>
      <c r="B257" s="2">
        <v>2023</v>
      </c>
      <c r="C257" s="1" t="s">
        <v>261</v>
      </c>
      <c r="D257" s="1" t="s">
        <v>64</v>
      </c>
      <c r="E257" s="1">
        <v>2021</v>
      </c>
      <c r="F257" s="3">
        <v>44411</v>
      </c>
      <c r="G257" s="1" t="s">
        <v>95</v>
      </c>
      <c r="H257" s="3"/>
      <c r="I257" s="1" t="s">
        <v>67</v>
      </c>
      <c r="J257" s="1" t="s">
        <v>152</v>
      </c>
      <c r="K257" s="1" t="s">
        <v>262</v>
      </c>
      <c r="L257" s="1" t="s">
        <v>70</v>
      </c>
      <c r="M257" s="1" t="s">
        <v>71</v>
      </c>
      <c r="N257" s="1" t="s">
        <v>72</v>
      </c>
      <c r="O257" s="1">
        <v>31</v>
      </c>
      <c r="P257" s="1">
        <v>0</v>
      </c>
      <c r="Q257" s="1">
        <v>0</v>
      </c>
      <c r="R257" s="2">
        <v>31957</v>
      </c>
      <c r="S257" s="2">
        <v>0</v>
      </c>
      <c r="T257" s="2">
        <v>15979</v>
      </c>
      <c r="U257" s="2">
        <v>0</v>
      </c>
      <c r="V257" s="2">
        <v>31344</v>
      </c>
      <c r="W257" s="2">
        <v>0</v>
      </c>
      <c r="X257" s="2">
        <v>850</v>
      </c>
      <c r="Y257" s="2">
        <v>0</v>
      </c>
      <c r="Z257" s="2">
        <v>1100</v>
      </c>
      <c r="AA257" s="2">
        <v>0</v>
      </c>
      <c r="AB257" s="2">
        <v>0</v>
      </c>
      <c r="AC257" s="2">
        <v>0</v>
      </c>
      <c r="AD257" s="2">
        <v>0</v>
      </c>
      <c r="AE257" s="2">
        <v>0</v>
      </c>
      <c r="AF257" s="2">
        <v>0</v>
      </c>
      <c r="AG257" s="1">
        <v>0</v>
      </c>
      <c r="AH257" s="2">
        <v>0</v>
      </c>
      <c r="AI257" s="2">
        <v>0</v>
      </c>
      <c r="AJ257" s="2">
        <v>0</v>
      </c>
      <c r="AK257" s="2">
        <v>0</v>
      </c>
      <c r="AL257" s="2">
        <v>0</v>
      </c>
      <c r="AM257" s="2">
        <v>0</v>
      </c>
      <c r="AN257" s="2">
        <v>0</v>
      </c>
      <c r="AO257" s="1">
        <v>0</v>
      </c>
      <c r="AP257" s="2">
        <v>0</v>
      </c>
      <c r="AQ257" s="1">
        <v>81230</v>
      </c>
      <c r="AR257" s="2">
        <v>0</v>
      </c>
      <c r="AS257" s="2">
        <v>0</v>
      </c>
      <c r="AT257" s="1">
        <v>0</v>
      </c>
      <c r="AU257" s="1">
        <v>0</v>
      </c>
      <c r="AV257" s="1">
        <v>0</v>
      </c>
      <c r="AW257" s="1">
        <v>7596.12</v>
      </c>
      <c r="AX257" s="2">
        <v>0</v>
      </c>
      <c r="AY257" s="2">
        <v>0</v>
      </c>
      <c r="AZ257" s="2">
        <v>0</v>
      </c>
      <c r="BA257" s="2">
        <v>0</v>
      </c>
      <c r="BB257" s="2">
        <v>0</v>
      </c>
      <c r="BC257" s="2">
        <v>200</v>
      </c>
      <c r="BD257" s="2">
        <v>0</v>
      </c>
      <c r="BE257" s="2">
        <v>0</v>
      </c>
      <c r="BF257" s="2">
        <v>0</v>
      </c>
      <c r="BG257" s="2">
        <v>5857</v>
      </c>
      <c r="BH257" s="2">
        <v>0</v>
      </c>
      <c r="BI257" s="2">
        <v>234</v>
      </c>
      <c r="BJ257" s="2">
        <v>6091</v>
      </c>
      <c r="BK257" s="1">
        <v>19978.12</v>
      </c>
      <c r="BL257" s="1">
        <v>61251.88</v>
      </c>
    </row>
    <row r="258" spans="1:64" x14ac:dyDescent="0.3">
      <c r="A258" s="1" t="s">
        <v>62</v>
      </c>
      <c r="B258" s="2">
        <v>2023</v>
      </c>
      <c r="C258" s="1" t="s">
        <v>221</v>
      </c>
      <c r="D258" s="1" t="s">
        <v>64</v>
      </c>
      <c r="E258" s="1">
        <v>2021</v>
      </c>
      <c r="F258" s="3">
        <v>44484</v>
      </c>
      <c r="G258" s="1" t="s">
        <v>102</v>
      </c>
      <c r="H258" s="3"/>
      <c r="I258" s="1" t="s">
        <v>67</v>
      </c>
      <c r="J258" s="1" t="s">
        <v>135</v>
      </c>
      <c r="K258" s="1" t="s">
        <v>222</v>
      </c>
      <c r="L258" s="1" t="s">
        <v>70</v>
      </c>
      <c r="M258" s="1" t="s">
        <v>71</v>
      </c>
      <c r="N258" s="1" t="s">
        <v>72</v>
      </c>
      <c r="O258" s="1">
        <v>31</v>
      </c>
      <c r="P258" s="1">
        <v>0</v>
      </c>
      <c r="Q258" s="1">
        <v>0</v>
      </c>
      <c r="R258" s="2">
        <v>17415</v>
      </c>
      <c r="S258" s="2">
        <v>0</v>
      </c>
      <c r="T258" s="2">
        <v>8707</v>
      </c>
      <c r="U258" s="2">
        <v>0</v>
      </c>
      <c r="V258" s="2">
        <v>11637</v>
      </c>
      <c r="W258" s="2">
        <v>0</v>
      </c>
      <c r="X258" s="2">
        <v>850</v>
      </c>
      <c r="Y258" s="2">
        <v>0</v>
      </c>
      <c r="Z258" s="2">
        <v>1100</v>
      </c>
      <c r="AA258" s="2">
        <v>0</v>
      </c>
      <c r="AB258" s="2">
        <v>0</v>
      </c>
      <c r="AC258" s="2">
        <v>0</v>
      </c>
      <c r="AD258" s="2">
        <v>0</v>
      </c>
      <c r="AE258" s="2">
        <v>0</v>
      </c>
      <c r="AF258" s="2">
        <v>0</v>
      </c>
      <c r="AG258" s="1">
        <v>21288.98</v>
      </c>
      <c r="AH258" s="2">
        <v>0</v>
      </c>
      <c r="AI258" s="2">
        <v>0</v>
      </c>
      <c r="AJ258" s="2">
        <v>0</v>
      </c>
      <c r="AK258" s="2">
        <v>0</v>
      </c>
      <c r="AL258" s="2">
        <v>0</v>
      </c>
      <c r="AM258" s="2">
        <v>0</v>
      </c>
      <c r="AN258" s="2">
        <v>0</v>
      </c>
      <c r="AO258" s="1">
        <v>0</v>
      </c>
      <c r="AP258" s="2">
        <v>0</v>
      </c>
      <c r="AQ258" s="1">
        <v>60997.98</v>
      </c>
      <c r="AR258" s="2">
        <v>0</v>
      </c>
      <c r="AS258" s="2">
        <v>0</v>
      </c>
      <c r="AT258" s="1">
        <v>0</v>
      </c>
      <c r="AU258" s="1">
        <v>21288.98</v>
      </c>
      <c r="AV258" s="1">
        <v>0</v>
      </c>
      <c r="AW258" s="1">
        <v>3486.24</v>
      </c>
      <c r="AX258" s="2">
        <v>0</v>
      </c>
      <c r="AY258" s="2">
        <v>0</v>
      </c>
      <c r="AZ258" s="2">
        <v>0</v>
      </c>
      <c r="BA258" s="2">
        <v>0</v>
      </c>
      <c r="BB258" s="2">
        <v>0</v>
      </c>
      <c r="BC258" s="2">
        <v>200</v>
      </c>
      <c r="BD258" s="2">
        <v>0</v>
      </c>
      <c r="BE258" s="2">
        <v>0</v>
      </c>
      <c r="BF258" s="2">
        <v>0</v>
      </c>
      <c r="BG258" s="2">
        <v>6574</v>
      </c>
      <c r="BH258" s="2">
        <v>0</v>
      </c>
      <c r="BI258" s="2">
        <v>263</v>
      </c>
      <c r="BJ258" s="2">
        <v>6837</v>
      </c>
      <c r="BK258" s="1">
        <v>38649.22</v>
      </c>
      <c r="BL258" s="1">
        <v>22348.76</v>
      </c>
    </row>
    <row r="259" spans="1:64" x14ac:dyDescent="0.3">
      <c r="A259" s="1" t="s">
        <v>62</v>
      </c>
      <c r="B259" s="2">
        <v>2023</v>
      </c>
      <c r="C259" s="1" t="s">
        <v>263</v>
      </c>
      <c r="D259" s="1" t="s">
        <v>132</v>
      </c>
      <c r="E259" s="1">
        <v>2021</v>
      </c>
      <c r="F259" s="3">
        <v>44508</v>
      </c>
      <c r="G259" s="1" t="s">
        <v>104</v>
      </c>
      <c r="H259" s="3" t="s">
        <v>147</v>
      </c>
      <c r="I259" s="1" t="s">
        <v>67</v>
      </c>
      <c r="J259" s="1" t="s">
        <v>264</v>
      </c>
      <c r="K259" s="1" t="s">
        <v>265</v>
      </c>
      <c r="L259" s="1" t="s">
        <v>70</v>
      </c>
      <c r="M259" s="1" t="s">
        <v>71</v>
      </c>
      <c r="N259" s="1" t="s">
        <v>72</v>
      </c>
      <c r="O259" s="1">
        <v>13</v>
      </c>
      <c r="P259" s="1">
        <v>0</v>
      </c>
      <c r="Q259" s="1">
        <v>18</v>
      </c>
      <c r="R259" s="2">
        <v>15600</v>
      </c>
      <c r="S259" s="2">
        <v>0</v>
      </c>
      <c r="T259" s="2">
        <v>7800</v>
      </c>
      <c r="U259" s="2">
        <v>0</v>
      </c>
      <c r="V259" s="2">
        <v>11782</v>
      </c>
      <c r="W259" s="2">
        <v>0</v>
      </c>
      <c r="X259" s="2">
        <v>524</v>
      </c>
      <c r="Y259" s="2">
        <v>0</v>
      </c>
      <c r="Z259" s="2">
        <v>671</v>
      </c>
      <c r="AA259" s="2">
        <v>0</v>
      </c>
      <c r="AB259" s="2">
        <v>0</v>
      </c>
      <c r="AC259" s="2">
        <v>0</v>
      </c>
      <c r="AD259" s="2">
        <v>0</v>
      </c>
      <c r="AE259" s="2">
        <v>0</v>
      </c>
      <c r="AF259" s="2">
        <v>0</v>
      </c>
      <c r="AG259" s="1">
        <v>0</v>
      </c>
      <c r="AH259" s="2">
        <v>0</v>
      </c>
      <c r="AI259" s="2">
        <v>0</v>
      </c>
      <c r="AJ259" s="2">
        <v>0</v>
      </c>
      <c r="AK259" s="2">
        <v>0</v>
      </c>
      <c r="AL259" s="2">
        <v>0</v>
      </c>
      <c r="AM259" s="2">
        <v>0</v>
      </c>
      <c r="AN259" s="2">
        <v>0</v>
      </c>
      <c r="AO259" s="1">
        <v>0</v>
      </c>
      <c r="AP259" s="2">
        <v>0</v>
      </c>
      <c r="AQ259" s="1">
        <v>36377</v>
      </c>
      <c r="AR259" s="2">
        <v>0</v>
      </c>
      <c r="AS259" s="2">
        <v>0</v>
      </c>
      <c r="AT259" s="1">
        <v>0</v>
      </c>
      <c r="AU259" s="1">
        <v>0</v>
      </c>
      <c r="AV259" s="1">
        <v>0</v>
      </c>
      <c r="AW259" s="1">
        <v>3285.84</v>
      </c>
      <c r="AX259" s="2">
        <v>0</v>
      </c>
      <c r="AY259" s="2">
        <v>0</v>
      </c>
      <c r="AZ259" s="2">
        <v>0</v>
      </c>
      <c r="BA259" s="2">
        <v>0</v>
      </c>
      <c r="BB259" s="2">
        <v>0</v>
      </c>
      <c r="BC259" s="2">
        <v>200</v>
      </c>
      <c r="BD259" s="2">
        <v>0</v>
      </c>
      <c r="BE259" s="2">
        <v>0</v>
      </c>
      <c r="BF259" s="2">
        <v>0</v>
      </c>
      <c r="BG259" s="2">
        <v>15208</v>
      </c>
      <c r="BH259" s="2">
        <v>0</v>
      </c>
      <c r="BI259" s="2">
        <v>609</v>
      </c>
      <c r="BJ259" s="2">
        <v>15817</v>
      </c>
      <c r="BK259" s="1">
        <v>35119.839999999997</v>
      </c>
      <c r="BL259" s="1">
        <v>1257.1600000000001</v>
      </c>
    </row>
    <row r="260" spans="1:64" x14ac:dyDescent="0.3">
      <c r="A260" s="1" t="s">
        <v>62</v>
      </c>
      <c r="B260" s="2">
        <v>2023</v>
      </c>
      <c r="C260" s="1" t="s">
        <v>176</v>
      </c>
      <c r="D260" s="1" t="s">
        <v>64</v>
      </c>
      <c r="E260" s="1">
        <v>2022</v>
      </c>
      <c r="F260" s="3">
        <v>44615</v>
      </c>
      <c r="G260" s="1" t="s">
        <v>155</v>
      </c>
      <c r="H260" s="3"/>
      <c r="I260" s="1" t="s">
        <v>67</v>
      </c>
      <c r="J260" s="1" t="s">
        <v>177</v>
      </c>
      <c r="K260" s="1" t="s">
        <v>178</v>
      </c>
      <c r="L260" s="1" t="s">
        <v>70</v>
      </c>
      <c r="M260" s="1" t="s">
        <v>71</v>
      </c>
      <c r="N260" s="1" t="s">
        <v>72</v>
      </c>
      <c r="O260" s="1">
        <v>31</v>
      </c>
      <c r="P260" s="1">
        <v>0</v>
      </c>
      <c r="Q260" s="1">
        <v>0</v>
      </c>
      <c r="R260" s="2">
        <v>50000</v>
      </c>
      <c r="S260" s="2">
        <v>0</v>
      </c>
      <c r="T260" s="2">
        <v>25000</v>
      </c>
      <c r="U260" s="2">
        <v>0</v>
      </c>
      <c r="V260" s="2">
        <v>73750</v>
      </c>
      <c r="W260" s="2">
        <v>0</v>
      </c>
      <c r="X260" s="2">
        <v>850</v>
      </c>
      <c r="Y260" s="2">
        <v>0</v>
      </c>
      <c r="Z260" s="2">
        <v>1100</v>
      </c>
      <c r="AA260" s="2">
        <v>0</v>
      </c>
      <c r="AB260" s="2">
        <v>0</v>
      </c>
      <c r="AC260" s="2">
        <v>0</v>
      </c>
      <c r="AD260" s="2">
        <v>0</v>
      </c>
      <c r="AE260" s="2">
        <v>0</v>
      </c>
      <c r="AF260" s="2">
        <v>0</v>
      </c>
      <c r="AG260" s="1">
        <v>0</v>
      </c>
      <c r="AH260" s="2">
        <v>0</v>
      </c>
      <c r="AI260" s="2">
        <v>6997</v>
      </c>
      <c r="AJ260" s="2">
        <v>0</v>
      </c>
      <c r="AK260" s="2">
        <v>0</v>
      </c>
      <c r="AL260" s="2">
        <v>0</v>
      </c>
      <c r="AM260" s="2">
        <v>0</v>
      </c>
      <c r="AN260" s="2">
        <v>0</v>
      </c>
      <c r="AO260" s="1">
        <v>0</v>
      </c>
      <c r="AP260" s="2">
        <v>0</v>
      </c>
      <c r="AQ260" s="1">
        <v>157697</v>
      </c>
      <c r="AR260" s="2">
        <v>0</v>
      </c>
      <c r="AS260" s="2">
        <v>0</v>
      </c>
      <c r="AT260" s="1">
        <v>4038.67</v>
      </c>
      <c r="AU260" s="1">
        <v>0</v>
      </c>
      <c r="AV260" s="1">
        <v>0</v>
      </c>
      <c r="AW260" s="1">
        <v>14850</v>
      </c>
      <c r="AX260" s="2">
        <v>0</v>
      </c>
      <c r="AY260" s="2">
        <v>0</v>
      </c>
      <c r="AZ260" s="2">
        <v>0</v>
      </c>
      <c r="BA260" s="2">
        <v>0</v>
      </c>
      <c r="BB260" s="2">
        <v>0</v>
      </c>
      <c r="BC260" s="2">
        <v>200</v>
      </c>
      <c r="BD260" s="2">
        <v>0</v>
      </c>
      <c r="BE260" s="2">
        <v>0</v>
      </c>
      <c r="BF260" s="2">
        <v>0</v>
      </c>
      <c r="BG260" s="2">
        <v>12837</v>
      </c>
      <c r="BH260" s="2">
        <v>0</v>
      </c>
      <c r="BI260" s="2">
        <v>513</v>
      </c>
      <c r="BJ260" s="2">
        <v>13350</v>
      </c>
      <c r="BK260" s="1">
        <v>45788.67</v>
      </c>
      <c r="BL260" s="1">
        <v>111908.33</v>
      </c>
    </row>
    <row r="261" spans="1:64" x14ac:dyDescent="0.3">
      <c r="A261" s="1" t="s">
        <v>62</v>
      </c>
      <c r="B261" s="2">
        <v>2023</v>
      </c>
      <c r="C261" s="1" t="s">
        <v>266</v>
      </c>
      <c r="D261" s="1" t="s">
        <v>74</v>
      </c>
      <c r="E261" s="1">
        <v>2022</v>
      </c>
      <c r="F261" s="3">
        <v>44713</v>
      </c>
      <c r="G261" s="1" t="s">
        <v>83</v>
      </c>
      <c r="H261" s="3"/>
      <c r="I261" s="1" t="s">
        <v>67</v>
      </c>
      <c r="J261" s="1" t="s">
        <v>86</v>
      </c>
      <c r="K261" s="1" t="s">
        <v>255</v>
      </c>
      <c r="L261" s="1" t="s">
        <v>70</v>
      </c>
      <c r="M261" s="1" t="s">
        <v>71</v>
      </c>
      <c r="N261" s="1" t="s">
        <v>72</v>
      </c>
      <c r="O261" s="1">
        <v>31</v>
      </c>
      <c r="P261" s="1">
        <v>0</v>
      </c>
      <c r="Q261" s="1">
        <v>0</v>
      </c>
      <c r="R261" s="2">
        <v>31354</v>
      </c>
      <c r="S261" s="2">
        <v>0</v>
      </c>
      <c r="T261" s="2">
        <v>15677</v>
      </c>
      <c r="U261" s="2">
        <v>0</v>
      </c>
      <c r="V261" s="2">
        <v>30166</v>
      </c>
      <c r="W261" s="2">
        <v>0</v>
      </c>
      <c r="X261" s="2">
        <v>850</v>
      </c>
      <c r="Y261" s="2">
        <v>0</v>
      </c>
      <c r="Z261" s="2">
        <v>1100</v>
      </c>
      <c r="AA261" s="2">
        <v>0</v>
      </c>
      <c r="AB261" s="2">
        <v>0</v>
      </c>
      <c r="AC261" s="2">
        <v>0</v>
      </c>
      <c r="AD261" s="2">
        <v>0</v>
      </c>
      <c r="AE261" s="2">
        <v>0</v>
      </c>
      <c r="AF261" s="2">
        <v>0</v>
      </c>
      <c r="AG261" s="1">
        <v>0</v>
      </c>
      <c r="AH261" s="2">
        <v>0</v>
      </c>
      <c r="AI261" s="2">
        <v>0</v>
      </c>
      <c r="AJ261" s="2">
        <v>0</v>
      </c>
      <c r="AK261" s="2">
        <v>0</v>
      </c>
      <c r="AL261" s="2">
        <v>0</v>
      </c>
      <c r="AM261" s="2">
        <v>0</v>
      </c>
      <c r="AN261" s="2">
        <v>0</v>
      </c>
      <c r="AO261" s="1">
        <v>0</v>
      </c>
      <c r="AP261" s="2">
        <v>0</v>
      </c>
      <c r="AQ261" s="1">
        <v>79147</v>
      </c>
      <c r="AR261" s="2">
        <v>0</v>
      </c>
      <c r="AS261" s="2">
        <v>0</v>
      </c>
      <c r="AT261" s="1">
        <v>0</v>
      </c>
      <c r="AU261" s="1">
        <v>0</v>
      </c>
      <c r="AV261" s="1">
        <v>0</v>
      </c>
      <c r="AW261" s="1">
        <v>7382.4</v>
      </c>
      <c r="AX261" s="2">
        <v>0</v>
      </c>
      <c r="AY261" s="2">
        <v>0</v>
      </c>
      <c r="AZ261" s="2">
        <v>0</v>
      </c>
      <c r="BA261" s="2">
        <v>0</v>
      </c>
      <c r="BB261" s="2">
        <v>0</v>
      </c>
      <c r="BC261" s="2">
        <v>200</v>
      </c>
      <c r="BD261" s="2">
        <v>0</v>
      </c>
      <c r="BE261" s="2">
        <v>0</v>
      </c>
      <c r="BF261" s="2">
        <v>0</v>
      </c>
      <c r="BG261" s="2">
        <v>5472</v>
      </c>
      <c r="BH261" s="2">
        <v>0</v>
      </c>
      <c r="BI261" s="2">
        <v>219</v>
      </c>
      <c r="BJ261" s="2">
        <v>5691</v>
      </c>
      <c r="BK261" s="1">
        <v>18964.400000000001</v>
      </c>
      <c r="BL261" s="1">
        <v>60182.6</v>
      </c>
    </row>
    <row r="262" spans="1:64" x14ac:dyDescent="0.3">
      <c r="A262" s="1" t="s">
        <v>62</v>
      </c>
      <c r="B262" s="2">
        <v>2023</v>
      </c>
      <c r="C262" s="1" t="s">
        <v>267</v>
      </c>
      <c r="D262" s="1" t="s">
        <v>74</v>
      </c>
      <c r="E262" s="1">
        <v>2022</v>
      </c>
      <c r="F262" s="3">
        <v>44713</v>
      </c>
      <c r="G262" s="1" t="s">
        <v>83</v>
      </c>
      <c r="H262" s="3"/>
      <c r="I262" s="1" t="s">
        <v>67</v>
      </c>
      <c r="J262" s="1" t="s">
        <v>86</v>
      </c>
      <c r="K262" s="1" t="s">
        <v>244</v>
      </c>
      <c r="L262" s="1" t="s">
        <v>70</v>
      </c>
      <c r="M262" s="1" t="s">
        <v>71</v>
      </c>
      <c r="N262" s="1" t="s">
        <v>72</v>
      </c>
      <c r="O262" s="1">
        <v>31</v>
      </c>
      <c r="P262" s="1">
        <v>0</v>
      </c>
      <c r="Q262" s="1">
        <v>0</v>
      </c>
      <c r="R262" s="2">
        <v>58333</v>
      </c>
      <c r="S262" s="2">
        <v>0</v>
      </c>
      <c r="T262" s="2">
        <v>29167</v>
      </c>
      <c r="U262" s="2">
        <v>0</v>
      </c>
      <c r="V262" s="2">
        <v>64650</v>
      </c>
      <c r="W262" s="2">
        <v>0</v>
      </c>
      <c r="X262" s="2">
        <v>850</v>
      </c>
      <c r="Y262" s="2">
        <v>0</v>
      </c>
      <c r="Z262" s="2">
        <v>1100</v>
      </c>
      <c r="AA262" s="2">
        <v>0</v>
      </c>
      <c r="AB262" s="2">
        <v>0</v>
      </c>
      <c r="AC262" s="2">
        <v>0</v>
      </c>
      <c r="AD262" s="2">
        <v>0</v>
      </c>
      <c r="AE262" s="2">
        <v>0</v>
      </c>
      <c r="AF262" s="2">
        <v>0</v>
      </c>
      <c r="AG262" s="1">
        <v>0</v>
      </c>
      <c r="AH262" s="2">
        <v>0</v>
      </c>
      <c r="AI262" s="2">
        <v>0</v>
      </c>
      <c r="AJ262" s="2">
        <v>0</v>
      </c>
      <c r="AK262" s="2">
        <v>0</v>
      </c>
      <c r="AL262" s="2">
        <v>0</v>
      </c>
      <c r="AM262" s="2">
        <v>0</v>
      </c>
      <c r="AN262" s="2">
        <v>0</v>
      </c>
      <c r="AO262" s="1">
        <v>0</v>
      </c>
      <c r="AP262" s="2">
        <v>0</v>
      </c>
      <c r="AQ262" s="1">
        <v>154100</v>
      </c>
      <c r="AR262" s="2">
        <v>0</v>
      </c>
      <c r="AS262" s="2">
        <v>0</v>
      </c>
      <c r="AT262" s="1">
        <v>0</v>
      </c>
      <c r="AU262" s="1">
        <v>0</v>
      </c>
      <c r="AV262" s="1">
        <v>0</v>
      </c>
      <c r="AW262" s="1">
        <v>14757.96</v>
      </c>
      <c r="AX262" s="2">
        <v>0</v>
      </c>
      <c r="AY262" s="2">
        <v>0</v>
      </c>
      <c r="AZ262" s="2">
        <v>0</v>
      </c>
      <c r="BA262" s="2">
        <v>0</v>
      </c>
      <c r="BB262" s="2">
        <v>0</v>
      </c>
      <c r="BC262" s="2">
        <v>200</v>
      </c>
      <c r="BD262" s="2">
        <v>0</v>
      </c>
      <c r="BE262" s="2">
        <v>0</v>
      </c>
      <c r="BF262" s="2">
        <v>0</v>
      </c>
      <c r="BG262" s="2">
        <v>13484</v>
      </c>
      <c r="BH262" s="2">
        <v>0</v>
      </c>
      <c r="BI262" s="2">
        <v>539</v>
      </c>
      <c r="BJ262" s="2">
        <v>14023</v>
      </c>
      <c r="BK262" s="1">
        <v>43003.96</v>
      </c>
      <c r="BL262" s="1">
        <v>111096.04</v>
      </c>
    </row>
    <row r="263" spans="1:64" x14ac:dyDescent="0.3">
      <c r="A263" s="1" t="s">
        <v>62</v>
      </c>
      <c r="B263" s="2">
        <v>2023</v>
      </c>
      <c r="C263" s="1" t="s">
        <v>268</v>
      </c>
      <c r="D263" s="1" t="s">
        <v>74</v>
      </c>
      <c r="E263" s="1">
        <v>2022</v>
      </c>
      <c r="F263" s="3">
        <v>44900</v>
      </c>
      <c r="G263" s="1" t="s">
        <v>111</v>
      </c>
      <c r="H263" s="3"/>
      <c r="I263" s="1" t="s">
        <v>67</v>
      </c>
      <c r="J263" s="1" t="s">
        <v>68</v>
      </c>
      <c r="K263" s="1" t="s">
        <v>269</v>
      </c>
      <c r="L263" s="1" t="s">
        <v>70</v>
      </c>
      <c r="M263" s="1" t="s">
        <v>71</v>
      </c>
      <c r="N263" s="1" t="s">
        <v>72</v>
      </c>
      <c r="O263" s="1">
        <v>31</v>
      </c>
      <c r="P263" s="1">
        <v>0</v>
      </c>
      <c r="Q263" s="1">
        <v>0</v>
      </c>
      <c r="R263" s="2">
        <v>99167</v>
      </c>
      <c r="S263" s="2">
        <v>0</v>
      </c>
      <c r="T263" s="2">
        <v>49583</v>
      </c>
      <c r="U263" s="2">
        <v>0</v>
      </c>
      <c r="V263" s="2">
        <v>101571</v>
      </c>
      <c r="W263" s="2">
        <v>0</v>
      </c>
      <c r="X263" s="2">
        <v>850</v>
      </c>
      <c r="Y263" s="2">
        <v>0</v>
      </c>
      <c r="Z263" s="2">
        <v>1100</v>
      </c>
      <c r="AA263" s="2">
        <v>0</v>
      </c>
      <c r="AB263" s="2">
        <v>0</v>
      </c>
      <c r="AC263" s="2">
        <v>0</v>
      </c>
      <c r="AD263" s="2">
        <v>0</v>
      </c>
      <c r="AE263" s="2">
        <v>0</v>
      </c>
      <c r="AF263" s="2">
        <v>0</v>
      </c>
      <c r="AG263" s="1">
        <v>0</v>
      </c>
      <c r="AH263" s="2">
        <v>0</v>
      </c>
      <c r="AI263" s="2">
        <v>0</v>
      </c>
      <c r="AJ263" s="2">
        <v>0</v>
      </c>
      <c r="AK263" s="2">
        <v>0</v>
      </c>
      <c r="AL263" s="2">
        <v>0</v>
      </c>
      <c r="AM263" s="2">
        <v>0</v>
      </c>
      <c r="AN263" s="2">
        <v>0</v>
      </c>
      <c r="AO263" s="1">
        <v>0</v>
      </c>
      <c r="AP263" s="2">
        <v>0</v>
      </c>
      <c r="AQ263" s="1">
        <v>252271</v>
      </c>
      <c r="AR263" s="2">
        <v>0</v>
      </c>
      <c r="AS263" s="2">
        <v>0</v>
      </c>
      <c r="AT263" s="1">
        <v>0</v>
      </c>
      <c r="AU263" s="1">
        <v>0</v>
      </c>
      <c r="AV263" s="1">
        <v>0</v>
      </c>
      <c r="AW263" s="1">
        <v>24088.560000000001</v>
      </c>
      <c r="AX263" s="2">
        <v>0</v>
      </c>
      <c r="AY263" s="2">
        <v>0</v>
      </c>
      <c r="AZ263" s="2">
        <v>0</v>
      </c>
      <c r="BA263" s="2">
        <v>0</v>
      </c>
      <c r="BB263" s="2">
        <v>0</v>
      </c>
      <c r="BC263" s="2">
        <v>200</v>
      </c>
      <c r="BD263" s="2">
        <v>0</v>
      </c>
      <c r="BE263" s="2">
        <v>0</v>
      </c>
      <c r="BF263" s="2">
        <v>0</v>
      </c>
      <c r="BG263" s="2">
        <v>18001</v>
      </c>
      <c r="BH263" s="2">
        <v>0</v>
      </c>
      <c r="BI263" s="2">
        <v>720</v>
      </c>
      <c r="BJ263" s="2">
        <v>18721</v>
      </c>
      <c r="BK263" s="1">
        <v>61730.559999999998</v>
      </c>
      <c r="BL263" s="1">
        <v>190540.44</v>
      </c>
    </row>
    <row r="264" spans="1:64" x14ac:dyDescent="0.3">
      <c r="A264" s="1" t="s">
        <v>62</v>
      </c>
      <c r="B264" s="2">
        <v>2023</v>
      </c>
      <c r="C264" s="1" t="s">
        <v>209</v>
      </c>
      <c r="D264" s="1" t="s">
        <v>74</v>
      </c>
      <c r="E264" s="1">
        <v>2021</v>
      </c>
      <c r="F264" s="3">
        <v>44340</v>
      </c>
      <c r="G264" s="1" t="s">
        <v>79</v>
      </c>
      <c r="H264" s="3"/>
      <c r="I264" s="1" t="s">
        <v>67</v>
      </c>
      <c r="J264" s="1" t="s">
        <v>80</v>
      </c>
      <c r="K264" s="1" t="s">
        <v>162</v>
      </c>
      <c r="L264" s="1" t="s">
        <v>70</v>
      </c>
      <c r="M264" s="1" t="s">
        <v>71</v>
      </c>
      <c r="N264" s="1" t="s">
        <v>72</v>
      </c>
      <c r="O264" s="1">
        <v>30.5</v>
      </c>
      <c r="P264" s="1">
        <v>0</v>
      </c>
      <c r="Q264" s="1">
        <v>0.5</v>
      </c>
      <c r="R264" s="2">
        <v>12811</v>
      </c>
      <c r="S264" s="2">
        <v>0</v>
      </c>
      <c r="T264" s="2">
        <v>1288</v>
      </c>
      <c r="U264" s="2">
        <v>0</v>
      </c>
      <c r="V264" s="2">
        <v>0</v>
      </c>
      <c r="W264" s="2">
        <v>0</v>
      </c>
      <c r="X264" s="2">
        <v>0</v>
      </c>
      <c r="Y264" s="2">
        <v>0</v>
      </c>
      <c r="Z264" s="2">
        <v>0</v>
      </c>
      <c r="AA264" s="2">
        <v>0</v>
      </c>
      <c r="AB264" s="2">
        <v>0</v>
      </c>
      <c r="AC264" s="2">
        <v>0</v>
      </c>
      <c r="AD264" s="2">
        <v>0</v>
      </c>
      <c r="AE264" s="2">
        <v>0</v>
      </c>
      <c r="AF264" s="2">
        <v>0</v>
      </c>
      <c r="AG264" s="1">
        <v>11088.43</v>
      </c>
      <c r="AH264" s="2">
        <v>0</v>
      </c>
      <c r="AI264" s="2">
        <v>0</v>
      </c>
      <c r="AJ264" s="2">
        <v>0</v>
      </c>
      <c r="AK264" s="2">
        <v>0</v>
      </c>
      <c r="AL264" s="2">
        <v>0</v>
      </c>
      <c r="AM264" s="2">
        <v>0</v>
      </c>
      <c r="AN264" s="2">
        <v>0</v>
      </c>
      <c r="AO264" s="1">
        <v>0</v>
      </c>
      <c r="AP264" s="2">
        <v>0</v>
      </c>
      <c r="AQ264" s="1">
        <v>25187.43</v>
      </c>
      <c r="AR264" s="2">
        <v>0</v>
      </c>
      <c r="AS264" s="2">
        <v>0</v>
      </c>
      <c r="AT264" s="1">
        <v>0</v>
      </c>
      <c r="AU264" s="1">
        <v>11088.43</v>
      </c>
      <c r="AV264" s="1">
        <v>0</v>
      </c>
      <c r="AW264" s="1">
        <v>1537.32</v>
      </c>
      <c r="AX264" s="2">
        <v>0</v>
      </c>
      <c r="AY264" s="2">
        <v>0</v>
      </c>
      <c r="AZ264" s="2">
        <v>0</v>
      </c>
      <c r="BA264" s="2">
        <v>106</v>
      </c>
      <c r="BB264" s="2">
        <v>0</v>
      </c>
      <c r="BC264" s="2">
        <v>200</v>
      </c>
      <c r="BD264" s="2">
        <v>0</v>
      </c>
      <c r="BE264" s="2">
        <v>0</v>
      </c>
      <c r="BF264" s="2">
        <v>0</v>
      </c>
      <c r="BG264" s="2">
        <v>0</v>
      </c>
      <c r="BH264" s="2">
        <v>0</v>
      </c>
      <c r="BI264" s="2">
        <v>0</v>
      </c>
      <c r="BJ264" s="2">
        <v>0</v>
      </c>
      <c r="BK264" s="1">
        <v>12931.75</v>
      </c>
      <c r="BL264" s="1">
        <v>12255.68</v>
      </c>
    </row>
    <row r="265" spans="1:64" x14ac:dyDescent="0.3">
      <c r="A265" s="1" t="s">
        <v>62</v>
      </c>
      <c r="B265" s="2">
        <v>2023</v>
      </c>
      <c r="C265" s="1" t="s">
        <v>157</v>
      </c>
      <c r="D265" s="1" t="s">
        <v>74</v>
      </c>
      <c r="E265" s="1">
        <v>2021</v>
      </c>
      <c r="F265" s="3">
        <v>44378</v>
      </c>
      <c r="G265" s="1" t="s">
        <v>65</v>
      </c>
      <c r="H265" s="3"/>
      <c r="I265" s="1" t="s">
        <v>67</v>
      </c>
      <c r="J265" s="1" t="s">
        <v>86</v>
      </c>
      <c r="K265" s="1" t="s">
        <v>158</v>
      </c>
      <c r="L265" s="1" t="s">
        <v>70</v>
      </c>
      <c r="M265" s="1" t="s">
        <v>71</v>
      </c>
      <c r="N265" s="1" t="s">
        <v>72</v>
      </c>
      <c r="O265" s="1">
        <v>31</v>
      </c>
      <c r="P265" s="1">
        <v>0</v>
      </c>
      <c r="Q265" s="1">
        <v>0</v>
      </c>
      <c r="R265" s="2">
        <v>15000</v>
      </c>
      <c r="S265" s="2">
        <v>0</v>
      </c>
      <c r="T265" s="2">
        <v>4500</v>
      </c>
      <c r="U265" s="2">
        <v>0</v>
      </c>
      <c r="V265" s="2">
        <v>317</v>
      </c>
      <c r="W265" s="2">
        <v>0</v>
      </c>
      <c r="X265" s="2">
        <v>850</v>
      </c>
      <c r="Y265" s="2">
        <v>0</v>
      </c>
      <c r="Z265" s="2">
        <v>1100</v>
      </c>
      <c r="AA265" s="2">
        <v>0</v>
      </c>
      <c r="AB265" s="2">
        <v>0</v>
      </c>
      <c r="AC265" s="2">
        <v>0</v>
      </c>
      <c r="AD265" s="2">
        <v>0</v>
      </c>
      <c r="AE265" s="2">
        <v>0</v>
      </c>
      <c r="AF265" s="2">
        <v>0</v>
      </c>
      <c r="AG265" s="1">
        <v>11088.43</v>
      </c>
      <c r="AH265" s="2">
        <v>0</v>
      </c>
      <c r="AI265" s="2">
        <v>0</v>
      </c>
      <c r="AJ265" s="2">
        <v>0</v>
      </c>
      <c r="AK265" s="2">
        <v>0</v>
      </c>
      <c r="AL265" s="2">
        <v>0</v>
      </c>
      <c r="AM265" s="2">
        <v>0</v>
      </c>
      <c r="AN265" s="2">
        <v>0</v>
      </c>
      <c r="AO265" s="1">
        <v>0</v>
      </c>
      <c r="AP265" s="2">
        <v>0</v>
      </c>
      <c r="AQ265" s="1">
        <v>32855.43</v>
      </c>
      <c r="AR265" s="2">
        <v>0</v>
      </c>
      <c r="AS265" s="2">
        <v>0</v>
      </c>
      <c r="AT265" s="1">
        <v>0</v>
      </c>
      <c r="AU265" s="1">
        <v>11088.43</v>
      </c>
      <c r="AV265" s="1">
        <v>0</v>
      </c>
      <c r="AW265" s="1">
        <v>1838.04</v>
      </c>
      <c r="AX265" s="2">
        <v>0</v>
      </c>
      <c r="AY265" s="2">
        <v>0</v>
      </c>
      <c r="AZ265" s="2">
        <v>0</v>
      </c>
      <c r="BA265" s="2">
        <v>171</v>
      </c>
      <c r="BB265" s="2">
        <v>0</v>
      </c>
      <c r="BC265" s="2">
        <v>200</v>
      </c>
      <c r="BD265" s="2">
        <v>0</v>
      </c>
      <c r="BE265" s="2">
        <v>0</v>
      </c>
      <c r="BF265" s="2">
        <v>0</v>
      </c>
      <c r="BG265" s="2">
        <v>0</v>
      </c>
      <c r="BH265" s="2">
        <v>0</v>
      </c>
      <c r="BI265" s="2">
        <v>0</v>
      </c>
      <c r="BJ265" s="2">
        <v>0</v>
      </c>
      <c r="BK265" s="1">
        <v>13297.47</v>
      </c>
      <c r="BL265" s="1">
        <v>19557.96</v>
      </c>
    </row>
    <row r="266" spans="1:64" x14ac:dyDescent="0.3">
      <c r="A266" s="1" t="s">
        <v>62</v>
      </c>
      <c r="B266" s="2">
        <v>2023</v>
      </c>
      <c r="C266" s="1" t="s">
        <v>159</v>
      </c>
      <c r="D266" s="1" t="s">
        <v>74</v>
      </c>
      <c r="E266" s="1">
        <v>2021</v>
      </c>
      <c r="F266" s="3">
        <v>44380</v>
      </c>
      <c r="G266" s="1" t="s">
        <v>65</v>
      </c>
      <c r="H266" s="3"/>
      <c r="I266" s="1" t="s">
        <v>67</v>
      </c>
      <c r="J266" s="1" t="s">
        <v>86</v>
      </c>
      <c r="K266" s="1" t="s">
        <v>160</v>
      </c>
      <c r="L266" s="1" t="s">
        <v>70</v>
      </c>
      <c r="M266" s="1" t="s">
        <v>71</v>
      </c>
      <c r="N266" s="1" t="s">
        <v>72</v>
      </c>
      <c r="O266" s="1">
        <v>31</v>
      </c>
      <c r="P266" s="1">
        <v>0</v>
      </c>
      <c r="Q266" s="1">
        <v>0</v>
      </c>
      <c r="R266" s="2">
        <v>12907</v>
      </c>
      <c r="S266" s="2">
        <v>0</v>
      </c>
      <c r="T266" s="2">
        <v>1297</v>
      </c>
      <c r="U266" s="2">
        <v>0</v>
      </c>
      <c r="V266" s="2">
        <v>0</v>
      </c>
      <c r="W266" s="2">
        <v>0</v>
      </c>
      <c r="X266" s="2">
        <v>0</v>
      </c>
      <c r="Y266" s="2">
        <v>0</v>
      </c>
      <c r="Z266" s="2">
        <v>0</v>
      </c>
      <c r="AA266" s="2">
        <v>0</v>
      </c>
      <c r="AB266" s="2">
        <v>0</v>
      </c>
      <c r="AC266" s="2">
        <v>0</v>
      </c>
      <c r="AD266" s="2">
        <v>0</v>
      </c>
      <c r="AE266" s="2">
        <v>0</v>
      </c>
      <c r="AF266" s="2">
        <v>0</v>
      </c>
      <c r="AG266" s="1">
        <v>11088.43</v>
      </c>
      <c r="AH266" s="2">
        <v>0</v>
      </c>
      <c r="AI266" s="2">
        <v>0</v>
      </c>
      <c r="AJ266" s="2">
        <v>0</v>
      </c>
      <c r="AK266" s="2">
        <v>0</v>
      </c>
      <c r="AL266" s="2">
        <v>0</v>
      </c>
      <c r="AM266" s="2">
        <v>0</v>
      </c>
      <c r="AN266" s="2">
        <v>0</v>
      </c>
      <c r="AO266" s="1">
        <v>0</v>
      </c>
      <c r="AP266" s="2">
        <v>0</v>
      </c>
      <c r="AQ266" s="1">
        <v>25292.43</v>
      </c>
      <c r="AR266" s="2">
        <v>0</v>
      </c>
      <c r="AS266" s="2">
        <v>0</v>
      </c>
      <c r="AT266" s="1">
        <v>0</v>
      </c>
      <c r="AU266" s="1">
        <v>11088.43</v>
      </c>
      <c r="AV266" s="1">
        <v>0</v>
      </c>
      <c r="AW266" s="1">
        <v>1548.84</v>
      </c>
      <c r="AX266" s="2">
        <v>0</v>
      </c>
      <c r="AY266" s="2">
        <v>0</v>
      </c>
      <c r="AZ266" s="2">
        <v>0</v>
      </c>
      <c r="BA266" s="2">
        <v>107</v>
      </c>
      <c r="BB266" s="2">
        <v>0</v>
      </c>
      <c r="BC266" s="2">
        <v>200</v>
      </c>
      <c r="BD266" s="2">
        <v>0</v>
      </c>
      <c r="BE266" s="2">
        <v>0</v>
      </c>
      <c r="BF266" s="2">
        <v>0</v>
      </c>
      <c r="BG266" s="2">
        <v>0</v>
      </c>
      <c r="BH266" s="2">
        <v>0</v>
      </c>
      <c r="BI266" s="2">
        <v>0</v>
      </c>
      <c r="BJ266" s="2">
        <v>0</v>
      </c>
      <c r="BK266" s="1">
        <v>12944.27</v>
      </c>
      <c r="BL266" s="1">
        <v>12348.16</v>
      </c>
    </row>
    <row r="267" spans="1:64" x14ac:dyDescent="0.3">
      <c r="A267" s="1" t="s">
        <v>62</v>
      </c>
      <c r="B267" s="2">
        <v>2023</v>
      </c>
      <c r="C267" s="1" t="s">
        <v>161</v>
      </c>
      <c r="D267" s="1" t="s">
        <v>74</v>
      </c>
      <c r="E267" s="1">
        <v>2021</v>
      </c>
      <c r="F267" s="3">
        <v>44400</v>
      </c>
      <c r="G267" s="1" t="s">
        <v>65</v>
      </c>
      <c r="H267" s="3"/>
      <c r="I267" s="1" t="s">
        <v>67</v>
      </c>
      <c r="J267" s="1" t="s">
        <v>80</v>
      </c>
      <c r="K267" s="1" t="s">
        <v>162</v>
      </c>
      <c r="L267" s="1" t="s">
        <v>70</v>
      </c>
      <c r="M267" s="1" t="s">
        <v>71</v>
      </c>
      <c r="N267" s="1" t="s">
        <v>72</v>
      </c>
      <c r="O267" s="1">
        <v>31</v>
      </c>
      <c r="P267" s="1">
        <v>10</v>
      </c>
      <c r="Q267" s="1">
        <v>0</v>
      </c>
      <c r="R267" s="2">
        <v>12851</v>
      </c>
      <c r="S267" s="2">
        <v>4284</v>
      </c>
      <c r="T267" s="2">
        <v>1292</v>
      </c>
      <c r="U267" s="2">
        <v>431</v>
      </c>
      <c r="V267" s="2">
        <v>0</v>
      </c>
      <c r="W267" s="2">
        <v>0</v>
      </c>
      <c r="X267" s="2">
        <v>0</v>
      </c>
      <c r="Y267" s="2">
        <v>0</v>
      </c>
      <c r="Z267" s="2">
        <v>0</v>
      </c>
      <c r="AA267" s="2">
        <v>0</v>
      </c>
      <c r="AB267" s="2">
        <v>0</v>
      </c>
      <c r="AC267" s="2">
        <v>0</v>
      </c>
      <c r="AD267" s="2">
        <v>0</v>
      </c>
      <c r="AE267" s="2">
        <v>0</v>
      </c>
      <c r="AF267" s="2">
        <v>0</v>
      </c>
      <c r="AG267" s="1">
        <v>11088.43</v>
      </c>
      <c r="AH267" s="2">
        <v>0</v>
      </c>
      <c r="AI267" s="2">
        <v>0</v>
      </c>
      <c r="AJ267" s="2">
        <v>0</v>
      </c>
      <c r="AK267" s="2">
        <v>0</v>
      </c>
      <c r="AL267" s="2">
        <v>0</v>
      </c>
      <c r="AM267" s="2">
        <v>0</v>
      </c>
      <c r="AN267" s="2">
        <v>0</v>
      </c>
      <c r="AO267" s="1">
        <v>0</v>
      </c>
      <c r="AP267" s="2">
        <v>0</v>
      </c>
      <c r="AQ267" s="1">
        <v>29946.43</v>
      </c>
      <c r="AR267" s="2">
        <v>0</v>
      </c>
      <c r="AS267" s="2">
        <v>0</v>
      </c>
      <c r="AT267" s="1">
        <v>0</v>
      </c>
      <c r="AU267" s="1">
        <v>11088.43</v>
      </c>
      <c r="AV267" s="1">
        <v>0</v>
      </c>
      <c r="AW267" s="1">
        <v>1542.12</v>
      </c>
      <c r="AX267" s="2">
        <v>514</v>
      </c>
      <c r="AY267" s="2">
        <v>0</v>
      </c>
      <c r="AZ267" s="2">
        <v>0</v>
      </c>
      <c r="BA267" s="2">
        <v>142</v>
      </c>
      <c r="BB267" s="2">
        <v>0</v>
      </c>
      <c r="BC267" s="2">
        <v>200</v>
      </c>
      <c r="BD267" s="2">
        <v>0</v>
      </c>
      <c r="BE267" s="2">
        <v>0</v>
      </c>
      <c r="BF267" s="2">
        <v>0</v>
      </c>
      <c r="BG267" s="2">
        <v>0</v>
      </c>
      <c r="BH267" s="2">
        <v>0</v>
      </c>
      <c r="BI267" s="2">
        <v>0</v>
      </c>
      <c r="BJ267" s="2">
        <v>0</v>
      </c>
      <c r="BK267" s="1">
        <v>13486.55</v>
      </c>
      <c r="BL267" s="1">
        <v>16459.88</v>
      </c>
    </row>
    <row r="268" spans="1:64" x14ac:dyDescent="0.3">
      <c r="A268" s="1" t="s">
        <v>62</v>
      </c>
      <c r="B268" s="2">
        <v>2023</v>
      </c>
      <c r="C268" s="1" t="s">
        <v>163</v>
      </c>
      <c r="D268" s="1" t="s">
        <v>74</v>
      </c>
      <c r="E268" s="1">
        <v>2021</v>
      </c>
      <c r="F268" s="3">
        <v>44417</v>
      </c>
      <c r="G268" s="1" t="s">
        <v>95</v>
      </c>
      <c r="H268" s="3"/>
      <c r="I268" s="1" t="s">
        <v>67</v>
      </c>
      <c r="J268" s="1" t="s">
        <v>98</v>
      </c>
      <c r="K268" s="1" t="s">
        <v>138</v>
      </c>
      <c r="L268" s="1" t="s">
        <v>70</v>
      </c>
      <c r="M268" s="1" t="s">
        <v>71</v>
      </c>
      <c r="N268" s="1" t="s">
        <v>72</v>
      </c>
      <c r="O268" s="1">
        <v>23</v>
      </c>
      <c r="P268" s="1">
        <v>0</v>
      </c>
      <c r="Q268" s="1">
        <v>8</v>
      </c>
      <c r="R268" s="2">
        <v>9878</v>
      </c>
      <c r="S268" s="2">
        <v>0</v>
      </c>
      <c r="T268" s="2">
        <v>2963</v>
      </c>
      <c r="U268" s="2">
        <v>0</v>
      </c>
      <c r="V268" s="2">
        <v>307</v>
      </c>
      <c r="W268" s="2">
        <v>0</v>
      </c>
      <c r="X268" s="2">
        <v>0</v>
      </c>
      <c r="Y268" s="2">
        <v>0</v>
      </c>
      <c r="Z268" s="2">
        <v>1017</v>
      </c>
      <c r="AA268" s="2">
        <v>0</v>
      </c>
      <c r="AB268" s="2">
        <v>0</v>
      </c>
      <c r="AC268" s="2">
        <v>0</v>
      </c>
      <c r="AD268" s="2">
        <v>0</v>
      </c>
      <c r="AE268" s="2">
        <v>0</v>
      </c>
      <c r="AF268" s="2">
        <v>0</v>
      </c>
      <c r="AG268" s="1">
        <v>18855.95</v>
      </c>
      <c r="AH268" s="2">
        <v>0</v>
      </c>
      <c r="AI268" s="2">
        <v>0</v>
      </c>
      <c r="AJ268" s="2">
        <v>0</v>
      </c>
      <c r="AK268" s="2">
        <v>0</v>
      </c>
      <c r="AL268" s="2">
        <v>0</v>
      </c>
      <c r="AM268" s="2">
        <v>0</v>
      </c>
      <c r="AN268" s="2">
        <v>0</v>
      </c>
      <c r="AO268" s="1">
        <v>0</v>
      </c>
      <c r="AP268" s="2">
        <v>0</v>
      </c>
      <c r="AQ268" s="1">
        <v>33020.949999999997</v>
      </c>
      <c r="AR268" s="2">
        <v>0</v>
      </c>
      <c r="AS268" s="2">
        <v>0</v>
      </c>
      <c r="AT268" s="1">
        <v>0</v>
      </c>
      <c r="AU268" s="1">
        <v>18855.95</v>
      </c>
      <c r="AV268" s="1">
        <v>0</v>
      </c>
      <c r="AW268" s="1">
        <v>1222.2</v>
      </c>
      <c r="AX268" s="2">
        <v>0</v>
      </c>
      <c r="AY268" s="2">
        <v>0</v>
      </c>
      <c r="AZ268" s="2">
        <v>0</v>
      </c>
      <c r="BA268" s="2">
        <v>107</v>
      </c>
      <c r="BB268" s="2">
        <v>0</v>
      </c>
      <c r="BC268" s="2">
        <v>200</v>
      </c>
      <c r="BD268" s="2">
        <v>0</v>
      </c>
      <c r="BE268" s="2">
        <v>0</v>
      </c>
      <c r="BF268" s="2">
        <v>0</v>
      </c>
      <c r="BG268" s="2">
        <v>0</v>
      </c>
      <c r="BH268" s="2">
        <v>0</v>
      </c>
      <c r="BI268" s="2">
        <v>0</v>
      </c>
      <c r="BJ268" s="2">
        <v>0</v>
      </c>
      <c r="BK268" s="1">
        <v>20385.150000000001</v>
      </c>
      <c r="BL268" s="1">
        <v>12635.8</v>
      </c>
    </row>
    <row r="269" spans="1:64" x14ac:dyDescent="0.3">
      <c r="A269" s="1" t="s">
        <v>62</v>
      </c>
      <c r="B269" s="2">
        <v>2023</v>
      </c>
      <c r="C269" s="1" t="s">
        <v>164</v>
      </c>
      <c r="D269" s="1" t="s">
        <v>74</v>
      </c>
      <c r="E269" s="1">
        <v>2021</v>
      </c>
      <c r="F269" s="3">
        <v>44424</v>
      </c>
      <c r="G269" s="1" t="s">
        <v>95</v>
      </c>
      <c r="H269" s="3"/>
      <c r="I269" s="1" t="s">
        <v>67</v>
      </c>
      <c r="J269" s="1" t="s">
        <v>98</v>
      </c>
      <c r="K269" s="1" t="s">
        <v>138</v>
      </c>
      <c r="L269" s="1" t="s">
        <v>70</v>
      </c>
      <c r="M269" s="1" t="s">
        <v>71</v>
      </c>
      <c r="N269" s="1" t="s">
        <v>72</v>
      </c>
      <c r="O269" s="1">
        <v>31</v>
      </c>
      <c r="P269" s="1">
        <v>0</v>
      </c>
      <c r="Q269" s="1">
        <v>0</v>
      </c>
      <c r="R269" s="2">
        <v>13200</v>
      </c>
      <c r="S269" s="2">
        <v>0</v>
      </c>
      <c r="T269" s="2">
        <v>6600</v>
      </c>
      <c r="U269" s="2">
        <v>0</v>
      </c>
      <c r="V269" s="2">
        <v>494</v>
      </c>
      <c r="W269" s="2">
        <v>0</v>
      </c>
      <c r="X269" s="2">
        <v>0</v>
      </c>
      <c r="Y269" s="2">
        <v>0</v>
      </c>
      <c r="Z269" s="2">
        <v>0</v>
      </c>
      <c r="AA269" s="2">
        <v>0</v>
      </c>
      <c r="AB269" s="2">
        <v>0</v>
      </c>
      <c r="AC269" s="2">
        <v>0</v>
      </c>
      <c r="AD269" s="2">
        <v>0</v>
      </c>
      <c r="AE269" s="2">
        <v>0</v>
      </c>
      <c r="AF269" s="2">
        <v>0</v>
      </c>
      <c r="AG269" s="1">
        <v>18855.95</v>
      </c>
      <c r="AH269" s="2">
        <v>0</v>
      </c>
      <c r="AI269" s="2">
        <v>0</v>
      </c>
      <c r="AJ269" s="2">
        <v>0</v>
      </c>
      <c r="AK269" s="2">
        <v>0</v>
      </c>
      <c r="AL269" s="2">
        <v>0</v>
      </c>
      <c r="AM269" s="2">
        <v>0</v>
      </c>
      <c r="AN269" s="2">
        <v>0</v>
      </c>
      <c r="AO269" s="1">
        <v>0</v>
      </c>
      <c r="AP269" s="2">
        <v>0</v>
      </c>
      <c r="AQ269" s="1">
        <v>39149.949999999997</v>
      </c>
      <c r="AR269" s="2">
        <v>0</v>
      </c>
      <c r="AS269" s="2">
        <v>0</v>
      </c>
      <c r="AT269" s="1">
        <v>0</v>
      </c>
      <c r="AU269" s="1">
        <v>18855.95</v>
      </c>
      <c r="AV269" s="1">
        <v>0</v>
      </c>
      <c r="AW269" s="1">
        <v>1643.28</v>
      </c>
      <c r="AX269" s="2">
        <v>0</v>
      </c>
      <c r="AY269" s="2">
        <v>0</v>
      </c>
      <c r="AZ269" s="2">
        <v>0</v>
      </c>
      <c r="BA269" s="2">
        <v>153</v>
      </c>
      <c r="BB269" s="2">
        <v>0</v>
      </c>
      <c r="BC269" s="2">
        <v>200</v>
      </c>
      <c r="BD269" s="2">
        <v>0</v>
      </c>
      <c r="BE269" s="2">
        <v>0</v>
      </c>
      <c r="BF269" s="2">
        <v>0</v>
      </c>
      <c r="BG269" s="2">
        <v>0</v>
      </c>
      <c r="BH269" s="2">
        <v>0</v>
      </c>
      <c r="BI269" s="2">
        <v>0</v>
      </c>
      <c r="BJ269" s="2">
        <v>0</v>
      </c>
      <c r="BK269" s="1">
        <v>20852.23</v>
      </c>
      <c r="BL269" s="1">
        <v>18297.72</v>
      </c>
    </row>
    <row r="270" spans="1:64" x14ac:dyDescent="0.3">
      <c r="A270" s="1" t="s">
        <v>62</v>
      </c>
      <c r="B270" s="2">
        <v>2023</v>
      </c>
      <c r="C270" s="1" t="s">
        <v>165</v>
      </c>
      <c r="D270" s="1" t="s">
        <v>74</v>
      </c>
      <c r="E270" s="1">
        <v>2021</v>
      </c>
      <c r="F270" s="3">
        <v>44424</v>
      </c>
      <c r="G270" s="1" t="s">
        <v>95</v>
      </c>
      <c r="H270" s="3"/>
      <c r="I270" s="1" t="s">
        <v>67</v>
      </c>
      <c r="J270" s="1" t="s">
        <v>98</v>
      </c>
      <c r="K270" s="1" t="s">
        <v>166</v>
      </c>
      <c r="L270" s="1" t="s">
        <v>70</v>
      </c>
      <c r="M270" s="1" t="s">
        <v>71</v>
      </c>
      <c r="N270" s="1" t="s">
        <v>72</v>
      </c>
      <c r="O270" s="1">
        <v>31</v>
      </c>
      <c r="P270" s="1">
        <v>0</v>
      </c>
      <c r="Q270" s="1">
        <v>0</v>
      </c>
      <c r="R270" s="2">
        <v>13643</v>
      </c>
      <c r="S270" s="2">
        <v>0</v>
      </c>
      <c r="T270" s="2">
        <v>4093</v>
      </c>
      <c r="U270" s="2">
        <v>0</v>
      </c>
      <c r="V270" s="2">
        <v>57</v>
      </c>
      <c r="W270" s="2">
        <v>0</v>
      </c>
      <c r="X270" s="2">
        <v>0</v>
      </c>
      <c r="Y270" s="2">
        <v>0</v>
      </c>
      <c r="Z270" s="2">
        <v>0</v>
      </c>
      <c r="AA270" s="2">
        <v>0</v>
      </c>
      <c r="AB270" s="2">
        <v>0</v>
      </c>
      <c r="AC270" s="2">
        <v>0</v>
      </c>
      <c r="AD270" s="2">
        <v>0</v>
      </c>
      <c r="AE270" s="2">
        <v>0</v>
      </c>
      <c r="AF270" s="2">
        <v>0</v>
      </c>
      <c r="AG270" s="1">
        <v>12570.64</v>
      </c>
      <c r="AH270" s="2">
        <v>0</v>
      </c>
      <c r="AI270" s="2">
        <v>0</v>
      </c>
      <c r="AJ270" s="2">
        <v>0</v>
      </c>
      <c r="AK270" s="2">
        <v>0</v>
      </c>
      <c r="AL270" s="2">
        <v>0</v>
      </c>
      <c r="AM270" s="2">
        <v>0</v>
      </c>
      <c r="AN270" s="2">
        <v>0</v>
      </c>
      <c r="AO270" s="1">
        <v>0</v>
      </c>
      <c r="AP270" s="2">
        <v>0</v>
      </c>
      <c r="AQ270" s="1">
        <v>30363.64</v>
      </c>
      <c r="AR270" s="2">
        <v>0</v>
      </c>
      <c r="AS270" s="2">
        <v>0</v>
      </c>
      <c r="AT270" s="1">
        <v>0</v>
      </c>
      <c r="AU270" s="1">
        <v>12570.64</v>
      </c>
      <c r="AV270" s="1">
        <v>0</v>
      </c>
      <c r="AW270" s="1">
        <v>1644</v>
      </c>
      <c r="AX270" s="2">
        <v>0</v>
      </c>
      <c r="AY270" s="2">
        <v>0</v>
      </c>
      <c r="AZ270" s="2">
        <v>0</v>
      </c>
      <c r="BA270" s="2">
        <v>134</v>
      </c>
      <c r="BB270" s="2">
        <v>0</v>
      </c>
      <c r="BC270" s="2">
        <v>200</v>
      </c>
      <c r="BD270" s="2">
        <v>0</v>
      </c>
      <c r="BE270" s="2">
        <v>0</v>
      </c>
      <c r="BF270" s="2">
        <v>0</v>
      </c>
      <c r="BG270" s="2">
        <v>0</v>
      </c>
      <c r="BH270" s="2">
        <v>0</v>
      </c>
      <c r="BI270" s="2">
        <v>0</v>
      </c>
      <c r="BJ270" s="2">
        <v>0</v>
      </c>
      <c r="BK270" s="1">
        <v>14548.64</v>
      </c>
      <c r="BL270" s="1">
        <v>15815</v>
      </c>
    </row>
    <row r="271" spans="1:64" x14ac:dyDescent="0.3">
      <c r="A271" s="1" t="s">
        <v>62</v>
      </c>
      <c r="B271" s="2">
        <v>2023</v>
      </c>
      <c r="C271" s="1" t="s">
        <v>210</v>
      </c>
      <c r="D271" s="1" t="s">
        <v>74</v>
      </c>
      <c r="E271" s="1">
        <v>2021</v>
      </c>
      <c r="F271" s="3">
        <v>44424</v>
      </c>
      <c r="G271" s="1" t="s">
        <v>95</v>
      </c>
      <c r="H271" s="3"/>
      <c r="I271" s="1" t="s">
        <v>67</v>
      </c>
      <c r="J271" s="1" t="s">
        <v>86</v>
      </c>
      <c r="K271" s="1" t="s">
        <v>211</v>
      </c>
      <c r="L271" s="1" t="s">
        <v>70</v>
      </c>
      <c r="M271" s="1" t="s">
        <v>71</v>
      </c>
      <c r="N271" s="1" t="s">
        <v>72</v>
      </c>
      <c r="O271" s="1">
        <v>30</v>
      </c>
      <c r="P271" s="1">
        <v>0</v>
      </c>
      <c r="Q271" s="1">
        <v>1</v>
      </c>
      <c r="R271" s="2">
        <v>12774</v>
      </c>
      <c r="S271" s="2">
        <v>0</v>
      </c>
      <c r="T271" s="2">
        <v>1277</v>
      </c>
      <c r="U271" s="2">
        <v>0</v>
      </c>
      <c r="V271" s="2">
        <v>179</v>
      </c>
      <c r="W271" s="2">
        <v>0</v>
      </c>
      <c r="X271" s="2">
        <v>0</v>
      </c>
      <c r="Y271" s="2">
        <v>0</v>
      </c>
      <c r="Z271" s="2">
        <v>0</v>
      </c>
      <c r="AA271" s="2">
        <v>0</v>
      </c>
      <c r="AB271" s="2">
        <v>0</v>
      </c>
      <c r="AC271" s="2">
        <v>0</v>
      </c>
      <c r="AD271" s="2">
        <v>0</v>
      </c>
      <c r="AE271" s="2">
        <v>0</v>
      </c>
      <c r="AF271" s="2">
        <v>0</v>
      </c>
      <c r="AG271" s="1">
        <v>11088.43</v>
      </c>
      <c r="AH271" s="2">
        <v>0</v>
      </c>
      <c r="AI271" s="2">
        <v>0</v>
      </c>
      <c r="AJ271" s="2">
        <v>0</v>
      </c>
      <c r="AK271" s="2">
        <v>0</v>
      </c>
      <c r="AL271" s="2">
        <v>0</v>
      </c>
      <c r="AM271" s="2">
        <v>0</v>
      </c>
      <c r="AN271" s="2">
        <v>0</v>
      </c>
      <c r="AO271" s="1">
        <v>0</v>
      </c>
      <c r="AP271" s="2">
        <v>0</v>
      </c>
      <c r="AQ271" s="1">
        <v>25318.43</v>
      </c>
      <c r="AR271" s="2">
        <v>0</v>
      </c>
      <c r="AS271" s="2">
        <v>0</v>
      </c>
      <c r="AT271" s="1">
        <v>0</v>
      </c>
      <c r="AU271" s="1">
        <v>11088.43</v>
      </c>
      <c r="AV271" s="1">
        <v>0</v>
      </c>
      <c r="AW271" s="1">
        <v>1554.36</v>
      </c>
      <c r="AX271" s="2">
        <v>0</v>
      </c>
      <c r="AY271" s="2">
        <v>0</v>
      </c>
      <c r="AZ271" s="2">
        <v>0</v>
      </c>
      <c r="BA271" s="2">
        <v>107</v>
      </c>
      <c r="BB271" s="2">
        <v>0</v>
      </c>
      <c r="BC271" s="2">
        <v>200</v>
      </c>
      <c r="BD271" s="2">
        <v>0</v>
      </c>
      <c r="BE271" s="2">
        <v>0</v>
      </c>
      <c r="BF271" s="2">
        <v>0</v>
      </c>
      <c r="BG271" s="2">
        <v>0</v>
      </c>
      <c r="BH271" s="2">
        <v>0</v>
      </c>
      <c r="BI271" s="2">
        <v>0</v>
      </c>
      <c r="BJ271" s="2">
        <v>0</v>
      </c>
      <c r="BK271" s="1">
        <v>12949.79</v>
      </c>
      <c r="BL271" s="1">
        <v>12368.64</v>
      </c>
    </row>
    <row r="272" spans="1:64" x14ac:dyDescent="0.3">
      <c r="A272" s="1" t="s">
        <v>62</v>
      </c>
      <c r="B272" s="2">
        <v>2023</v>
      </c>
      <c r="C272" s="1" t="s">
        <v>167</v>
      </c>
      <c r="D272" s="1" t="s">
        <v>74</v>
      </c>
      <c r="E272" s="1">
        <v>2021</v>
      </c>
      <c r="F272" s="3">
        <v>44424</v>
      </c>
      <c r="G272" s="1" t="s">
        <v>95</v>
      </c>
      <c r="H272" s="3"/>
      <c r="I272" s="1" t="s">
        <v>67</v>
      </c>
      <c r="J272" s="1" t="s">
        <v>168</v>
      </c>
      <c r="K272" s="1" t="s">
        <v>169</v>
      </c>
      <c r="L272" s="1" t="s">
        <v>70</v>
      </c>
      <c r="M272" s="1" t="s">
        <v>71</v>
      </c>
      <c r="N272" s="1" t="s">
        <v>72</v>
      </c>
      <c r="O272" s="1">
        <v>31</v>
      </c>
      <c r="P272" s="1">
        <v>0</v>
      </c>
      <c r="Q272" s="1">
        <v>0</v>
      </c>
      <c r="R272" s="2">
        <v>13200</v>
      </c>
      <c r="S272" s="2">
        <v>0</v>
      </c>
      <c r="T272" s="2">
        <v>3960</v>
      </c>
      <c r="U272" s="2">
        <v>0</v>
      </c>
      <c r="V272" s="2">
        <v>1027</v>
      </c>
      <c r="W272" s="2">
        <v>0</v>
      </c>
      <c r="X272" s="2">
        <v>0</v>
      </c>
      <c r="Y272" s="2">
        <v>0</v>
      </c>
      <c r="Z272" s="2">
        <v>0</v>
      </c>
      <c r="AA272" s="2">
        <v>0</v>
      </c>
      <c r="AB272" s="2">
        <v>0</v>
      </c>
      <c r="AC272" s="2">
        <v>0</v>
      </c>
      <c r="AD272" s="2">
        <v>0</v>
      </c>
      <c r="AE272" s="2">
        <v>0</v>
      </c>
      <c r="AF272" s="2">
        <v>0</v>
      </c>
      <c r="AG272" s="1">
        <v>10370.379999999999</v>
      </c>
      <c r="AH272" s="2">
        <v>0</v>
      </c>
      <c r="AI272" s="2">
        <v>0</v>
      </c>
      <c r="AJ272" s="2">
        <v>0</v>
      </c>
      <c r="AK272" s="2">
        <v>0</v>
      </c>
      <c r="AL272" s="2">
        <v>0</v>
      </c>
      <c r="AM272" s="2">
        <v>0</v>
      </c>
      <c r="AN272" s="2">
        <v>0</v>
      </c>
      <c r="AO272" s="1">
        <v>0</v>
      </c>
      <c r="AP272" s="2">
        <v>0</v>
      </c>
      <c r="AQ272" s="1">
        <v>28557.38</v>
      </c>
      <c r="AR272" s="2">
        <v>0</v>
      </c>
      <c r="AS272" s="2">
        <v>0</v>
      </c>
      <c r="AT272" s="1">
        <v>0</v>
      </c>
      <c r="AU272" s="1">
        <v>10370.379999999999</v>
      </c>
      <c r="AV272" s="1">
        <v>0</v>
      </c>
      <c r="AW272" s="1">
        <v>1707.24</v>
      </c>
      <c r="AX272" s="2">
        <v>0</v>
      </c>
      <c r="AY272" s="2">
        <v>0</v>
      </c>
      <c r="AZ272" s="2">
        <v>0</v>
      </c>
      <c r="BA272" s="2">
        <v>137</v>
      </c>
      <c r="BB272" s="2">
        <v>0</v>
      </c>
      <c r="BC272" s="2">
        <v>200</v>
      </c>
      <c r="BD272" s="2">
        <v>0</v>
      </c>
      <c r="BE272" s="2">
        <v>0</v>
      </c>
      <c r="BF272" s="2">
        <v>0</v>
      </c>
      <c r="BG272" s="2">
        <v>0</v>
      </c>
      <c r="BH272" s="2">
        <v>0</v>
      </c>
      <c r="BI272" s="2">
        <v>0</v>
      </c>
      <c r="BJ272" s="2">
        <v>0</v>
      </c>
      <c r="BK272" s="1">
        <v>12414.62</v>
      </c>
      <c r="BL272" s="1">
        <v>16142.76</v>
      </c>
    </row>
    <row r="273" spans="1:64" x14ac:dyDescent="0.3">
      <c r="A273" s="1" t="s">
        <v>62</v>
      </c>
      <c r="B273" s="2">
        <v>2023</v>
      </c>
      <c r="C273" s="1" t="s">
        <v>212</v>
      </c>
      <c r="D273" s="1" t="s">
        <v>74</v>
      </c>
      <c r="E273" s="1">
        <v>2021</v>
      </c>
      <c r="F273" s="3">
        <v>44440</v>
      </c>
      <c r="G273" s="1" t="s">
        <v>128</v>
      </c>
      <c r="H273" s="3"/>
      <c r="I273" s="1" t="s">
        <v>67</v>
      </c>
      <c r="J273" s="1" t="s">
        <v>86</v>
      </c>
      <c r="K273" s="1" t="s">
        <v>158</v>
      </c>
      <c r="L273" s="1" t="s">
        <v>70</v>
      </c>
      <c r="M273" s="1" t="s">
        <v>71</v>
      </c>
      <c r="N273" s="1" t="s">
        <v>72</v>
      </c>
      <c r="O273" s="1">
        <v>30.5</v>
      </c>
      <c r="P273" s="1">
        <v>0</v>
      </c>
      <c r="Q273" s="1">
        <v>0.5</v>
      </c>
      <c r="R273" s="2">
        <v>12938</v>
      </c>
      <c r="S273" s="2">
        <v>0</v>
      </c>
      <c r="T273" s="2">
        <v>3881</v>
      </c>
      <c r="U273" s="2">
        <v>0</v>
      </c>
      <c r="V273" s="2">
        <v>1007</v>
      </c>
      <c r="W273" s="2">
        <v>0</v>
      </c>
      <c r="X273" s="2">
        <v>0</v>
      </c>
      <c r="Y273" s="2">
        <v>0</v>
      </c>
      <c r="Z273" s="2">
        <v>0</v>
      </c>
      <c r="AA273" s="2">
        <v>0</v>
      </c>
      <c r="AB273" s="2">
        <v>0</v>
      </c>
      <c r="AC273" s="2">
        <v>0</v>
      </c>
      <c r="AD273" s="2">
        <v>0</v>
      </c>
      <c r="AE273" s="2">
        <v>0</v>
      </c>
      <c r="AF273" s="2">
        <v>0</v>
      </c>
      <c r="AG273" s="1">
        <v>11088.43</v>
      </c>
      <c r="AH273" s="2">
        <v>0</v>
      </c>
      <c r="AI273" s="2">
        <v>0</v>
      </c>
      <c r="AJ273" s="2">
        <v>0</v>
      </c>
      <c r="AK273" s="2">
        <v>0</v>
      </c>
      <c r="AL273" s="2">
        <v>0</v>
      </c>
      <c r="AM273" s="2">
        <v>0</v>
      </c>
      <c r="AN273" s="2">
        <v>0</v>
      </c>
      <c r="AO273" s="1">
        <v>0</v>
      </c>
      <c r="AP273" s="2">
        <v>0</v>
      </c>
      <c r="AQ273" s="1">
        <v>28914.43</v>
      </c>
      <c r="AR273" s="2">
        <v>0</v>
      </c>
      <c r="AS273" s="2">
        <v>0</v>
      </c>
      <c r="AT273" s="1">
        <v>0</v>
      </c>
      <c r="AU273" s="1">
        <v>11088.43</v>
      </c>
      <c r="AV273" s="1">
        <v>0</v>
      </c>
      <c r="AW273" s="1">
        <v>1673.4</v>
      </c>
      <c r="AX273" s="2">
        <v>0</v>
      </c>
      <c r="AY273" s="2">
        <v>0</v>
      </c>
      <c r="AZ273" s="2">
        <v>0</v>
      </c>
      <c r="BA273" s="2">
        <v>134</v>
      </c>
      <c r="BB273" s="2">
        <v>0</v>
      </c>
      <c r="BC273" s="2">
        <v>200</v>
      </c>
      <c r="BD273" s="2">
        <v>0</v>
      </c>
      <c r="BE273" s="2">
        <v>0</v>
      </c>
      <c r="BF273" s="2">
        <v>0</v>
      </c>
      <c r="BG273" s="2">
        <v>0</v>
      </c>
      <c r="BH273" s="2">
        <v>0</v>
      </c>
      <c r="BI273" s="2">
        <v>0</v>
      </c>
      <c r="BJ273" s="2">
        <v>0</v>
      </c>
      <c r="BK273" s="1">
        <v>13095.83</v>
      </c>
      <c r="BL273" s="1">
        <v>15818.6</v>
      </c>
    </row>
    <row r="274" spans="1:64" x14ac:dyDescent="0.3">
      <c r="A274" s="1" t="s">
        <v>62</v>
      </c>
      <c r="B274" s="2">
        <v>2023</v>
      </c>
      <c r="C274" s="1" t="s">
        <v>170</v>
      </c>
      <c r="D274" s="1" t="s">
        <v>74</v>
      </c>
      <c r="E274" s="1">
        <v>2021</v>
      </c>
      <c r="F274" s="3">
        <v>44490</v>
      </c>
      <c r="G274" s="1" t="s">
        <v>102</v>
      </c>
      <c r="H274" s="3"/>
      <c r="I274" s="1" t="s">
        <v>67</v>
      </c>
      <c r="J274" s="1" t="s">
        <v>80</v>
      </c>
      <c r="K274" s="1" t="s">
        <v>162</v>
      </c>
      <c r="L274" s="1" t="s">
        <v>70</v>
      </c>
      <c r="M274" s="1" t="s">
        <v>71</v>
      </c>
      <c r="N274" s="1" t="s">
        <v>72</v>
      </c>
      <c r="O274" s="1">
        <v>31</v>
      </c>
      <c r="P274" s="1">
        <v>0</v>
      </c>
      <c r="Q274" s="1">
        <v>0</v>
      </c>
      <c r="R274" s="2">
        <v>12595</v>
      </c>
      <c r="S274" s="2">
        <v>0</v>
      </c>
      <c r="T274" s="2">
        <v>1266</v>
      </c>
      <c r="U274" s="2">
        <v>0</v>
      </c>
      <c r="V274" s="2">
        <v>0</v>
      </c>
      <c r="W274" s="2">
        <v>0</v>
      </c>
      <c r="X274" s="2">
        <v>0</v>
      </c>
      <c r="Y274" s="2">
        <v>0</v>
      </c>
      <c r="Z274" s="2">
        <v>0</v>
      </c>
      <c r="AA274" s="2">
        <v>0</v>
      </c>
      <c r="AB274" s="2">
        <v>0</v>
      </c>
      <c r="AC274" s="2">
        <v>0</v>
      </c>
      <c r="AD274" s="2">
        <v>0</v>
      </c>
      <c r="AE274" s="2">
        <v>0</v>
      </c>
      <c r="AF274" s="2">
        <v>0</v>
      </c>
      <c r="AG274" s="1">
        <v>11088.43</v>
      </c>
      <c r="AH274" s="2">
        <v>0</v>
      </c>
      <c r="AI274" s="2">
        <v>0</v>
      </c>
      <c r="AJ274" s="2">
        <v>0</v>
      </c>
      <c r="AK274" s="2">
        <v>0</v>
      </c>
      <c r="AL274" s="2">
        <v>0</v>
      </c>
      <c r="AM274" s="2">
        <v>0</v>
      </c>
      <c r="AN274" s="2">
        <v>0</v>
      </c>
      <c r="AO274" s="1">
        <v>0</v>
      </c>
      <c r="AP274" s="2">
        <v>0</v>
      </c>
      <c r="AQ274" s="1">
        <v>24949.43</v>
      </c>
      <c r="AR274" s="2">
        <v>0</v>
      </c>
      <c r="AS274" s="2">
        <v>0</v>
      </c>
      <c r="AT274" s="1">
        <v>0</v>
      </c>
      <c r="AU274" s="1">
        <v>11088.43</v>
      </c>
      <c r="AV274" s="1">
        <v>0</v>
      </c>
      <c r="AW274" s="1">
        <v>1511.4</v>
      </c>
      <c r="AX274" s="2">
        <v>0</v>
      </c>
      <c r="AY274" s="2">
        <v>0</v>
      </c>
      <c r="AZ274" s="2">
        <v>0</v>
      </c>
      <c r="BA274" s="2">
        <v>104</v>
      </c>
      <c r="BB274" s="2">
        <v>0</v>
      </c>
      <c r="BC274" s="2">
        <v>200</v>
      </c>
      <c r="BD274" s="2">
        <v>0</v>
      </c>
      <c r="BE274" s="2">
        <v>0</v>
      </c>
      <c r="BF274" s="2">
        <v>0</v>
      </c>
      <c r="BG274" s="2">
        <v>0</v>
      </c>
      <c r="BH274" s="2">
        <v>0</v>
      </c>
      <c r="BI274" s="2">
        <v>0</v>
      </c>
      <c r="BJ274" s="2">
        <v>0</v>
      </c>
      <c r="BK274" s="1">
        <v>12903.83</v>
      </c>
      <c r="BL274" s="1">
        <v>12045.6</v>
      </c>
    </row>
    <row r="275" spans="1:64" x14ac:dyDescent="0.3">
      <c r="A275" s="1" t="s">
        <v>62</v>
      </c>
      <c r="B275" s="2">
        <v>2023</v>
      </c>
      <c r="C275" s="1" t="s">
        <v>171</v>
      </c>
      <c r="D275" s="1" t="s">
        <v>74</v>
      </c>
      <c r="E275" s="1">
        <v>2021</v>
      </c>
      <c r="F275" s="3">
        <v>44494</v>
      </c>
      <c r="G275" s="1" t="s">
        <v>102</v>
      </c>
      <c r="H275" s="3"/>
      <c r="I275" s="1" t="s">
        <v>67</v>
      </c>
      <c r="J275" s="1" t="s">
        <v>98</v>
      </c>
      <c r="K275" s="1" t="s">
        <v>166</v>
      </c>
      <c r="L275" s="1" t="s">
        <v>70</v>
      </c>
      <c r="M275" s="1" t="s">
        <v>71</v>
      </c>
      <c r="N275" s="1" t="s">
        <v>72</v>
      </c>
      <c r="O275" s="1">
        <v>31</v>
      </c>
      <c r="P275" s="1">
        <v>0</v>
      </c>
      <c r="Q275" s="1">
        <v>0</v>
      </c>
      <c r="R275" s="2">
        <v>13711</v>
      </c>
      <c r="S275" s="2">
        <v>0</v>
      </c>
      <c r="T275" s="2">
        <v>4113</v>
      </c>
      <c r="U275" s="2">
        <v>0</v>
      </c>
      <c r="V275" s="2">
        <v>57</v>
      </c>
      <c r="W275" s="2">
        <v>0</v>
      </c>
      <c r="X275" s="2">
        <v>0</v>
      </c>
      <c r="Y275" s="2">
        <v>0</v>
      </c>
      <c r="Z275" s="2">
        <v>0</v>
      </c>
      <c r="AA275" s="2">
        <v>0</v>
      </c>
      <c r="AB275" s="2">
        <v>0</v>
      </c>
      <c r="AC275" s="2">
        <v>0</v>
      </c>
      <c r="AD275" s="2">
        <v>0</v>
      </c>
      <c r="AE275" s="2">
        <v>0</v>
      </c>
      <c r="AF275" s="2">
        <v>0</v>
      </c>
      <c r="AG275" s="1">
        <v>12570.64</v>
      </c>
      <c r="AH275" s="2">
        <v>0</v>
      </c>
      <c r="AI275" s="2">
        <v>0</v>
      </c>
      <c r="AJ275" s="2">
        <v>0</v>
      </c>
      <c r="AK275" s="2">
        <v>0</v>
      </c>
      <c r="AL275" s="2">
        <v>0</v>
      </c>
      <c r="AM275" s="2">
        <v>0</v>
      </c>
      <c r="AN275" s="2">
        <v>0</v>
      </c>
      <c r="AO275" s="1">
        <v>0</v>
      </c>
      <c r="AP275" s="2">
        <v>0</v>
      </c>
      <c r="AQ275" s="1">
        <v>30451.64</v>
      </c>
      <c r="AR275" s="2">
        <v>0</v>
      </c>
      <c r="AS275" s="2">
        <v>0</v>
      </c>
      <c r="AT275" s="1">
        <v>1539.67</v>
      </c>
      <c r="AU275" s="1">
        <v>12570.64</v>
      </c>
      <c r="AV275" s="1">
        <v>0</v>
      </c>
      <c r="AW275" s="1">
        <v>1652.16</v>
      </c>
      <c r="AX275" s="2">
        <v>0</v>
      </c>
      <c r="AY275" s="2">
        <v>0</v>
      </c>
      <c r="AZ275" s="2">
        <v>0</v>
      </c>
      <c r="BA275" s="2">
        <v>135</v>
      </c>
      <c r="BB275" s="2">
        <v>0</v>
      </c>
      <c r="BC275" s="2">
        <v>200</v>
      </c>
      <c r="BD275" s="2">
        <v>0</v>
      </c>
      <c r="BE275" s="2">
        <v>0</v>
      </c>
      <c r="BF275" s="2">
        <v>0</v>
      </c>
      <c r="BG275" s="2">
        <v>0</v>
      </c>
      <c r="BH275" s="2">
        <v>0</v>
      </c>
      <c r="BI275" s="2">
        <v>0</v>
      </c>
      <c r="BJ275" s="2">
        <v>0</v>
      </c>
      <c r="BK275" s="1">
        <v>16097.47</v>
      </c>
      <c r="BL275" s="1">
        <v>14354.17</v>
      </c>
    </row>
    <row r="276" spans="1:64" x14ac:dyDescent="0.3">
      <c r="A276" s="1" t="s">
        <v>62</v>
      </c>
      <c r="B276" s="2">
        <v>2023</v>
      </c>
      <c r="C276" s="1" t="s">
        <v>213</v>
      </c>
      <c r="D276" s="1" t="s">
        <v>74</v>
      </c>
      <c r="E276" s="1">
        <v>2021</v>
      </c>
      <c r="F276" s="3">
        <v>44501</v>
      </c>
      <c r="G276" s="1" t="s">
        <v>104</v>
      </c>
      <c r="H276" s="3"/>
      <c r="I276" s="1" t="s">
        <v>67</v>
      </c>
      <c r="J276" s="1" t="s">
        <v>86</v>
      </c>
      <c r="K276" s="1" t="s">
        <v>211</v>
      </c>
      <c r="L276" s="1" t="s">
        <v>70</v>
      </c>
      <c r="M276" s="1" t="s">
        <v>71</v>
      </c>
      <c r="N276" s="1" t="s">
        <v>72</v>
      </c>
      <c r="O276" s="1">
        <v>27</v>
      </c>
      <c r="P276" s="1">
        <v>0</v>
      </c>
      <c r="Q276" s="1">
        <v>4</v>
      </c>
      <c r="R276" s="2">
        <v>11276</v>
      </c>
      <c r="S276" s="2">
        <v>0</v>
      </c>
      <c r="T276" s="2">
        <v>1128</v>
      </c>
      <c r="U276" s="2">
        <v>0</v>
      </c>
      <c r="V276" s="2">
        <v>158</v>
      </c>
      <c r="W276" s="2">
        <v>0</v>
      </c>
      <c r="X276" s="2">
        <v>0</v>
      </c>
      <c r="Y276" s="2">
        <v>0</v>
      </c>
      <c r="Z276" s="2">
        <v>0</v>
      </c>
      <c r="AA276" s="2">
        <v>0</v>
      </c>
      <c r="AB276" s="2">
        <v>0</v>
      </c>
      <c r="AC276" s="2">
        <v>0</v>
      </c>
      <c r="AD276" s="2">
        <v>0</v>
      </c>
      <c r="AE276" s="2">
        <v>0</v>
      </c>
      <c r="AF276" s="2">
        <v>0</v>
      </c>
      <c r="AG276" s="1">
        <v>10015.36</v>
      </c>
      <c r="AH276" s="2">
        <v>0</v>
      </c>
      <c r="AI276" s="2">
        <v>0</v>
      </c>
      <c r="AJ276" s="2">
        <v>0</v>
      </c>
      <c r="AK276" s="2">
        <v>0</v>
      </c>
      <c r="AL276" s="2">
        <v>0</v>
      </c>
      <c r="AM276" s="2">
        <v>0</v>
      </c>
      <c r="AN276" s="2">
        <v>0</v>
      </c>
      <c r="AO276" s="1">
        <v>0</v>
      </c>
      <c r="AP276" s="2">
        <v>0</v>
      </c>
      <c r="AQ276" s="1">
        <v>22577.360000000001</v>
      </c>
      <c r="AR276" s="2">
        <v>0</v>
      </c>
      <c r="AS276" s="2">
        <v>0</v>
      </c>
      <c r="AT276" s="1">
        <v>0</v>
      </c>
      <c r="AU276" s="1">
        <v>10015.36</v>
      </c>
      <c r="AV276" s="1">
        <v>0</v>
      </c>
      <c r="AW276" s="1">
        <v>1372.08</v>
      </c>
      <c r="AX276" s="2">
        <v>0</v>
      </c>
      <c r="AY276" s="2">
        <v>0</v>
      </c>
      <c r="AZ276" s="2">
        <v>0</v>
      </c>
      <c r="BA276" s="2">
        <v>95</v>
      </c>
      <c r="BB276" s="2">
        <v>0</v>
      </c>
      <c r="BC276" s="2">
        <v>200</v>
      </c>
      <c r="BD276" s="2">
        <v>0</v>
      </c>
      <c r="BE276" s="2">
        <v>0</v>
      </c>
      <c r="BF276" s="2">
        <v>0</v>
      </c>
      <c r="BG276" s="2">
        <v>0</v>
      </c>
      <c r="BH276" s="2">
        <v>0</v>
      </c>
      <c r="BI276" s="2">
        <v>0</v>
      </c>
      <c r="BJ276" s="2">
        <v>0</v>
      </c>
      <c r="BK276" s="1">
        <v>11682.44</v>
      </c>
      <c r="BL276" s="1">
        <v>10894.92</v>
      </c>
    </row>
    <row r="277" spans="1:64" x14ac:dyDescent="0.3">
      <c r="A277" s="1" t="s">
        <v>62</v>
      </c>
      <c r="B277" s="2">
        <v>2023</v>
      </c>
      <c r="C277" s="1" t="s">
        <v>172</v>
      </c>
      <c r="D277" s="1" t="s">
        <v>74</v>
      </c>
      <c r="E277" s="1">
        <v>2021</v>
      </c>
      <c r="F277" s="3">
        <v>44518</v>
      </c>
      <c r="G277" s="1" t="s">
        <v>104</v>
      </c>
      <c r="H277" s="3"/>
      <c r="I277" s="1" t="s">
        <v>67</v>
      </c>
      <c r="J277" s="1" t="s">
        <v>92</v>
      </c>
      <c r="K277" s="1" t="s">
        <v>173</v>
      </c>
      <c r="L277" s="1" t="s">
        <v>70</v>
      </c>
      <c r="M277" s="1" t="s">
        <v>71</v>
      </c>
      <c r="N277" s="1" t="s">
        <v>72</v>
      </c>
      <c r="O277" s="1">
        <v>31</v>
      </c>
      <c r="P277" s="1">
        <v>0</v>
      </c>
      <c r="Q277" s="1">
        <v>0</v>
      </c>
      <c r="R277" s="2">
        <v>15478</v>
      </c>
      <c r="S277" s="2">
        <v>0</v>
      </c>
      <c r="T277" s="2">
        <v>2322</v>
      </c>
      <c r="U277" s="2">
        <v>0</v>
      </c>
      <c r="V277" s="2">
        <v>1189</v>
      </c>
      <c r="W277" s="2">
        <v>0</v>
      </c>
      <c r="X277" s="2">
        <v>0</v>
      </c>
      <c r="Y277" s="2">
        <v>0</v>
      </c>
      <c r="Z277" s="2">
        <v>0</v>
      </c>
      <c r="AA277" s="2">
        <v>0</v>
      </c>
      <c r="AB277" s="2">
        <v>0</v>
      </c>
      <c r="AC277" s="2">
        <v>0</v>
      </c>
      <c r="AD277" s="2">
        <v>0</v>
      </c>
      <c r="AE277" s="2">
        <v>0</v>
      </c>
      <c r="AF277" s="2">
        <v>0</v>
      </c>
      <c r="AG277" s="1">
        <v>8921.1</v>
      </c>
      <c r="AH277" s="2">
        <v>0</v>
      </c>
      <c r="AI277" s="2">
        <v>0</v>
      </c>
      <c r="AJ277" s="2">
        <v>0</v>
      </c>
      <c r="AK277" s="2">
        <v>0</v>
      </c>
      <c r="AL277" s="2">
        <v>0</v>
      </c>
      <c r="AM277" s="2">
        <v>0</v>
      </c>
      <c r="AN277" s="2">
        <v>0</v>
      </c>
      <c r="AO277" s="1">
        <v>0</v>
      </c>
      <c r="AP277" s="2">
        <v>0</v>
      </c>
      <c r="AQ277" s="1">
        <v>27910.1</v>
      </c>
      <c r="AR277" s="2">
        <v>0</v>
      </c>
      <c r="AS277" s="2">
        <v>0</v>
      </c>
      <c r="AT277" s="1">
        <v>0</v>
      </c>
      <c r="AU277" s="1">
        <v>8921.1</v>
      </c>
      <c r="AV277" s="1">
        <v>0</v>
      </c>
      <c r="AW277" s="1">
        <v>2000.04</v>
      </c>
      <c r="AX277" s="2">
        <v>0</v>
      </c>
      <c r="AY277" s="2">
        <v>0</v>
      </c>
      <c r="AZ277" s="2">
        <v>0</v>
      </c>
      <c r="BA277" s="2">
        <v>143</v>
      </c>
      <c r="BB277" s="2">
        <v>0</v>
      </c>
      <c r="BC277" s="2">
        <v>200</v>
      </c>
      <c r="BD277" s="2">
        <v>0</v>
      </c>
      <c r="BE277" s="2">
        <v>0</v>
      </c>
      <c r="BF277" s="2">
        <v>0</v>
      </c>
      <c r="BG277" s="2">
        <v>0</v>
      </c>
      <c r="BH277" s="2">
        <v>0</v>
      </c>
      <c r="BI277" s="2">
        <v>0</v>
      </c>
      <c r="BJ277" s="2">
        <v>0</v>
      </c>
      <c r="BK277" s="1">
        <v>11264.14</v>
      </c>
      <c r="BL277" s="1">
        <v>16645.96</v>
      </c>
    </row>
    <row r="278" spans="1:64" x14ac:dyDescent="0.3">
      <c r="A278" s="1" t="s">
        <v>62</v>
      </c>
      <c r="B278" s="2">
        <v>2023</v>
      </c>
      <c r="C278" s="1" t="s">
        <v>174</v>
      </c>
      <c r="D278" s="1" t="s">
        <v>74</v>
      </c>
      <c r="E278" s="1">
        <v>2021</v>
      </c>
      <c r="F278" s="3">
        <v>44522</v>
      </c>
      <c r="G278" s="1" t="s">
        <v>104</v>
      </c>
      <c r="H278" s="3"/>
      <c r="I278" s="1" t="s">
        <v>67</v>
      </c>
      <c r="J278" s="1" t="s">
        <v>98</v>
      </c>
      <c r="K278" s="1" t="s">
        <v>166</v>
      </c>
      <c r="L278" s="1" t="s">
        <v>70</v>
      </c>
      <c r="M278" s="1" t="s">
        <v>71</v>
      </c>
      <c r="N278" s="1" t="s">
        <v>72</v>
      </c>
      <c r="O278" s="1">
        <v>31</v>
      </c>
      <c r="P278" s="1">
        <v>0</v>
      </c>
      <c r="Q278" s="1">
        <v>0</v>
      </c>
      <c r="R278" s="2">
        <v>13620</v>
      </c>
      <c r="S278" s="2">
        <v>0</v>
      </c>
      <c r="T278" s="2">
        <v>4086</v>
      </c>
      <c r="U278" s="2">
        <v>0</v>
      </c>
      <c r="V278" s="2">
        <v>57</v>
      </c>
      <c r="W278" s="2">
        <v>0</v>
      </c>
      <c r="X278" s="2">
        <v>0</v>
      </c>
      <c r="Y278" s="2">
        <v>0</v>
      </c>
      <c r="Z278" s="2">
        <v>0</v>
      </c>
      <c r="AA278" s="2">
        <v>0</v>
      </c>
      <c r="AB278" s="2">
        <v>0</v>
      </c>
      <c r="AC278" s="2">
        <v>0</v>
      </c>
      <c r="AD278" s="2">
        <v>0</v>
      </c>
      <c r="AE278" s="2">
        <v>0</v>
      </c>
      <c r="AF278" s="2">
        <v>0</v>
      </c>
      <c r="AG278" s="1">
        <v>12570.64</v>
      </c>
      <c r="AH278" s="2">
        <v>0</v>
      </c>
      <c r="AI278" s="2">
        <v>0</v>
      </c>
      <c r="AJ278" s="2">
        <v>0</v>
      </c>
      <c r="AK278" s="2">
        <v>0</v>
      </c>
      <c r="AL278" s="2">
        <v>0</v>
      </c>
      <c r="AM278" s="2">
        <v>0</v>
      </c>
      <c r="AN278" s="2">
        <v>0</v>
      </c>
      <c r="AO278" s="1">
        <v>0</v>
      </c>
      <c r="AP278" s="2">
        <v>0</v>
      </c>
      <c r="AQ278" s="1">
        <v>30333.64</v>
      </c>
      <c r="AR278" s="2">
        <v>0</v>
      </c>
      <c r="AS278" s="2">
        <v>0</v>
      </c>
      <c r="AT278" s="1">
        <v>0</v>
      </c>
      <c r="AU278" s="1">
        <v>12570.64</v>
      </c>
      <c r="AV278" s="1">
        <v>0</v>
      </c>
      <c r="AW278" s="1">
        <v>1641.24</v>
      </c>
      <c r="AX278" s="2">
        <v>0</v>
      </c>
      <c r="AY278" s="2">
        <v>0</v>
      </c>
      <c r="AZ278" s="2">
        <v>0</v>
      </c>
      <c r="BA278" s="2">
        <v>134</v>
      </c>
      <c r="BB278" s="2">
        <v>0</v>
      </c>
      <c r="BC278" s="2">
        <v>200</v>
      </c>
      <c r="BD278" s="2">
        <v>0</v>
      </c>
      <c r="BE278" s="2">
        <v>0</v>
      </c>
      <c r="BF278" s="2">
        <v>0</v>
      </c>
      <c r="BG278" s="2">
        <v>0</v>
      </c>
      <c r="BH278" s="2">
        <v>0</v>
      </c>
      <c r="BI278" s="2">
        <v>0</v>
      </c>
      <c r="BJ278" s="2">
        <v>0</v>
      </c>
      <c r="BK278" s="1">
        <v>14545.88</v>
      </c>
      <c r="BL278" s="1">
        <v>15787.76</v>
      </c>
    </row>
    <row r="279" spans="1:64" x14ac:dyDescent="0.3">
      <c r="A279" s="1" t="s">
        <v>62</v>
      </c>
      <c r="B279" s="2">
        <v>2023</v>
      </c>
      <c r="C279" s="1" t="s">
        <v>175</v>
      </c>
      <c r="D279" s="1" t="s">
        <v>74</v>
      </c>
      <c r="E279" s="1">
        <v>2021</v>
      </c>
      <c r="F279" s="3">
        <v>44531</v>
      </c>
      <c r="G279" s="1" t="s">
        <v>111</v>
      </c>
      <c r="H279" s="3"/>
      <c r="I279" s="1" t="s">
        <v>67</v>
      </c>
      <c r="J279" s="1" t="s">
        <v>86</v>
      </c>
      <c r="K279" s="1" t="s">
        <v>160</v>
      </c>
      <c r="L279" s="1" t="s">
        <v>70</v>
      </c>
      <c r="M279" s="1" t="s">
        <v>71</v>
      </c>
      <c r="N279" s="1" t="s">
        <v>72</v>
      </c>
      <c r="O279" s="1">
        <v>31</v>
      </c>
      <c r="P279" s="1">
        <v>0</v>
      </c>
      <c r="Q279" s="1">
        <v>0</v>
      </c>
      <c r="R279" s="2">
        <v>12870</v>
      </c>
      <c r="S279" s="2">
        <v>0</v>
      </c>
      <c r="T279" s="2">
        <v>1287</v>
      </c>
      <c r="U279" s="2">
        <v>0</v>
      </c>
      <c r="V279" s="2">
        <v>180</v>
      </c>
      <c r="W279" s="2">
        <v>0</v>
      </c>
      <c r="X279" s="2">
        <v>0</v>
      </c>
      <c r="Y279" s="2">
        <v>0</v>
      </c>
      <c r="Z279" s="2">
        <v>0</v>
      </c>
      <c r="AA279" s="2">
        <v>0</v>
      </c>
      <c r="AB279" s="2">
        <v>0</v>
      </c>
      <c r="AC279" s="2">
        <v>0</v>
      </c>
      <c r="AD279" s="2">
        <v>0</v>
      </c>
      <c r="AE279" s="2">
        <v>0</v>
      </c>
      <c r="AF279" s="2">
        <v>0</v>
      </c>
      <c r="AG279" s="1">
        <v>11088.43</v>
      </c>
      <c r="AH279" s="2">
        <v>0</v>
      </c>
      <c r="AI279" s="2">
        <v>0</v>
      </c>
      <c r="AJ279" s="2">
        <v>0</v>
      </c>
      <c r="AK279" s="2">
        <v>0</v>
      </c>
      <c r="AL279" s="2">
        <v>0</v>
      </c>
      <c r="AM279" s="2">
        <v>0</v>
      </c>
      <c r="AN279" s="2">
        <v>0</v>
      </c>
      <c r="AO279" s="1">
        <v>0</v>
      </c>
      <c r="AP279" s="2">
        <v>0</v>
      </c>
      <c r="AQ279" s="1">
        <v>25425.43</v>
      </c>
      <c r="AR279" s="2">
        <v>0</v>
      </c>
      <c r="AS279" s="2">
        <v>0</v>
      </c>
      <c r="AT279" s="1">
        <v>0</v>
      </c>
      <c r="AU279" s="1">
        <v>11088.43</v>
      </c>
      <c r="AV279" s="1">
        <v>0</v>
      </c>
      <c r="AW279" s="1">
        <v>1566</v>
      </c>
      <c r="AX279" s="2">
        <v>0</v>
      </c>
      <c r="AY279" s="2">
        <v>0</v>
      </c>
      <c r="AZ279" s="2">
        <v>0</v>
      </c>
      <c r="BA279" s="2">
        <v>108</v>
      </c>
      <c r="BB279" s="2">
        <v>0</v>
      </c>
      <c r="BC279" s="2">
        <v>200</v>
      </c>
      <c r="BD279" s="2">
        <v>0</v>
      </c>
      <c r="BE279" s="2">
        <v>0</v>
      </c>
      <c r="BF279" s="2">
        <v>0</v>
      </c>
      <c r="BG279" s="2">
        <v>0</v>
      </c>
      <c r="BH279" s="2">
        <v>0</v>
      </c>
      <c r="BI279" s="2">
        <v>0</v>
      </c>
      <c r="BJ279" s="2">
        <v>0</v>
      </c>
      <c r="BK279" s="1">
        <v>12962.43</v>
      </c>
      <c r="BL279" s="1">
        <v>12463</v>
      </c>
    </row>
    <row r="280" spans="1:64" x14ac:dyDescent="0.3">
      <c r="A280" s="1" t="s">
        <v>62</v>
      </c>
      <c r="B280" s="2">
        <v>2023</v>
      </c>
      <c r="C280" s="1" t="s">
        <v>214</v>
      </c>
      <c r="D280" s="1" t="s">
        <v>74</v>
      </c>
      <c r="E280" s="1">
        <v>2021</v>
      </c>
      <c r="F280" s="3">
        <v>44506</v>
      </c>
      <c r="G280" s="1" t="s">
        <v>104</v>
      </c>
      <c r="H280" s="3"/>
      <c r="I280" s="1" t="s">
        <v>67</v>
      </c>
      <c r="J280" s="1" t="s">
        <v>86</v>
      </c>
      <c r="K280" s="1" t="s">
        <v>160</v>
      </c>
      <c r="L280" s="1" t="s">
        <v>70</v>
      </c>
      <c r="M280" s="1" t="s">
        <v>71</v>
      </c>
      <c r="N280" s="1" t="s">
        <v>72</v>
      </c>
      <c r="O280" s="1">
        <v>30</v>
      </c>
      <c r="P280" s="1">
        <v>0</v>
      </c>
      <c r="Q280" s="1">
        <v>1</v>
      </c>
      <c r="R280" s="2">
        <v>13782</v>
      </c>
      <c r="S280" s="2">
        <v>0</v>
      </c>
      <c r="T280" s="2">
        <v>1378</v>
      </c>
      <c r="U280" s="2">
        <v>0</v>
      </c>
      <c r="V280" s="2">
        <v>216</v>
      </c>
      <c r="W280" s="2">
        <v>0</v>
      </c>
      <c r="X280" s="2">
        <v>0</v>
      </c>
      <c r="Y280" s="2">
        <v>0</v>
      </c>
      <c r="Z280" s="2">
        <v>0</v>
      </c>
      <c r="AA280" s="2">
        <v>0</v>
      </c>
      <c r="AB280" s="2">
        <v>0</v>
      </c>
      <c r="AC280" s="2">
        <v>0</v>
      </c>
      <c r="AD280" s="2">
        <v>0</v>
      </c>
      <c r="AE280" s="2">
        <v>0</v>
      </c>
      <c r="AF280" s="2">
        <v>0</v>
      </c>
      <c r="AG280" s="1">
        <v>11088.43</v>
      </c>
      <c r="AH280" s="2">
        <v>0</v>
      </c>
      <c r="AI280" s="2">
        <v>0</v>
      </c>
      <c r="AJ280" s="2">
        <v>0</v>
      </c>
      <c r="AK280" s="2">
        <v>0</v>
      </c>
      <c r="AL280" s="2">
        <v>0</v>
      </c>
      <c r="AM280" s="2">
        <v>0</v>
      </c>
      <c r="AN280" s="2">
        <v>0</v>
      </c>
      <c r="AO280" s="1">
        <v>0</v>
      </c>
      <c r="AP280" s="2">
        <v>0</v>
      </c>
      <c r="AQ280" s="1">
        <v>26464.43</v>
      </c>
      <c r="AR280" s="2">
        <v>0</v>
      </c>
      <c r="AS280" s="2">
        <v>0</v>
      </c>
      <c r="AT280" s="1">
        <v>0</v>
      </c>
      <c r="AU280" s="1">
        <v>11088.43</v>
      </c>
      <c r="AV280" s="1">
        <v>0</v>
      </c>
      <c r="AW280" s="1">
        <v>1679.76</v>
      </c>
      <c r="AX280" s="2">
        <v>0</v>
      </c>
      <c r="AY280" s="2">
        <v>0</v>
      </c>
      <c r="AZ280" s="2">
        <v>0</v>
      </c>
      <c r="BA280" s="2">
        <v>116</v>
      </c>
      <c r="BB280" s="2">
        <v>0</v>
      </c>
      <c r="BC280" s="2">
        <v>200</v>
      </c>
      <c r="BD280" s="2">
        <v>0</v>
      </c>
      <c r="BE280" s="2">
        <v>0</v>
      </c>
      <c r="BF280" s="2">
        <v>0</v>
      </c>
      <c r="BG280" s="2">
        <v>0</v>
      </c>
      <c r="BH280" s="2">
        <v>0</v>
      </c>
      <c r="BI280" s="2">
        <v>0</v>
      </c>
      <c r="BJ280" s="2">
        <v>0</v>
      </c>
      <c r="BK280" s="1">
        <v>13084.19</v>
      </c>
      <c r="BL280" s="1">
        <v>13380.24</v>
      </c>
    </row>
    <row r="281" spans="1:64" x14ac:dyDescent="0.3">
      <c r="A281" s="1" t="s">
        <v>62</v>
      </c>
      <c r="B281" s="2">
        <v>2023</v>
      </c>
      <c r="C281" s="1" t="s">
        <v>179</v>
      </c>
      <c r="D281" s="1" t="s">
        <v>74</v>
      </c>
      <c r="E281" s="1">
        <v>2022</v>
      </c>
      <c r="F281" s="3">
        <v>44652</v>
      </c>
      <c r="G281" s="19" t="s">
        <v>218</v>
      </c>
      <c r="H281" s="3"/>
      <c r="I281" s="1" t="s">
        <v>67</v>
      </c>
      <c r="J281" s="1" t="s">
        <v>86</v>
      </c>
      <c r="K281" s="1" t="s">
        <v>158</v>
      </c>
      <c r="L281" s="1" t="s">
        <v>70</v>
      </c>
      <c r="M281" s="1" t="s">
        <v>71</v>
      </c>
      <c r="N281" s="1" t="s">
        <v>72</v>
      </c>
      <c r="O281" s="1">
        <v>31</v>
      </c>
      <c r="P281" s="1">
        <v>0</v>
      </c>
      <c r="Q281" s="1">
        <v>0</v>
      </c>
      <c r="R281" s="2">
        <v>8500</v>
      </c>
      <c r="S281" s="2">
        <v>0</v>
      </c>
      <c r="T281" s="2">
        <v>3750</v>
      </c>
      <c r="U281" s="2">
        <v>0</v>
      </c>
      <c r="V281" s="2">
        <v>0</v>
      </c>
      <c r="W281" s="2">
        <v>0</v>
      </c>
      <c r="X281" s="2">
        <v>0</v>
      </c>
      <c r="Y281" s="2">
        <v>0</v>
      </c>
      <c r="Z281" s="2">
        <v>1086</v>
      </c>
      <c r="AA281" s="2">
        <v>0</v>
      </c>
      <c r="AB281" s="2">
        <v>0</v>
      </c>
      <c r="AC281" s="2">
        <v>0</v>
      </c>
      <c r="AD281" s="2">
        <v>0</v>
      </c>
      <c r="AE281" s="2">
        <v>0</v>
      </c>
      <c r="AF281" s="2">
        <v>0</v>
      </c>
      <c r="AG281" s="1">
        <v>10730.74</v>
      </c>
      <c r="AH281" s="2">
        <v>0</v>
      </c>
      <c r="AI281" s="2">
        <v>0</v>
      </c>
      <c r="AJ281" s="2">
        <v>0</v>
      </c>
      <c r="AK281" s="2">
        <v>0</v>
      </c>
      <c r="AL281" s="2">
        <v>0</v>
      </c>
      <c r="AM281" s="2">
        <v>0</v>
      </c>
      <c r="AN281" s="2">
        <v>0</v>
      </c>
      <c r="AO281" s="1">
        <v>0</v>
      </c>
      <c r="AP281" s="2">
        <v>0</v>
      </c>
      <c r="AQ281" s="1">
        <v>24066.74</v>
      </c>
      <c r="AR281" s="2">
        <v>0</v>
      </c>
      <c r="AS281" s="2">
        <v>0</v>
      </c>
      <c r="AT281" s="1">
        <v>0</v>
      </c>
      <c r="AU281" s="1">
        <v>10730.74</v>
      </c>
      <c r="AV281" s="1">
        <v>0</v>
      </c>
      <c r="AW281" s="1">
        <v>1020</v>
      </c>
      <c r="AX281" s="2">
        <v>0</v>
      </c>
      <c r="AY281" s="2">
        <v>0</v>
      </c>
      <c r="AZ281" s="2">
        <v>0</v>
      </c>
      <c r="BA281" s="2">
        <v>131</v>
      </c>
      <c r="BB281" s="2">
        <v>0</v>
      </c>
      <c r="BC281" s="2">
        <v>200</v>
      </c>
      <c r="BD281" s="2">
        <v>0</v>
      </c>
      <c r="BE281" s="2">
        <v>0</v>
      </c>
      <c r="BF281" s="2">
        <v>0</v>
      </c>
      <c r="BG281" s="2">
        <v>0</v>
      </c>
      <c r="BH281" s="2">
        <v>0</v>
      </c>
      <c r="BI281" s="2">
        <v>0</v>
      </c>
      <c r="BJ281" s="2">
        <v>0</v>
      </c>
      <c r="BK281" s="1">
        <v>12081.74</v>
      </c>
      <c r="BL281" s="1">
        <v>11985</v>
      </c>
    </row>
    <row r="282" spans="1:64" x14ac:dyDescent="0.3">
      <c r="A282" s="1" t="s">
        <v>62</v>
      </c>
      <c r="B282" s="2">
        <v>2023</v>
      </c>
      <c r="C282" s="1" t="s">
        <v>180</v>
      </c>
      <c r="D282" s="1" t="s">
        <v>74</v>
      </c>
      <c r="E282" s="1">
        <v>2022</v>
      </c>
      <c r="F282" s="3">
        <v>44713</v>
      </c>
      <c r="G282" s="1" t="s">
        <v>83</v>
      </c>
      <c r="H282" s="3"/>
      <c r="I282" s="1" t="s">
        <v>67</v>
      </c>
      <c r="J282" s="1" t="s">
        <v>80</v>
      </c>
      <c r="K282" s="1" t="s">
        <v>162</v>
      </c>
      <c r="L282" s="1" t="s">
        <v>70</v>
      </c>
      <c r="M282" s="1" t="s">
        <v>71</v>
      </c>
      <c r="N282" s="1" t="s">
        <v>72</v>
      </c>
      <c r="O282" s="1">
        <v>31</v>
      </c>
      <c r="P282" s="1">
        <v>0</v>
      </c>
      <c r="Q282" s="1">
        <v>0</v>
      </c>
      <c r="R282" s="2">
        <v>11500</v>
      </c>
      <c r="S282" s="2">
        <v>0</v>
      </c>
      <c r="T282" s="2">
        <v>1156</v>
      </c>
      <c r="U282" s="2">
        <v>0</v>
      </c>
      <c r="V282" s="2">
        <v>0</v>
      </c>
      <c r="W282" s="2">
        <v>0</v>
      </c>
      <c r="X282" s="2">
        <v>0</v>
      </c>
      <c r="Y282" s="2">
        <v>0</v>
      </c>
      <c r="Z282" s="2">
        <v>0</v>
      </c>
      <c r="AA282" s="2">
        <v>0</v>
      </c>
      <c r="AB282" s="2">
        <v>0</v>
      </c>
      <c r="AC282" s="2">
        <v>0</v>
      </c>
      <c r="AD282" s="2">
        <v>0</v>
      </c>
      <c r="AE282" s="2">
        <v>0</v>
      </c>
      <c r="AF282" s="2">
        <v>0</v>
      </c>
      <c r="AG282" s="1">
        <v>11088.43</v>
      </c>
      <c r="AH282" s="2">
        <v>0</v>
      </c>
      <c r="AI282" s="2">
        <v>0</v>
      </c>
      <c r="AJ282" s="2">
        <v>0</v>
      </c>
      <c r="AK282" s="2">
        <v>0</v>
      </c>
      <c r="AL282" s="2">
        <v>0</v>
      </c>
      <c r="AM282" s="2">
        <v>0</v>
      </c>
      <c r="AN282" s="2">
        <v>0</v>
      </c>
      <c r="AO282" s="1">
        <v>0</v>
      </c>
      <c r="AP282" s="2">
        <v>0</v>
      </c>
      <c r="AQ282" s="1">
        <v>23744.43</v>
      </c>
      <c r="AR282" s="2">
        <v>0</v>
      </c>
      <c r="AS282" s="2">
        <v>0</v>
      </c>
      <c r="AT282" s="1">
        <v>0</v>
      </c>
      <c r="AU282" s="1">
        <v>11088.43</v>
      </c>
      <c r="AV282" s="1">
        <v>0</v>
      </c>
      <c r="AW282" s="1">
        <v>1380</v>
      </c>
      <c r="AX282" s="2">
        <v>0</v>
      </c>
      <c r="AY282" s="2">
        <v>0</v>
      </c>
      <c r="AZ282" s="2">
        <v>0</v>
      </c>
      <c r="BA282" s="2">
        <v>95</v>
      </c>
      <c r="BB282" s="2">
        <v>0</v>
      </c>
      <c r="BC282" s="2">
        <v>200</v>
      </c>
      <c r="BD282" s="2">
        <v>0</v>
      </c>
      <c r="BE282" s="2">
        <v>0</v>
      </c>
      <c r="BF282" s="2">
        <v>0</v>
      </c>
      <c r="BG282" s="2">
        <v>0</v>
      </c>
      <c r="BH282" s="2">
        <v>0</v>
      </c>
      <c r="BI282" s="2">
        <v>0</v>
      </c>
      <c r="BJ282" s="2">
        <v>0</v>
      </c>
      <c r="BK282" s="1">
        <v>12763.43</v>
      </c>
      <c r="BL282" s="1">
        <v>10981</v>
      </c>
    </row>
    <row r="283" spans="1:64" x14ac:dyDescent="0.3">
      <c r="A283" s="1" t="s">
        <v>62</v>
      </c>
      <c r="B283" s="2">
        <v>2023</v>
      </c>
      <c r="C283" s="1" t="s">
        <v>181</v>
      </c>
      <c r="D283" s="1" t="s">
        <v>74</v>
      </c>
      <c r="E283" s="1">
        <v>2022</v>
      </c>
      <c r="F283" s="3">
        <v>44725</v>
      </c>
      <c r="G283" s="1" t="s">
        <v>83</v>
      </c>
      <c r="H283" s="3"/>
      <c r="I283" s="1" t="s">
        <v>67</v>
      </c>
      <c r="J283" s="1" t="s">
        <v>92</v>
      </c>
      <c r="K283" s="1" t="s">
        <v>93</v>
      </c>
      <c r="L283" s="1" t="s">
        <v>70</v>
      </c>
      <c r="M283" s="1" t="s">
        <v>71</v>
      </c>
      <c r="N283" s="1" t="s">
        <v>72</v>
      </c>
      <c r="O283" s="1">
        <v>31</v>
      </c>
      <c r="P283" s="1">
        <v>0</v>
      </c>
      <c r="Q283" s="1">
        <v>0</v>
      </c>
      <c r="R283" s="2">
        <v>13200</v>
      </c>
      <c r="S283" s="2">
        <v>0</v>
      </c>
      <c r="T283" s="2">
        <v>3960</v>
      </c>
      <c r="U283" s="2">
        <v>0</v>
      </c>
      <c r="V283" s="2">
        <v>0</v>
      </c>
      <c r="W283" s="2">
        <v>0</v>
      </c>
      <c r="X283" s="2">
        <v>0</v>
      </c>
      <c r="Y283" s="2">
        <v>0</v>
      </c>
      <c r="Z283" s="2">
        <v>1030</v>
      </c>
      <c r="AA283" s="2">
        <v>0</v>
      </c>
      <c r="AB283" s="2">
        <v>0</v>
      </c>
      <c r="AC283" s="2">
        <v>0</v>
      </c>
      <c r="AD283" s="2">
        <v>0</v>
      </c>
      <c r="AE283" s="2">
        <v>0</v>
      </c>
      <c r="AF283" s="2">
        <v>0</v>
      </c>
      <c r="AG283" s="1">
        <v>18855.95</v>
      </c>
      <c r="AH283" s="2">
        <v>0</v>
      </c>
      <c r="AI283" s="2">
        <v>0</v>
      </c>
      <c r="AJ283" s="2">
        <v>0</v>
      </c>
      <c r="AK283" s="2">
        <v>0</v>
      </c>
      <c r="AL283" s="2">
        <v>0</v>
      </c>
      <c r="AM283" s="2">
        <v>0</v>
      </c>
      <c r="AN283" s="2">
        <v>0</v>
      </c>
      <c r="AO283" s="1">
        <v>0</v>
      </c>
      <c r="AP283" s="2">
        <v>0</v>
      </c>
      <c r="AQ283" s="1">
        <v>37045.949999999997</v>
      </c>
      <c r="AR283" s="2">
        <v>0</v>
      </c>
      <c r="AS283" s="2">
        <v>0</v>
      </c>
      <c r="AT283" s="1">
        <v>0</v>
      </c>
      <c r="AU283" s="1">
        <v>18855.95</v>
      </c>
      <c r="AV283" s="1">
        <v>0</v>
      </c>
      <c r="AW283" s="1">
        <v>1584</v>
      </c>
      <c r="AX283" s="2">
        <v>0</v>
      </c>
      <c r="AY283" s="2">
        <v>0</v>
      </c>
      <c r="AZ283" s="2">
        <v>0</v>
      </c>
      <c r="BA283" s="2">
        <v>137</v>
      </c>
      <c r="BB283" s="2">
        <v>0</v>
      </c>
      <c r="BC283" s="2">
        <v>200</v>
      </c>
      <c r="BD283" s="2">
        <v>0</v>
      </c>
      <c r="BE283" s="2">
        <v>0</v>
      </c>
      <c r="BF283" s="2">
        <v>0</v>
      </c>
      <c r="BG283" s="2">
        <v>0</v>
      </c>
      <c r="BH283" s="2">
        <v>0</v>
      </c>
      <c r="BI283" s="2">
        <v>0</v>
      </c>
      <c r="BJ283" s="2">
        <v>0</v>
      </c>
      <c r="BK283" s="1">
        <v>20776.95</v>
      </c>
      <c r="BL283" s="1">
        <v>16269</v>
      </c>
    </row>
    <row r="284" spans="1:64" x14ac:dyDescent="0.3">
      <c r="A284" s="1" t="s">
        <v>62</v>
      </c>
      <c r="B284" s="2">
        <v>2023</v>
      </c>
      <c r="C284" s="1" t="s">
        <v>182</v>
      </c>
      <c r="D284" s="1" t="s">
        <v>74</v>
      </c>
      <c r="E284" s="1">
        <v>2022</v>
      </c>
      <c r="F284" s="3">
        <v>44739</v>
      </c>
      <c r="G284" s="1" t="s">
        <v>83</v>
      </c>
      <c r="H284" s="3"/>
      <c r="I284" s="1" t="s">
        <v>67</v>
      </c>
      <c r="J284" s="1" t="s">
        <v>86</v>
      </c>
      <c r="K284" s="1" t="s">
        <v>158</v>
      </c>
      <c r="L284" s="1" t="s">
        <v>70</v>
      </c>
      <c r="M284" s="1" t="s">
        <v>71</v>
      </c>
      <c r="N284" s="1" t="s">
        <v>72</v>
      </c>
      <c r="O284" s="1">
        <v>31</v>
      </c>
      <c r="P284" s="1">
        <v>0</v>
      </c>
      <c r="Q284" s="1">
        <v>0</v>
      </c>
      <c r="R284" s="2">
        <v>8500</v>
      </c>
      <c r="S284" s="2">
        <v>0</v>
      </c>
      <c r="T284" s="2">
        <v>3750</v>
      </c>
      <c r="U284" s="2">
        <v>0</v>
      </c>
      <c r="V284" s="2">
        <v>0</v>
      </c>
      <c r="W284" s="2">
        <v>0</v>
      </c>
      <c r="X284" s="2">
        <v>0</v>
      </c>
      <c r="Y284" s="2">
        <v>0</v>
      </c>
      <c r="Z284" s="2">
        <v>1086</v>
      </c>
      <c r="AA284" s="2">
        <v>0</v>
      </c>
      <c r="AB284" s="2">
        <v>0</v>
      </c>
      <c r="AC284" s="2">
        <v>0</v>
      </c>
      <c r="AD284" s="2">
        <v>0</v>
      </c>
      <c r="AE284" s="2">
        <v>0</v>
      </c>
      <c r="AF284" s="2">
        <v>0</v>
      </c>
      <c r="AG284" s="1">
        <v>11088.43</v>
      </c>
      <c r="AH284" s="2">
        <v>0</v>
      </c>
      <c r="AI284" s="2">
        <v>0</v>
      </c>
      <c r="AJ284" s="2">
        <v>0</v>
      </c>
      <c r="AK284" s="2">
        <v>0</v>
      </c>
      <c r="AL284" s="2">
        <v>0</v>
      </c>
      <c r="AM284" s="2">
        <v>0</v>
      </c>
      <c r="AN284" s="2">
        <v>0</v>
      </c>
      <c r="AO284" s="1">
        <v>0</v>
      </c>
      <c r="AP284" s="2">
        <v>0</v>
      </c>
      <c r="AQ284" s="1">
        <v>24424.43</v>
      </c>
      <c r="AR284" s="2">
        <v>0</v>
      </c>
      <c r="AS284" s="2">
        <v>0</v>
      </c>
      <c r="AT284" s="1">
        <v>0</v>
      </c>
      <c r="AU284" s="1">
        <v>11088.43</v>
      </c>
      <c r="AV284" s="1">
        <v>0</v>
      </c>
      <c r="AW284" s="1">
        <v>1020</v>
      </c>
      <c r="AX284" s="2">
        <v>0</v>
      </c>
      <c r="AY284" s="2">
        <v>0</v>
      </c>
      <c r="AZ284" s="2">
        <v>0</v>
      </c>
      <c r="BA284" s="2">
        <v>131</v>
      </c>
      <c r="BB284" s="2">
        <v>0</v>
      </c>
      <c r="BC284" s="2">
        <v>200</v>
      </c>
      <c r="BD284" s="2">
        <v>0</v>
      </c>
      <c r="BE284" s="2">
        <v>0</v>
      </c>
      <c r="BF284" s="2">
        <v>0</v>
      </c>
      <c r="BG284" s="2">
        <v>0</v>
      </c>
      <c r="BH284" s="2">
        <v>0</v>
      </c>
      <c r="BI284" s="2">
        <v>0</v>
      </c>
      <c r="BJ284" s="2">
        <v>0</v>
      </c>
      <c r="BK284" s="1">
        <v>12439.43</v>
      </c>
      <c r="BL284" s="1">
        <v>11985</v>
      </c>
    </row>
    <row r="285" spans="1:64" x14ac:dyDescent="0.3">
      <c r="A285" s="1" t="s">
        <v>62</v>
      </c>
      <c r="B285" s="2">
        <v>2023</v>
      </c>
      <c r="C285" s="1" t="s">
        <v>183</v>
      </c>
      <c r="D285" s="1" t="s">
        <v>74</v>
      </c>
      <c r="E285" s="1">
        <v>2022</v>
      </c>
      <c r="F285" s="3">
        <v>44753</v>
      </c>
      <c r="G285" s="1" t="s">
        <v>65</v>
      </c>
      <c r="H285" s="3"/>
      <c r="I285" s="1" t="s">
        <v>67</v>
      </c>
      <c r="J285" s="1" t="s">
        <v>92</v>
      </c>
      <c r="K285" s="1" t="s">
        <v>173</v>
      </c>
      <c r="L285" s="1" t="s">
        <v>70</v>
      </c>
      <c r="M285" s="1" t="s">
        <v>71</v>
      </c>
      <c r="N285" s="1" t="s">
        <v>72</v>
      </c>
      <c r="O285" s="1">
        <v>31</v>
      </c>
      <c r="P285" s="1">
        <v>0</v>
      </c>
      <c r="Q285" s="1">
        <v>0</v>
      </c>
      <c r="R285" s="2">
        <v>11500</v>
      </c>
      <c r="S285" s="2">
        <v>0</v>
      </c>
      <c r="T285" s="2">
        <v>1725</v>
      </c>
      <c r="U285" s="2">
        <v>0</v>
      </c>
      <c r="V285" s="2">
        <v>0</v>
      </c>
      <c r="W285" s="2">
        <v>0</v>
      </c>
      <c r="X285" s="2">
        <v>0</v>
      </c>
      <c r="Y285" s="2">
        <v>0</v>
      </c>
      <c r="Z285" s="2">
        <v>883</v>
      </c>
      <c r="AA285" s="2">
        <v>0</v>
      </c>
      <c r="AB285" s="2">
        <v>0</v>
      </c>
      <c r="AC285" s="2">
        <v>0</v>
      </c>
      <c r="AD285" s="2">
        <v>0</v>
      </c>
      <c r="AE285" s="2">
        <v>0</v>
      </c>
      <c r="AF285" s="2">
        <v>0</v>
      </c>
      <c r="AG285" s="1">
        <v>12570.64</v>
      </c>
      <c r="AH285" s="2">
        <v>0</v>
      </c>
      <c r="AI285" s="2">
        <v>0</v>
      </c>
      <c r="AJ285" s="2">
        <v>0</v>
      </c>
      <c r="AK285" s="2">
        <v>0</v>
      </c>
      <c r="AL285" s="2">
        <v>0</v>
      </c>
      <c r="AM285" s="2">
        <v>0</v>
      </c>
      <c r="AN285" s="2">
        <v>0</v>
      </c>
      <c r="AO285" s="1">
        <v>0</v>
      </c>
      <c r="AP285" s="2">
        <v>0</v>
      </c>
      <c r="AQ285" s="1">
        <v>26678.639999999999</v>
      </c>
      <c r="AR285" s="2">
        <v>0</v>
      </c>
      <c r="AS285" s="2">
        <v>0</v>
      </c>
      <c r="AT285" s="1">
        <v>0</v>
      </c>
      <c r="AU285" s="1">
        <v>12570.64</v>
      </c>
      <c r="AV285" s="1">
        <v>0</v>
      </c>
      <c r="AW285" s="1">
        <v>1380</v>
      </c>
      <c r="AX285" s="2">
        <v>0</v>
      </c>
      <c r="AY285" s="2">
        <v>0</v>
      </c>
      <c r="AZ285" s="2">
        <v>0</v>
      </c>
      <c r="BA285" s="2">
        <v>106</v>
      </c>
      <c r="BB285" s="2">
        <v>0</v>
      </c>
      <c r="BC285" s="2">
        <v>200</v>
      </c>
      <c r="BD285" s="2">
        <v>0</v>
      </c>
      <c r="BE285" s="2">
        <v>0</v>
      </c>
      <c r="BF285" s="2">
        <v>0</v>
      </c>
      <c r="BG285" s="2">
        <v>0</v>
      </c>
      <c r="BH285" s="2">
        <v>0</v>
      </c>
      <c r="BI285" s="2">
        <v>0</v>
      </c>
      <c r="BJ285" s="2">
        <v>0</v>
      </c>
      <c r="BK285" s="1">
        <v>14256.64</v>
      </c>
      <c r="BL285" s="1">
        <v>12422</v>
      </c>
    </row>
    <row r="286" spans="1:64" x14ac:dyDescent="0.3">
      <c r="A286" s="1" t="s">
        <v>62</v>
      </c>
      <c r="B286" s="2">
        <v>2023</v>
      </c>
      <c r="C286" s="1" t="s">
        <v>184</v>
      </c>
      <c r="D286" s="1" t="s">
        <v>74</v>
      </c>
      <c r="E286" s="1">
        <v>2022</v>
      </c>
      <c r="F286" s="3">
        <v>44743</v>
      </c>
      <c r="G286" s="1" t="s">
        <v>65</v>
      </c>
      <c r="H286" s="3"/>
      <c r="I286" s="1" t="s">
        <v>67</v>
      </c>
      <c r="J286" s="1" t="s">
        <v>92</v>
      </c>
      <c r="K286" s="1" t="s">
        <v>173</v>
      </c>
      <c r="L286" s="1" t="s">
        <v>70</v>
      </c>
      <c r="M286" s="1" t="s">
        <v>71</v>
      </c>
      <c r="N286" s="1" t="s">
        <v>72</v>
      </c>
      <c r="O286" s="1">
        <v>31</v>
      </c>
      <c r="P286" s="1">
        <v>0</v>
      </c>
      <c r="Q286" s="1">
        <v>0</v>
      </c>
      <c r="R286" s="2">
        <v>11500</v>
      </c>
      <c r="S286" s="2">
        <v>0</v>
      </c>
      <c r="T286" s="2">
        <v>1725</v>
      </c>
      <c r="U286" s="2">
        <v>0</v>
      </c>
      <c r="V286" s="2">
        <v>0</v>
      </c>
      <c r="W286" s="2">
        <v>0</v>
      </c>
      <c r="X286" s="2">
        <v>0</v>
      </c>
      <c r="Y286" s="2">
        <v>0</v>
      </c>
      <c r="Z286" s="2">
        <v>883</v>
      </c>
      <c r="AA286" s="2">
        <v>0</v>
      </c>
      <c r="AB286" s="2">
        <v>0</v>
      </c>
      <c r="AC286" s="2">
        <v>0</v>
      </c>
      <c r="AD286" s="2">
        <v>0</v>
      </c>
      <c r="AE286" s="2">
        <v>0</v>
      </c>
      <c r="AF286" s="2">
        <v>0</v>
      </c>
      <c r="AG286" s="1">
        <v>12165.13</v>
      </c>
      <c r="AH286" s="2">
        <v>0</v>
      </c>
      <c r="AI286" s="2">
        <v>0</v>
      </c>
      <c r="AJ286" s="2">
        <v>0</v>
      </c>
      <c r="AK286" s="2">
        <v>0</v>
      </c>
      <c r="AL286" s="2">
        <v>0</v>
      </c>
      <c r="AM286" s="2">
        <v>0</v>
      </c>
      <c r="AN286" s="2">
        <v>0</v>
      </c>
      <c r="AO286" s="1">
        <v>0</v>
      </c>
      <c r="AP286" s="2">
        <v>0</v>
      </c>
      <c r="AQ286" s="1">
        <v>26273.13</v>
      </c>
      <c r="AR286" s="2">
        <v>0</v>
      </c>
      <c r="AS286" s="2">
        <v>0</v>
      </c>
      <c r="AT286" s="1">
        <v>0</v>
      </c>
      <c r="AU286" s="1">
        <v>12165.13</v>
      </c>
      <c r="AV286" s="1">
        <v>0</v>
      </c>
      <c r="AW286" s="1">
        <v>1380</v>
      </c>
      <c r="AX286" s="2">
        <v>0</v>
      </c>
      <c r="AY286" s="2">
        <v>0</v>
      </c>
      <c r="AZ286" s="2">
        <v>0</v>
      </c>
      <c r="BA286" s="2">
        <v>106</v>
      </c>
      <c r="BB286" s="2">
        <v>0</v>
      </c>
      <c r="BC286" s="2">
        <v>200</v>
      </c>
      <c r="BD286" s="2">
        <v>0</v>
      </c>
      <c r="BE286" s="2">
        <v>0</v>
      </c>
      <c r="BF286" s="2">
        <v>0</v>
      </c>
      <c r="BG286" s="2">
        <v>0</v>
      </c>
      <c r="BH286" s="2">
        <v>0</v>
      </c>
      <c r="BI286" s="2">
        <v>0</v>
      </c>
      <c r="BJ286" s="2">
        <v>0</v>
      </c>
      <c r="BK286" s="1">
        <v>13851.13</v>
      </c>
      <c r="BL286" s="1">
        <v>12422</v>
      </c>
    </row>
    <row r="287" spans="1:64" x14ac:dyDescent="0.3">
      <c r="A287" s="1" t="s">
        <v>62</v>
      </c>
      <c r="B287" s="2">
        <v>2023</v>
      </c>
      <c r="C287" s="1" t="s">
        <v>185</v>
      </c>
      <c r="D287" s="1" t="s">
        <v>74</v>
      </c>
      <c r="E287" s="1">
        <v>2022</v>
      </c>
      <c r="F287" s="3">
        <v>44776</v>
      </c>
      <c r="G287" s="1" t="s">
        <v>95</v>
      </c>
      <c r="H287" s="3"/>
      <c r="I287" s="1" t="s">
        <v>67</v>
      </c>
      <c r="J287" s="1" t="s">
        <v>92</v>
      </c>
      <c r="K287" s="1" t="s">
        <v>173</v>
      </c>
      <c r="L287" s="1" t="s">
        <v>70</v>
      </c>
      <c r="M287" s="1" t="s">
        <v>71</v>
      </c>
      <c r="N287" s="1" t="s">
        <v>72</v>
      </c>
      <c r="O287" s="1">
        <v>31</v>
      </c>
      <c r="P287" s="1">
        <v>0</v>
      </c>
      <c r="Q287" s="1">
        <v>0</v>
      </c>
      <c r="R287" s="2">
        <v>11500</v>
      </c>
      <c r="S287" s="2">
        <v>0</v>
      </c>
      <c r="T287" s="2">
        <v>1725</v>
      </c>
      <c r="U287" s="2">
        <v>0</v>
      </c>
      <c r="V287" s="2">
        <v>0</v>
      </c>
      <c r="W287" s="2">
        <v>0</v>
      </c>
      <c r="X287" s="2">
        <v>0</v>
      </c>
      <c r="Y287" s="2">
        <v>0</v>
      </c>
      <c r="Z287" s="2">
        <v>883</v>
      </c>
      <c r="AA287" s="2">
        <v>0</v>
      </c>
      <c r="AB287" s="2">
        <v>0</v>
      </c>
      <c r="AC287" s="2">
        <v>0</v>
      </c>
      <c r="AD287" s="2">
        <v>0</v>
      </c>
      <c r="AE287" s="2">
        <v>0</v>
      </c>
      <c r="AF287" s="2">
        <v>0</v>
      </c>
      <c r="AG287" s="1">
        <v>12570.64</v>
      </c>
      <c r="AH287" s="2">
        <v>0</v>
      </c>
      <c r="AI287" s="2">
        <v>0</v>
      </c>
      <c r="AJ287" s="2">
        <v>0</v>
      </c>
      <c r="AK287" s="2">
        <v>0</v>
      </c>
      <c r="AL287" s="2">
        <v>0</v>
      </c>
      <c r="AM287" s="2">
        <v>0</v>
      </c>
      <c r="AN287" s="2">
        <v>0</v>
      </c>
      <c r="AO287" s="1">
        <v>0</v>
      </c>
      <c r="AP287" s="2">
        <v>0</v>
      </c>
      <c r="AQ287" s="1">
        <v>26678.639999999999</v>
      </c>
      <c r="AR287" s="2">
        <v>0</v>
      </c>
      <c r="AS287" s="2">
        <v>0</v>
      </c>
      <c r="AT287" s="1">
        <v>0</v>
      </c>
      <c r="AU287" s="1">
        <v>12570.64</v>
      </c>
      <c r="AV287" s="1">
        <v>0</v>
      </c>
      <c r="AW287" s="1">
        <v>1380</v>
      </c>
      <c r="AX287" s="2">
        <v>0</v>
      </c>
      <c r="AY287" s="2">
        <v>0</v>
      </c>
      <c r="AZ287" s="2">
        <v>0</v>
      </c>
      <c r="BA287" s="2">
        <v>106</v>
      </c>
      <c r="BB287" s="2">
        <v>0</v>
      </c>
      <c r="BC287" s="2">
        <v>200</v>
      </c>
      <c r="BD287" s="2">
        <v>0</v>
      </c>
      <c r="BE287" s="2">
        <v>0</v>
      </c>
      <c r="BF287" s="2">
        <v>0</v>
      </c>
      <c r="BG287" s="2">
        <v>0</v>
      </c>
      <c r="BH287" s="2">
        <v>0</v>
      </c>
      <c r="BI287" s="2">
        <v>0</v>
      </c>
      <c r="BJ287" s="2">
        <v>0</v>
      </c>
      <c r="BK287" s="1">
        <v>14256.64</v>
      </c>
      <c r="BL287" s="1">
        <v>12422</v>
      </c>
    </row>
    <row r="288" spans="1:64" x14ac:dyDescent="0.3">
      <c r="A288" s="1" t="s">
        <v>62</v>
      </c>
      <c r="B288" s="2">
        <v>2023</v>
      </c>
      <c r="C288" s="1" t="s">
        <v>186</v>
      </c>
      <c r="D288" s="1" t="s">
        <v>74</v>
      </c>
      <c r="E288" s="1">
        <v>2022</v>
      </c>
      <c r="F288" s="3">
        <v>44776</v>
      </c>
      <c r="G288" s="1" t="s">
        <v>95</v>
      </c>
      <c r="H288" s="3"/>
      <c r="I288" s="1" t="s">
        <v>67</v>
      </c>
      <c r="J288" s="1" t="s">
        <v>86</v>
      </c>
      <c r="K288" s="1" t="s">
        <v>160</v>
      </c>
      <c r="L288" s="1" t="s">
        <v>70</v>
      </c>
      <c r="M288" s="1" t="s">
        <v>71</v>
      </c>
      <c r="N288" s="1" t="s">
        <v>72</v>
      </c>
      <c r="O288" s="1">
        <v>31</v>
      </c>
      <c r="P288" s="1">
        <v>0</v>
      </c>
      <c r="Q288" s="1">
        <v>0</v>
      </c>
      <c r="R288" s="2">
        <v>8500</v>
      </c>
      <c r="S288" s="2">
        <v>0</v>
      </c>
      <c r="T288" s="2">
        <v>850</v>
      </c>
      <c r="U288" s="2">
        <v>0</v>
      </c>
      <c r="V288" s="2">
        <v>0</v>
      </c>
      <c r="W288" s="2">
        <v>0</v>
      </c>
      <c r="X288" s="2">
        <v>0</v>
      </c>
      <c r="Y288" s="2">
        <v>0</v>
      </c>
      <c r="Z288" s="2">
        <v>196</v>
      </c>
      <c r="AA288" s="2">
        <v>0</v>
      </c>
      <c r="AB288" s="2">
        <v>0</v>
      </c>
      <c r="AC288" s="2">
        <v>0</v>
      </c>
      <c r="AD288" s="2">
        <v>0</v>
      </c>
      <c r="AE288" s="2">
        <v>0</v>
      </c>
      <c r="AF288" s="2">
        <v>0</v>
      </c>
      <c r="AG288" s="1">
        <v>11088.43</v>
      </c>
      <c r="AH288" s="2">
        <v>0</v>
      </c>
      <c r="AI288" s="2">
        <v>0</v>
      </c>
      <c r="AJ288" s="2">
        <v>0</v>
      </c>
      <c r="AK288" s="2">
        <v>0</v>
      </c>
      <c r="AL288" s="2">
        <v>0</v>
      </c>
      <c r="AM288" s="2">
        <v>0</v>
      </c>
      <c r="AN288" s="2">
        <v>0</v>
      </c>
      <c r="AO288" s="1">
        <v>0</v>
      </c>
      <c r="AP288" s="2">
        <v>0</v>
      </c>
      <c r="AQ288" s="1">
        <v>20634.43</v>
      </c>
      <c r="AR288" s="2">
        <v>0</v>
      </c>
      <c r="AS288" s="2">
        <v>0</v>
      </c>
      <c r="AT288" s="1">
        <v>0</v>
      </c>
      <c r="AU288" s="1">
        <v>11088.43</v>
      </c>
      <c r="AV288" s="1">
        <v>0</v>
      </c>
      <c r="AW288" s="1">
        <v>1020</v>
      </c>
      <c r="AX288" s="2">
        <v>0</v>
      </c>
      <c r="AY288" s="2">
        <v>0</v>
      </c>
      <c r="AZ288" s="2">
        <v>0</v>
      </c>
      <c r="BA288" s="2">
        <v>105</v>
      </c>
      <c r="BB288" s="2">
        <v>0</v>
      </c>
      <c r="BC288" s="2">
        <v>200</v>
      </c>
      <c r="BD288" s="2">
        <v>0</v>
      </c>
      <c r="BE288" s="2">
        <v>0</v>
      </c>
      <c r="BF288" s="2">
        <v>0</v>
      </c>
      <c r="BG288" s="2">
        <v>0</v>
      </c>
      <c r="BH288" s="2">
        <v>0</v>
      </c>
      <c r="BI288" s="2">
        <v>0</v>
      </c>
      <c r="BJ288" s="2">
        <v>0</v>
      </c>
      <c r="BK288" s="1">
        <v>12413.43</v>
      </c>
      <c r="BL288" s="1">
        <v>8221</v>
      </c>
    </row>
    <row r="289" spans="1:64" x14ac:dyDescent="0.3">
      <c r="A289" s="1" t="s">
        <v>62</v>
      </c>
      <c r="B289" s="2">
        <v>2023</v>
      </c>
      <c r="C289" s="1" t="s">
        <v>187</v>
      </c>
      <c r="D289" s="1" t="s">
        <v>74</v>
      </c>
      <c r="E289" s="1">
        <v>2022</v>
      </c>
      <c r="F289" s="3">
        <v>44783</v>
      </c>
      <c r="G289" s="1" t="s">
        <v>95</v>
      </c>
      <c r="H289" s="3"/>
      <c r="I289" s="1" t="s">
        <v>67</v>
      </c>
      <c r="J289" s="1" t="s">
        <v>98</v>
      </c>
      <c r="K289" s="1" t="s">
        <v>188</v>
      </c>
      <c r="L289" s="1" t="s">
        <v>70</v>
      </c>
      <c r="M289" s="1" t="s">
        <v>71</v>
      </c>
      <c r="N289" s="1" t="s">
        <v>72</v>
      </c>
      <c r="O289" s="1">
        <v>31</v>
      </c>
      <c r="P289" s="1">
        <v>0</v>
      </c>
      <c r="Q289" s="1">
        <v>0</v>
      </c>
      <c r="R289" s="2">
        <v>11500</v>
      </c>
      <c r="S289" s="2">
        <v>0</v>
      </c>
      <c r="T289" s="2">
        <v>1725</v>
      </c>
      <c r="U289" s="2">
        <v>0</v>
      </c>
      <c r="V289" s="2">
        <v>0</v>
      </c>
      <c r="W289" s="2">
        <v>0</v>
      </c>
      <c r="X289" s="2">
        <v>0</v>
      </c>
      <c r="Y289" s="2">
        <v>0</v>
      </c>
      <c r="Z289" s="2">
        <v>399</v>
      </c>
      <c r="AA289" s="2">
        <v>0</v>
      </c>
      <c r="AB289" s="2">
        <v>0</v>
      </c>
      <c r="AC289" s="2">
        <v>0</v>
      </c>
      <c r="AD289" s="2">
        <v>0</v>
      </c>
      <c r="AE289" s="2">
        <v>0</v>
      </c>
      <c r="AF289" s="2">
        <v>0</v>
      </c>
      <c r="AG289" s="1">
        <v>12570.64</v>
      </c>
      <c r="AH289" s="2">
        <v>0</v>
      </c>
      <c r="AI289" s="2">
        <v>0</v>
      </c>
      <c r="AJ289" s="2">
        <v>0</v>
      </c>
      <c r="AK289" s="2">
        <v>0</v>
      </c>
      <c r="AL289" s="2">
        <v>0</v>
      </c>
      <c r="AM289" s="2">
        <v>0</v>
      </c>
      <c r="AN289" s="2">
        <v>0</v>
      </c>
      <c r="AO289" s="1">
        <v>0</v>
      </c>
      <c r="AP289" s="2">
        <v>0</v>
      </c>
      <c r="AQ289" s="1">
        <v>26194.639999999999</v>
      </c>
      <c r="AR289" s="2">
        <v>0</v>
      </c>
      <c r="AS289" s="2">
        <v>0</v>
      </c>
      <c r="AT289" s="1">
        <v>0</v>
      </c>
      <c r="AU289" s="1">
        <v>12570.64</v>
      </c>
      <c r="AV289" s="1">
        <v>0</v>
      </c>
      <c r="AW289" s="1">
        <v>1380</v>
      </c>
      <c r="AX289" s="2">
        <v>0</v>
      </c>
      <c r="AY289" s="2">
        <v>0</v>
      </c>
      <c r="AZ289" s="2">
        <v>0</v>
      </c>
      <c r="BA289" s="2">
        <v>103</v>
      </c>
      <c r="BB289" s="2">
        <v>0</v>
      </c>
      <c r="BC289" s="2">
        <v>200</v>
      </c>
      <c r="BD289" s="2">
        <v>0</v>
      </c>
      <c r="BE289" s="2">
        <v>0</v>
      </c>
      <c r="BF289" s="2">
        <v>0</v>
      </c>
      <c r="BG289" s="2">
        <v>0</v>
      </c>
      <c r="BH289" s="2">
        <v>0</v>
      </c>
      <c r="BI289" s="2">
        <v>0</v>
      </c>
      <c r="BJ289" s="2">
        <v>0</v>
      </c>
      <c r="BK289" s="1">
        <v>14253.64</v>
      </c>
      <c r="BL289" s="1">
        <v>11941</v>
      </c>
    </row>
    <row r="290" spans="1:64" x14ac:dyDescent="0.3">
      <c r="A290" s="1" t="s">
        <v>62</v>
      </c>
      <c r="B290" s="2">
        <v>2023</v>
      </c>
      <c r="C290" s="1" t="s">
        <v>215</v>
      </c>
      <c r="D290" s="1" t="s">
        <v>74</v>
      </c>
      <c r="E290" s="1">
        <v>2022</v>
      </c>
      <c r="F290" s="3">
        <v>44779</v>
      </c>
      <c r="G290" s="1" t="s">
        <v>95</v>
      </c>
      <c r="H290" s="3"/>
      <c r="I290" s="1" t="s">
        <v>67</v>
      </c>
      <c r="J290" s="1" t="s">
        <v>98</v>
      </c>
      <c r="K290" s="1" t="s">
        <v>188</v>
      </c>
      <c r="L290" s="1" t="s">
        <v>70</v>
      </c>
      <c r="M290" s="1" t="s">
        <v>71</v>
      </c>
      <c r="N290" s="1" t="s">
        <v>72</v>
      </c>
      <c r="O290" s="1">
        <v>30.5</v>
      </c>
      <c r="P290" s="1">
        <v>0</v>
      </c>
      <c r="Q290" s="1">
        <v>0.5</v>
      </c>
      <c r="R290" s="2">
        <v>11315</v>
      </c>
      <c r="S290" s="2">
        <v>0</v>
      </c>
      <c r="T290" s="2">
        <v>1697</v>
      </c>
      <c r="U290" s="2">
        <v>0</v>
      </c>
      <c r="V290" s="2">
        <v>0</v>
      </c>
      <c r="W290" s="2">
        <v>0</v>
      </c>
      <c r="X290" s="2">
        <v>0</v>
      </c>
      <c r="Y290" s="2">
        <v>0</v>
      </c>
      <c r="Z290" s="2">
        <v>393</v>
      </c>
      <c r="AA290" s="2">
        <v>0</v>
      </c>
      <c r="AB290" s="2">
        <v>0</v>
      </c>
      <c r="AC290" s="2">
        <v>0</v>
      </c>
      <c r="AD290" s="2">
        <v>0</v>
      </c>
      <c r="AE290" s="2">
        <v>0</v>
      </c>
      <c r="AF290" s="2">
        <v>0</v>
      </c>
      <c r="AG290" s="1">
        <v>12165.13</v>
      </c>
      <c r="AH290" s="2">
        <v>0</v>
      </c>
      <c r="AI290" s="2">
        <v>0</v>
      </c>
      <c r="AJ290" s="2">
        <v>0</v>
      </c>
      <c r="AK290" s="2">
        <v>0</v>
      </c>
      <c r="AL290" s="2">
        <v>0</v>
      </c>
      <c r="AM290" s="2">
        <v>0</v>
      </c>
      <c r="AN290" s="2">
        <v>0</v>
      </c>
      <c r="AO290" s="1">
        <v>0</v>
      </c>
      <c r="AP290" s="2">
        <v>0</v>
      </c>
      <c r="AQ290" s="1">
        <v>25570.13</v>
      </c>
      <c r="AR290" s="2">
        <v>0</v>
      </c>
      <c r="AS290" s="2">
        <v>0</v>
      </c>
      <c r="AT290" s="1">
        <v>0</v>
      </c>
      <c r="AU290" s="1">
        <v>12165.13</v>
      </c>
      <c r="AV290" s="1">
        <v>0</v>
      </c>
      <c r="AW290" s="1">
        <v>1357.8</v>
      </c>
      <c r="AX290" s="2">
        <v>0</v>
      </c>
      <c r="AY290" s="2">
        <v>0</v>
      </c>
      <c r="AZ290" s="2">
        <v>0</v>
      </c>
      <c r="BA290" s="2">
        <v>101</v>
      </c>
      <c r="BB290" s="2">
        <v>0</v>
      </c>
      <c r="BC290" s="2">
        <v>200</v>
      </c>
      <c r="BD290" s="2">
        <v>0</v>
      </c>
      <c r="BE290" s="2">
        <v>0</v>
      </c>
      <c r="BF290" s="2">
        <v>0</v>
      </c>
      <c r="BG290" s="2">
        <v>0</v>
      </c>
      <c r="BH290" s="2">
        <v>0</v>
      </c>
      <c r="BI290" s="2">
        <v>0</v>
      </c>
      <c r="BJ290" s="2">
        <v>0</v>
      </c>
      <c r="BK290" s="1">
        <v>13823.93</v>
      </c>
      <c r="BL290" s="1">
        <v>11746.2</v>
      </c>
    </row>
    <row r="291" spans="1:64" x14ac:dyDescent="0.3">
      <c r="A291" s="1" t="s">
        <v>62</v>
      </c>
      <c r="B291" s="2">
        <v>2023</v>
      </c>
      <c r="C291" s="1" t="s">
        <v>189</v>
      </c>
      <c r="D291" s="1" t="s">
        <v>74</v>
      </c>
      <c r="E291" s="1">
        <v>2022</v>
      </c>
      <c r="F291" s="3">
        <v>44785</v>
      </c>
      <c r="G291" s="1" t="s">
        <v>95</v>
      </c>
      <c r="H291" s="3"/>
      <c r="I291" s="1" t="s">
        <v>67</v>
      </c>
      <c r="J291" s="1" t="s">
        <v>86</v>
      </c>
      <c r="K291" s="1" t="s">
        <v>160</v>
      </c>
      <c r="L291" s="1" t="s">
        <v>70</v>
      </c>
      <c r="M291" s="1" t="s">
        <v>71</v>
      </c>
      <c r="N291" s="1" t="s">
        <v>72</v>
      </c>
      <c r="O291" s="1">
        <v>31</v>
      </c>
      <c r="P291" s="1">
        <v>0</v>
      </c>
      <c r="Q291" s="1">
        <v>0</v>
      </c>
      <c r="R291" s="2">
        <v>8500</v>
      </c>
      <c r="S291" s="2">
        <v>0</v>
      </c>
      <c r="T291" s="2">
        <v>850</v>
      </c>
      <c r="U291" s="2">
        <v>0</v>
      </c>
      <c r="V291" s="2">
        <v>0</v>
      </c>
      <c r="W291" s="2">
        <v>0</v>
      </c>
      <c r="X291" s="2">
        <v>0</v>
      </c>
      <c r="Y291" s="2">
        <v>0</v>
      </c>
      <c r="Z291" s="2">
        <v>196</v>
      </c>
      <c r="AA291" s="2">
        <v>0</v>
      </c>
      <c r="AB291" s="2">
        <v>0</v>
      </c>
      <c r="AC291" s="2">
        <v>0</v>
      </c>
      <c r="AD291" s="2">
        <v>0</v>
      </c>
      <c r="AE291" s="2">
        <v>0</v>
      </c>
      <c r="AF291" s="2">
        <v>0</v>
      </c>
      <c r="AG291" s="1">
        <v>11088.43</v>
      </c>
      <c r="AH291" s="2">
        <v>0</v>
      </c>
      <c r="AI291" s="2">
        <v>0</v>
      </c>
      <c r="AJ291" s="2">
        <v>0</v>
      </c>
      <c r="AK291" s="2">
        <v>0</v>
      </c>
      <c r="AL291" s="2">
        <v>0</v>
      </c>
      <c r="AM291" s="2">
        <v>0</v>
      </c>
      <c r="AN291" s="2">
        <v>0</v>
      </c>
      <c r="AO291" s="1">
        <v>0</v>
      </c>
      <c r="AP291" s="2">
        <v>0</v>
      </c>
      <c r="AQ291" s="1">
        <v>20634.43</v>
      </c>
      <c r="AR291" s="2">
        <v>0</v>
      </c>
      <c r="AS291" s="2">
        <v>0</v>
      </c>
      <c r="AT291" s="1">
        <v>0</v>
      </c>
      <c r="AU291" s="1">
        <v>11088.43</v>
      </c>
      <c r="AV291" s="1">
        <v>0</v>
      </c>
      <c r="AW291" s="1">
        <v>1020</v>
      </c>
      <c r="AX291" s="2">
        <v>0</v>
      </c>
      <c r="AY291" s="2">
        <v>0</v>
      </c>
      <c r="AZ291" s="2">
        <v>0</v>
      </c>
      <c r="BA291" s="2">
        <v>105</v>
      </c>
      <c r="BB291" s="2">
        <v>0</v>
      </c>
      <c r="BC291" s="2">
        <v>200</v>
      </c>
      <c r="BD291" s="2">
        <v>0</v>
      </c>
      <c r="BE291" s="2">
        <v>0</v>
      </c>
      <c r="BF291" s="2">
        <v>0</v>
      </c>
      <c r="BG291" s="2">
        <v>0</v>
      </c>
      <c r="BH291" s="2">
        <v>0</v>
      </c>
      <c r="BI291" s="2">
        <v>0</v>
      </c>
      <c r="BJ291" s="2">
        <v>0</v>
      </c>
      <c r="BK291" s="1">
        <v>12413.43</v>
      </c>
      <c r="BL291" s="1">
        <v>8221</v>
      </c>
    </row>
    <row r="292" spans="1:64" x14ac:dyDescent="0.3">
      <c r="A292" s="1" t="s">
        <v>62</v>
      </c>
      <c r="B292" s="2">
        <v>2023</v>
      </c>
      <c r="C292" s="1" t="s">
        <v>190</v>
      </c>
      <c r="D292" s="1" t="s">
        <v>74</v>
      </c>
      <c r="E292" s="1">
        <v>2022</v>
      </c>
      <c r="F292" s="3">
        <v>44791</v>
      </c>
      <c r="G292" s="1" t="s">
        <v>95</v>
      </c>
      <c r="H292" s="3"/>
      <c r="I292" s="1" t="s">
        <v>67</v>
      </c>
      <c r="J292" s="1" t="s">
        <v>92</v>
      </c>
      <c r="K292" s="1" t="s">
        <v>173</v>
      </c>
      <c r="L292" s="1" t="s">
        <v>70</v>
      </c>
      <c r="M292" s="1" t="s">
        <v>71</v>
      </c>
      <c r="N292" s="1" t="s">
        <v>72</v>
      </c>
      <c r="O292" s="1">
        <v>31</v>
      </c>
      <c r="P292" s="1">
        <v>0</v>
      </c>
      <c r="Q292" s="1">
        <v>0</v>
      </c>
      <c r="R292" s="2">
        <v>11500</v>
      </c>
      <c r="S292" s="2">
        <v>0</v>
      </c>
      <c r="T292" s="2">
        <v>1725</v>
      </c>
      <c r="U292" s="2">
        <v>0</v>
      </c>
      <c r="V292" s="2">
        <v>0</v>
      </c>
      <c r="W292" s="2">
        <v>0</v>
      </c>
      <c r="X292" s="2">
        <v>0</v>
      </c>
      <c r="Y292" s="2">
        <v>0</v>
      </c>
      <c r="Z292" s="2">
        <v>883</v>
      </c>
      <c r="AA292" s="2">
        <v>0</v>
      </c>
      <c r="AB292" s="2">
        <v>0</v>
      </c>
      <c r="AC292" s="2">
        <v>0</v>
      </c>
      <c r="AD292" s="2">
        <v>0</v>
      </c>
      <c r="AE292" s="2">
        <v>0</v>
      </c>
      <c r="AF292" s="2">
        <v>0</v>
      </c>
      <c r="AG292" s="1">
        <v>12570.64</v>
      </c>
      <c r="AH292" s="2">
        <v>0</v>
      </c>
      <c r="AI292" s="2">
        <v>0</v>
      </c>
      <c r="AJ292" s="2">
        <v>0</v>
      </c>
      <c r="AK292" s="2">
        <v>0</v>
      </c>
      <c r="AL292" s="2">
        <v>0</v>
      </c>
      <c r="AM292" s="2">
        <v>0</v>
      </c>
      <c r="AN292" s="2">
        <v>0</v>
      </c>
      <c r="AO292" s="1">
        <v>0</v>
      </c>
      <c r="AP292" s="2">
        <v>0</v>
      </c>
      <c r="AQ292" s="1">
        <v>26678.639999999999</v>
      </c>
      <c r="AR292" s="2">
        <v>0</v>
      </c>
      <c r="AS292" s="2">
        <v>0</v>
      </c>
      <c r="AT292" s="1">
        <v>0</v>
      </c>
      <c r="AU292" s="1">
        <v>12570.64</v>
      </c>
      <c r="AV292" s="1">
        <v>0</v>
      </c>
      <c r="AW292" s="1">
        <v>1380</v>
      </c>
      <c r="AX292" s="2">
        <v>0</v>
      </c>
      <c r="AY292" s="2">
        <v>0</v>
      </c>
      <c r="AZ292" s="2">
        <v>0</v>
      </c>
      <c r="BA292" s="2">
        <v>106</v>
      </c>
      <c r="BB292" s="2">
        <v>0</v>
      </c>
      <c r="BC292" s="2">
        <v>200</v>
      </c>
      <c r="BD292" s="2">
        <v>0</v>
      </c>
      <c r="BE292" s="2">
        <v>0</v>
      </c>
      <c r="BF292" s="2">
        <v>0</v>
      </c>
      <c r="BG292" s="2">
        <v>0</v>
      </c>
      <c r="BH292" s="2">
        <v>0</v>
      </c>
      <c r="BI292" s="2">
        <v>0</v>
      </c>
      <c r="BJ292" s="2">
        <v>0</v>
      </c>
      <c r="BK292" s="1">
        <v>14256.64</v>
      </c>
      <c r="BL292" s="1">
        <v>12422</v>
      </c>
    </row>
    <row r="293" spans="1:64" x14ac:dyDescent="0.3">
      <c r="A293" s="1" t="s">
        <v>62</v>
      </c>
      <c r="B293" s="2">
        <v>2023</v>
      </c>
      <c r="C293" s="1" t="s">
        <v>191</v>
      </c>
      <c r="D293" s="1" t="s">
        <v>74</v>
      </c>
      <c r="E293" s="1">
        <v>2022</v>
      </c>
      <c r="F293" s="3">
        <v>44795</v>
      </c>
      <c r="G293" s="1" t="s">
        <v>95</v>
      </c>
      <c r="H293" s="3"/>
      <c r="I293" s="1" t="s">
        <v>67</v>
      </c>
      <c r="J293" s="1" t="s">
        <v>86</v>
      </c>
      <c r="K293" s="1" t="s">
        <v>158</v>
      </c>
      <c r="L293" s="1" t="s">
        <v>70</v>
      </c>
      <c r="M293" s="1" t="s">
        <v>71</v>
      </c>
      <c r="N293" s="1" t="s">
        <v>72</v>
      </c>
      <c r="O293" s="1">
        <v>15</v>
      </c>
      <c r="P293" s="1">
        <v>0</v>
      </c>
      <c r="Q293" s="1">
        <v>16</v>
      </c>
      <c r="R293" s="2">
        <v>6048</v>
      </c>
      <c r="S293" s="2">
        <v>0</v>
      </c>
      <c r="T293" s="2">
        <v>1815</v>
      </c>
      <c r="U293" s="2">
        <v>0</v>
      </c>
      <c r="V293" s="2">
        <v>0</v>
      </c>
      <c r="W293" s="2">
        <v>0</v>
      </c>
      <c r="X293" s="2">
        <v>0</v>
      </c>
      <c r="Y293" s="2">
        <v>0</v>
      </c>
      <c r="Z293" s="2">
        <v>525</v>
      </c>
      <c r="AA293" s="2">
        <v>0</v>
      </c>
      <c r="AB293" s="2">
        <v>0</v>
      </c>
      <c r="AC293" s="2">
        <v>0</v>
      </c>
      <c r="AD293" s="2">
        <v>0</v>
      </c>
      <c r="AE293" s="2">
        <v>0</v>
      </c>
      <c r="AF293" s="2">
        <v>0</v>
      </c>
      <c r="AG293" s="1">
        <v>11088.43</v>
      </c>
      <c r="AH293" s="2">
        <v>0</v>
      </c>
      <c r="AI293" s="2">
        <v>0</v>
      </c>
      <c r="AJ293" s="2">
        <v>0</v>
      </c>
      <c r="AK293" s="2">
        <v>0</v>
      </c>
      <c r="AL293" s="2">
        <v>0</v>
      </c>
      <c r="AM293" s="2">
        <v>0</v>
      </c>
      <c r="AN293" s="2">
        <v>0</v>
      </c>
      <c r="AO293" s="1">
        <v>0</v>
      </c>
      <c r="AP293" s="2">
        <v>0</v>
      </c>
      <c r="AQ293" s="1">
        <v>19476.43</v>
      </c>
      <c r="AR293" s="2">
        <v>0</v>
      </c>
      <c r="AS293" s="2">
        <v>0</v>
      </c>
      <c r="AT293" s="1">
        <v>0</v>
      </c>
      <c r="AU293" s="1">
        <v>11088.43</v>
      </c>
      <c r="AV293" s="1">
        <v>0</v>
      </c>
      <c r="AW293" s="1">
        <v>725.76</v>
      </c>
      <c r="AX293" s="2">
        <v>0</v>
      </c>
      <c r="AY293" s="2">
        <v>0</v>
      </c>
      <c r="AZ293" s="2">
        <v>0</v>
      </c>
      <c r="BA293" s="2">
        <v>63</v>
      </c>
      <c r="BB293" s="2">
        <v>0</v>
      </c>
      <c r="BC293" s="2">
        <v>200</v>
      </c>
      <c r="BD293" s="2">
        <v>0</v>
      </c>
      <c r="BE293" s="2">
        <v>0</v>
      </c>
      <c r="BF293" s="2">
        <v>0</v>
      </c>
      <c r="BG293" s="2">
        <v>0</v>
      </c>
      <c r="BH293" s="2">
        <v>0</v>
      </c>
      <c r="BI293" s="2">
        <v>0</v>
      </c>
      <c r="BJ293" s="2">
        <v>0</v>
      </c>
      <c r="BK293" s="1">
        <v>12077.19</v>
      </c>
      <c r="BL293" s="1">
        <v>7399.24</v>
      </c>
    </row>
    <row r="294" spans="1:64" x14ac:dyDescent="0.3">
      <c r="A294" s="1" t="s">
        <v>62</v>
      </c>
      <c r="B294" s="2">
        <v>2023</v>
      </c>
      <c r="C294" s="1" t="s">
        <v>270</v>
      </c>
      <c r="D294" s="1" t="s">
        <v>132</v>
      </c>
      <c r="E294" s="1">
        <v>2022</v>
      </c>
      <c r="F294" s="3">
        <v>44805</v>
      </c>
      <c r="G294" s="1" t="s">
        <v>128</v>
      </c>
      <c r="H294" s="3" t="s">
        <v>147</v>
      </c>
      <c r="I294" s="1" t="s">
        <v>67</v>
      </c>
      <c r="J294" s="1" t="s">
        <v>86</v>
      </c>
      <c r="K294" s="1" t="s">
        <v>160</v>
      </c>
      <c r="L294" s="1" t="s">
        <v>70</v>
      </c>
      <c r="M294" s="1" t="s">
        <v>71</v>
      </c>
      <c r="N294" s="1" t="s">
        <v>72</v>
      </c>
      <c r="O294" s="1">
        <v>7</v>
      </c>
      <c r="P294" s="1">
        <v>0</v>
      </c>
      <c r="Q294" s="1">
        <v>24</v>
      </c>
      <c r="R294" s="2">
        <v>2823</v>
      </c>
      <c r="S294" s="2">
        <v>0</v>
      </c>
      <c r="T294" s="2">
        <v>282</v>
      </c>
      <c r="U294" s="2">
        <v>0</v>
      </c>
      <c r="V294" s="2">
        <v>0</v>
      </c>
      <c r="W294" s="2">
        <v>0</v>
      </c>
      <c r="X294" s="2">
        <v>0</v>
      </c>
      <c r="Y294" s="2">
        <v>0</v>
      </c>
      <c r="Z294" s="2">
        <v>44</v>
      </c>
      <c r="AA294" s="2">
        <v>0</v>
      </c>
      <c r="AB294" s="2">
        <v>0</v>
      </c>
      <c r="AC294" s="2">
        <v>0</v>
      </c>
      <c r="AD294" s="2">
        <v>0</v>
      </c>
      <c r="AE294" s="2">
        <v>0</v>
      </c>
      <c r="AF294" s="2">
        <v>0</v>
      </c>
      <c r="AG294" s="1">
        <v>11088.43</v>
      </c>
      <c r="AH294" s="2">
        <v>0</v>
      </c>
      <c r="AI294" s="2">
        <v>0</v>
      </c>
      <c r="AJ294" s="2">
        <v>0</v>
      </c>
      <c r="AK294" s="2">
        <v>0</v>
      </c>
      <c r="AL294" s="2">
        <v>0</v>
      </c>
      <c r="AM294" s="2">
        <v>0</v>
      </c>
      <c r="AN294" s="2">
        <v>0</v>
      </c>
      <c r="AO294" s="1">
        <v>0</v>
      </c>
      <c r="AP294" s="2">
        <v>0</v>
      </c>
      <c r="AQ294" s="1">
        <v>14237.43</v>
      </c>
      <c r="AR294" s="2">
        <v>0</v>
      </c>
      <c r="AS294" s="2">
        <v>0</v>
      </c>
      <c r="AT294" s="1">
        <v>0</v>
      </c>
      <c r="AU294" s="1">
        <v>11088.43</v>
      </c>
      <c r="AV294" s="1">
        <v>0</v>
      </c>
      <c r="AW294" s="1">
        <v>338.76</v>
      </c>
      <c r="AX294" s="2">
        <v>0</v>
      </c>
      <c r="AY294" s="2">
        <v>0</v>
      </c>
      <c r="AZ294" s="2">
        <v>0</v>
      </c>
      <c r="BA294" s="2">
        <v>24</v>
      </c>
      <c r="BB294" s="2">
        <v>0</v>
      </c>
      <c r="BC294" s="2">
        <v>200</v>
      </c>
      <c r="BD294" s="2">
        <v>0</v>
      </c>
      <c r="BE294" s="2">
        <v>0</v>
      </c>
      <c r="BF294" s="2">
        <v>0</v>
      </c>
      <c r="BG294" s="2">
        <v>0</v>
      </c>
      <c r="BH294" s="2">
        <v>0</v>
      </c>
      <c r="BI294" s="2">
        <v>0</v>
      </c>
      <c r="BJ294" s="2">
        <v>0</v>
      </c>
      <c r="BK294" s="1">
        <v>11651.19</v>
      </c>
      <c r="BL294" s="1">
        <v>2586.2399999999998</v>
      </c>
    </row>
    <row r="295" spans="1:64" x14ac:dyDescent="0.3">
      <c r="A295" s="1" t="s">
        <v>62</v>
      </c>
      <c r="B295" s="2">
        <v>2023</v>
      </c>
      <c r="C295" s="1" t="s">
        <v>192</v>
      </c>
      <c r="D295" s="1" t="s">
        <v>74</v>
      </c>
      <c r="E295" s="1">
        <v>2022</v>
      </c>
      <c r="F295" s="3">
        <v>44805</v>
      </c>
      <c r="G295" s="1" t="s">
        <v>128</v>
      </c>
      <c r="H295" s="3"/>
      <c r="I295" s="1" t="s">
        <v>67</v>
      </c>
      <c r="J295" s="1" t="s">
        <v>86</v>
      </c>
      <c r="K295" s="1" t="s">
        <v>160</v>
      </c>
      <c r="L295" s="1" t="s">
        <v>70</v>
      </c>
      <c r="M295" s="1" t="s">
        <v>71</v>
      </c>
      <c r="N295" s="1" t="s">
        <v>72</v>
      </c>
      <c r="O295" s="1">
        <v>31</v>
      </c>
      <c r="P295" s="1">
        <v>0</v>
      </c>
      <c r="Q295" s="1">
        <v>0</v>
      </c>
      <c r="R295" s="2">
        <v>8500</v>
      </c>
      <c r="S295" s="2">
        <v>0</v>
      </c>
      <c r="T295" s="2">
        <v>850</v>
      </c>
      <c r="U295" s="2">
        <v>0</v>
      </c>
      <c r="V295" s="2">
        <v>0</v>
      </c>
      <c r="W295" s="2">
        <v>0</v>
      </c>
      <c r="X295" s="2">
        <v>0</v>
      </c>
      <c r="Y295" s="2">
        <v>0</v>
      </c>
      <c r="Z295" s="2">
        <v>196</v>
      </c>
      <c r="AA295" s="2">
        <v>0</v>
      </c>
      <c r="AB295" s="2">
        <v>0</v>
      </c>
      <c r="AC295" s="2">
        <v>0</v>
      </c>
      <c r="AD295" s="2">
        <v>0</v>
      </c>
      <c r="AE295" s="2">
        <v>0</v>
      </c>
      <c r="AF295" s="2">
        <v>0</v>
      </c>
      <c r="AG295" s="1">
        <v>11088.43</v>
      </c>
      <c r="AH295" s="2">
        <v>0</v>
      </c>
      <c r="AI295" s="2">
        <v>0</v>
      </c>
      <c r="AJ295" s="2">
        <v>0</v>
      </c>
      <c r="AK295" s="2">
        <v>0</v>
      </c>
      <c r="AL295" s="2">
        <v>0</v>
      </c>
      <c r="AM295" s="2">
        <v>0</v>
      </c>
      <c r="AN295" s="2">
        <v>0</v>
      </c>
      <c r="AO295" s="1">
        <v>0</v>
      </c>
      <c r="AP295" s="2">
        <v>0</v>
      </c>
      <c r="AQ295" s="1">
        <v>20634.43</v>
      </c>
      <c r="AR295" s="2">
        <v>0</v>
      </c>
      <c r="AS295" s="2">
        <v>0</v>
      </c>
      <c r="AT295" s="1">
        <v>0</v>
      </c>
      <c r="AU295" s="1">
        <v>11088.43</v>
      </c>
      <c r="AV295" s="1">
        <v>0</v>
      </c>
      <c r="AW295" s="1">
        <v>1020</v>
      </c>
      <c r="AX295" s="2">
        <v>0</v>
      </c>
      <c r="AY295" s="2">
        <v>0</v>
      </c>
      <c r="AZ295" s="2">
        <v>0</v>
      </c>
      <c r="BA295" s="2">
        <v>105</v>
      </c>
      <c r="BB295" s="2">
        <v>0</v>
      </c>
      <c r="BC295" s="2">
        <v>200</v>
      </c>
      <c r="BD295" s="2">
        <v>0</v>
      </c>
      <c r="BE295" s="2">
        <v>0</v>
      </c>
      <c r="BF295" s="2">
        <v>0</v>
      </c>
      <c r="BG295" s="2">
        <v>0</v>
      </c>
      <c r="BH295" s="2">
        <v>0</v>
      </c>
      <c r="BI295" s="2">
        <v>0</v>
      </c>
      <c r="BJ295" s="2">
        <v>0</v>
      </c>
      <c r="BK295" s="1">
        <v>12413.43</v>
      </c>
      <c r="BL295" s="1">
        <v>8221</v>
      </c>
    </row>
    <row r="296" spans="1:64" x14ac:dyDescent="0.3">
      <c r="A296" s="1" t="s">
        <v>62</v>
      </c>
      <c r="B296" s="2">
        <v>2023</v>
      </c>
      <c r="C296" s="1" t="s">
        <v>193</v>
      </c>
      <c r="D296" s="1" t="s">
        <v>74</v>
      </c>
      <c r="E296" s="1">
        <v>2022</v>
      </c>
      <c r="F296" s="3">
        <v>44819</v>
      </c>
      <c r="G296" s="1" t="s">
        <v>128</v>
      </c>
      <c r="H296" s="3"/>
      <c r="I296" s="1" t="s">
        <v>67</v>
      </c>
      <c r="J296" s="1" t="s">
        <v>98</v>
      </c>
      <c r="K296" s="1" t="s">
        <v>188</v>
      </c>
      <c r="L296" s="1" t="s">
        <v>70</v>
      </c>
      <c r="M296" s="1" t="s">
        <v>71</v>
      </c>
      <c r="N296" s="1" t="s">
        <v>72</v>
      </c>
      <c r="O296" s="1">
        <v>31</v>
      </c>
      <c r="P296" s="1">
        <v>0</v>
      </c>
      <c r="Q296" s="1">
        <v>0</v>
      </c>
      <c r="R296" s="2">
        <v>11500</v>
      </c>
      <c r="S296" s="2">
        <v>0</v>
      </c>
      <c r="T296" s="2">
        <v>1725</v>
      </c>
      <c r="U296" s="2">
        <v>0</v>
      </c>
      <c r="V296" s="2">
        <v>0</v>
      </c>
      <c r="W296" s="2">
        <v>0</v>
      </c>
      <c r="X296" s="2">
        <v>0</v>
      </c>
      <c r="Y296" s="2">
        <v>0</v>
      </c>
      <c r="Z296" s="2">
        <v>399</v>
      </c>
      <c r="AA296" s="2">
        <v>0</v>
      </c>
      <c r="AB296" s="2">
        <v>0</v>
      </c>
      <c r="AC296" s="2">
        <v>0</v>
      </c>
      <c r="AD296" s="2">
        <v>0</v>
      </c>
      <c r="AE296" s="2">
        <v>0</v>
      </c>
      <c r="AF296" s="2">
        <v>0</v>
      </c>
      <c r="AG296" s="1">
        <v>12570.64</v>
      </c>
      <c r="AH296" s="2">
        <v>0</v>
      </c>
      <c r="AI296" s="2">
        <v>0</v>
      </c>
      <c r="AJ296" s="2">
        <v>0</v>
      </c>
      <c r="AK296" s="2">
        <v>0</v>
      </c>
      <c r="AL296" s="2">
        <v>0</v>
      </c>
      <c r="AM296" s="2">
        <v>0</v>
      </c>
      <c r="AN296" s="2">
        <v>0</v>
      </c>
      <c r="AO296" s="1">
        <v>0</v>
      </c>
      <c r="AP296" s="2">
        <v>0</v>
      </c>
      <c r="AQ296" s="1">
        <v>26194.639999999999</v>
      </c>
      <c r="AR296" s="2">
        <v>0</v>
      </c>
      <c r="AS296" s="2">
        <v>0</v>
      </c>
      <c r="AT296" s="1">
        <v>0</v>
      </c>
      <c r="AU296" s="1">
        <v>12570.64</v>
      </c>
      <c r="AV296" s="1">
        <v>0</v>
      </c>
      <c r="AW296" s="1">
        <v>1380</v>
      </c>
      <c r="AX296" s="2">
        <v>0</v>
      </c>
      <c r="AY296" s="2">
        <v>0</v>
      </c>
      <c r="AZ296" s="2">
        <v>0</v>
      </c>
      <c r="BA296" s="2">
        <v>103</v>
      </c>
      <c r="BB296" s="2">
        <v>0</v>
      </c>
      <c r="BC296" s="2">
        <v>200</v>
      </c>
      <c r="BD296" s="2">
        <v>0</v>
      </c>
      <c r="BE296" s="2">
        <v>0</v>
      </c>
      <c r="BF296" s="2">
        <v>0</v>
      </c>
      <c r="BG296" s="2">
        <v>0</v>
      </c>
      <c r="BH296" s="2">
        <v>0</v>
      </c>
      <c r="BI296" s="2">
        <v>0</v>
      </c>
      <c r="BJ296" s="2">
        <v>0</v>
      </c>
      <c r="BK296" s="1">
        <v>14253.64</v>
      </c>
      <c r="BL296" s="1">
        <v>11941</v>
      </c>
    </row>
    <row r="297" spans="1:64" x14ac:dyDescent="0.3">
      <c r="A297" s="1" t="s">
        <v>62</v>
      </c>
      <c r="B297" s="2">
        <v>2023</v>
      </c>
      <c r="C297" s="1" t="s">
        <v>194</v>
      </c>
      <c r="D297" s="1" t="s">
        <v>64</v>
      </c>
      <c r="E297" s="1">
        <v>2022</v>
      </c>
      <c r="F297" s="3">
        <v>44846</v>
      </c>
      <c r="G297" s="1" t="s">
        <v>102</v>
      </c>
      <c r="H297" s="3"/>
      <c r="I297" s="1" t="s">
        <v>67</v>
      </c>
      <c r="J297" s="1" t="s">
        <v>98</v>
      </c>
      <c r="K297" s="1" t="s">
        <v>188</v>
      </c>
      <c r="L297" s="1" t="s">
        <v>70</v>
      </c>
      <c r="M297" s="1" t="s">
        <v>71</v>
      </c>
      <c r="N297" s="1" t="s">
        <v>72</v>
      </c>
      <c r="O297" s="1">
        <v>9</v>
      </c>
      <c r="P297" s="1">
        <v>0</v>
      </c>
      <c r="Q297" s="1">
        <v>22</v>
      </c>
      <c r="R297" s="2">
        <v>3339</v>
      </c>
      <c r="S297" s="2">
        <v>0</v>
      </c>
      <c r="T297" s="2">
        <v>501</v>
      </c>
      <c r="U297" s="2">
        <v>0</v>
      </c>
      <c r="V297" s="2">
        <v>0</v>
      </c>
      <c r="W297" s="2">
        <v>0</v>
      </c>
      <c r="X297" s="2">
        <v>0</v>
      </c>
      <c r="Y297" s="2">
        <v>0</v>
      </c>
      <c r="Z297" s="2">
        <v>116</v>
      </c>
      <c r="AA297" s="2">
        <v>0</v>
      </c>
      <c r="AB297" s="2">
        <v>0</v>
      </c>
      <c r="AC297" s="2">
        <v>0</v>
      </c>
      <c r="AD297" s="2">
        <v>0</v>
      </c>
      <c r="AE297" s="2">
        <v>0</v>
      </c>
      <c r="AF297" s="2">
        <v>0</v>
      </c>
      <c r="AG297" s="1">
        <v>8160.78</v>
      </c>
      <c r="AH297" s="2">
        <v>0</v>
      </c>
      <c r="AI297" s="2">
        <v>0</v>
      </c>
      <c r="AJ297" s="2">
        <v>0</v>
      </c>
      <c r="AK297" s="2">
        <v>0</v>
      </c>
      <c r="AL297" s="2">
        <v>0</v>
      </c>
      <c r="AM297" s="2">
        <v>0</v>
      </c>
      <c r="AN297" s="2">
        <v>0</v>
      </c>
      <c r="AO297" s="1">
        <v>0</v>
      </c>
      <c r="AP297" s="2">
        <v>0</v>
      </c>
      <c r="AQ297" s="1">
        <v>12116.78</v>
      </c>
      <c r="AR297" s="2">
        <v>0</v>
      </c>
      <c r="AS297" s="2">
        <v>0</v>
      </c>
      <c r="AT297" s="1">
        <v>0</v>
      </c>
      <c r="AU297" s="1">
        <v>8160.78</v>
      </c>
      <c r="AV297" s="1">
        <v>0</v>
      </c>
      <c r="AW297" s="1">
        <v>400.68</v>
      </c>
      <c r="AX297" s="2">
        <v>0</v>
      </c>
      <c r="AY297" s="2">
        <v>0</v>
      </c>
      <c r="AZ297" s="2">
        <v>0</v>
      </c>
      <c r="BA297" s="2">
        <v>30</v>
      </c>
      <c r="BB297" s="2">
        <v>0</v>
      </c>
      <c r="BC297" s="2">
        <v>200</v>
      </c>
      <c r="BD297" s="2">
        <v>0</v>
      </c>
      <c r="BE297" s="2">
        <v>0</v>
      </c>
      <c r="BF297" s="2">
        <v>0</v>
      </c>
      <c r="BG297" s="2">
        <v>0</v>
      </c>
      <c r="BH297" s="2">
        <v>0</v>
      </c>
      <c r="BI297" s="2">
        <v>0</v>
      </c>
      <c r="BJ297" s="2">
        <v>0</v>
      </c>
      <c r="BK297" s="1">
        <v>8791.4599999999991</v>
      </c>
      <c r="BL297" s="1">
        <v>3325.32</v>
      </c>
    </row>
    <row r="298" spans="1:64" x14ac:dyDescent="0.3">
      <c r="A298" s="1" t="s">
        <v>62</v>
      </c>
      <c r="B298" s="2">
        <v>2023</v>
      </c>
      <c r="C298" s="1" t="s">
        <v>195</v>
      </c>
      <c r="D298" s="1" t="s">
        <v>74</v>
      </c>
      <c r="E298" s="1">
        <v>2022</v>
      </c>
      <c r="F298" s="3">
        <v>44846</v>
      </c>
      <c r="G298" s="1" t="s">
        <v>102</v>
      </c>
      <c r="H298" s="3"/>
      <c r="I298" s="1" t="s">
        <v>67</v>
      </c>
      <c r="J298" s="1" t="s">
        <v>98</v>
      </c>
      <c r="K298" s="1" t="s">
        <v>188</v>
      </c>
      <c r="L298" s="1" t="s">
        <v>70</v>
      </c>
      <c r="M298" s="1" t="s">
        <v>71</v>
      </c>
      <c r="N298" s="1" t="s">
        <v>72</v>
      </c>
      <c r="O298" s="1">
        <v>31</v>
      </c>
      <c r="P298" s="1">
        <v>0</v>
      </c>
      <c r="Q298" s="1">
        <v>0</v>
      </c>
      <c r="R298" s="2">
        <v>11500</v>
      </c>
      <c r="S298" s="2">
        <v>0</v>
      </c>
      <c r="T298" s="2">
        <v>1725</v>
      </c>
      <c r="U298" s="2">
        <v>0</v>
      </c>
      <c r="V298" s="2">
        <v>0</v>
      </c>
      <c r="W298" s="2">
        <v>0</v>
      </c>
      <c r="X298" s="2">
        <v>0</v>
      </c>
      <c r="Y298" s="2">
        <v>0</v>
      </c>
      <c r="Z298" s="2">
        <v>399</v>
      </c>
      <c r="AA298" s="2">
        <v>0</v>
      </c>
      <c r="AB298" s="2">
        <v>0</v>
      </c>
      <c r="AC298" s="2">
        <v>0</v>
      </c>
      <c r="AD298" s="2">
        <v>0</v>
      </c>
      <c r="AE298" s="2">
        <v>0</v>
      </c>
      <c r="AF298" s="2">
        <v>0</v>
      </c>
      <c r="AG298" s="1">
        <v>12165.13</v>
      </c>
      <c r="AH298" s="2">
        <v>0</v>
      </c>
      <c r="AI298" s="2">
        <v>0</v>
      </c>
      <c r="AJ298" s="2">
        <v>0</v>
      </c>
      <c r="AK298" s="2">
        <v>0</v>
      </c>
      <c r="AL298" s="2">
        <v>0</v>
      </c>
      <c r="AM298" s="2">
        <v>0</v>
      </c>
      <c r="AN298" s="2">
        <v>0</v>
      </c>
      <c r="AO298" s="1">
        <v>0</v>
      </c>
      <c r="AP298" s="2">
        <v>0</v>
      </c>
      <c r="AQ298" s="1">
        <v>25789.13</v>
      </c>
      <c r="AR298" s="2">
        <v>0</v>
      </c>
      <c r="AS298" s="2">
        <v>0</v>
      </c>
      <c r="AT298" s="1">
        <v>0</v>
      </c>
      <c r="AU298" s="1">
        <v>12165.13</v>
      </c>
      <c r="AV298" s="1">
        <v>0</v>
      </c>
      <c r="AW298" s="1">
        <v>1380</v>
      </c>
      <c r="AX298" s="2">
        <v>0</v>
      </c>
      <c r="AY298" s="2">
        <v>0</v>
      </c>
      <c r="AZ298" s="2">
        <v>0</v>
      </c>
      <c r="BA298" s="2">
        <v>103</v>
      </c>
      <c r="BB298" s="2">
        <v>0</v>
      </c>
      <c r="BC298" s="2">
        <v>200</v>
      </c>
      <c r="BD298" s="2">
        <v>0</v>
      </c>
      <c r="BE298" s="2">
        <v>0</v>
      </c>
      <c r="BF298" s="2">
        <v>0</v>
      </c>
      <c r="BG298" s="2">
        <v>0</v>
      </c>
      <c r="BH298" s="2">
        <v>0</v>
      </c>
      <c r="BI298" s="2">
        <v>0</v>
      </c>
      <c r="BJ298" s="2">
        <v>0</v>
      </c>
      <c r="BK298" s="1">
        <v>13848.13</v>
      </c>
      <c r="BL298" s="1">
        <v>11941</v>
      </c>
    </row>
    <row r="299" spans="1:64" x14ac:dyDescent="0.3">
      <c r="A299" s="1" t="s">
        <v>62</v>
      </c>
      <c r="B299" s="2">
        <v>2023</v>
      </c>
      <c r="C299" s="1" t="s">
        <v>196</v>
      </c>
      <c r="D299" s="1" t="s">
        <v>74</v>
      </c>
      <c r="E299" s="1">
        <v>2022</v>
      </c>
      <c r="F299" s="3">
        <v>44844</v>
      </c>
      <c r="G299" s="1" t="s">
        <v>102</v>
      </c>
      <c r="H299" s="3"/>
      <c r="I299" s="1" t="s">
        <v>67</v>
      </c>
      <c r="J299" s="1" t="s">
        <v>86</v>
      </c>
      <c r="K299" s="1" t="s">
        <v>158</v>
      </c>
      <c r="L299" s="1" t="s">
        <v>70</v>
      </c>
      <c r="M299" s="1" t="s">
        <v>71</v>
      </c>
      <c r="N299" s="1" t="s">
        <v>72</v>
      </c>
      <c r="O299" s="1">
        <v>31</v>
      </c>
      <c r="P299" s="1">
        <v>0</v>
      </c>
      <c r="Q299" s="1">
        <v>0</v>
      </c>
      <c r="R299" s="2">
        <v>8500</v>
      </c>
      <c r="S299" s="2">
        <v>0</v>
      </c>
      <c r="T299" s="2">
        <v>3750</v>
      </c>
      <c r="U299" s="2">
        <v>0</v>
      </c>
      <c r="V299" s="2">
        <v>0</v>
      </c>
      <c r="W299" s="2">
        <v>0</v>
      </c>
      <c r="X299" s="2">
        <v>0</v>
      </c>
      <c r="Y299" s="2">
        <v>0</v>
      </c>
      <c r="Z299" s="2">
        <v>1086</v>
      </c>
      <c r="AA299" s="2">
        <v>0</v>
      </c>
      <c r="AB299" s="2">
        <v>0</v>
      </c>
      <c r="AC299" s="2">
        <v>0</v>
      </c>
      <c r="AD299" s="2">
        <v>0</v>
      </c>
      <c r="AE299" s="2">
        <v>0</v>
      </c>
      <c r="AF299" s="2">
        <v>0</v>
      </c>
      <c r="AG299" s="1">
        <v>11088.43</v>
      </c>
      <c r="AH299" s="2">
        <v>0</v>
      </c>
      <c r="AI299" s="2">
        <v>0</v>
      </c>
      <c r="AJ299" s="2">
        <v>0</v>
      </c>
      <c r="AK299" s="2">
        <v>0</v>
      </c>
      <c r="AL299" s="2">
        <v>0</v>
      </c>
      <c r="AM299" s="2">
        <v>0</v>
      </c>
      <c r="AN299" s="2">
        <v>0</v>
      </c>
      <c r="AO299" s="1">
        <v>0</v>
      </c>
      <c r="AP299" s="2">
        <v>0</v>
      </c>
      <c r="AQ299" s="1">
        <v>24424.43</v>
      </c>
      <c r="AR299" s="2">
        <v>0</v>
      </c>
      <c r="AS299" s="2">
        <v>0</v>
      </c>
      <c r="AT299" s="1">
        <v>0</v>
      </c>
      <c r="AU299" s="1">
        <v>11088.43</v>
      </c>
      <c r="AV299" s="1">
        <v>0</v>
      </c>
      <c r="AW299" s="1">
        <v>1020</v>
      </c>
      <c r="AX299" s="2">
        <v>0</v>
      </c>
      <c r="AY299" s="2">
        <v>0</v>
      </c>
      <c r="AZ299" s="2">
        <v>0</v>
      </c>
      <c r="BA299" s="2">
        <v>131</v>
      </c>
      <c r="BB299" s="2">
        <v>0</v>
      </c>
      <c r="BC299" s="2">
        <v>200</v>
      </c>
      <c r="BD299" s="2">
        <v>0</v>
      </c>
      <c r="BE299" s="2">
        <v>0</v>
      </c>
      <c r="BF299" s="2">
        <v>0</v>
      </c>
      <c r="BG299" s="2">
        <v>0</v>
      </c>
      <c r="BH299" s="2">
        <v>0</v>
      </c>
      <c r="BI299" s="2">
        <v>0</v>
      </c>
      <c r="BJ299" s="2">
        <v>0</v>
      </c>
      <c r="BK299" s="1">
        <v>12439.43</v>
      </c>
      <c r="BL299" s="1">
        <v>11985</v>
      </c>
    </row>
    <row r="300" spans="1:64" x14ac:dyDescent="0.3">
      <c r="A300" s="1" t="s">
        <v>62</v>
      </c>
      <c r="B300" s="2">
        <v>2023</v>
      </c>
      <c r="C300" s="1" t="s">
        <v>216</v>
      </c>
      <c r="D300" s="1" t="s">
        <v>74</v>
      </c>
      <c r="E300" s="1">
        <v>2022</v>
      </c>
      <c r="F300" s="3">
        <v>44854</v>
      </c>
      <c r="G300" s="1" t="s">
        <v>102</v>
      </c>
      <c r="H300" s="3"/>
      <c r="I300" s="1" t="s">
        <v>67</v>
      </c>
      <c r="J300" s="1" t="s">
        <v>98</v>
      </c>
      <c r="K300" s="1" t="s">
        <v>138</v>
      </c>
      <c r="L300" s="1" t="s">
        <v>70</v>
      </c>
      <c r="M300" s="1" t="s">
        <v>71</v>
      </c>
      <c r="N300" s="1" t="s">
        <v>72</v>
      </c>
      <c r="O300" s="1">
        <v>30.5</v>
      </c>
      <c r="P300" s="1">
        <v>0</v>
      </c>
      <c r="Q300" s="1">
        <v>0.5</v>
      </c>
      <c r="R300" s="2">
        <v>13282</v>
      </c>
      <c r="S300" s="2">
        <v>0</v>
      </c>
      <c r="T300" s="2">
        <v>3985</v>
      </c>
      <c r="U300" s="2">
        <v>0</v>
      </c>
      <c r="V300" s="2">
        <v>0</v>
      </c>
      <c r="W300" s="2">
        <v>0</v>
      </c>
      <c r="X300" s="2">
        <v>0</v>
      </c>
      <c r="Y300" s="2">
        <v>0</v>
      </c>
      <c r="Z300" s="2">
        <v>1535</v>
      </c>
      <c r="AA300" s="2">
        <v>0</v>
      </c>
      <c r="AB300" s="2">
        <v>0</v>
      </c>
      <c r="AC300" s="2">
        <v>0</v>
      </c>
      <c r="AD300" s="2">
        <v>0</v>
      </c>
      <c r="AE300" s="2">
        <v>0</v>
      </c>
      <c r="AF300" s="2">
        <v>0</v>
      </c>
      <c r="AG300" s="1">
        <v>18855.95</v>
      </c>
      <c r="AH300" s="2">
        <v>0</v>
      </c>
      <c r="AI300" s="2">
        <v>0</v>
      </c>
      <c r="AJ300" s="2">
        <v>0</v>
      </c>
      <c r="AK300" s="2">
        <v>0</v>
      </c>
      <c r="AL300" s="2">
        <v>0</v>
      </c>
      <c r="AM300" s="2">
        <v>0</v>
      </c>
      <c r="AN300" s="2">
        <v>0</v>
      </c>
      <c r="AO300" s="1">
        <v>0</v>
      </c>
      <c r="AP300" s="2">
        <v>0</v>
      </c>
      <c r="AQ300" s="1">
        <v>37657.949999999997</v>
      </c>
      <c r="AR300" s="2">
        <v>0</v>
      </c>
      <c r="AS300" s="2">
        <v>0</v>
      </c>
      <c r="AT300" s="1">
        <v>0</v>
      </c>
      <c r="AU300" s="1">
        <v>18855.95</v>
      </c>
      <c r="AV300" s="1">
        <v>0</v>
      </c>
      <c r="AW300" s="1">
        <v>1593.84</v>
      </c>
      <c r="AX300" s="2">
        <v>0</v>
      </c>
      <c r="AY300" s="2">
        <v>0</v>
      </c>
      <c r="AZ300" s="2">
        <v>0</v>
      </c>
      <c r="BA300" s="2">
        <v>142</v>
      </c>
      <c r="BB300" s="2">
        <v>0</v>
      </c>
      <c r="BC300" s="2">
        <v>200</v>
      </c>
      <c r="BD300" s="2">
        <v>0</v>
      </c>
      <c r="BE300" s="2">
        <v>0</v>
      </c>
      <c r="BF300" s="2">
        <v>0</v>
      </c>
      <c r="BG300" s="2">
        <v>0</v>
      </c>
      <c r="BH300" s="2">
        <v>0</v>
      </c>
      <c r="BI300" s="2">
        <v>0</v>
      </c>
      <c r="BJ300" s="2">
        <v>0</v>
      </c>
      <c r="BK300" s="1">
        <v>20791.79</v>
      </c>
      <c r="BL300" s="1">
        <v>16866.16</v>
      </c>
    </row>
    <row r="301" spans="1:64" x14ac:dyDescent="0.3">
      <c r="A301" s="1" t="s">
        <v>62</v>
      </c>
      <c r="B301" s="2">
        <v>2023</v>
      </c>
      <c r="C301" s="1" t="s">
        <v>197</v>
      </c>
      <c r="D301" s="1" t="s">
        <v>74</v>
      </c>
      <c r="E301" s="1">
        <v>2022</v>
      </c>
      <c r="F301" s="3">
        <v>44872</v>
      </c>
      <c r="G301" s="1" t="s">
        <v>104</v>
      </c>
      <c r="H301" s="3"/>
      <c r="I301" s="1" t="s">
        <v>67</v>
      </c>
      <c r="J301" s="1" t="s">
        <v>98</v>
      </c>
      <c r="K301" s="1" t="s">
        <v>188</v>
      </c>
      <c r="L301" s="1" t="s">
        <v>70</v>
      </c>
      <c r="M301" s="1" t="s">
        <v>71</v>
      </c>
      <c r="N301" s="1" t="s">
        <v>72</v>
      </c>
      <c r="O301" s="1">
        <v>31</v>
      </c>
      <c r="P301" s="1">
        <v>0</v>
      </c>
      <c r="Q301" s="1">
        <v>0</v>
      </c>
      <c r="R301" s="2">
        <v>11500</v>
      </c>
      <c r="S301" s="2">
        <v>0</v>
      </c>
      <c r="T301" s="2">
        <v>1725</v>
      </c>
      <c r="U301" s="2">
        <v>0</v>
      </c>
      <c r="V301" s="2">
        <v>0</v>
      </c>
      <c r="W301" s="2">
        <v>0</v>
      </c>
      <c r="X301" s="2">
        <v>0</v>
      </c>
      <c r="Y301" s="2">
        <v>0</v>
      </c>
      <c r="Z301" s="2">
        <v>399</v>
      </c>
      <c r="AA301" s="2">
        <v>0</v>
      </c>
      <c r="AB301" s="2">
        <v>0</v>
      </c>
      <c r="AC301" s="2">
        <v>0</v>
      </c>
      <c r="AD301" s="2">
        <v>0</v>
      </c>
      <c r="AE301" s="2">
        <v>0</v>
      </c>
      <c r="AF301" s="2">
        <v>0</v>
      </c>
      <c r="AG301" s="1">
        <v>12165.13</v>
      </c>
      <c r="AH301" s="2">
        <v>0</v>
      </c>
      <c r="AI301" s="2">
        <v>0</v>
      </c>
      <c r="AJ301" s="2">
        <v>0</v>
      </c>
      <c r="AK301" s="2">
        <v>0</v>
      </c>
      <c r="AL301" s="2">
        <v>0</v>
      </c>
      <c r="AM301" s="2">
        <v>0</v>
      </c>
      <c r="AN301" s="2">
        <v>0</v>
      </c>
      <c r="AO301" s="1">
        <v>0</v>
      </c>
      <c r="AP301" s="2">
        <v>0</v>
      </c>
      <c r="AQ301" s="1">
        <v>25789.13</v>
      </c>
      <c r="AR301" s="2">
        <v>0</v>
      </c>
      <c r="AS301" s="2">
        <v>0</v>
      </c>
      <c r="AT301" s="1">
        <v>0</v>
      </c>
      <c r="AU301" s="1">
        <v>12165.13</v>
      </c>
      <c r="AV301" s="1">
        <v>0</v>
      </c>
      <c r="AW301" s="1">
        <v>1380</v>
      </c>
      <c r="AX301" s="2">
        <v>0</v>
      </c>
      <c r="AY301" s="2">
        <v>0</v>
      </c>
      <c r="AZ301" s="2">
        <v>0</v>
      </c>
      <c r="BA301" s="2">
        <v>103</v>
      </c>
      <c r="BB301" s="2">
        <v>0</v>
      </c>
      <c r="BC301" s="2">
        <v>200</v>
      </c>
      <c r="BD301" s="2">
        <v>0</v>
      </c>
      <c r="BE301" s="2">
        <v>0</v>
      </c>
      <c r="BF301" s="2">
        <v>0</v>
      </c>
      <c r="BG301" s="2">
        <v>0</v>
      </c>
      <c r="BH301" s="2">
        <v>0</v>
      </c>
      <c r="BI301" s="2">
        <v>0</v>
      </c>
      <c r="BJ301" s="2">
        <v>0</v>
      </c>
      <c r="BK301" s="1">
        <v>13848.13</v>
      </c>
      <c r="BL301" s="1">
        <v>11941</v>
      </c>
    </row>
    <row r="302" spans="1:64" x14ac:dyDescent="0.3">
      <c r="A302" s="1" t="s">
        <v>62</v>
      </c>
      <c r="B302" s="2">
        <v>2023</v>
      </c>
      <c r="C302" s="1" t="s">
        <v>198</v>
      </c>
      <c r="D302" s="1" t="s">
        <v>74</v>
      </c>
      <c r="E302" s="1">
        <v>2022</v>
      </c>
      <c r="F302" s="3">
        <v>44872</v>
      </c>
      <c r="G302" s="1" t="s">
        <v>104</v>
      </c>
      <c r="H302" s="3"/>
      <c r="I302" s="1" t="s">
        <v>67</v>
      </c>
      <c r="J302" s="1" t="s">
        <v>98</v>
      </c>
      <c r="K302" s="1" t="s">
        <v>188</v>
      </c>
      <c r="L302" s="1" t="s">
        <v>70</v>
      </c>
      <c r="M302" s="1" t="s">
        <v>71</v>
      </c>
      <c r="N302" s="1" t="s">
        <v>72</v>
      </c>
      <c r="O302" s="1">
        <v>31</v>
      </c>
      <c r="P302" s="1">
        <v>0</v>
      </c>
      <c r="Q302" s="1">
        <v>0</v>
      </c>
      <c r="R302" s="2">
        <v>11500</v>
      </c>
      <c r="S302" s="2">
        <v>0</v>
      </c>
      <c r="T302" s="2">
        <v>1725</v>
      </c>
      <c r="U302" s="2">
        <v>0</v>
      </c>
      <c r="V302" s="2">
        <v>0</v>
      </c>
      <c r="W302" s="2">
        <v>0</v>
      </c>
      <c r="X302" s="2">
        <v>0</v>
      </c>
      <c r="Y302" s="2">
        <v>0</v>
      </c>
      <c r="Z302" s="2">
        <v>399</v>
      </c>
      <c r="AA302" s="2">
        <v>0</v>
      </c>
      <c r="AB302" s="2">
        <v>0</v>
      </c>
      <c r="AC302" s="2">
        <v>0</v>
      </c>
      <c r="AD302" s="2">
        <v>0</v>
      </c>
      <c r="AE302" s="2">
        <v>0</v>
      </c>
      <c r="AF302" s="2">
        <v>0</v>
      </c>
      <c r="AG302" s="1">
        <v>12570.64</v>
      </c>
      <c r="AH302" s="2">
        <v>0</v>
      </c>
      <c r="AI302" s="2">
        <v>0</v>
      </c>
      <c r="AJ302" s="2">
        <v>0</v>
      </c>
      <c r="AK302" s="2">
        <v>0</v>
      </c>
      <c r="AL302" s="2">
        <v>0</v>
      </c>
      <c r="AM302" s="2">
        <v>0</v>
      </c>
      <c r="AN302" s="2">
        <v>0</v>
      </c>
      <c r="AO302" s="1">
        <v>0</v>
      </c>
      <c r="AP302" s="2">
        <v>0</v>
      </c>
      <c r="AQ302" s="1">
        <v>26194.639999999999</v>
      </c>
      <c r="AR302" s="2">
        <v>0</v>
      </c>
      <c r="AS302" s="2">
        <v>0</v>
      </c>
      <c r="AT302" s="1">
        <v>0</v>
      </c>
      <c r="AU302" s="1">
        <v>12570.64</v>
      </c>
      <c r="AV302" s="1">
        <v>0</v>
      </c>
      <c r="AW302" s="1">
        <v>1380</v>
      </c>
      <c r="AX302" s="2">
        <v>0</v>
      </c>
      <c r="AY302" s="2">
        <v>0</v>
      </c>
      <c r="AZ302" s="2">
        <v>0</v>
      </c>
      <c r="BA302" s="2">
        <v>103</v>
      </c>
      <c r="BB302" s="2">
        <v>0</v>
      </c>
      <c r="BC302" s="2">
        <v>200</v>
      </c>
      <c r="BD302" s="2">
        <v>0</v>
      </c>
      <c r="BE302" s="2">
        <v>0</v>
      </c>
      <c r="BF302" s="2">
        <v>0</v>
      </c>
      <c r="BG302" s="2">
        <v>0</v>
      </c>
      <c r="BH302" s="2">
        <v>0</v>
      </c>
      <c r="BI302" s="2">
        <v>0</v>
      </c>
      <c r="BJ302" s="2">
        <v>0</v>
      </c>
      <c r="BK302" s="1">
        <v>14253.64</v>
      </c>
      <c r="BL302" s="1">
        <v>11941</v>
      </c>
    </row>
    <row r="303" spans="1:64" x14ac:dyDescent="0.3">
      <c r="A303" s="1" t="s">
        <v>62</v>
      </c>
      <c r="B303" s="2">
        <v>2023</v>
      </c>
      <c r="C303" s="1" t="s">
        <v>199</v>
      </c>
      <c r="D303" s="1" t="s">
        <v>74</v>
      </c>
      <c r="E303" s="1">
        <v>2022</v>
      </c>
      <c r="F303" s="3">
        <v>44866</v>
      </c>
      <c r="G303" s="1" t="s">
        <v>104</v>
      </c>
      <c r="H303" s="3"/>
      <c r="I303" s="1" t="s">
        <v>67</v>
      </c>
      <c r="J303" s="1" t="s">
        <v>80</v>
      </c>
      <c r="K303" s="1" t="s">
        <v>162</v>
      </c>
      <c r="L303" s="1" t="s">
        <v>70</v>
      </c>
      <c r="M303" s="1" t="s">
        <v>71</v>
      </c>
      <c r="N303" s="1" t="s">
        <v>72</v>
      </c>
      <c r="O303" s="1">
        <v>31</v>
      </c>
      <c r="P303" s="1">
        <v>0</v>
      </c>
      <c r="Q303" s="1">
        <v>0</v>
      </c>
      <c r="R303" s="2">
        <v>11500</v>
      </c>
      <c r="S303" s="2">
        <v>0</v>
      </c>
      <c r="T303" s="2">
        <v>0</v>
      </c>
      <c r="U303" s="2">
        <v>0</v>
      </c>
      <c r="V303" s="2">
        <v>0</v>
      </c>
      <c r="W303" s="2">
        <v>0</v>
      </c>
      <c r="X303" s="2">
        <v>0</v>
      </c>
      <c r="Y303" s="2">
        <v>0</v>
      </c>
      <c r="Z303" s="2">
        <v>1156</v>
      </c>
      <c r="AA303" s="2">
        <v>0</v>
      </c>
      <c r="AB303" s="2">
        <v>0</v>
      </c>
      <c r="AC303" s="2">
        <v>0</v>
      </c>
      <c r="AD303" s="2">
        <v>0</v>
      </c>
      <c r="AE303" s="2">
        <v>0</v>
      </c>
      <c r="AF303" s="2">
        <v>0</v>
      </c>
      <c r="AG303" s="1">
        <v>11088.43</v>
      </c>
      <c r="AH303" s="2">
        <v>0</v>
      </c>
      <c r="AI303" s="2">
        <v>0</v>
      </c>
      <c r="AJ303" s="2">
        <v>0</v>
      </c>
      <c r="AK303" s="2">
        <v>0</v>
      </c>
      <c r="AL303" s="2">
        <v>0</v>
      </c>
      <c r="AM303" s="2">
        <v>0</v>
      </c>
      <c r="AN303" s="2">
        <v>0</v>
      </c>
      <c r="AO303" s="1">
        <v>0</v>
      </c>
      <c r="AP303" s="2">
        <v>0</v>
      </c>
      <c r="AQ303" s="1">
        <v>23744.43</v>
      </c>
      <c r="AR303" s="2">
        <v>0</v>
      </c>
      <c r="AS303" s="2">
        <v>0</v>
      </c>
      <c r="AT303" s="1">
        <v>0</v>
      </c>
      <c r="AU303" s="1">
        <v>11088.43</v>
      </c>
      <c r="AV303" s="1">
        <v>0</v>
      </c>
      <c r="AW303" s="1">
        <v>1380</v>
      </c>
      <c r="AX303" s="2">
        <v>0</v>
      </c>
      <c r="AY303" s="2">
        <v>0</v>
      </c>
      <c r="AZ303" s="2">
        <v>0</v>
      </c>
      <c r="BA303" s="2">
        <v>95</v>
      </c>
      <c r="BB303" s="2">
        <v>0</v>
      </c>
      <c r="BC303" s="2">
        <v>200</v>
      </c>
      <c r="BD303" s="2">
        <v>0</v>
      </c>
      <c r="BE303" s="2">
        <v>0</v>
      </c>
      <c r="BF303" s="2">
        <v>0</v>
      </c>
      <c r="BG303" s="2">
        <v>0</v>
      </c>
      <c r="BH303" s="2">
        <v>0</v>
      </c>
      <c r="BI303" s="2">
        <v>0</v>
      </c>
      <c r="BJ303" s="2">
        <v>0</v>
      </c>
      <c r="BK303" s="1">
        <v>12763.43</v>
      </c>
      <c r="BL303" s="1">
        <v>10981</v>
      </c>
    </row>
    <row r="304" spans="1:64" x14ac:dyDescent="0.3">
      <c r="A304" s="1" t="s">
        <v>62</v>
      </c>
      <c r="B304" s="2">
        <v>2023</v>
      </c>
      <c r="C304" s="1" t="s">
        <v>200</v>
      </c>
      <c r="D304" s="1" t="s">
        <v>74</v>
      </c>
      <c r="E304" s="1">
        <v>2022</v>
      </c>
      <c r="F304" s="3">
        <v>44886</v>
      </c>
      <c r="G304" s="1" t="s">
        <v>104</v>
      </c>
      <c r="H304" s="3"/>
      <c r="I304" s="1" t="s">
        <v>67</v>
      </c>
      <c r="J304" s="1" t="s">
        <v>98</v>
      </c>
      <c r="K304" s="1" t="s">
        <v>188</v>
      </c>
      <c r="L304" s="1" t="s">
        <v>70</v>
      </c>
      <c r="M304" s="1" t="s">
        <v>71</v>
      </c>
      <c r="N304" s="1" t="s">
        <v>72</v>
      </c>
      <c r="O304" s="1">
        <v>31</v>
      </c>
      <c r="P304" s="1">
        <v>0</v>
      </c>
      <c r="Q304" s="1">
        <v>0</v>
      </c>
      <c r="R304" s="2">
        <v>11500</v>
      </c>
      <c r="S304" s="2">
        <v>0</v>
      </c>
      <c r="T304" s="2">
        <v>2300</v>
      </c>
      <c r="U304" s="2">
        <v>0</v>
      </c>
      <c r="V304" s="2">
        <v>0</v>
      </c>
      <c r="W304" s="2">
        <v>0</v>
      </c>
      <c r="X304" s="2">
        <v>0</v>
      </c>
      <c r="Y304" s="2">
        <v>0</v>
      </c>
      <c r="Z304" s="2">
        <v>1200</v>
      </c>
      <c r="AA304" s="2">
        <v>0</v>
      </c>
      <c r="AB304" s="2">
        <v>0</v>
      </c>
      <c r="AC304" s="2">
        <v>0</v>
      </c>
      <c r="AD304" s="2">
        <v>0</v>
      </c>
      <c r="AE304" s="2">
        <v>0</v>
      </c>
      <c r="AF304" s="2">
        <v>0</v>
      </c>
      <c r="AG304" s="1">
        <v>12570.64</v>
      </c>
      <c r="AH304" s="2">
        <v>0</v>
      </c>
      <c r="AI304" s="2">
        <v>0</v>
      </c>
      <c r="AJ304" s="2">
        <v>0</v>
      </c>
      <c r="AK304" s="2">
        <v>0</v>
      </c>
      <c r="AL304" s="2">
        <v>0</v>
      </c>
      <c r="AM304" s="2">
        <v>0</v>
      </c>
      <c r="AN304" s="2">
        <v>0</v>
      </c>
      <c r="AO304" s="1">
        <v>0</v>
      </c>
      <c r="AP304" s="2">
        <v>0</v>
      </c>
      <c r="AQ304" s="1">
        <v>27570.639999999999</v>
      </c>
      <c r="AR304" s="2">
        <v>0</v>
      </c>
      <c r="AS304" s="2">
        <v>0</v>
      </c>
      <c r="AT304" s="1">
        <v>0</v>
      </c>
      <c r="AU304" s="1">
        <v>12570.64</v>
      </c>
      <c r="AV304" s="1">
        <v>0</v>
      </c>
      <c r="AW304" s="1">
        <v>1380</v>
      </c>
      <c r="AX304" s="2">
        <v>0</v>
      </c>
      <c r="AY304" s="2">
        <v>0</v>
      </c>
      <c r="AZ304" s="2">
        <v>0</v>
      </c>
      <c r="BA304" s="2">
        <v>113</v>
      </c>
      <c r="BB304" s="2">
        <v>0</v>
      </c>
      <c r="BC304" s="2">
        <v>200</v>
      </c>
      <c r="BD304" s="2">
        <v>0</v>
      </c>
      <c r="BE304" s="2">
        <v>0</v>
      </c>
      <c r="BF304" s="2">
        <v>0</v>
      </c>
      <c r="BG304" s="2">
        <v>0</v>
      </c>
      <c r="BH304" s="2">
        <v>0</v>
      </c>
      <c r="BI304" s="2">
        <v>0</v>
      </c>
      <c r="BJ304" s="2">
        <v>0</v>
      </c>
      <c r="BK304" s="1">
        <v>14263.64</v>
      </c>
      <c r="BL304" s="1">
        <v>13307</v>
      </c>
    </row>
    <row r="305" spans="1:64" x14ac:dyDescent="0.3">
      <c r="A305" s="1" t="s">
        <v>62</v>
      </c>
      <c r="B305" s="2">
        <v>2023</v>
      </c>
      <c r="C305" s="1" t="s">
        <v>201</v>
      </c>
      <c r="D305" s="1" t="s">
        <v>74</v>
      </c>
      <c r="E305" s="1">
        <v>2022</v>
      </c>
      <c r="F305" s="3">
        <v>44886</v>
      </c>
      <c r="G305" s="1" t="s">
        <v>104</v>
      </c>
      <c r="H305" s="3"/>
      <c r="I305" s="1" t="s">
        <v>67</v>
      </c>
      <c r="J305" s="1" t="s">
        <v>80</v>
      </c>
      <c r="K305" s="1" t="s">
        <v>162</v>
      </c>
      <c r="L305" s="1" t="s">
        <v>70</v>
      </c>
      <c r="M305" s="1" t="s">
        <v>71</v>
      </c>
      <c r="N305" s="1" t="s">
        <v>72</v>
      </c>
      <c r="O305" s="1">
        <v>31</v>
      </c>
      <c r="P305" s="1">
        <v>0</v>
      </c>
      <c r="Q305" s="1">
        <v>0</v>
      </c>
      <c r="R305" s="2">
        <v>11500</v>
      </c>
      <c r="S305" s="2">
        <v>0</v>
      </c>
      <c r="T305" s="2">
        <v>0</v>
      </c>
      <c r="U305" s="2">
        <v>0</v>
      </c>
      <c r="V305" s="2">
        <v>0</v>
      </c>
      <c r="W305" s="2">
        <v>0</v>
      </c>
      <c r="X305" s="2">
        <v>0</v>
      </c>
      <c r="Y305" s="2">
        <v>0</v>
      </c>
      <c r="Z305" s="2">
        <v>1156</v>
      </c>
      <c r="AA305" s="2">
        <v>0</v>
      </c>
      <c r="AB305" s="2">
        <v>0</v>
      </c>
      <c r="AC305" s="2">
        <v>0</v>
      </c>
      <c r="AD305" s="2">
        <v>0</v>
      </c>
      <c r="AE305" s="2">
        <v>0</v>
      </c>
      <c r="AF305" s="2">
        <v>0</v>
      </c>
      <c r="AG305" s="1">
        <v>11088.43</v>
      </c>
      <c r="AH305" s="2">
        <v>0</v>
      </c>
      <c r="AI305" s="2">
        <v>0</v>
      </c>
      <c r="AJ305" s="2">
        <v>0</v>
      </c>
      <c r="AK305" s="2">
        <v>0</v>
      </c>
      <c r="AL305" s="2">
        <v>0</v>
      </c>
      <c r="AM305" s="2">
        <v>0</v>
      </c>
      <c r="AN305" s="2">
        <v>0</v>
      </c>
      <c r="AO305" s="1">
        <v>0</v>
      </c>
      <c r="AP305" s="2">
        <v>0</v>
      </c>
      <c r="AQ305" s="1">
        <v>23744.43</v>
      </c>
      <c r="AR305" s="2">
        <v>0</v>
      </c>
      <c r="AS305" s="2">
        <v>0</v>
      </c>
      <c r="AT305" s="1">
        <v>0</v>
      </c>
      <c r="AU305" s="1">
        <v>11088.43</v>
      </c>
      <c r="AV305" s="1">
        <v>0</v>
      </c>
      <c r="AW305" s="1">
        <v>1380</v>
      </c>
      <c r="AX305" s="2">
        <v>0</v>
      </c>
      <c r="AY305" s="2">
        <v>0</v>
      </c>
      <c r="AZ305" s="2">
        <v>0</v>
      </c>
      <c r="BA305" s="2">
        <v>95</v>
      </c>
      <c r="BB305" s="2">
        <v>0</v>
      </c>
      <c r="BC305" s="2">
        <v>200</v>
      </c>
      <c r="BD305" s="2">
        <v>0</v>
      </c>
      <c r="BE305" s="2">
        <v>0</v>
      </c>
      <c r="BF305" s="2">
        <v>0</v>
      </c>
      <c r="BG305" s="2">
        <v>0</v>
      </c>
      <c r="BH305" s="2">
        <v>0</v>
      </c>
      <c r="BI305" s="2">
        <v>0</v>
      </c>
      <c r="BJ305" s="2">
        <v>0</v>
      </c>
      <c r="BK305" s="1">
        <v>12763.43</v>
      </c>
      <c r="BL305" s="1">
        <v>10981</v>
      </c>
    </row>
    <row r="306" spans="1:64" x14ac:dyDescent="0.3">
      <c r="A306" s="1" t="s">
        <v>62</v>
      </c>
      <c r="B306" s="2">
        <v>2023</v>
      </c>
      <c r="C306" s="1" t="s">
        <v>202</v>
      </c>
      <c r="D306" s="1" t="s">
        <v>74</v>
      </c>
      <c r="E306" s="1">
        <v>2022</v>
      </c>
      <c r="F306" s="3">
        <v>44887</v>
      </c>
      <c r="G306" s="1" t="s">
        <v>104</v>
      </c>
      <c r="H306" s="3"/>
      <c r="I306" s="1" t="s">
        <v>67</v>
      </c>
      <c r="J306" s="1" t="s">
        <v>86</v>
      </c>
      <c r="K306" s="1" t="s">
        <v>158</v>
      </c>
      <c r="L306" s="1" t="s">
        <v>70</v>
      </c>
      <c r="M306" s="1" t="s">
        <v>71</v>
      </c>
      <c r="N306" s="1" t="s">
        <v>72</v>
      </c>
      <c r="O306" s="1">
        <v>31</v>
      </c>
      <c r="P306" s="1">
        <v>0</v>
      </c>
      <c r="Q306" s="1">
        <v>0</v>
      </c>
      <c r="R306" s="2">
        <v>8500</v>
      </c>
      <c r="S306" s="2">
        <v>0</v>
      </c>
      <c r="T306" s="2">
        <v>3750</v>
      </c>
      <c r="U306" s="2">
        <v>0</v>
      </c>
      <c r="V306" s="2">
        <v>0</v>
      </c>
      <c r="W306" s="2">
        <v>0</v>
      </c>
      <c r="X306" s="2">
        <v>0</v>
      </c>
      <c r="Y306" s="2">
        <v>0</v>
      </c>
      <c r="Z306" s="2">
        <v>1086</v>
      </c>
      <c r="AA306" s="2">
        <v>0</v>
      </c>
      <c r="AB306" s="2">
        <v>0</v>
      </c>
      <c r="AC306" s="2">
        <v>0</v>
      </c>
      <c r="AD306" s="2">
        <v>0</v>
      </c>
      <c r="AE306" s="2">
        <v>0</v>
      </c>
      <c r="AF306" s="2">
        <v>0</v>
      </c>
      <c r="AG306" s="1">
        <v>11088.43</v>
      </c>
      <c r="AH306" s="2">
        <v>0</v>
      </c>
      <c r="AI306" s="2">
        <v>0</v>
      </c>
      <c r="AJ306" s="2">
        <v>0</v>
      </c>
      <c r="AK306" s="2">
        <v>0</v>
      </c>
      <c r="AL306" s="2">
        <v>0</v>
      </c>
      <c r="AM306" s="2">
        <v>0</v>
      </c>
      <c r="AN306" s="2">
        <v>0</v>
      </c>
      <c r="AO306" s="1">
        <v>0</v>
      </c>
      <c r="AP306" s="2">
        <v>0</v>
      </c>
      <c r="AQ306" s="1">
        <v>24424.43</v>
      </c>
      <c r="AR306" s="2">
        <v>0</v>
      </c>
      <c r="AS306" s="2">
        <v>0</v>
      </c>
      <c r="AT306" s="1">
        <v>0</v>
      </c>
      <c r="AU306" s="1">
        <v>11088.43</v>
      </c>
      <c r="AV306" s="1">
        <v>0</v>
      </c>
      <c r="AW306" s="1">
        <v>1020</v>
      </c>
      <c r="AX306" s="2">
        <v>0</v>
      </c>
      <c r="AY306" s="2">
        <v>0</v>
      </c>
      <c r="AZ306" s="2">
        <v>0</v>
      </c>
      <c r="BA306" s="2">
        <v>131</v>
      </c>
      <c r="BB306" s="2">
        <v>0</v>
      </c>
      <c r="BC306" s="2">
        <v>200</v>
      </c>
      <c r="BD306" s="2">
        <v>0</v>
      </c>
      <c r="BE306" s="2">
        <v>0</v>
      </c>
      <c r="BF306" s="2">
        <v>0</v>
      </c>
      <c r="BG306" s="2">
        <v>0</v>
      </c>
      <c r="BH306" s="2">
        <v>0</v>
      </c>
      <c r="BI306" s="2">
        <v>0</v>
      </c>
      <c r="BJ306" s="2">
        <v>0</v>
      </c>
      <c r="BK306" s="1">
        <v>12439.43</v>
      </c>
      <c r="BL306" s="1">
        <v>11985</v>
      </c>
    </row>
    <row r="307" spans="1:64" x14ac:dyDescent="0.3">
      <c r="A307" s="1" t="s">
        <v>62</v>
      </c>
      <c r="B307" s="2">
        <v>2023</v>
      </c>
      <c r="C307" s="1" t="s">
        <v>217</v>
      </c>
      <c r="D307" s="1" t="s">
        <v>74</v>
      </c>
      <c r="E307" s="1">
        <v>2022</v>
      </c>
      <c r="F307" s="3">
        <v>44837</v>
      </c>
      <c r="G307" s="1" t="s">
        <v>102</v>
      </c>
      <c r="H307" s="3"/>
      <c r="I307" s="1" t="s">
        <v>67</v>
      </c>
      <c r="J307" s="1" t="s">
        <v>86</v>
      </c>
      <c r="K307" s="1" t="s">
        <v>160</v>
      </c>
      <c r="L307" s="1" t="s">
        <v>70</v>
      </c>
      <c r="M307" s="1" t="s">
        <v>71</v>
      </c>
      <c r="N307" s="1" t="s">
        <v>72</v>
      </c>
      <c r="O307" s="1">
        <v>30</v>
      </c>
      <c r="P307" s="1">
        <v>0</v>
      </c>
      <c r="Q307" s="1">
        <v>1</v>
      </c>
      <c r="R307" s="2">
        <v>12097</v>
      </c>
      <c r="S307" s="2">
        <v>0</v>
      </c>
      <c r="T307" s="2">
        <v>1210</v>
      </c>
      <c r="U307" s="2">
        <v>0</v>
      </c>
      <c r="V307" s="2">
        <v>0</v>
      </c>
      <c r="W307" s="2">
        <v>0</v>
      </c>
      <c r="X307" s="2">
        <v>0</v>
      </c>
      <c r="Y307" s="2">
        <v>0</v>
      </c>
      <c r="Z307" s="2">
        <v>190</v>
      </c>
      <c r="AA307" s="2">
        <v>0</v>
      </c>
      <c r="AB307" s="2">
        <v>0</v>
      </c>
      <c r="AC307" s="2">
        <v>0</v>
      </c>
      <c r="AD307" s="2">
        <v>0</v>
      </c>
      <c r="AE307" s="2">
        <v>0</v>
      </c>
      <c r="AF307" s="2">
        <v>0</v>
      </c>
      <c r="AG307" s="1">
        <v>11088.43</v>
      </c>
      <c r="AH307" s="2">
        <v>0</v>
      </c>
      <c r="AI307" s="2">
        <v>0</v>
      </c>
      <c r="AJ307" s="2">
        <v>0</v>
      </c>
      <c r="AK307" s="2">
        <v>0</v>
      </c>
      <c r="AL307" s="2">
        <v>0</v>
      </c>
      <c r="AM307" s="2">
        <v>0</v>
      </c>
      <c r="AN307" s="2">
        <v>0</v>
      </c>
      <c r="AO307" s="1">
        <v>0</v>
      </c>
      <c r="AP307" s="2">
        <v>0</v>
      </c>
      <c r="AQ307" s="1">
        <v>24585.43</v>
      </c>
      <c r="AR307" s="2">
        <v>0</v>
      </c>
      <c r="AS307" s="2">
        <v>0</v>
      </c>
      <c r="AT307" s="1">
        <v>0</v>
      </c>
      <c r="AU307" s="1">
        <v>11088.43</v>
      </c>
      <c r="AV307" s="1">
        <v>0</v>
      </c>
      <c r="AW307" s="1">
        <v>1451.64</v>
      </c>
      <c r="AX307" s="2">
        <v>0</v>
      </c>
      <c r="AY307" s="2">
        <v>0</v>
      </c>
      <c r="AZ307" s="2">
        <v>0</v>
      </c>
      <c r="BA307" s="2">
        <v>102</v>
      </c>
      <c r="BB307" s="2">
        <v>0</v>
      </c>
      <c r="BC307" s="2">
        <v>200</v>
      </c>
      <c r="BD307" s="2">
        <v>0</v>
      </c>
      <c r="BE307" s="2">
        <v>0</v>
      </c>
      <c r="BF307" s="2">
        <v>0</v>
      </c>
      <c r="BG307" s="2">
        <v>0</v>
      </c>
      <c r="BH307" s="2">
        <v>0</v>
      </c>
      <c r="BI307" s="2">
        <v>0</v>
      </c>
      <c r="BJ307" s="2">
        <v>0</v>
      </c>
      <c r="BK307" s="1">
        <v>12842.07</v>
      </c>
      <c r="BL307" s="1">
        <v>11743.36</v>
      </c>
    </row>
    <row r="308" spans="1:64" x14ac:dyDescent="0.3">
      <c r="A308" s="1" t="s">
        <v>62</v>
      </c>
      <c r="B308" s="2">
        <v>2023</v>
      </c>
      <c r="C308" s="1" t="s">
        <v>203</v>
      </c>
      <c r="D308" s="1" t="s">
        <v>74</v>
      </c>
      <c r="E308" s="1">
        <v>2022</v>
      </c>
      <c r="F308" s="3">
        <v>44876</v>
      </c>
      <c r="G308" s="1" t="s">
        <v>104</v>
      </c>
      <c r="H308" s="3"/>
      <c r="I308" s="1" t="s">
        <v>67</v>
      </c>
      <c r="J308" s="1" t="s">
        <v>86</v>
      </c>
      <c r="K308" s="1" t="s">
        <v>158</v>
      </c>
      <c r="L308" s="1" t="s">
        <v>70</v>
      </c>
      <c r="M308" s="1" t="s">
        <v>71</v>
      </c>
      <c r="N308" s="1" t="s">
        <v>72</v>
      </c>
      <c r="O308" s="1">
        <v>31</v>
      </c>
      <c r="P308" s="1">
        <v>0</v>
      </c>
      <c r="Q308" s="1">
        <v>0</v>
      </c>
      <c r="R308" s="2">
        <v>8500</v>
      </c>
      <c r="S308" s="2">
        <v>0</v>
      </c>
      <c r="T308" s="2">
        <v>3750</v>
      </c>
      <c r="U308" s="2">
        <v>0</v>
      </c>
      <c r="V308" s="2">
        <v>0</v>
      </c>
      <c r="W308" s="2">
        <v>0</v>
      </c>
      <c r="X308" s="2">
        <v>0</v>
      </c>
      <c r="Y308" s="2">
        <v>0</v>
      </c>
      <c r="Z308" s="2">
        <v>1086</v>
      </c>
      <c r="AA308" s="2">
        <v>0</v>
      </c>
      <c r="AB308" s="2">
        <v>0</v>
      </c>
      <c r="AC308" s="2">
        <v>0</v>
      </c>
      <c r="AD308" s="2">
        <v>0</v>
      </c>
      <c r="AE308" s="2">
        <v>0</v>
      </c>
      <c r="AF308" s="2">
        <v>0</v>
      </c>
      <c r="AG308" s="1">
        <v>10730.74</v>
      </c>
      <c r="AH308" s="2">
        <v>0</v>
      </c>
      <c r="AI308" s="2">
        <v>0</v>
      </c>
      <c r="AJ308" s="2">
        <v>0</v>
      </c>
      <c r="AK308" s="2">
        <v>0</v>
      </c>
      <c r="AL308" s="2">
        <v>0</v>
      </c>
      <c r="AM308" s="2">
        <v>0</v>
      </c>
      <c r="AN308" s="2">
        <v>0</v>
      </c>
      <c r="AO308" s="1">
        <v>0</v>
      </c>
      <c r="AP308" s="2">
        <v>0</v>
      </c>
      <c r="AQ308" s="1">
        <v>24066.74</v>
      </c>
      <c r="AR308" s="2">
        <v>0</v>
      </c>
      <c r="AS308" s="2">
        <v>0</v>
      </c>
      <c r="AT308" s="1">
        <v>0</v>
      </c>
      <c r="AU308" s="1">
        <v>10730.74</v>
      </c>
      <c r="AV308" s="1">
        <v>0</v>
      </c>
      <c r="AW308" s="1">
        <v>1020</v>
      </c>
      <c r="AX308" s="2">
        <v>0</v>
      </c>
      <c r="AY308" s="2">
        <v>0</v>
      </c>
      <c r="AZ308" s="2">
        <v>0</v>
      </c>
      <c r="BA308" s="2">
        <v>131</v>
      </c>
      <c r="BB308" s="2">
        <v>0</v>
      </c>
      <c r="BC308" s="2">
        <v>200</v>
      </c>
      <c r="BD308" s="2">
        <v>0</v>
      </c>
      <c r="BE308" s="2">
        <v>0</v>
      </c>
      <c r="BF308" s="2">
        <v>0</v>
      </c>
      <c r="BG308" s="2">
        <v>0</v>
      </c>
      <c r="BH308" s="2">
        <v>0</v>
      </c>
      <c r="BI308" s="2">
        <v>0</v>
      </c>
      <c r="BJ308" s="2">
        <v>0</v>
      </c>
      <c r="BK308" s="1">
        <v>12081.74</v>
      </c>
      <c r="BL308" s="1">
        <v>11985</v>
      </c>
    </row>
    <row r="309" spans="1:64" x14ac:dyDescent="0.3">
      <c r="A309" s="1" t="s">
        <v>208</v>
      </c>
      <c r="B309" s="2">
        <v>2023</v>
      </c>
      <c r="C309" s="1" t="s">
        <v>63</v>
      </c>
      <c r="D309" s="1" t="s">
        <v>64</v>
      </c>
      <c r="E309" s="1">
        <v>2019</v>
      </c>
      <c r="F309" s="3">
        <v>43663</v>
      </c>
      <c r="G309" s="1" t="s">
        <v>65</v>
      </c>
      <c r="H309" s="3"/>
      <c r="I309" s="1" t="s">
        <v>67</v>
      </c>
      <c r="J309" s="1" t="s">
        <v>68</v>
      </c>
      <c r="K309" s="1" t="s">
        <v>69</v>
      </c>
      <c r="L309" s="1" t="s">
        <v>70</v>
      </c>
      <c r="M309" s="1" t="s">
        <v>71</v>
      </c>
      <c r="N309" s="1" t="s">
        <v>72</v>
      </c>
      <c r="O309" s="1">
        <v>31</v>
      </c>
      <c r="P309" s="1">
        <v>0</v>
      </c>
      <c r="Q309" s="1">
        <v>0</v>
      </c>
      <c r="R309" s="2">
        <v>14263</v>
      </c>
      <c r="S309" s="2">
        <v>0</v>
      </c>
      <c r="T309" s="2">
        <v>15713</v>
      </c>
      <c r="U309" s="2">
        <v>0</v>
      </c>
      <c r="V309" s="2">
        <v>23294</v>
      </c>
      <c r="W309" s="2">
        <v>0</v>
      </c>
      <c r="X309" s="2">
        <v>850</v>
      </c>
      <c r="Y309" s="2">
        <v>0</v>
      </c>
      <c r="Z309" s="2">
        <v>1100</v>
      </c>
      <c r="AA309" s="2">
        <v>0</v>
      </c>
      <c r="AB309" s="2">
        <v>0</v>
      </c>
      <c r="AC309" s="2">
        <v>0</v>
      </c>
      <c r="AD309" s="2">
        <v>0</v>
      </c>
      <c r="AE309" s="2">
        <v>0</v>
      </c>
      <c r="AF309" s="2">
        <v>0</v>
      </c>
      <c r="AG309" s="1">
        <v>0</v>
      </c>
      <c r="AH309" s="2">
        <v>0</v>
      </c>
      <c r="AI309" s="2">
        <v>0</v>
      </c>
      <c r="AJ309" s="2">
        <v>0</v>
      </c>
      <c r="AK309" s="2">
        <v>0</v>
      </c>
      <c r="AL309" s="2">
        <v>0</v>
      </c>
      <c r="AM309" s="2">
        <v>0</v>
      </c>
      <c r="AN309" s="2">
        <v>0</v>
      </c>
      <c r="AO309" s="1">
        <v>0</v>
      </c>
      <c r="AP309" s="2">
        <v>0</v>
      </c>
      <c r="AQ309" s="1">
        <v>55220</v>
      </c>
      <c r="AR309" s="2">
        <v>0</v>
      </c>
      <c r="AS309" s="2">
        <v>0</v>
      </c>
      <c r="AT309" s="1">
        <v>0</v>
      </c>
      <c r="AU309" s="1">
        <v>2098</v>
      </c>
      <c r="AV309" s="1">
        <v>0</v>
      </c>
      <c r="AW309" s="1">
        <v>4506.84</v>
      </c>
      <c r="AX309" s="2">
        <v>3771</v>
      </c>
      <c r="AY309" s="2">
        <v>0</v>
      </c>
      <c r="AZ309" s="2">
        <v>0</v>
      </c>
      <c r="BA309" s="2">
        <v>0</v>
      </c>
      <c r="BB309" s="2">
        <v>0</v>
      </c>
      <c r="BC309" s="2">
        <v>0</v>
      </c>
      <c r="BD309" s="2">
        <v>200</v>
      </c>
      <c r="BE309" s="2">
        <v>0</v>
      </c>
      <c r="BF309" s="2">
        <v>0</v>
      </c>
      <c r="BG309" s="2">
        <v>0</v>
      </c>
      <c r="BH309" s="2">
        <v>0</v>
      </c>
      <c r="BI309" s="2">
        <v>0</v>
      </c>
      <c r="BJ309" s="2">
        <v>0</v>
      </c>
      <c r="BK309" s="1">
        <v>10575.84</v>
      </c>
      <c r="BL309" s="1">
        <v>44644.160000000003</v>
      </c>
    </row>
    <row r="310" spans="1:64" x14ac:dyDescent="0.3">
      <c r="A310" s="1" t="s">
        <v>208</v>
      </c>
      <c r="B310" s="2">
        <v>2023</v>
      </c>
      <c r="C310" s="1" t="s">
        <v>73</v>
      </c>
      <c r="D310" s="1" t="s">
        <v>74</v>
      </c>
      <c r="E310" s="1">
        <v>2020</v>
      </c>
      <c r="F310" s="3">
        <v>43878</v>
      </c>
      <c r="G310" s="1" t="s">
        <v>155</v>
      </c>
      <c r="H310" s="3"/>
      <c r="I310" s="1" t="s">
        <v>67</v>
      </c>
      <c r="J310" s="1" t="s">
        <v>76</v>
      </c>
      <c r="K310" s="1" t="s">
        <v>77</v>
      </c>
      <c r="L310" s="1" t="s">
        <v>70</v>
      </c>
      <c r="M310" s="1" t="s">
        <v>71</v>
      </c>
      <c r="N310" s="1" t="s">
        <v>72</v>
      </c>
      <c r="O310" s="1">
        <v>31</v>
      </c>
      <c r="P310" s="1">
        <v>0</v>
      </c>
      <c r="Q310" s="1">
        <v>0</v>
      </c>
      <c r="R310" s="2">
        <v>12890</v>
      </c>
      <c r="S310" s="2">
        <v>0</v>
      </c>
      <c r="T310" s="2">
        <v>8250</v>
      </c>
      <c r="U310" s="2">
        <v>0</v>
      </c>
      <c r="V310" s="2">
        <v>1871</v>
      </c>
      <c r="W310" s="2">
        <v>0</v>
      </c>
      <c r="X310" s="2">
        <v>0</v>
      </c>
      <c r="Y310" s="2">
        <v>0</v>
      </c>
      <c r="Z310" s="2">
        <v>0</v>
      </c>
      <c r="AA310" s="2">
        <v>0</v>
      </c>
      <c r="AB310" s="2">
        <v>0</v>
      </c>
      <c r="AC310" s="2">
        <v>0</v>
      </c>
      <c r="AD310" s="2">
        <v>0</v>
      </c>
      <c r="AE310" s="2">
        <v>0</v>
      </c>
      <c r="AF310" s="2">
        <v>0</v>
      </c>
      <c r="AG310" s="1">
        <v>0</v>
      </c>
      <c r="AH310" s="2">
        <v>0</v>
      </c>
      <c r="AI310" s="2">
        <v>0</v>
      </c>
      <c r="AJ310" s="2">
        <v>0</v>
      </c>
      <c r="AK310" s="2">
        <v>0</v>
      </c>
      <c r="AL310" s="2">
        <v>0</v>
      </c>
      <c r="AM310" s="2">
        <v>0</v>
      </c>
      <c r="AN310" s="2">
        <v>0</v>
      </c>
      <c r="AO310" s="1">
        <v>0</v>
      </c>
      <c r="AP310" s="2">
        <v>0</v>
      </c>
      <c r="AQ310" s="1">
        <v>23011</v>
      </c>
      <c r="AR310" s="2">
        <v>0</v>
      </c>
      <c r="AS310" s="2">
        <v>0</v>
      </c>
      <c r="AT310" s="1">
        <v>0</v>
      </c>
      <c r="AU310" s="1">
        <v>2098</v>
      </c>
      <c r="AV310" s="1">
        <v>0</v>
      </c>
      <c r="AW310" s="1">
        <v>1771.32</v>
      </c>
      <c r="AX310" s="2">
        <v>1800</v>
      </c>
      <c r="AY310" s="2">
        <v>0</v>
      </c>
      <c r="AZ310" s="2">
        <v>0</v>
      </c>
      <c r="BA310" s="2">
        <v>0</v>
      </c>
      <c r="BB310" s="2">
        <v>0</v>
      </c>
      <c r="BC310" s="2">
        <v>0</v>
      </c>
      <c r="BD310" s="2">
        <v>200</v>
      </c>
      <c r="BE310" s="2">
        <v>0</v>
      </c>
      <c r="BF310" s="2">
        <v>0</v>
      </c>
      <c r="BG310" s="2">
        <v>0</v>
      </c>
      <c r="BH310" s="2">
        <v>0</v>
      </c>
      <c r="BI310" s="2">
        <v>0</v>
      </c>
      <c r="BJ310" s="2">
        <v>0</v>
      </c>
      <c r="BK310" s="1">
        <v>5869.32</v>
      </c>
      <c r="BL310" s="1">
        <v>17141.68</v>
      </c>
    </row>
    <row r="311" spans="1:64" x14ac:dyDescent="0.3">
      <c r="A311" s="1" t="s">
        <v>208</v>
      </c>
      <c r="B311" s="2">
        <v>2023</v>
      </c>
      <c r="C311" s="1" t="s">
        <v>78</v>
      </c>
      <c r="D311" s="1" t="s">
        <v>74</v>
      </c>
      <c r="E311" s="1">
        <v>2021</v>
      </c>
      <c r="F311" s="3">
        <v>44337</v>
      </c>
      <c r="G311" s="1" t="s">
        <v>79</v>
      </c>
      <c r="H311" s="3"/>
      <c r="I311" s="1" t="s">
        <v>67</v>
      </c>
      <c r="J311" s="1" t="s">
        <v>80</v>
      </c>
      <c r="K311" s="1" t="s">
        <v>81</v>
      </c>
      <c r="L311" s="1" t="s">
        <v>70</v>
      </c>
      <c r="M311" s="1" t="s">
        <v>71</v>
      </c>
      <c r="N311" s="1" t="s">
        <v>72</v>
      </c>
      <c r="O311" s="1">
        <v>31</v>
      </c>
      <c r="P311" s="1">
        <v>0</v>
      </c>
      <c r="Q311" s="1">
        <v>0</v>
      </c>
      <c r="R311" s="2">
        <v>13917</v>
      </c>
      <c r="S311" s="2">
        <v>0</v>
      </c>
      <c r="T311" s="2">
        <v>6958</v>
      </c>
      <c r="U311" s="2">
        <v>0</v>
      </c>
      <c r="V311" s="2">
        <v>907</v>
      </c>
      <c r="W311" s="2">
        <v>0</v>
      </c>
      <c r="X311" s="2">
        <v>0</v>
      </c>
      <c r="Y311" s="2">
        <v>0</v>
      </c>
      <c r="Z311" s="2">
        <v>1100</v>
      </c>
      <c r="AA311" s="2">
        <v>0</v>
      </c>
      <c r="AB311" s="2">
        <v>0</v>
      </c>
      <c r="AC311" s="2">
        <v>0</v>
      </c>
      <c r="AD311" s="2">
        <v>0</v>
      </c>
      <c r="AE311" s="2">
        <v>0</v>
      </c>
      <c r="AF311" s="2">
        <v>0</v>
      </c>
      <c r="AG311" s="1">
        <v>8869.18</v>
      </c>
      <c r="AH311" s="2">
        <v>0</v>
      </c>
      <c r="AI311" s="2">
        <v>0</v>
      </c>
      <c r="AJ311" s="2">
        <v>0</v>
      </c>
      <c r="AK311" s="2">
        <v>0</v>
      </c>
      <c r="AL311" s="2">
        <v>0</v>
      </c>
      <c r="AM311" s="2">
        <v>0</v>
      </c>
      <c r="AN311" s="2">
        <v>0</v>
      </c>
      <c r="AO311" s="1">
        <v>0</v>
      </c>
      <c r="AP311" s="2">
        <v>0</v>
      </c>
      <c r="AQ311" s="1">
        <v>31751.18</v>
      </c>
      <c r="AR311" s="2">
        <v>0</v>
      </c>
      <c r="AS311" s="2">
        <v>0</v>
      </c>
      <c r="AT311" s="1">
        <v>0</v>
      </c>
      <c r="AU311" s="1">
        <v>1709</v>
      </c>
      <c r="AV311" s="1">
        <v>8869.18</v>
      </c>
      <c r="AW311" s="1">
        <v>1778.88</v>
      </c>
      <c r="AX311" s="2">
        <v>1779</v>
      </c>
      <c r="AY311" s="2">
        <v>0</v>
      </c>
      <c r="AZ311" s="2">
        <v>0</v>
      </c>
      <c r="BA311" s="2">
        <v>0</v>
      </c>
      <c r="BB311" s="2">
        <v>0</v>
      </c>
      <c r="BC311" s="2">
        <v>0</v>
      </c>
      <c r="BD311" s="2">
        <v>200</v>
      </c>
      <c r="BE311" s="2">
        <v>0</v>
      </c>
      <c r="BF311" s="2">
        <v>0</v>
      </c>
      <c r="BG311" s="2">
        <v>0</v>
      </c>
      <c r="BH311" s="2">
        <v>0</v>
      </c>
      <c r="BI311" s="2">
        <v>0</v>
      </c>
      <c r="BJ311" s="2">
        <v>0</v>
      </c>
      <c r="BK311" s="1">
        <v>14336.06</v>
      </c>
      <c r="BL311" s="1">
        <v>17415.12</v>
      </c>
    </row>
    <row r="312" spans="1:64" x14ac:dyDescent="0.3">
      <c r="A312" s="1" t="s">
        <v>208</v>
      </c>
      <c r="B312" s="2">
        <v>2023</v>
      </c>
      <c r="C312" s="1" t="s">
        <v>209</v>
      </c>
      <c r="D312" s="1" t="s">
        <v>74</v>
      </c>
      <c r="E312" s="1">
        <v>2021</v>
      </c>
      <c r="F312" s="3">
        <v>44340</v>
      </c>
      <c r="G312" s="1" t="s">
        <v>79</v>
      </c>
      <c r="H312" s="3"/>
      <c r="I312" s="1" t="s">
        <v>67</v>
      </c>
      <c r="J312" s="1" t="s">
        <v>80</v>
      </c>
      <c r="K312" s="1" t="s">
        <v>162</v>
      </c>
      <c r="L312" s="1" t="s">
        <v>70</v>
      </c>
      <c r="M312" s="1" t="s">
        <v>71</v>
      </c>
      <c r="N312" s="1" t="s">
        <v>72</v>
      </c>
      <c r="O312" s="1">
        <v>31</v>
      </c>
      <c r="P312" s="1">
        <v>0</v>
      </c>
      <c r="Q312" s="1">
        <v>0</v>
      </c>
      <c r="R312" s="2">
        <v>13021</v>
      </c>
      <c r="S312" s="2">
        <v>0</v>
      </c>
      <c r="T312" s="2">
        <v>1309</v>
      </c>
      <c r="U312" s="2">
        <v>0</v>
      </c>
      <c r="V312" s="2">
        <v>0</v>
      </c>
      <c r="W312" s="2">
        <v>0</v>
      </c>
      <c r="X312" s="2">
        <v>0</v>
      </c>
      <c r="Y312" s="2">
        <v>0</v>
      </c>
      <c r="Z312" s="2">
        <v>0</v>
      </c>
      <c r="AA312" s="2">
        <v>0</v>
      </c>
      <c r="AB312" s="2">
        <v>0</v>
      </c>
      <c r="AC312" s="2">
        <v>0</v>
      </c>
      <c r="AD312" s="2">
        <v>0</v>
      </c>
      <c r="AE312" s="2">
        <v>0</v>
      </c>
      <c r="AF312" s="2">
        <v>0</v>
      </c>
      <c r="AG312" s="1">
        <v>10643.02</v>
      </c>
      <c r="AH312" s="2">
        <v>0</v>
      </c>
      <c r="AI312" s="2">
        <v>0</v>
      </c>
      <c r="AJ312" s="2">
        <v>0</v>
      </c>
      <c r="AK312" s="2">
        <v>0</v>
      </c>
      <c r="AL312" s="2">
        <v>0</v>
      </c>
      <c r="AM312" s="2">
        <v>0</v>
      </c>
      <c r="AN312" s="2">
        <v>0</v>
      </c>
      <c r="AO312" s="1">
        <v>0</v>
      </c>
      <c r="AP312" s="2">
        <v>0</v>
      </c>
      <c r="AQ312" s="1">
        <v>24973.02</v>
      </c>
      <c r="AR312" s="2">
        <v>0</v>
      </c>
      <c r="AS312" s="2">
        <v>0</v>
      </c>
      <c r="AT312" s="1">
        <v>0</v>
      </c>
      <c r="AU312" s="1">
        <v>1371</v>
      </c>
      <c r="AV312" s="1">
        <v>10643.02</v>
      </c>
      <c r="AW312" s="1">
        <v>1562.52</v>
      </c>
      <c r="AX312" s="2">
        <v>1563</v>
      </c>
      <c r="AY312" s="2">
        <v>0</v>
      </c>
      <c r="AZ312" s="2">
        <v>0</v>
      </c>
      <c r="BA312" s="2">
        <v>0</v>
      </c>
      <c r="BB312" s="2">
        <v>108</v>
      </c>
      <c r="BC312" s="2">
        <v>0</v>
      </c>
      <c r="BD312" s="2">
        <v>200</v>
      </c>
      <c r="BE312" s="2">
        <v>0</v>
      </c>
      <c r="BF312" s="2">
        <v>0</v>
      </c>
      <c r="BG312" s="2">
        <v>0</v>
      </c>
      <c r="BH312" s="2">
        <v>0</v>
      </c>
      <c r="BI312" s="2">
        <v>0</v>
      </c>
      <c r="BJ312" s="2">
        <v>0</v>
      </c>
      <c r="BK312" s="1">
        <v>15447.54</v>
      </c>
      <c r="BL312" s="1">
        <v>9525.48</v>
      </c>
    </row>
    <row r="313" spans="1:64" x14ac:dyDescent="0.3">
      <c r="A313" s="1" t="s">
        <v>208</v>
      </c>
      <c r="B313" s="2">
        <v>2023</v>
      </c>
      <c r="C313" s="1" t="s">
        <v>82</v>
      </c>
      <c r="D313" s="1" t="s">
        <v>74</v>
      </c>
      <c r="E313" s="1">
        <v>2021</v>
      </c>
      <c r="F313" s="3">
        <v>44348</v>
      </c>
      <c r="G313" s="1" t="s">
        <v>83</v>
      </c>
      <c r="H313" s="3"/>
      <c r="I313" s="1" t="s">
        <v>67</v>
      </c>
      <c r="J313" s="1" t="s">
        <v>68</v>
      </c>
      <c r="K313" s="1" t="s">
        <v>84</v>
      </c>
      <c r="L313" s="1" t="s">
        <v>70</v>
      </c>
      <c r="M313" s="1" t="s">
        <v>71</v>
      </c>
      <c r="N313" s="1" t="s">
        <v>72</v>
      </c>
      <c r="O313" s="1">
        <v>31</v>
      </c>
      <c r="P313" s="1">
        <v>0</v>
      </c>
      <c r="Q313" s="1">
        <v>0</v>
      </c>
      <c r="R313" s="2">
        <v>26678</v>
      </c>
      <c r="S313" s="2">
        <v>0</v>
      </c>
      <c r="T313" s="2">
        <v>13339</v>
      </c>
      <c r="U313" s="2">
        <v>0</v>
      </c>
      <c r="V313" s="2">
        <v>24171</v>
      </c>
      <c r="W313" s="2">
        <v>0</v>
      </c>
      <c r="X313" s="2">
        <v>850</v>
      </c>
      <c r="Y313" s="2">
        <v>0</v>
      </c>
      <c r="Z313" s="2">
        <v>1100</v>
      </c>
      <c r="AA313" s="2">
        <v>0</v>
      </c>
      <c r="AB313" s="2">
        <v>0</v>
      </c>
      <c r="AC313" s="2">
        <v>0</v>
      </c>
      <c r="AD313" s="2">
        <v>0</v>
      </c>
      <c r="AE313" s="2">
        <v>0</v>
      </c>
      <c r="AF313" s="2">
        <v>0</v>
      </c>
      <c r="AG313" s="1">
        <v>0</v>
      </c>
      <c r="AH313" s="2">
        <v>0</v>
      </c>
      <c r="AI313" s="2">
        <v>0</v>
      </c>
      <c r="AJ313" s="2">
        <v>0</v>
      </c>
      <c r="AK313" s="2">
        <v>0</v>
      </c>
      <c r="AL313" s="2">
        <v>0</v>
      </c>
      <c r="AM313" s="2">
        <v>0</v>
      </c>
      <c r="AN313" s="2">
        <v>0</v>
      </c>
      <c r="AO313" s="1">
        <v>0</v>
      </c>
      <c r="AP313" s="2">
        <v>0</v>
      </c>
      <c r="AQ313" s="1">
        <v>66138</v>
      </c>
      <c r="AR313" s="2">
        <v>0</v>
      </c>
      <c r="AS313" s="2">
        <v>0</v>
      </c>
      <c r="AT313" s="1">
        <v>0</v>
      </c>
      <c r="AU313" s="1">
        <v>0</v>
      </c>
      <c r="AV313" s="1">
        <v>0</v>
      </c>
      <c r="AW313" s="1">
        <v>6101.88</v>
      </c>
      <c r="AX313" s="2">
        <v>3201</v>
      </c>
      <c r="AY313" s="2">
        <v>0</v>
      </c>
      <c r="AZ313" s="2">
        <v>0</v>
      </c>
      <c r="BA313" s="2">
        <v>0</v>
      </c>
      <c r="BB313" s="2">
        <v>0</v>
      </c>
      <c r="BC313" s="2">
        <v>0</v>
      </c>
      <c r="BD313" s="2">
        <v>200</v>
      </c>
      <c r="BE313" s="2">
        <v>0</v>
      </c>
      <c r="BF313" s="2">
        <v>0</v>
      </c>
      <c r="BG313" s="2">
        <v>0</v>
      </c>
      <c r="BH313" s="2">
        <v>0</v>
      </c>
      <c r="BI313" s="2">
        <v>0</v>
      </c>
      <c r="BJ313" s="2">
        <v>0</v>
      </c>
      <c r="BK313" s="1">
        <v>9502.8799999999992</v>
      </c>
      <c r="BL313" s="1">
        <v>56635.12</v>
      </c>
    </row>
    <row r="314" spans="1:64" x14ac:dyDescent="0.3">
      <c r="A314" s="1" t="s">
        <v>208</v>
      </c>
      <c r="B314" s="2">
        <v>2023</v>
      </c>
      <c r="C314" s="1" t="s">
        <v>156</v>
      </c>
      <c r="D314" s="1" t="s">
        <v>74</v>
      </c>
      <c r="E314" s="1">
        <v>2021</v>
      </c>
      <c r="F314" s="3">
        <v>44348</v>
      </c>
      <c r="G314" s="1" t="s">
        <v>83</v>
      </c>
      <c r="H314" s="3"/>
      <c r="I314" s="1" t="s">
        <v>67</v>
      </c>
      <c r="J314" s="1" t="s">
        <v>86</v>
      </c>
      <c r="K314" s="1" t="s">
        <v>96</v>
      </c>
      <c r="L314" s="1" t="s">
        <v>70</v>
      </c>
      <c r="M314" s="1" t="s">
        <v>71</v>
      </c>
      <c r="N314" s="1" t="s">
        <v>72</v>
      </c>
      <c r="O314" s="1">
        <v>31</v>
      </c>
      <c r="P314" s="1">
        <v>0</v>
      </c>
      <c r="Q314" s="1">
        <v>0</v>
      </c>
      <c r="R314" s="2">
        <v>17642</v>
      </c>
      <c r="S314" s="2">
        <v>0</v>
      </c>
      <c r="T314" s="2">
        <v>8821</v>
      </c>
      <c r="U314" s="2">
        <v>0</v>
      </c>
      <c r="V314" s="2">
        <v>11827</v>
      </c>
      <c r="W314" s="2">
        <v>0</v>
      </c>
      <c r="X314" s="2">
        <v>850</v>
      </c>
      <c r="Y314" s="2">
        <v>0</v>
      </c>
      <c r="Z314" s="2">
        <v>1100</v>
      </c>
      <c r="AA314" s="2">
        <v>0</v>
      </c>
      <c r="AB314" s="2">
        <v>0</v>
      </c>
      <c r="AC314" s="2">
        <v>0</v>
      </c>
      <c r="AD314" s="2">
        <v>0</v>
      </c>
      <c r="AE314" s="2">
        <v>0</v>
      </c>
      <c r="AF314" s="2">
        <v>0</v>
      </c>
      <c r="AG314" s="1">
        <v>8869.18</v>
      </c>
      <c r="AH314" s="2">
        <v>0</v>
      </c>
      <c r="AI314" s="2">
        <v>0</v>
      </c>
      <c r="AJ314" s="2">
        <v>0</v>
      </c>
      <c r="AK314" s="2">
        <v>0</v>
      </c>
      <c r="AL314" s="2">
        <v>0</v>
      </c>
      <c r="AM314" s="2">
        <v>0</v>
      </c>
      <c r="AN314" s="2">
        <v>0</v>
      </c>
      <c r="AO314" s="1">
        <v>0</v>
      </c>
      <c r="AP314" s="2">
        <v>0</v>
      </c>
      <c r="AQ314" s="1">
        <v>49109.18</v>
      </c>
      <c r="AR314" s="2">
        <v>0</v>
      </c>
      <c r="AS314" s="2">
        <v>0</v>
      </c>
      <c r="AT314" s="1">
        <v>0</v>
      </c>
      <c r="AU314" s="1">
        <v>0</v>
      </c>
      <c r="AV314" s="1">
        <v>8869.18</v>
      </c>
      <c r="AW314" s="1">
        <v>3536.28</v>
      </c>
      <c r="AX314" s="2">
        <v>2117</v>
      </c>
      <c r="AY314" s="2">
        <v>0</v>
      </c>
      <c r="AZ314" s="2">
        <v>0</v>
      </c>
      <c r="BA314" s="2">
        <v>0</v>
      </c>
      <c r="BB314" s="2">
        <v>0</v>
      </c>
      <c r="BC314" s="2">
        <v>0</v>
      </c>
      <c r="BD314" s="2">
        <v>200</v>
      </c>
      <c r="BE314" s="2">
        <v>0</v>
      </c>
      <c r="BF314" s="2">
        <v>0</v>
      </c>
      <c r="BG314" s="2">
        <v>0</v>
      </c>
      <c r="BH314" s="2">
        <v>0</v>
      </c>
      <c r="BI314" s="2">
        <v>0</v>
      </c>
      <c r="BJ314" s="2">
        <v>0</v>
      </c>
      <c r="BK314" s="1">
        <v>14722.46</v>
      </c>
      <c r="BL314" s="1">
        <v>34386.720000000001</v>
      </c>
    </row>
    <row r="315" spans="1:64" x14ac:dyDescent="0.3">
      <c r="A315" s="1" t="s">
        <v>208</v>
      </c>
      <c r="B315" s="2">
        <v>2023</v>
      </c>
      <c r="C315" s="1" t="s">
        <v>85</v>
      </c>
      <c r="D315" s="1" t="s">
        <v>74</v>
      </c>
      <c r="E315" s="1">
        <v>2021</v>
      </c>
      <c r="F315" s="3">
        <v>44352</v>
      </c>
      <c r="G315" s="1" t="s">
        <v>83</v>
      </c>
      <c r="H315" s="3"/>
      <c r="I315" s="1" t="s">
        <v>67</v>
      </c>
      <c r="J315" s="1" t="s">
        <v>86</v>
      </c>
      <c r="K315" s="1" t="s">
        <v>87</v>
      </c>
      <c r="L315" s="1" t="s">
        <v>70</v>
      </c>
      <c r="M315" s="1" t="s">
        <v>71</v>
      </c>
      <c r="N315" s="1" t="s">
        <v>72</v>
      </c>
      <c r="O315" s="1">
        <v>31</v>
      </c>
      <c r="P315" s="1">
        <v>0</v>
      </c>
      <c r="Q315" s="1">
        <v>0</v>
      </c>
      <c r="R315" s="2">
        <v>15582</v>
      </c>
      <c r="S315" s="2">
        <v>0</v>
      </c>
      <c r="T315" s="2">
        <v>7791</v>
      </c>
      <c r="U315" s="2">
        <v>0</v>
      </c>
      <c r="V315" s="2">
        <v>6061</v>
      </c>
      <c r="W315" s="2">
        <v>0</v>
      </c>
      <c r="X315" s="2">
        <v>850</v>
      </c>
      <c r="Y315" s="2">
        <v>0</v>
      </c>
      <c r="Z315" s="2">
        <v>1100</v>
      </c>
      <c r="AA315" s="2">
        <v>0</v>
      </c>
      <c r="AB315" s="2">
        <v>0</v>
      </c>
      <c r="AC315" s="2">
        <v>0</v>
      </c>
      <c r="AD315" s="2">
        <v>0</v>
      </c>
      <c r="AE315" s="2">
        <v>0</v>
      </c>
      <c r="AF315" s="2">
        <v>0</v>
      </c>
      <c r="AG315" s="1">
        <v>8869.18</v>
      </c>
      <c r="AH315" s="2">
        <v>0</v>
      </c>
      <c r="AI315" s="2">
        <v>0</v>
      </c>
      <c r="AJ315" s="2">
        <v>0</v>
      </c>
      <c r="AK315" s="2">
        <v>0</v>
      </c>
      <c r="AL315" s="2">
        <v>0</v>
      </c>
      <c r="AM315" s="2">
        <v>0</v>
      </c>
      <c r="AN315" s="2">
        <v>0</v>
      </c>
      <c r="AO315" s="1">
        <v>0</v>
      </c>
      <c r="AP315" s="2">
        <v>0</v>
      </c>
      <c r="AQ315" s="1">
        <v>40253.18</v>
      </c>
      <c r="AR315" s="2">
        <v>0</v>
      </c>
      <c r="AS315" s="2">
        <v>0</v>
      </c>
      <c r="AT315" s="1">
        <v>0</v>
      </c>
      <c r="AU315" s="1">
        <v>0</v>
      </c>
      <c r="AV315" s="1">
        <v>8869.18</v>
      </c>
      <c r="AW315" s="1">
        <v>2597.16</v>
      </c>
      <c r="AX315" s="2">
        <v>1800</v>
      </c>
      <c r="AY315" s="2">
        <v>0</v>
      </c>
      <c r="AZ315" s="2">
        <v>0</v>
      </c>
      <c r="BA315" s="2">
        <v>0</v>
      </c>
      <c r="BB315" s="2">
        <v>0</v>
      </c>
      <c r="BC315" s="2">
        <v>0</v>
      </c>
      <c r="BD315" s="2">
        <v>200</v>
      </c>
      <c r="BE315" s="2">
        <v>0</v>
      </c>
      <c r="BF315" s="2">
        <v>0</v>
      </c>
      <c r="BG315" s="2">
        <v>0</v>
      </c>
      <c r="BH315" s="2">
        <v>0</v>
      </c>
      <c r="BI315" s="2">
        <v>0</v>
      </c>
      <c r="BJ315" s="2">
        <v>0</v>
      </c>
      <c r="BK315" s="1">
        <v>13466.34</v>
      </c>
      <c r="BL315" s="1">
        <v>26786.84</v>
      </c>
    </row>
    <row r="316" spans="1:64" x14ac:dyDescent="0.3">
      <c r="A316" s="1" t="s">
        <v>208</v>
      </c>
      <c r="B316" s="2">
        <v>2023</v>
      </c>
      <c r="C316" s="1" t="s">
        <v>88</v>
      </c>
      <c r="D316" s="1" t="s">
        <v>74</v>
      </c>
      <c r="E316" s="1">
        <v>2021</v>
      </c>
      <c r="F316" s="3">
        <v>44362</v>
      </c>
      <c r="G316" s="1" t="s">
        <v>83</v>
      </c>
      <c r="H316" s="3"/>
      <c r="I316" s="1" t="s">
        <v>67</v>
      </c>
      <c r="J316" s="1" t="s">
        <v>89</v>
      </c>
      <c r="K316" s="1" t="s">
        <v>90</v>
      </c>
      <c r="L316" s="1" t="s">
        <v>70</v>
      </c>
      <c r="M316" s="1" t="s">
        <v>71</v>
      </c>
      <c r="N316" s="1" t="s">
        <v>72</v>
      </c>
      <c r="O316" s="1">
        <v>31</v>
      </c>
      <c r="P316" s="1">
        <v>0</v>
      </c>
      <c r="Q316" s="1">
        <v>0</v>
      </c>
      <c r="R316" s="2">
        <v>16098</v>
      </c>
      <c r="S316" s="2">
        <v>0</v>
      </c>
      <c r="T316" s="2">
        <v>8049</v>
      </c>
      <c r="U316" s="2">
        <v>0</v>
      </c>
      <c r="V316" s="2">
        <v>10542</v>
      </c>
      <c r="W316" s="2">
        <v>0</v>
      </c>
      <c r="X316" s="2">
        <v>850</v>
      </c>
      <c r="Y316" s="2">
        <v>0</v>
      </c>
      <c r="Z316" s="2">
        <v>1100</v>
      </c>
      <c r="AA316" s="2">
        <v>0</v>
      </c>
      <c r="AB316" s="2">
        <v>0</v>
      </c>
      <c r="AC316" s="2">
        <v>0</v>
      </c>
      <c r="AD316" s="2">
        <v>0</v>
      </c>
      <c r="AE316" s="2">
        <v>0</v>
      </c>
      <c r="AF316" s="2">
        <v>0</v>
      </c>
      <c r="AG316" s="1">
        <v>0</v>
      </c>
      <c r="AH316" s="2">
        <v>0</v>
      </c>
      <c r="AI316" s="2">
        <v>0</v>
      </c>
      <c r="AJ316" s="2">
        <v>0</v>
      </c>
      <c r="AK316" s="2">
        <v>0</v>
      </c>
      <c r="AL316" s="2">
        <v>0</v>
      </c>
      <c r="AM316" s="2">
        <v>0</v>
      </c>
      <c r="AN316" s="2">
        <v>0</v>
      </c>
      <c r="AO316" s="1">
        <v>0</v>
      </c>
      <c r="AP316" s="2">
        <v>0</v>
      </c>
      <c r="AQ316" s="1">
        <v>36639</v>
      </c>
      <c r="AR316" s="2">
        <v>0</v>
      </c>
      <c r="AS316" s="2">
        <v>0</v>
      </c>
      <c r="AT316" s="1">
        <v>0</v>
      </c>
      <c r="AU316" s="1">
        <v>0</v>
      </c>
      <c r="AV316" s="1">
        <v>0</v>
      </c>
      <c r="AW316" s="1">
        <v>3196.8</v>
      </c>
      <c r="AX316" s="2">
        <v>1800</v>
      </c>
      <c r="AY316" s="2">
        <v>0</v>
      </c>
      <c r="AZ316" s="2">
        <v>0</v>
      </c>
      <c r="BA316" s="2">
        <v>0</v>
      </c>
      <c r="BB316" s="2">
        <v>0</v>
      </c>
      <c r="BC316" s="2">
        <v>0</v>
      </c>
      <c r="BD316" s="2">
        <v>200</v>
      </c>
      <c r="BE316" s="2">
        <v>0</v>
      </c>
      <c r="BF316" s="2">
        <v>0</v>
      </c>
      <c r="BG316" s="2">
        <v>0</v>
      </c>
      <c r="BH316" s="2">
        <v>0</v>
      </c>
      <c r="BI316" s="2">
        <v>0</v>
      </c>
      <c r="BJ316" s="2">
        <v>0</v>
      </c>
      <c r="BK316" s="1">
        <v>5196.8</v>
      </c>
      <c r="BL316" s="1">
        <v>31442.2</v>
      </c>
    </row>
    <row r="317" spans="1:64" x14ac:dyDescent="0.3">
      <c r="A317" s="1" t="s">
        <v>208</v>
      </c>
      <c r="B317" s="2">
        <v>2023</v>
      </c>
      <c r="C317" s="1" t="s">
        <v>91</v>
      </c>
      <c r="D317" s="1" t="s">
        <v>74</v>
      </c>
      <c r="E317" s="1">
        <v>2021</v>
      </c>
      <c r="F317" s="3">
        <v>44378</v>
      </c>
      <c r="G317" s="1" t="s">
        <v>65</v>
      </c>
      <c r="H317" s="3"/>
      <c r="I317" s="1" t="s">
        <v>67</v>
      </c>
      <c r="J317" s="1" t="s">
        <v>92</v>
      </c>
      <c r="K317" s="1" t="s">
        <v>93</v>
      </c>
      <c r="L317" s="1" t="s">
        <v>70</v>
      </c>
      <c r="M317" s="1" t="s">
        <v>71</v>
      </c>
      <c r="N317" s="1" t="s">
        <v>72</v>
      </c>
      <c r="O317" s="1">
        <v>31</v>
      </c>
      <c r="P317" s="1">
        <v>0</v>
      </c>
      <c r="Q317" s="1">
        <v>0</v>
      </c>
      <c r="R317" s="2">
        <v>17755</v>
      </c>
      <c r="S317" s="2">
        <v>0</v>
      </c>
      <c r="T317" s="2">
        <v>5327</v>
      </c>
      <c r="U317" s="2">
        <v>0</v>
      </c>
      <c r="V317" s="2">
        <v>580</v>
      </c>
      <c r="W317" s="2">
        <v>0</v>
      </c>
      <c r="X317" s="2">
        <v>0</v>
      </c>
      <c r="Y317" s="2">
        <v>0</v>
      </c>
      <c r="Z317" s="2">
        <v>1100</v>
      </c>
      <c r="AA317" s="2">
        <v>0</v>
      </c>
      <c r="AB317" s="2">
        <v>0</v>
      </c>
      <c r="AC317" s="2">
        <v>0</v>
      </c>
      <c r="AD317" s="2">
        <v>0</v>
      </c>
      <c r="AE317" s="2">
        <v>0</v>
      </c>
      <c r="AF317" s="2">
        <v>0</v>
      </c>
      <c r="AG317" s="1">
        <v>20864.34</v>
      </c>
      <c r="AH317" s="2">
        <v>0</v>
      </c>
      <c r="AI317" s="2">
        <v>0</v>
      </c>
      <c r="AJ317" s="2">
        <v>0</v>
      </c>
      <c r="AK317" s="2">
        <v>0</v>
      </c>
      <c r="AL317" s="2">
        <v>0</v>
      </c>
      <c r="AM317" s="2">
        <v>0</v>
      </c>
      <c r="AN317" s="2">
        <v>0</v>
      </c>
      <c r="AO317" s="1">
        <v>0</v>
      </c>
      <c r="AP317" s="2">
        <v>0</v>
      </c>
      <c r="AQ317" s="1">
        <v>45626.34</v>
      </c>
      <c r="AR317" s="2">
        <v>0</v>
      </c>
      <c r="AS317" s="2">
        <v>0</v>
      </c>
      <c r="AT317" s="1">
        <v>0</v>
      </c>
      <c r="AU317" s="1">
        <v>0</v>
      </c>
      <c r="AV317" s="1">
        <v>20864.34</v>
      </c>
      <c r="AW317" s="1">
        <v>2200.1999999999998</v>
      </c>
      <c r="AX317" s="2">
        <v>1800</v>
      </c>
      <c r="AY317" s="2">
        <v>0</v>
      </c>
      <c r="AZ317" s="2">
        <v>0</v>
      </c>
      <c r="BA317" s="2">
        <v>0</v>
      </c>
      <c r="BB317" s="2">
        <v>0</v>
      </c>
      <c r="BC317" s="2">
        <v>0</v>
      </c>
      <c r="BD317" s="2">
        <v>200</v>
      </c>
      <c r="BE317" s="2">
        <v>0</v>
      </c>
      <c r="BF317" s="2">
        <v>0</v>
      </c>
      <c r="BG317" s="2">
        <v>0</v>
      </c>
      <c r="BH317" s="2">
        <v>0</v>
      </c>
      <c r="BI317" s="2">
        <v>0</v>
      </c>
      <c r="BJ317" s="2">
        <v>0</v>
      </c>
      <c r="BK317" s="1">
        <v>25064.54</v>
      </c>
      <c r="BL317" s="1">
        <v>20561.8</v>
      </c>
    </row>
    <row r="318" spans="1:64" x14ac:dyDescent="0.3">
      <c r="A318" s="1" t="s">
        <v>208</v>
      </c>
      <c r="B318" s="2">
        <v>2023</v>
      </c>
      <c r="C318" s="1" t="s">
        <v>157</v>
      </c>
      <c r="D318" s="1" t="s">
        <v>74</v>
      </c>
      <c r="E318" s="1">
        <v>2021</v>
      </c>
      <c r="F318" s="3">
        <v>44378</v>
      </c>
      <c r="G318" s="1" t="s">
        <v>65</v>
      </c>
      <c r="H318" s="3"/>
      <c r="I318" s="1" t="s">
        <v>67</v>
      </c>
      <c r="J318" s="1" t="s">
        <v>86</v>
      </c>
      <c r="K318" s="1" t="s">
        <v>158</v>
      </c>
      <c r="L318" s="1" t="s">
        <v>70</v>
      </c>
      <c r="M318" s="1" t="s">
        <v>71</v>
      </c>
      <c r="N318" s="1" t="s">
        <v>72</v>
      </c>
      <c r="O318" s="1">
        <v>31</v>
      </c>
      <c r="P318" s="1">
        <v>0</v>
      </c>
      <c r="Q318" s="1">
        <v>0</v>
      </c>
      <c r="R318" s="2">
        <v>15000</v>
      </c>
      <c r="S318" s="2">
        <v>0</v>
      </c>
      <c r="T318" s="2">
        <v>4500</v>
      </c>
      <c r="U318" s="2">
        <v>0</v>
      </c>
      <c r="V318" s="2">
        <v>317</v>
      </c>
      <c r="W318" s="2">
        <v>0</v>
      </c>
      <c r="X318" s="2">
        <v>850</v>
      </c>
      <c r="Y318" s="2">
        <v>0</v>
      </c>
      <c r="Z318" s="2">
        <v>1100</v>
      </c>
      <c r="AA318" s="2">
        <v>0</v>
      </c>
      <c r="AB318" s="2">
        <v>0</v>
      </c>
      <c r="AC318" s="2">
        <v>0</v>
      </c>
      <c r="AD318" s="2">
        <v>0</v>
      </c>
      <c r="AE318" s="2">
        <v>0</v>
      </c>
      <c r="AF318" s="2">
        <v>0</v>
      </c>
      <c r="AG318" s="1">
        <v>10643.02</v>
      </c>
      <c r="AH318" s="2">
        <v>0</v>
      </c>
      <c r="AI318" s="2">
        <v>0</v>
      </c>
      <c r="AJ318" s="2">
        <v>0</v>
      </c>
      <c r="AK318" s="2">
        <v>0</v>
      </c>
      <c r="AL318" s="2">
        <v>0</v>
      </c>
      <c r="AM318" s="2">
        <v>0</v>
      </c>
      <c r="AN318" s="2">
        <v>0</v>
      </c>
      <c r="AO318" s="1">
        <v>0</v>
      </c>
      <c r="AP318" s="2">
        <v>0</v>
      </c>
      <c r="AQ318" s="1">
        <v>32410.02</v>
      </c>
      <c r="AR318" s="2">
        <v>0</v>
      </c>
      <c r="AS318" s="2">
        <v>0</v>
      </c>
      <c r="AT318" s="1">
        <v>0</v>
      </c>
      <c r="AU318" s="1">
        <v>0</v>
      </c>
      <c r="AV318" s="1">
        <v>10643.02</v>
      </c>
      <c r="AW318" s="1">
        <v>1838.04</v>
      </c>
      <c r="AX318" s="2">
        <v>1800</v>
      </c>
      <c r="AY318" s="2">
        <v>0</v>
      </c>
      <c r="AZ318" s="2">
        <v>0</v>
      </c>
      <c r="BA318" s="2">
        <v>0</v>
      </c>
      <c r="BB318" s="2">
        <v>171</v>
      </c>
      <c r="BC318" s="2">
        <v>0</v>
      </c>
      <c r="BD318" s="2">
        <v>200</v>
      </c>
      <c r="BE318" s="2">
        <v>0</v>
      </c>
      <c r="BF318" s="2">
        <v>0</v>
      </c>
      <c r="BG318" s="2">
        <v>0</v>
      </c>
      <c r="BH318" s="2">
        <v>0</v>
      </c>
      <c r="BI318" s="2">
        <v>0</v>
      </c>
      <c r="BJ318" s="2">
        <v>0</v>
      </c>
      <c r="BK318" s="1">
        <v>14652.06</v>
      </c>
      <c r="BL318" s="1">
        <v>17757.96</v>
      </c>
    </row>
    <row r="319" spans="1:64" x14ac:dyDescent="0.3">
      <c r="A319" s="1" t="s">
        <v>208</v>
      </c>
      <c r="B319" s="2">
        <v>2023</v>
      </c>
      <c r="C319" s="1" t="s">
        <v>159</v>
      </c>
      <c r="D319" s="1" t="s">
        <v>74</v>
      </c>
      <c r="E319" s="1">
        <v>2021</v>
      </c>
      <c r="F319" s="3">
        <v>44380</v>
      </c>
      <c r="G319" s="1" t="s">
        <v>65</v>
      </c>
      <c r="H319" s="3"/>
      <c r="I319" s="1" t="s">
        <v>67</v>
      </c>
      <c r="J319" s="1" t="s">
        <v>86</v>
      </c>
      <c r="K319" s="1" t="s">
        <v>160</v>
      </c>
      <c r="L319" s="1" t="s">
        <v>70</v>
      </c>
      <c r="M319" s="1" t="s">
        <v>71</v>
      </c>
      <c r="N319" s="1" t="s">
        <v>72</v>
      </c>
      <c r="O319" s="1">
        <v>31</v>
      </c>
      <c r="P319" s="1">
        <v>0</v>
      </c>
      <c r="Q319" s="1">
        <v>0</v>
      </c>
      <c r="R319" s="2">
        <v>12907</v>
      </c>
      <c r="S319" s="2">
        <v>0</v>
      </c>
      <c r="T319" s="2">
        <v>1297</v>
      </c>
      <c r="U319" s="2">
        <v>0</v>
      </c>
      <c r="V319" s="2">
        <v>0</v>
      </c>
      <c r="W319" s="2">
        <v>0</v>
      </c>
      <c r="X319" s="2">
        <v>0</v>
      </c>
      <c r="Y319" s="2">
        <v>0</v>
      </c>
      <c r="Z319" s="2">
        <v>0</v>
      </c>
      <c r="AA319" s="2">
        <v>0</v>
      </c>
      <c r="AB319" s="2">
        <v>0</v>
      </c>
      <c r="AC319" s="2">
        <v>0</v>
      </c>
      <c r="AD319" s="2">
        <v>0</v>
      </c>
      <c r="AE319" s="2">
        <v>0</v>
      </c>
      <c r="AF319" s="2">
        <v>0</v>
      </c>
      <c r="AG319" s="1">
        <v>10643.02</v>
      </c>
      <c r="AH319" s="2">
        <v>0</v>
      </c>
      <c r="AI319" s="2">
        <v>0</v>
      </c>
      <c r="AJ319" s="2">
        <v>0</v>
      </c>
      <c r="AK319" s="2">
        <v>0</v>
      </c>
      <c r="AL319" s="2">
        <v>0</v>
      </c>
      <c r="AM319" s="2">
        <v>0</v>
      </c>
      <c r="AN319" s="2">
        <v>0</v>
      </c>
      <c r="AO319" s="1">
        <v>0</v>
      </c>
      <c r="AP319" s="2">
        <v>0</v>
      </c>
      <c r="AQ319" s="1">
        <v>24847.02</v>
      </c>
      <c r="AR319" s="2">
        <v>0</v>
      </c>
      <c r="AS319" s="2">
        <v>0</v>
      </c>
      <c r="AT319" s="1">
        <v>0</v>
      </c>
      <c r="AU319" s="1">
        <v>0</v>
      </c>
      <c r="AV319" s="1">
        <v>10643.02</v>
      </c>
      <c r="AW319" s="1">
        <v>1548.84</v>
      </c>
      <c r="AX319" s="2">
        <v>1549</v>
      </c>
      <c r="AY319" s="2">
        <v>0</v>
      </c>
      <c r="AZ319" s="2">
        <v>0</v>
      </c>
      <c r="BA319" s="2">
        <v>0</v>
      </c>
      <c r="BB319" s="2">
        <v>107</v>
      </c>
      <c r="BC319" s="2">
        <v>0</v>
      </c>
      <c r="BD319" s="2">
        <v>200</v>
      </c>
      <c r="BE319" s="2">
        <v>0</v>
      </c>
      <c r="BF319" s="2">
        <v>0</v>
      </c>
      <c r="BG319" s="2">
        <v>0</v>
      </c>
      <c r="BH319" s="2">
        <v>0</v>
      </c>
      <c r="BI319" s="2">
        <v>0</v>
      </c>
      <c r="BJ319" s="2">
        <v>0</v>
      </c>
      <c r="BK319" s="1">
        <v>14047.86</v>
      </c>
      <c r="BL319" s="1">
        <v>10799.16</v>
      </c>
    </row>
    <row r="320" spans="1:64" x14ac:dyDescent="0.3">
      <c r="A320" s="1" t="s">
        <v>208</v>
      </c>
      <c r="B320" s="2">
        <v>2023</v>
      </c>
      <c r="C320" s="1" t="s">
        <v>161</v>
      </c>
      <c r="D320" s="1" t="s">
        <v>74</v>
      </c>
      <c r="E320" s="1">
        <v>2021</v>
      </c>
      <c r="F320" s="3">
        <v>44400</v>
      </c>
      <c r="G320" s="1" t="s">
        <v>65</v>
      </c>
      <c r="H320" s="3"/>
      <c r="I320" s="1" t="s">
        <v>67</v>
      </c>
      <c r="J320" s="1" t="s">
        <v>80</v>
      </c>
      <c r="K320" s="1" t="s">
        <v>162</v>
      </c>
      <c r="L320" s="1" t="s">
        <v>70</v>
      </c>
      <c r="M320" s="1" t="s">
        <v>71</v>
      </c>
      <c r="N320" s="1" t="s">
        <v>72</v>
      </c>
      <c r="O320" s="1">
        <v>31</v>
      </c>
      <c r="P320" s="1">
        <v>0</v>
      </c>
      <c r="Q320" s="1">
        <v>0</v>
      </c>
      <c r="R320" s="2">
        <v>12851</v>
      </c>
      <c r="S320" s="2">
        <v>0</v>
      </c>
      <c r="T320" s="2">
        <v>1292</v>
      </c>
      <c r="U320" s="2">
        <v>0</v>
      </c>
      <c r="V320" s="2">
        <v>0</v>
      </c>
      <c r="W320" s="2">
        <v>0</v>
      </c>
      <c r="X320" s="2">
        <v>0</v>
      </c>
      <c r="Y320" s="2">
        <v>0</v>
      </c>
      <c r="Z320" s="2">
        <v>0</v>
      </c>
      <c r="AA320" s="2">
        <v>0</v>
      </c>
      <c r="AB320" s="2">
        <v>0</v>
      </c>
      <c r="AC320" s="2">
        <v>0</v>
      </c>
      <c r="AD320" s="2">
        <v>0</v>
      </c>
      <c r="AE320" s="2">
        <v>0</v>
      </c>
      <c r="AF320" s="2">
        <v>0</v>
      </c>
      <c r="AG320" s="1">
        <v>10643.02</v>
      </c>
      <c r="AH320" s="2">
        <v>0</v>
      </c>
      <c r="AI320" s="2">
        <v>0</v>
      </c>
      <c r="AJ320" s="2">
        <v>0</v>
      </c>
      <c r="AK320" s="2">
        <v>0</v>
      </c>
      <c r="AL320" s="2">
        <v>0</v>
      </c>
      <c r="AM320" s="2">
        <v>0</v>
      </c>
      <c r="AN320" s="2">
        <v>0</v>
      </c>
      <c r="AO320" s="1">
        <v>0</v>
      </c>
      <c r="AP320" s="2">
        <v>0</v>
      </c>
      <c r="AQ320" s="1">
        <v>24786.02</v>
      </c>
      <c r="AR320" s="2">
        <v>0</v>
      </c>
      <c r="AS320" s="2">
        <v>0</v>
      </c>
      <c r="AT320" s="1">
        <v>0</v>
      </c>
      <c r="AU320" s="1">
        <v>0</v>
      </c>
      <c r="AV320" s="1">
        <v>10643.02</v>
      </c>
      <c r="AW320" s="1">
        <v>1542.12</v>
      </c>
      <c r="AX320" s="2">
        <v>1542</v>
      </c>
      <c r="AY320" s="2">
        <v>0</v>
      </c>
      <c r="AZ320" s="2">
        <v>0</v>
      </c>
      <c r="BA320" s="2">
        <v>0</v>
      </c>
      <c r="BB320" s="2">
        <v>107</v>
      </c>
      <c r="BC320" s="2">
        <v>0</v>
      </c>
      <c r="BD320" s="2">
        <v>200</v>
      </c>
      <c r="BE320" s="2">
        <v>0</v>
      </c>
      <c r="BF320" s="2">
        <v>0</v>
      </c>
      <c r="BG320" s="2">
        <v>0</v>
      </c>
      <c r="BH320" s="2">
        <v>0</v>
      </c>
      <c r="BI320" s="2">
        <v>0</v>
      </c>
      <c r="BJ320" s="2">
        <v>0</v>
      </c>
      <c r="BK320" s="1">
        <v>14034.14</v>
      </c>
      <c r="BL320" s="1">
        <v>10751.88</v>
      </c>
    </row>
    <row r="321" spans="1:64" x14ac:dyDescent="0.3">
      <c r="A321" s="1" t="s">
        <v>208</v>
      </c>
      <c r="B321" s="2">
        <v>2023</v>
      </c>
      <c r="C321" s="1" t="s">
        <v>94</v>
      </c>
      <c r="D321" s="1" t="s">
        <v>74</v>
      </c>
      <c r="E321" s="1">
        <v>2021</v>
      </c>
      <c r="F321" s="3">
        <v>44410</v>
      </c>
      <c r="G321" s="1" t="s">
        <v>95</v>
      </c>
      <c r="H321" s="3"/>
      <c r="I321" s="1" t="s">
        <v>67</v>
      </c>
      <c r="J321" s="1" t="s">
        <v>86</v>
      </c>
      <c r="K321" s="1" t="s">
        <v>96</v>
      </c>
      <c r="L321" s="1" t="s">
        <v>70</v>
      </c>
      <c r="M321" s="1" t="s">
        <v>71</v>
      </c>
      <c r="N321" s="1" t="s">
        <v>72</v>
      </c>
      <c r="O321" s="1">
        <v>31</v>
      </c>
      <c r="P321" s="1">
        <v>0</v>
      </c>
      <c r="Q321" s="1">
        <v>0</v>
      </c>
      <c r="R321" s="2">
        <v>16103</v>
      </c>
      <c r="S321" s="2">
        <v>0</v>
      </c>
      <c r="T321" s="2">
        <v>8052</v>
      </c>
      <c r="U321" s="2">
        <v>0</v>
      </c>
      <c r="V321" s="2">
        <v>10546</v>
      </c>
      <c r="W321" s="2">
        <v>0</v>
      </c>
      <c r="X321" s="2">
        <v>850</v>
      </c>
      <c r="Y321" s="2">
        <v>0</v>
      </c>
      <c r="Z321" s="2">
        <v>1100</v>
      </c>
      <c r="AA321" s="2">
        <v>0</v>
      </c>
      <c r="AB321" s="2">
        <v>0</v>
      </c>
      <c r="AC321" s="2">
        <v>0</v>
      </c>
      <c r="AD321" s="2">
        <v>0</v>
      </c>
      <c r="AE321" s="2">
        <v>0</v>
      </c>
      <c r="AF321" s="2">
        <v>0</v>
      </c>
      <c r="AG321" s="1">
        <v>8869.18</v>
      </c>
      <c r="AH321" s="2">
        <v>0</v>
      </c>
      <c r="AI321" s="2">
        <v>0</v>
      </c>
      <c r="AJ321" s="2">
        <v>0</v>
      </c>
      <c r="AK321" s="2">
        <v>0</v>
      </c>
      <c r="AL321" s="2">
        <v>0</v>
      </c>
      <c r="AM321" s="2">
        <v>0</v>
      </c>
      <c r="AN321" s="2">
        <v>0</v>
      </c>
      <c r="AO321" s="1">
        <v>0</v>
      </c>
      <c r="AP321" s="2">
        <v>0</v>
      </c>
      <c r="AQ321" s="1">
        <v>45520.18</v>
      </c>
      <c r="AR321" s="2">
        <v>0</v>
      </c>
      <c r="AS321" s="2">
        <v>0</v>
      </c>
      <c r="AT321" s="1">
        <v>0</v>
      </c>
      <c r="AU321" s="1">
        <v>0</v>
      </c>
      <c r="AV321" s="1">
        <v>8869.18</v>
      </c>
      <c r="AW321" s="1">
        <v>3197.88</v>
      </c>
      <c r="AX321" s="2">
        <v>1932</v>
      </c>
      <c r="AY321" s="2">
        <v>0</v>
      </c>
      <c r="AZ321" s="2">
        <v>0</v>
      </c>
      <c r="BA321" s="2">
        <v>0</v>
      </c>
      <c r="BB321" s="2">
        <v>0</v>
      </c>
      <c r="BC321" s="2">
        <v>0</v>
      </c>
      <c r="BD321" s="2">
        <v>200</v>
      </c>
      <c r="BE321" s="2">
        <v>0</v>
      </c>
      <c r="BF321" s="2">
        <v>0</v>
      </c>
      <c r="BG321" s="2">
        <v>0</v>
      </c>
      <c r="BH321" s="2">
        <v>0</v>
      </c>
      <c r="BI321" s="2">
        <v>0</v>
      </c>
      <c r="BJ321" s="2">
        <v>0</v>
      </c>
      <c r="BK321" s="1">
        <v>14199.06</v>
      </c>
      <c r="BL321" s="1">
        <v>31321.119999999999</v>
      </c>
    </row>
    <row r="322" spans="1:64" x14ac:dyDescent="0.3">
      <c r="A322" s="1" t="s">
        <v>208</v>
      </c>
      <c r="B322" s="2">
        <v>2023</v>
      </c>
      <c r="C322" s="1" t="s">
        <v>97</v>
      </c>
      <c r="D322" s="1" t="s">
        <v>74</v>
      </c>
      <c r="E322" s="1">
        <v>2021</v>
      </c>
      <c r="F322" s="3">
        <v>44417</v>
      </c>
      <c r="G322" s="1" t="s">
        <v>95</v>
      </c>
      <c r="H322" s="3"/>
      <c r="I322" s="1" t="s">
        <v>67</v>
      </c>
      <c r="J322" s="1" t="s">
        <v>98</v>
      </c>
      <c r="K322" s="1" t="s">
        <v>99</v>
      </c>
      <c r="L322" s="1" t="s">
        <v>70</v>
      </c>
      <c r="M322" s="1" t="s">
        <v>71</v>
      </c>
      <c r="N322" s="1" t="s">
        <v>72</v>
      </c>
      <c r="O322" s="1">
        <v>31</v>
      </c>
      <c r="P322" s="1">
        <v>0</v>
      </c>
      <c r="Q322" s="1">
        <v>0</v>
      </c>
      <c r="R322" s="2">
        <v>14471</v>
      </c>
      <c r="S322" s="2">
        <v>0</v>
      </c>
      <c r="T322" s="2">
        <v>7236</v>
      </c>
      <c r="U322" s="2">
        <v>0</v>
      </c>
      <c r="V322" s="2">
        <v>1266</v>
      </c>
      <c r="W322" s="2">
        <v>0</v>
      </c>
      <c r="X322" s="2">
        <v>0</v>
      </c>
      <c r="Y322" s="2">
        <v>0</v>
      </c>
      <c r="Z322" s="2">
        <v>0</v>
      </c>
      <c r="AA322" s="2">
        <v>0</v>
      </c>
      <c r="AB322" s="2">
        <v>0</v>
      </c>
      <c r="AC322" s="2">
        <v>0</v>
      </c>
      <c r="AD322" s="2">
        <v>0</v>
      </c>
      <c r="AE322" s="2">
        <v>0</v>
      </c>
      <c r="AF322" s="2">
        <v>0</v>
      </c>
      <c r="AG322" s="1">
        <v>24341.73</v>
      </c>
      <c r="AH322" s="2">
        <v>0</v>
      </c>
      <c r="AI322" s="2">
        <v>0</v>
      </c>
      <c r="AJ322" s="2">
        <v>0</v>
      </c>
      <c r="AK322" s="2">
        <v>0</v>
      </c>
      <c r="AL322" s="2">
        <v>0</v>
      </c>
      <c r="AM322" s="2">
        <v>0</v>
      </c>
      <c r="AN322" s="2">
        <v>0</v>
      </c>
      <c r="AO322" s="1">
        <v>0</v>
      </c>
      <c r="AP322" s="2">
        <v>0</v>
      </c>
      <c r="AQ322" s="1">
        <v>47314.73</v>
      </c>
      <c r="AR322" s="2">
        <v>0</v>
      </c>
      <c r="AS322" s="2">
        <v>0</v>
      </c>
      <c r="AT322" s="1">
        <v>0</v>
      </c>
      <c r="AU322" s="1">
        <v>2046</v>
      </c>
      <c r="AV322" s="1">
        <v>24341.73</v>
      </c>
      <c r="AW322" s="1">
        <v>1888.44</v>
      </c>
      <c r="AX322" s="2">
        <v>1800</v>
      </c>
      <c r="AY322" s="2">
        <v>0</v>
      </c>
      <c r="AZ322" s="2">
        <v>0</v>
      </c>
      <c r="BA322" s="2">
        <v>0</v>
      </c>
      <c r="BB322" s="2">
        <v>0</v>
      </c>
      <c r="BC322" s="2">
        <v>0</v>
      </c>
      <c r="BD322" s="2">
        <v>200</v>
      </c>
      <c r="BE322" s="2">
        <v>0</v>
      </c>
      <c r="BF322" s="2">
        <v>0</v>
      </c>
      <c r="BG322" s="2">
        <v>0</v>
      </c>
      <c r="BH322" s="2">
        <v>0</v>
      </c>
      <c r="BI322" s="2">
        <v>0</v>
      </c>
      <c r="BJ322" s="2">
        <v>0</v>
      </c>
      <c r="BK322" s="1">
        <v>30276.17</v>
      </c>
      <c r="BL322" s="1">
        <v>17038.560000000001</v>
      </c>
    </row>
    <row r="323" spans="1:64" x14ac:dyDescent="0.3">
      <c r="A323" s="1" t="s">
        <v>208</v>
      </c>
      <c r="B323" s="2">
        <v>2023</v>
      </c>
      <c r="C323" s="1" t="s">
        <v>163</v>
      </c>
      <c r="D323" s="1" t="s">
        <v>74</v>
      </c>
      <c r="E323" s="1">
        <v>2021</v>
      </c>
      <c r="F323" s="3">
        <v>44417</v>
      </c>
      <c r="G323" s="1" t="s">
        <v>95</v>
      </c>
      <c r="H323" s="3"/>
      <c r="I323" s="1" t="s">
        <v>67</v>
      </c>
      <c r="J323" s="1" t="s">
        <v>98</v>
      </c>
      <c r="K323" s="1" t="s">
        <v>138</v>
      </c>
      <c r="L323" s="1" t="s">
        <v>70</v>
      </c>
      <c r="M323" s="1" t="s">
        <v>71</v>
      </c>
      <c r="N323" s="1" t="s">
        <v>72</v>
      </c>
      <c r="O323" s="1">
        <v>31</v>
      </c>
      <c r="P323" s="1">
        <v>0</v>
      </c>
      <c r="Q323" s="1">
        <v>0</v>
      </c>
      <c r="R323" s="2">
        <v>13314</v>
      </c>
      <c r="S323" s="2">
        <v>0</v>
      </c>
      <c r="T323" s="2">
        <v>3994</v>
      </c>
      <c r="U323" s="2">
        <v>0</v>
      </c>
      <c r="V323" s="2">
        <v>414</v>
      </c>
      <c r="W323" s="2">
        <v>0</v>
      </c>
      <c r="X323" s="2">
        <v>0</v>
      </c>
      <c r="Y323" s="2">
        <v>0</v>
      </c>
      <c r="Z323" s="2">
        <v>1371</v>
      </c>
      <c r="AA323" s="2">
        <v>0</v>
      </c>
      <c r="AB323" s="2">
        <v>0</v>
      </c>
      <c r="AC323" s="2">
        <v>0</v>
      </c>
      <c r="AD323" s="2">
        <v>0</v>
      </c>
      <c r="AE323" s="2">
        <v>0</v>
      </c>
      <c r="AF323" s="2">
        <v>0</v>
      </c>
      <c r="AG323" s="1">
        <v>0</v>
      </c>
      <c r="AH323" s="2">
        <v>0</v>
      </c>
      <c r="AI323" s="2">
        <v>0</v>
      </c>
      <c r="AJ323" s="2">
        <v>0</v>
      </c>
      <c r="AK323" s="2">
        <v>0</v>
      </c>
      <c r="AL323" s="2">
        <v>0</v>
      </c>
      <c r="AM323" s="2">
        <v>0</v>
      </c>
      <c r="AN323" s="2">
        <v>0</v>
      </c>
      <c r="AO323" s="1">
        <v>0</v>
      </c>
      <c r="AP323" s="2">
        <v>0</v>
      </c>
      <c r="AQ323" s="1">
        <v>19093</v>
      </c>
      <c r="AR323" s="2">
        <v>0</v>
      </c>
      <c r="AS323" s="2">
        <v>0</v>
      </c>
      <c r="AT323" s="1">
        <v>0</v>
      </c>
      <c r="AU323" s="1">
        <v>0</v>
      </c>
      <c r="AV323" s="1">
        <v>0</v>
      </c>
      <c r="AW323" s="1">
        <v>1647.36</v>
      </c>
      <c r="AX323" s="2">
        <v>1647</v>
      </c>
      <c r="AY323" s="2">
        <v>0</v>
      </c>
      <c r="AZ323" s="2">
        <v>0</v>
      </c>
      <c r="BA323" s="2">
        <v>0</v>
      </c>
      <c r="BB323" s="2">
        <v>144</v>
      </c>
      <c r="BC323" s="2">
        <v>0</v>
      </c>
      <c r="BD323" s="2">
        <v>200</v>
      </c>
      <c r="BE323" s="2">
        <v>0</v>
      </c>
      <c r="BF323" s="2">
        <v>0</v>
      </c>
      <c r="BG323" s="2">
        <v>0</v>
      </c>
      <c r="BH323" s="2">
        <v>0</v>
      </c>
      <c r="BI323" s="2">
        <v>0</v>
      </c>
      <c r="BJ323" s="2">
        <v>0</v>
      </c>
      <c r="BK323" s="1">
        <v>3638.36</v>
      </c>
      <c r="BL323" s="1">
        <v>15454.64</v>
      </c>
    </row>
    <row r="324" spans="1:64" x14ac:dyDescent="0.3">
      <c r="A324" s="1" t="s">
        <v>208</v>
      </c>
      <c r="B324" s="2">
        <v>2023</v>
      </c>
      <c r="C324" s="1" t="s">
        <v>164</v>
      </c>
      <c r="D324" s="1" t="s">
        <v>74</v>
      </c>
      <c r="E324" s="1">
        <v>2021</v>
      </c>
      <c r="F324" s="3">
        <v>44424</v>
      </c>
      <c r="G324" s="1" t="s">
        <v>95</v>
      </c>
      <c r="H324" s="3"/>
      <c r="I324" s="1" t="s">
        <v>67</v>
      </c>
      <c r="J324" s="1" t="s">
        <v>98</v>
      </c>
      <c r="K324" s="1" t="s">
        <v>138</v>
      </c>
      <c r="L324" s="1" t="s">
        <v>70</v>
      </c>
      <c r="M324" s="1" t="s">
        <v>71</v>
      </c>
      <c r="N324" s="1" t="s">
        <v>72</v>
      </c>
      <c r="O324" s="1">
        <v>31</v>
      </c>
      <c r="P324" s="1">
        <v>0</v>
      </c>
      <c r="Q324" s="1">
        <v>0</v>
      </c>
      <c r="R324" s="2">
        <v>13200</v>
      </c>
      <c r="S324" s="2">
        <v>0</v>
      </c>
      <c r="T324" s="2">
        <v>6600</v>
      </c>
      <c r="U324" s="2">
        <v>0</v>
      </c>
      <c r="V324" s="2">
        <v>494</v>
      </c>
      <c r="W324" s="2">
        <v>0</v>
      </c>
      <c r="X324" s="2">
        <v>0</v>
      </c>
      <c r="Y324" s="2">
        <v>0</v>
      </c>
      <c r="Z324" s="2">
        <v>0</v>
      </c>
      <c r="AA324" s="2">
        <v>0</v>
      </c>
      <c r="AB324" s="2">
        <v>0</v>
      </c>
      <c r="AC324" s="2">
        <v>0</v>
      </c>
      <c r="AD324" s="2">
        <v>0</v>
      </c>
      <c r="AE324" s="2">
        <v>0</v>
      </c>
      <c r="AF324" s="2">
        <v>0</v>
      </c>
      <c r="AG324" s="1">
        <v>19374.03</v>
      </c>
      <c r="AH324" s="2">
        <v>0</v>
      </c>
      <c r="AI324" s="2">
        <v>0</v>
      </c>
      <c r="AJ324" s="2">
        <v>0</v>
      </c>
      <c r="AK324" s="2">
        <v>0</v>
      </c>
      <c r="AL324" s="2">
        <v>0</v>
      </c>
      <c r="AM324" s="2">
        <v>0</v>
      </c>
      <c r="AN324" s="2">
        <v>0</v>
      </c>
      <c r="AO324" s="1">
        <v>0</v>
      </c>
      <c r="AP324" s="2">
        <v>0</v>
      </c>
      <c r="AQ324" s="1">
        <v>39668.03</v>
      </c>
      <c r="AR324" s="2">
        <v>0</v>
      </c>
      <c r="AS324" s="2">
        <v>0</v>
      </c>
      <c r="AT324" s="1">
        <v>0</v>
      </c>
      <c r="AU324" s="1">
        <v>0</v>
      </c>
      <c r="AV324" s="1">
        <v>19374.03</v>
      </c>
      <c r="AW324" s="1">
        <v>1643.28</v>
      </c>
      <c r="AX324" s="2">
        <v>1643</v>
      </c>
      <c r="AY324" s="2">
        <v>0</v>
      </c>
      <c r="AZ324" s="2">
        <v>0</v>
      </c>
      <c r="BA324" s="2">
        <v>0</v>
      </c>
      <c r="BB324" s="2">
        <v>153</v>
      </c>
      <c r="BC324" s="2">
        <v>0</v>
      </c>
      <c r="BD324" s="2">
        <v>200</v>
      </c>
      <c r="BE324" s="2">
        <v>0</v>
      </c>
      <c r="BF324" s="2">
        <v>0</v>
      </c>
      <c r="BG324" s="2">
        <v>0</v>
      </c>
      <c r="BH324" s="2">
        <v>0</v>
      </c>
      <c r="BI324" s="2">
        <v>0</v>
      </c>
      <c r="BJ324" s="2">
        <v>0</v>
      </c>
      <c r="BK324" s="1">
        <v>23013.31</v>
      </c>
      <c r="BL324" s="1">
        <v>16654.72</v>
      </c>
    </row>
    <row r="325" spans="1:64" x14ac:dyDescent="0.3">
      <c r="A325" s="1" t="s">
        <v>208</v>
      </c>
      <c r="B325" s="2">
        <v>2023</v>
      </c>
      <c r="C325" s="1" t="s">
        <v>165</v>
      </c>
      <c r="D325" s="1" t="s">
        <v>74</v>
      </c>
      <c r="E325" s="1">
        <v>2021</v>
      </c>
      <c r="F325" s="3">
        <v>44424</v>
      </c>
      <c r="G325" s="1" t="s">
        <v>95</v>
      </c>
      <c r="H325" s="3"/>
      <c r="I325" s="1" t="s">
        <v>67</v>
      </c>
      <c r="J325" s="1" t="s">
        <v>98</v>
      </c>
      <c r="K325" s="1" t="s">
        <v>166</v>
      </c>
      <c r="L325" s="1" t="s">
        <v>70</v>
      </c>
      <c r="M325" s="1" t="s">
        <v>71</v>
      </c>
      <c r="N325" s="1" t="s">
        <v>72</v>
      </c>
      <c r="O325" s="1">
        <v>31</v>
      </c>
      <c r="P325" s="1">
        <v>0</v>
      </c>
      <c r="Q325" s="1">
        <v>0</v>
      </c>
      <c r="R325" s="2">
        <v>13643</v>
      </c>
      <c r="S325" s="2">
        <v>0</v>
      </c>
      <c r="T325" s="2">
        <v>4093</v>
      </c>
      <c r="U325" s="2">
        <v>0</v>
      </c>
      <c r="V325" s="2">
        <v>57</v>
      </c>
      <c r="W325" s="2">
        <v>0</v>
      </c>
      <c r="X325" s="2">
        <v>0</v>
      </c>
      <c r="Y325" s="2">
        <v>0</v>
      </c>
      <c r="Z325" s="2">
        <v>0</v>
      </c>
      <c r="AA325" s="2">
        <v>0</v>
      </c>
      <c r="AB325" s="2">
        <v>0</v>
      </c>
      <c r="AC325" s="2">
        <v>0</v>
      </c>
      <c r="AD325" s="2">
        <v>0</v>
      </c>
      <c r="AE325" s="2">
        <v>0</v>
      </c>
      <c r="AF325" s="2">
        <v>0</v>
      </c>
      <c r="AG325" s="1">
        <v>11425.71</v>
      </c>
      <c r="AH325" s="2">
        <v>0</v>
      </c>
      <c r="AI325" s="2">
        <v>0</v>
      </c>
      <c r="AJ325" s="2">
        <v>0</v>
      </c>
      <c r="AK325" s="2">
        <v>0</v>
      </c>
      <c r="AL325" s="2">
        <v>0</v>
      </c>
      <c r="AM325" s="2">
        <v>0</v>
      </c>
      <c r="AN325" s="2">
        <v>0</v>
      </c>
      <c r="AO325" s="1">
        <v>0</v>
      </c>
      <c r="AP325" s="2">
        <v>0</v>
      </c>
      <c r="AQ325" s="1">
        <v>29218.71</v>
      </c>
      <c r="AR325" s="2">
        <v>0</v>
      </c>
      <c r="AS325" s="2">
        <v>0</v>
      </c>
      <c r="AT325" s="1">
        <v>0</v>
      </c>
      <c r="AU325" s="1">
        <v>2046</v>
      </c>
      <c r="AV325" s="1">
        <v>11425.71</v>
      </c>
      <c r="AW325" s="1">
        <v>1644</v>
      </c>
      <c r="AX325" s="2">
        <v>1644</v>
      </c>
      <c r="AY325" s="2">
        <v>0</v>
      </c>
      <c r="AZ325" s="2">
        <v>0</v>
      </c>
      <c r="BA325" s="2">
        <v>0</v>
      </c>
      <c r="BB325" s="2">
        <v>134</v>
      </c>
      <c r="BC325" s="2">
        <v>0</v>
      </c>
      <c r="BD325" s="2">
        <v>200</v>
      </c>
      <c r="BE325" s="2">
        <v>0</v>
      </c>
      <c r="BF325" s="2">
        <v>0</v>
      </c>
      <c r="BG325" s="2">
        <v>0</v>
      </c>
      <c r="BH325" s="2">
        <v>0</v>
      </c>
      <c r="BI325" s="2">
        <v>0</v>
      </c>
      <c r="BJ325" s="2">
        <v>0</v>
      </c>
      <c r="BK325" s="1">
        <v>17093.71</v>
      </c>
      <c r="BL325" s="1">
        <v>12125</v>
      </c>
    </row>
    <row r="326" spans="1:64" x14ac:dyDescent="0.3">
      <c r="A326" s="1" t="s">
        <v>208</v>
      </c>
      <c r="B326" s="2">
        <v>2023</v>
      </c>
      <c r="C326" s="1" t="s">
        <v>210</v>
      </c>
      <c r="D326" s="1" t="s">
        <v>74</v>
      </c>
      <c r="E326" s="1">
        <v>2021</v>
      </c>
      <c r="F326" s="3">
        <v>44424</v>
      </c>
      <c r="G326" s="1" t="s">
        <v>95</v>
      </c>
      <c r="H326" s="3"/>
      <c r="I326" s="1" t="s">
        <v>67</v>
      </c>
      <c r="J326" s="1" t="s">
        <v>86</v>
      </c>
      <c r="K326" s="1" t="s">
        <v>211</v>
      </c>
      <c r="L326" s="1" t="s">
        <v>70</v>
      </c>
      <c r="M326" s="1" t="s">
        <v>71</v>
      </c>
      <c r="N326" s="1" t="s">
        <v>72</v>
      </c>
      <c r="O326" s="1">
        <v>31</v>
      </c>
      <c r="P326" s="1">
        <v>0</v>
      </c>
      <c r="Q326" s="1">
        <v>0</v>
      </c>
      <c r="R326" s="2">
        <v>13200</v>
      </c>
      <c r="S326" s="2">
        <v>0</v>
      </c>
      <c r="T326" s="2">
        <v>1320</v>
      </c>
      <c r="U326" s="2">
        <v>0</v>
      </c>
      <c r="V326" s="2">
        <v>185</v>
      </c>
      <c r="W326" s="2">
        <v>0</v>
      </c>
      <c r="X326" s="2">
        <v>0</v>
      </c>
      <c r="Y326" s="2">
        <v>0</v>
      </c>
      <c r="Z326" s="2">
        <v>0</v>
      </c>
      <c r="AA326" s="2">
        <v>0</v>
      </c>
      <c r="AB326" s="2">
        <v>0</v>
      </c>
      <c r="AC326" s="2">
        <v>0</v>
      </c>
      <c r="AD326" s="2">
        <v>0</v>
      </c>
      <c r="AE326" s="2">
        <v>0</v>
      </c>
      <c r="AF326" s="2">
        <v>0</v>
      </c>
      <c r="AG326" s="1">
        <v>10643.02</v>
      </c>
      <c r="AH326" s="2">
        <v>0</v>
      </c>
      <c r="AI326" s="2">
        <v>0</v>
      </c>
      <c r="AJ326" s="2">
        <v>0</v>
      </c>
      <c r="AK326" s="2">
        <v>0</v>
      </c>
      <c r="AL326" s="2">
        <v>0</v>
      </c>
      <c r="AM326" s="2">
        <v>0</v>
      </c>
      <c r="AN326" s="2">
        <v>0</v>
      </c>
      <c r="AO326" s="1">
        <v>0</v>
      </c>
      <c r="AP326" s="2">
        <v>0</v>
      </c>
      <c r="AQ326" s="1">
        <v>25348.02</v>
      </c>
      <c r="AR326" s="2">
        <v>0</v>
      </c>
      <c r="AS326" s="2">
        <v>0</v>
      </c>
      <c r="AT326" s="1">
        <v>0</v>
      </c>
      <c r="AU326" s="1">
        <v>0</v>
      </c>
      <c r="AV326" s="1">
        <v>10643.02</v>
      </c>
      <c r="AW326" s="1">
        <v>1606.2</v>
      </c>
      <c r="AX326" s="2">
        <v>1606</v>
      </c>
      <c r="AY326" s="2">
        <v>0</v>
      </c>
      <c r="AZ326" s="2">
        <v>0</v>
      </c>
      <c r="BA326" s="2">
        <v>0</v>
      </c>
      <c r="BB326" s="2">
        <v>111</v>
      </c>
      <c r="BC326" s="2">
        <v>0</v>
      </c>
      <c r="BD326" s="2">
        <v>200</v>
      </c>
      <c r="BE326" s="2">
        <v>0</v>
      </c>
      <c r="BF326" s="2">
        <v>0</v>
      </c>
      <c r="BG326" s="2">
        <v>0</v>
      </c>
      <c r="BH326" s="2">
        <v>0</v>
      </c>
      <c r="BI326" s="2">
        <v>0</v>
      </c>
      <c r="BJ326" s="2">
        <v>0</v>
      </c>
      <c r="BK326" s="1">
        <v>14166.22</v>
      </c>
      <c r="BL326" s="1">
        <v>11181.8</v>
      </c>
    </row>
    <row r="327" spans="1:64" x14ac:dyDescent="0.3">
      <c r="A327" s="1" t="s">
        <v>208</v>
      </c>
      <c r="B327" s="2">
        <v>2023</v>
      </c>
      <c r="C327" s="1" t="s">
        <v>167</v>
      </c>
      <c r="D327" s="1" t="s">
        <v>74</v>
      </c>
      <c r="E327" s="1">
        <v>2021</v>
      </c>
      <c r="F327" s="3">
        <v>44424</v>
      </c>
      <c r="G327" s="1" t="s">
        <v>95</v>
      </c>
      <c r="H327" s="3"/>
      <c r="I327" s="1" t="s">
        <v>67</v>
      </c>
      <c r="J327" s="1" t="s">
        <v>168</v>
      </c>
      <c r="K327" s="1" t="s">
        <v>169</v>
      </c>
      <c r="L327" s="1" t="s">
        <v>70</v>
      </c>
      <c r="M327" s="1" t="s">
        <v>71</v>
      </c>
      <c r="N327" s="1" t="s">
        <v>72</v>
      </c>
      <c r="O327" s="1">
        <v>31</v>
      </c>
      <c r="P327" s="1">
        <v>0</v>
      </c>
      <c r="Q327" s="1">
        <v>0</v>
      </c>
      <c r="R327" s="2">
        <v>13200</v>
      </c>
      <c r="S327" s="2">
        <v>0</v>
      </c>
      <c r="T327" s="2">
        <v>3960</v>
      </c>
      <c r="U327" s="2">
        <v>0</v>
      </c>
      <c r="V327" s="2">
        <v>1027</v>
      </c>
      <c r="W327" s="2">
        <v>0</v>
      </c>
      <c r="X327" s="2">
        <v>0</v>
      </c>
      <c r="Y327" s="2">
        <v>0</v>
      </c>
      <c r="Z327" s="2">
        <v>0</v>
      </c>
      <c r="AA327" s="2">
        <v>0</v>
      </c>
      <c r="AB327" s="2">
        <v>0</v>
      </c>
      <c r="AC327" s="2">
        <v>0</v>
      </c>
      <c r="AD327" s="2">
        <v>0</v>
      </c>
      <c r="AE327" s="2">
        <v>0</v>
      </c>
      <c r="AF327" s="2">
        <v>0</v>
      </c>
      <c r="AG327" s="1">
        <v>12376.48</v>
      </c>
      <c r="AH327" s="2">
        <v>0</v>
      </c>
      <c r="AI327" s="2">
        <v>0</v>
      </c>
      <c r="AJ327" s="2">
        <v>0</v>
      </c>
      <c r="AK327" s="2">
        <v>0</v>
      </c>
      <c r="AL327" s="2">
        <v>0</v>
      </c>
      <c r="AM327" s="2">
        <v>0</v>
      </c>
      <c r="AN327" s="2">
        <v>0</v>
      </c>
      <c r="AO327" s="1">
        <v>0</v>
      </c>
      <c r="AP327" s="2">
        <v>0</v>
      </c>
      <c r="AQ327" s="1">
        <v>30563.48</v>
      </c>
      <c r="AR327" s="2">
        <v>0</v>
      </c>
      <c r="AS327" s="2">
        <v>0</v>
      </c>
      <c r="AT327" s="1">
        <v>0</v>
      </c>
      <c r="AU327" s="1">
        <v>0</v>
      </c>
      <c r="AV327" s="1">
        <v>12376.48</v>
      </c>
      <c r="AW327" s="1">
        <v>1707.24</v>
      </c>
      <c r="AX327" s="2">
        <v>1707</v>
      </c>
      <c r="AY327" s="2">
        <v>0</v>
      </c>
      <c r="AZ327" s="2">
        <v>0</v>
      </c>
      <c r="BA327" s="2">
        <v>0</v>
      </c>
      <c r="BB327" s="2">
        <v>137</v>
      </c>
      <c r="BC327" s="2">
        <v>0</v>
      </c>
      <c r="BD327" s="2">
        <v>200</v>
      </c>
      <c r="BE327" s="2">
        <v>0</v>
      </c>
      <c r="BF327" s="2">
        <v>0</v>
      </c>
      <c r="BG327" s="2">
        <v>0</v>
      </c>
      <c r="BH327" s="2">
        <v>0</v>
      </c>
      <c r="BI327" s="2">
        <v>0</v>
      </c>
      <c r="BJ327" s="2">
        <v>0</v>
      </c>
      <c r="BK327" s="1">
        <v>16127.72</v>
      </c>
      <c r="BL327" s="1">
        <v>14435.76</v>
      </c>
    </row>
    <row r="328" spans="1:64" x14ac:dyDescent="0.3">
      <c r="A328" s="1" t="s">
        <v>208</v>
      </c>
      <c r="B328" s="2">
        <v>2023</v>
      </c>
      <c r="C328" s="1" t="s">
        <v>100</v>
      </c>
      <c r="D328" s="1" t="s">
        <v>74</v>
      </c>
      <c r="E328" s="1">
        <v>2021</v>
      </c>
      <c r="F328" s="3">
        <v>44424</v>
      </c>
      <c r="G328" s="1" t="s">
        <v>95</v>
      </c>
      <c r="H328" s="3"/>
      <c r="I328" s="1" t="s">
        <v>67</v>
      </c>
      <c r="J328" s="1" t="s">
        <v>92</v>
      </c>
      <c r="K328" s="1" t="s">
        <v>93</v>
      </c>
      <c r="L328" s="1" t="s">
        <v>70</v>
      </c>
      <c r="M328" s="1" t="s">
        <v>71</v>
      </c>
      <c r="N328" s="1" t="s">
        <v>72</v>
      </c>
      <c r="O328" s="1">
        <v>31</v>
      </c>
      <c r="P328" s="1">
        <v>0</v>
      </c>
      <c r="Q328" s="1">
        <v>0</v>
      </c>
      <c r="R328" s="2">
        <v>17606</v>
      </c>
      <c r="S328" s="2">
        <v>0</v>
      </c>
      <c r="T328" s="2">
        <v>5282</v>
      </c>
      <c r="U328" s="2">
        <v>0</v>
      </c>
      <c r="V328" s="2">
        <v>562</v>
      </c>
      <c r="W328" s="2">
        <v>0</v>
      </c>
      <c r="X328" s="2">
        <v>0</v>
      </c>
      <c r="Y328" s="2">
        <v>0</v>
      </c>
      <c r="Z328" s="2">
        <v>1100</v>
      </c>
      <c r="AA328" s="2">
        <v>0</v>
      </c>
      <c r="AB328" s="2">
        <v>0</v>
      </c>
      <c r="AC328" s="2">
        <v>0</v>
      </c>
      <c r="AD328" s="2">
        <v>0</v>
      </c>
      <c r="AE328" s="2">
        <v>0</v>
      </c>
      <c r="AF328" s="2">
        <v>0</v>
      </c>
      <c r="AG328" s="1">
        <v>20864.34</v>
      </c>
      <c r="AH328" s="2">
        <v>0</v>
      </c>
      <c r="AI328" s="2">
        <v>0</v>
      </c>
      <c r="AJ328" s="2">
        <v>0</v>
      </c>
      <c r="AK328" s="2">
        <v>0</v>
      </c>
      <c r="AL328" s="2">
        <v>0</v>
      </c>
      <c r="AM328" s="2">
        <v>0</v>
      </c>
      <c r="AN328" s="2">
        <v>0</v>
      </c>
      <c r="AO328" s="1">
        <v>0</v>
      </c>
      <c r="AP328" s="2">
        <v>0</v>
      </c>
      <c r="AQ328" s="1">
        <v>45414.34</v>
      </c>
      <c r="AR328" s="2">
        <v>0</v>
      </c>
      <c r="AS328" s="2">
        <v>0</v>
      </c>
      <c r="AT328" s="1">
        <v>0</v>
      </c>
      <c r="AU328" s="1">
        <v>0</v>
      </c>
      <c r="AV328" s="1">
        <v>20864.34</v>
      </c>
      <c r="AW328" s="1">
        <v>2180.16</v>
      </c>
      <c r="AX328" s="2">
        <v>1800</v>
      </c>
      <c r="AY328" s="2">
        <v>0</v>
      </c>
      <c r="AZ328" s="2">
        <v>0</v>
      </c>
      <c r="BA328" s="2">
        <v>0</v>
      </c>
      <c r="BB328" s="2">
        <v>0</v>
      </c>
      <c r="BC328" s="2">
        <v>0</v>
      </c>
      <c r="BD328" s="2">
        <v>200</v>
      </c>
      <c r="BE328" s="2">
        <v>0</v>
      </c>
      <c r="BF328" s="2">
        <v>0</v>
      </c>
      <c r="BG328" s="2">
        <v>0</v>
      </c>
      <c r="BH328" s="2">
        <v>0</v>
      </c>
      <c r="BI328" s="2">
        <v>0</v>
      </c>
      <c r="BJ328" s="2">
        <v>0</v>
      </c>
      <c r="BK328" s="1">
        <v>25044.5</v>
      </c>
      <c r="BL328" s="1">
        <v>20369.84</v>
      </c>
    </row>
    <row r="329" spans="1:64" x14ac:dyDescent="0.3">
      <c r="A329" s="1" t="s">
        <v>208</v>
      </c>
      <c r="B329" s="2">
        <v>2023</v>
      </c>
      <c r="C329" s="1" t="s">
        <v>212</v>
      </c>
      <c r="D329" s="1" t="s">
        <v>74</v>
      </c>
      <c r="E329" s="1">
        <v>2021</v>
      </c>
      <c r="F329" s="3">
        <v>44440</v>
      </c>
      <c r="G329" s="1" t="s">
        <v>128</v>
      </c>
      <c r="H329" s="3"/>
      <c r="I329" s="1" t="s">
        <v>67</v>
      </c>
      <c r="J329" s="1" t="s">
        <v>86</v>
      </c>
      <c r="K329" s="1" t="s">
        <v>158</v>
      </c>
      <c r="L329" s="1" t="s">
        <v>70</v>
      </c>
      <c r="M329" s="1" t="s">
        <v>71</v>
      </c>
      <c r="N329" s="1" t="s">
        <v>72</v>
      </c>
      <c r="O329" s="1">
        <v>31</v>
      </c>
      <c r="P329" s="1">
        <v>0</v>
      </c>
      <c r="Q329" s="1">
        <v>0</v>
      </c>
      <c r="R329" s="2">
        <v>13150</v>
      </c>
      <c r="S329" s="2">
        <v>0</v>
      </c>
      <c r="T329" s="2">
        <v>3945</v>
      </c>
      <c r="U329" s="2">
        <v>0</v>
      </c>
      <c r="V329" s="2">
        <v>1023</v>
      </c>
      <c r="W329" s="2">
        <v>0</v>
      </c>
      <c r="X329" s="2">
        <v>0</v>
      </c>
      <c r="Y329" s="2">
        <v>0</v>
      </c>
      <c r="Z329" s="2">
        <v>0</v>
      </c>
      <c r="AA329" s="2">
        <v>0</v>
      </c>
      <c r="AB329" s="2">
        <v>0</v>
      </c>
      <c r="AC329" s="2">
        <v>0</v>
      </c>
      <c r="AD329" s="2">
        <v>0</v>
      </c>
      <c r="AE329" s="2">
        <v>0</v>
      </c>
      <c r="AF329" s="2">
        <v>0</v>
      </c>
      <c r="AG329" s="1">
        <v>10643.02</v>
      </c>
      <c r="AH329" s="2">
        <v>0</v>
      </c>
      <c r="AI329" s="2">
        <v>0</v>
      </c>
      <c r="AJ329" s="2">
        <v>0</v>
      </c>
      <c r="AK329" s="2">
        <v>0</v>
      </c>
      <c r="AL329" s="2">
        <v>0</v>
      </c>
      <c r="AM329" s="2">
        <v>0</v>
      </c>
      <c r="AN329" s="2">
        <v>0</v>
      </c>
      <c r="AO329" s="1">
        <v>0</v>
      </c>
      <c r="AP329" s="2">
        <v>0</v>
      </c>
      <c r="AQ329" s="1">
        <v>28761.02</v>
      </c>
      <c r="AR329" s="2">
        <v>0</v>
      </c>
      <c r="AS329" s="2">
        <v>0</v>
      </c>
      <c r="AT329" s="1">
        <v>0</v>
      </c>
      <c r="AU329" s="1">
        <v>0</v>
      </c>
      <c r="AV329" s="1">
        <v>10643.02</v>
      </c>
      <c r="AW329" s="1">
        <v>1700.76</v>
      </c>
      <c r="AX329" s="2">
        <v>1701</v>
      </c>
      <c r="AY329" s="2">
        <v>0</v>
      </c>
      <c r="AZ329" s="2">
        <v>0</v>
      </c>
      <c r="BA329" s="2">
        <v>0</v>
      </c>
      <c r="BB329" s="2">
        <v>136</v>
      </c>
      <c r="BC329" s="2">
        <v>0</v>
      </c>
      <c r="BD329" s="2">
        <v>200</v>
      </c>
      <c r="BE329" s="2">
        <v>0</v>
      </c>
      <c r="BF329" s="2">
        <v>0</v>
      </c>
      <c r="BG329" s="2">
        <v>0</v>
      </c>
      <c r="BH329" s="2">
        <v>0</v>
      </c>
      <c r="BI329" s="2">
        <v>0</v>
      </c>
      <c r="BJ329" s="2">
        <v>0</v>
      </c>
      <c r="BK329" s="1">
        <v>14380.78</v>
      </c>
      <c r="BL329" s="1">
        <v>14380.24</v>
      </c>
    </row>
    <row r="330" spans="1:64" x14ac:dyDescent="0.3">
      <c r="A330" s="1" t="s">
        <v>208</v>
      </c>
      <c r="B330" s="2">
        <v>2023</v>
      </c>
      <c r="C330" s="1" t="s">
        <v>101</v>
      </c>
      <c r="D330" s="1" t="s">
        <v>74</v>
      </c>
      <c r="E330" s="1">
        <v>2021</v>
      </c>
      <c r="F330" s="3">
        <v>44474</v>
      </c>
      <c r="G330" s="1" t="s">
        <v>102</v>
      </c>
      <c r="H330" s="3"/>
      <c r="I330" s="1" t="s">
        <v>67</v>
      </c>
      <c r="J330" s="1" t="s">
        <v>98</v>
      </c>
      <c r="K330" s="1" t="s">
        <v>99</v>
      </c>
      <c r="L330" s="1" t="s">
        <v>70</v>
      </c>
      <c r="M330" s="1" t="s">
        <v>71</v>
      </c>
      <c r="N330" s="1" t="s">
        <v>72</v>
      </c>
      <c r="O330" s="1">
        <v>31</v>
      </c>
      <c r="P330" s="1">
        <v>0</v>
      </c>
      <c r="Q330" s="1">
        <v>0</v>
      </c>
      <c r="R330" s="2">
        <v>15376</v>
      </c>
      <c r="S330" s="2">
        <v>0</v>
      </c>
      <c r="T330" s="2">
        <v>7688</v>
      </c>
      <c r="U330" s="2">
        <v>0</v>
      </c>
      <c r="V330" s="2">
        <v>2253</v>
      </c>
      <c r="W330" s="2">
        <v>0</v>
      </c>
      <c r="X330" s="2">
        <v>850</v>
      </c>
      <c r="Y330" s="2">
        <v>0</v>
      </c>
      <c r="Z330" s="2">
        <v>1100</v>
      </c>
      <c r="AA330" s="2">
        <v>0</v>
      </c>
      <c r="AB330" s="2">
        <v>0</v>
      </c>
      <c r="AC330" s="2">
        <v>0</v>
      </c>
      <c r="AD330" s="2">
        <v>0</v>
      </c>
      <c r="AE330" s="2">
        <v>0</v>
      </c>
      <c r="AF330" s="2">
        <v>0</v>
      </c>
      <c r="AG330" s="1">
        <v>22603.040000000001</v>
      </c>
      <c r="AH330" s="2">
        <v>0</v>
      </c>
      <c r="AI330" s="2">
        <v>0</v>
      </c>
      <c r="AJ330" s="2">
        <v>0</v>
      </c>
      <c r="AK330" s="2">
        <v>0</v>
      </c>
      <c r="AL330" s="2">
        <v>0</v>
      </c>
      <c r="AM330" s="2">
        <v>0</v>
      </c>
      <c r="AN330" s="2">
        <v>0</v>
      </c>
      <c r="AO330" s="1">
        <v>0</v>
      </c>
      <c r="AP330" s="2">
        <v>0</v>
      </c>
      <c r="AQ330" s="1">
        <v>49870.04</v>
      </c>
      <c r="AR330" s="2">
        <v>0</v>
      </c>
      <c r="AS330" s="2">
        <v>0</v>
      </c>
      <c r="AT330" s="1">
        <v>0</v>
      </c>
      <c r="AU330" s="1">
        <v>0</v>
      </c>
      <c r="AV330" s="1">
        <v>22603.040000000001</v>
      </c>
      <c r="AW330" s="1">
        <v>2115.48</v>
      </c>
      <c r="AX330" s="2">
        <v>1800</v>
      </c>
      <c r="AY330" s="2">
        <v>0</v>
      </c>
      <c r="AZ330" s="2">
        <v>0</v>
      </c>
      <c r="BA330" s="2">
        <v>0</v>
      </c>
      <c r="BB330" s="2">
        <v>0</v>
      </c>
      <c r="BC330" s="2">
        <v>0</v>
      </c>
      <c r="BD330" s="2">
        <v>200</v>
      </c>
      <c r="BE330" s="2">
        <v>0</v>
      </c>
      <c r="BF330" s="2">
        <v>0</v>
      </c>
      <c r="BG330" s="2">
        <v>0</v>
      </c>
      <c r="BH330" s="2">
        <v>0</v>
      </c>
      <c r="BI330" s="2">
        <v>0</v>
      </c>
      <c r="BJ330" s="2">
        <v>0</v>
      </c>
      <c r="BK330" s="1">
        <v>26718.52</v>
      </c>
      <c r="BL330" s="1">
        <v>23151.52</v>
      </c>
    </row>
    <row r="331" spans="1:64" x14ac:dyDescent="0.3">
      <c r="A331" s="1" t="s">
        <v>208</v>
      </c>
      <c r="B331" s="2">
        <v>2023</v>
      </c>
      <c r="C331" s="1" t="s">
        <v>170</v>
      </c>
      <c r="D331" s="1" t="s">
        <v>74</v>
      </c>
      <c r="E331" s="1">
        <v>2021</v>
      </c>
      <c r="F331" s="3">
        <v>44490</v>
      </c>
      <c r="G331" s="1" t="s">
        <v>102</v>
      </c>
      <c r="H331" s="3"/>
      <c r="I331" s="1" t="s">
        <v>67</v>
      </c>
      <c r="J331" s="1" t="s">
        <v>80</v>
      </c>
      <c r="K331" s="1" t="s">
        <v>162</v>
      </c>
      <c r="L331" s="1" t="s">
        <v>70</v>
      </c>
      <c r="M331" s="1" t="s">
        <v>71</v>
      </c>
      <c r="N331" s="1" t="s">
        <v>72</v>
      </c>
      <c r="O331" s="1">
        <v>31</v>
      </c>
      <c r="P331" s="1">
        <v>0</v>
      </c>
      <c r="Q331" s="1">
        <v>0</v>
      </c>
      <c r="R331" s="2">
        <v>12595</v>
      </c>
      <c r="S331" s="2">
        <v>0</v>
      </c>
      <c r="T331" s="2">
        <v>1266</v>
      </c>
      <c r="U331" s="2">
        <v>0</v>
      </c>
      <c r="V331" s="2">
        <v>0</v>
      </c>
      <c r="W331" s="2">
        <v>0</v>
      </c>
      <c r="X331" s="2">
        <v>0</v>
      </c>
      <c r="Y331" s="2">
        <v>0</v>
      </c>
      <c r="Z331" s="2">
        <v>0</v>
      </c>
      <c r="AA331" s="2">
        <v>0</v>
      </c>
      <c r="AB331" s="2">
        <v>0</v>
      </c>
      <c r="AC331" s="2">
        <v>0</v>
      </c>
      <c r="AD331" s="2">
        <v>0</v>
      </c>
      <c r="AE331" s="2">
        <v>0</v>
      </c>
      <c r="AF331" s="2">
        <v>0</v>
      </c>
      <c r="AG331" s="1">
        <v>10643.02</v>
      </c>
      <c r="AH331" s="2">
        <v>0</v>
      </c>
      <c r="AI331" s="2">
        <v>0</v>
      </c>
      <c r="AJ331" s="2">
        <v>0</v>
      </c>
      <c r="AK331" s="2">
        <v>0</v>
      </c>
      <c r="AL331" s="2">
        <v>0</v>
      </c>
      <c r="AM331" s="2">
        <v>0</v>
      </c>
      <c r="AN331" s="2">
        <v>0</v>
      </c>
      <c r="AO331" s="1">
        <v>0</v>
      </c>
      <c r="AP331" s="2">
        <v>0</v>
      </c>
      <c r="AQ331" s="1">
        <v>24504.02</v>
      </c>
      <c r="AR331" s="2">
        <v>0</v>
      </c>
      <c r="AS331" s="2">
        <v>0</v>
      </c>
      <c r="AT331" s="1">
        <v>0</v>
      </c>
      <c r="AU331" s="1">
        <v>0</v>
      </c>
      <c r="AV331" s="1">
        <v>10643.02</v>
      </c>
      <c r="AW331" s="1">
        <v>1511.4</v>
      </c>
      <c r="AX331" s="2">
        <v>1511</v>
      </c>
      <c r="AY331" s="2">
        <v>0</v>
      </c>
      <c r="AZ331" s="2">
        <v>0</v>
      </c>
      <c r="BA331" s="2">
        <v>0</v>
      </c>
      <c r="BB331" s="2">
        <v>104</v>
      </c>
      <c r="BC331" s="2">
        <v>0</v>
      </c>
      <c r="BD331" s="2">
        <v>200</v>
      </c>
      <c r="BE331" s="2">
        <v>0</v>
      </c>
      <c r="BF331" s="2">
        <v>0</v>
      </c>
      <c r="BG331" s="2">
        <v>0</v>
      </c>
      <c r="BH331" s="2">
        <v>0</v>
      </c>
      <c r="BI331" s="2">
        <v>0</v>
      </c>
      <c r="BJ331" s="2">
        <v>0</v>
      </c>
      <c r="BK331" s="1">
        <v>13969.42</v>
      </c>
      <c r="BL331" s="1">
        <v>10534.6</v>
      </c>
    </row>
    <row r="332" spans="1:64" x14ac:dyDescent="0.3">
      <c r="A332" s="1" t="s">
        <v>208</v>
      </c>
      <c r="B332" s="2">
        <v>2023</v>
      </c>
      <c r="C332" s="1" t="s">
        <v>171</v>
      </c>
      <c r="D332" s="1" t="s">
        <v>74</v>
      </c>
      <c r="E332" s="1">
        <v>2021</v>
      </c>
      <c r="F332" s="3">
        <v>44494</v>
      </c>
      <c r="G332" s="1" t="s">
        <v>102</v>
      </c>
      <c r="H332" s="3"/>
      <c r="I332" s="1" t="s">
        <v>67</v>
      </c>
      <c r="J332" s="1" t="s">
        <v>98</v>
      </c>
      <c r="K332" s="1" t="s">
        <v>166</v>
      </c>
      <c r="L332" s="1" t="s">
        <v>70</v>
      </c>
      <c r="M332" s="1" t="s">
        <v>71</v>
      </c>
      <c r="N332" s="1" t="s">
        <v>72</v>
      </c>
      <c r="O332" s="1">
        <v>31</v>
      </c>
      <c r="P332" s="1">
        <v>0</v>
      </c>
      <c r="Q332" s="1">
        <v>0</v>
      </c>
      <c r="R332" s="2">
        <v>13711</v>
      </c>
      <c r="S332" s="2">
        <v>0</v>
      </c>
      <c r="T332" s="2">
        <v>4113</v>
      </c>
      <c r="U332" s="2">
        <v>0</v>
      </c>
      <c r="V332" s="2">
        <v>57</v>
      </c>
      <c r="W332" s="2">
        <v>0</v>
      </c>
      <c r="X332" s="2">
        <v>0</v>
      </c>
      <c r="Y332" s="2">
        <v>0</v>
      </c>
      <c r="Z332" s="2">
        <v>0</v>
      </c>
      <c r="AA332" s="2">
        <v>0</v>
      </c>
      <c r="AB332" s="2">
        <v>0</v>
      </c>
      <c r="AC332" s="2">
        <v>0</v>
      </c>
      <c r="AD332" s="2">
        <v>0</v>
      </c>
      <c r="AE332" s="2">
        <v>0</v>
      </c>
      <c r="AF332" s="2">
        <v>0</v>
      </c>
      <c r="AG332" s="1">
        <v>13909.56</v>
      </c>
      <c r="AH332" s="2">
        <v>0</v>
      </c>
      <c r="AI332" s="2">
        <v>0</v>
      </c>
      <c r="AJ332" s="2">
        <v>0</v>
      </c>
      <c r="AK332" s="2">
        <v>0</v>
      </c>
      <c r="AL332" s="2">
        <v>0</v>
      </c>
      <c r="AM332" s="2">
        <v>0</v>
      </c>
      <c r="AN332" s="2">
        <v>0</v>
      </c>
      <c r="AO332" s="1">
        <v>0</v>
      </c>
      <c r="AP332" s="2">
        <v>0</v>
      </c>
      <c r="AQ332" s="1">
        <v>31790.560000000001</v>
      </c>
      <c r="AR332" s="2">
        <v>0</v>
      </c>
      <c r="AS332" s="2">
        <v>0</v>
      </c>
      <c r="AT332" s="1">
        <v>0</v>
      </c>
      <c r="AU332" s="1">
        <v>1540</v>
      </c>
      <c r="AV332" s="1">
        <v>13909.56</v>
      </c>
      <c r="AW332" s="1">
        <v>1652.16</v>
      </c>
      <c r="AX332" s="2">
        <v>1652</v>
      </c>
      <c r="AY332" s="2">
        <v>0</v>
      </c>
      <c r="AZ332" s="2">
        <v>0</v>
      </c>
      <c r="BA332" s="2">
        <v>0</v>
      </c>
      <c r="BB332" s="2">
        <v>135</v>
      </c>
      <c r="BC332" s="2">
        <v>0</v>
      </c>
      <c r="BD332" s="2">
        <v>200</v>
      </c>
      <c r="BE332" s="2">
        <v>0</v>
      </c>
      <c r="BF332" s="2">
        <v>0</v>
      </c>
      <c r="BG332" s="2">
        <v>0</v>
      </c>
      <c r="BH332" s="2">
        <v>0</v>
      </c>
      <c r="BI332" s="2">
        <v>0</v>
      </c>
      <c r="BJ332" s="2">
        <v>0</v>
      </c>
      <c r="BK332" s="1">
        <v>19088.72</v>
      </c>
      <c r="BL332" s="1">
        <v>12701.84</v>
      </c>
    </row>
    <row r="333" spans="1:64" x14ac:dyDescent="0.3">
      <c r="A333" s="1" t="s">
        <v>208</v>
      </c>
      <c r="B333" s="2">
        <v>2023</v>
      </c>
      <c r="C333" s="1" t="s">
        <v>213</v>
      </c>
      <c r="D333" s="1" t="s">
        <v>74</v>
      </c>
      <c r="E333" s="1">
        <v>2021</v>
      </c>
      <c r="F333" s="3">
        <v>44501</v>
      </c>
      <c r="G333" s="1" t="s">
        <v>104</v>
      </c>
      <c r="H333" s="3"/>
      <c r="I333" s="1" t="s">
        <v>67</v>
      </c>
      <c r="J333" s="1" t="s">
        <v>86</v>
      </c>
      <c r="K333" s="1" t="s">
        <v>211</v>
      </c>
      <c r="L333" s="1" t="s">
        <v>70</v>
      </c>
      <c r="M333" s="1" t="s">
        <v>71</v>
      </c>
      <c r="N333" s="1" t="s">
        <v>72</v>
      </c>
      <c r="O333" s="1">
        <v>31</v>
      </c>
      <c r="P333" s="1">
        <v>0</v>
      </c>
      <c r="Q333" s="1">
        <v>0</v>
      </c>
      <c r="R333" s="2">
        <v>12947</v>
      </c>
      <c r="S333" s="2">
        <v>0</v>
      </c>
      <c r="T333" s="2">
        <v>1295</v>
      </c>
      <c r="U333" s="2">
        <v>0</v>
      </c>
      <c r="V333" s="2">
        <v>181</v>
      </c>
      <c r="W333" s="2">
        <v>0</v>
      </c>
      <c r="X333" s="2">
        <v>0</v>
      </c>
      <c r="Y333" s="2">
        <v>0</v>
      </c>
      <c r="Z333" s="2">
        <v>0</v>
      </c>
      <c r="AA333" s="2">
        <v>0</v>
      </c>
      <c r="AB333" s="2">
        <v>0</v>
      </c>
      <c r="AC333" s="2">
        <v>0</v>
      </c>
      <c r="AD333" s="2">
        <v>0</v>
      </c>
      <c r="AE333" s="2">
        <v>0</v>
      </c>
      <c r="AF333" s="2">
        <v>0</v>
      </c>
      <c r="AG333" s="1">
        <v>10643.02</v>
      </c>
      <c r="AH333" s="2">
        <v>0</v>
      </c>
      <c r="AI333" s="2">
        <v>0</v>
      </c>
      <c r="AJ333" s="2">
        <v>0</v>
      </c>
      <c r="AK333" s="2">
        <v>0</v>
      </c>
      <c r="AL333" s="2">
        <v>0</v>
      </c>
      <c r="AM333" s="2">
        <v>0</v>
      </c>
      <c r="AN333" s="2">
        <v>0</v>
      </c>
      <c r="AO333" s="1">
        <v>0</v>
      </c>
      <c r="AP333" s="2">
        <v>0</v>
      </c>
      <c r="AQ333" s="1">
        <v>25066.02</v>
      </c>
      <c r="AR333" s="2">
        <v>0</v>
      </c>
      <c r="AS333" s="2">
        <v>0</v>
      </c>
      <c r="AT333" s="1">
        <v>0</v>
      </c>
      <c r="AU333" s="1">
        <v>0</v>
      </c>
      <c r="AV333" s="1">
        <v>10643.02</v>
      </c>
      <c r="AW333" s="1">
        <v>1575.36</v>
      </c>
      <c r="AX333" s="2">
        <v>1575</v>
      </c>
      <c r="AY333" s="2">
        <v>0</v>
      </c>
      <c r="AZ333" s="2">
        <v>0</v>
      </c>
      <c r="BA333" s="2">
        <v>0</v>
      </c>
      <c r="BB333" s="2">
        <v>109</v>
      </c>
      <c r="BC333" s="2">
        <v>0</v>
      </c>
      <c r="BD333" s="2">
        <v>200</v>
      </c>
      <c r="BE333" s="2">
        <v>0</v>
      </c>
      <c r="BF333" s="2">
        <v>0</v>
      </c>
      <c r="BG333" s="2">
        <v>0</v>
      </c>
      <c r="BH333" s="2">
        <v>0</v>
      </c>
      <c r="BI333" s="2">
        <v>0</v>
      </c>
      <c r="BJ333" s="2">
        <v>0</v>
      </c>
      <c r="BK333" s="1">
        <v>14102.38</v>
      </c>
      <c r="BL333" s="1">
        <v>10963.64</v>
      </c>
    </row>
    <row r="334" spans="1:64" x14ac:dyDescent="0.3">
      <c r="A334" s="1" t="s">
        <v>208</v>
      </c>
      <c r="B334" s="2">
        <v>2023</v>
      </c>
      <c r="C334" s="1" t="s">
        <v>103</v>
      </c>
      <c r="D334" s="1" t="s">
        <v>74</v>
      </c>
      <c r="E334" s="1">
        <v>2021</v>
      </c>
      <c r="F334" s="3">
        <v>44509</v>
      </c>
      <c r="G334" s="1" t="s">
        <v>104</v>
      </c>
      <c r="H334" s="3"/>
      <c r="I334" s="1" t="s">
        <v>67</v>
      </c>
      <c r="J334" s="1" t="s">
        <v>105</v>
      </c>
      <c r="K334" s="1" t="s">
        <v>106</v>
      </c>
      <c r="L334" s="1" t="s">
        <v>70</v>
      </c>
      <c r="M334" s="1" t="s">
        <v>71</v>
      </c>
      <c r="N334" s="1" t="s">
        <v>72</v>
      </c>
      <c r="O334" s="1">
        <v>31</v>
      </c>
      <c r="P334" s="1">
        <v>0</v>
      </c>
      <c r="Q334" s="1">
        <v>0</v>
      </c>
      <c r="R334" s="2">
        <v>13662</v>
      </c>
      <c r="S334" s="2">
        <v>0</v>
      </c>
      <c r="T334" s="2">
        <v>6831</v>
      </c>
      <c r="U334" s="2">
        <v>0</v>
      </c>
      <c r="V334" s="2">
        <v>210</v>
      </c>
      <c r="W334" s="2">
        <v>0</v>
      </c>
      <c r="X334" s="2">
        <v>850</v>
      </c>
      <c r="Y334" s="2">
        <v>0</v>
      </c>
      <c r="Z334" s="2">
        <v>1100</v>
      </c>
      <c r="AA334" s="2">
        <v>0</v>
      </c>
      <c r="AB334" s="2">
        <v>0</v>
      </c>
      <c r="AC334" s="2">
        <v>0</v>
      </c>
      <c r="AD334" s="2">
        <v>0</v>
      </c>
      <c r="AE334" s="2">
        <v>0</v>
      </c>
      <c r="AF334" s="2">
        <v>0</v>
      </c>
      <c r="AG334" s="1">
        <v>9282.36</v>
      </c>
      <c r="AH334" s="2">
        <v>0</v>
      </c>
      <c r="AI334" s="2">
        <v>0</v>
      </c>
      <c r="AJ334" s="2">
        <v>0</v>
      </c>
      <c r="AK334" s="2">
        <v>0</v>
      </c>
      <c r="AL334" s="2">
        <v>0</v>
      </c>
      <c r="AM334" s="2">
        <v>0</v>
      </c>
      <c r="AN334" s="2">
        <v>0</v>
      </c>
      <c r="AO334" s="1">
        <v>0</v>
      </c>
      <c r="AP334" s="2">
        <v>0</v>
      </c>
      <c r="AQ334" s="1">
        <v>31935.360000000001</v>
      </c>
      <c r="AR334" s="2">
        <v>0</v>
      </c>
      <c r="AS334" s="2">
        <v>0</v>
      </c>
      <c r="AT334" s="1">
        <v>0</v>
      </c>
      <c r="AU334" s="1">
        <v>0</v>
      </c>
      <c r="AV334" s="1">
        <v>9282.36</v>
      </c>
      <c r="AW334" s="1">
        <v>1664.64</v>
      </c>
      <c r="AX334" s="2">
        <v>1665</v>
      </c>
      <c r="AY334" s="2">
        <v>0</v>
      </c>
      <c r="AZ334" s="2">
        <v>0</v>
      </c>
      <c r="BA334" s="2">
        <v>0</v>
      </c>
      <c r="BB334" s="2">
        <v>0</v>
      </c>
      <c r="BC334" s="2">
        <v>0</v>
      </c>
      <c r="BD334" s="2">
        <v>200</v>
      </c>
      <c r="BE334" s="2">
        <v>0</v>
      </c>
      <c r="BF334" s="2">
        <v>0</v>
      </c>
      <c r="BG334" s="2">
        <v>0</v>
      </c>
      <c r="BH334" s="2">
        <v>0</v>
      </c>
      <c r="BI334" s="2">
        <v>0</v>
      </c>
      <c r="BJ334" s="2">
        <v>0</v>
      </c>
      <c r="BK334" s="1">
        <v>12812</v>
      </c>
      <c r="BL334" s="1">
        <v>19123.36</v>
      </c>
    </row>
    <row r="335" spans="1:64" x14ac:dyDescent="0.3">
      <c r="A335" s="1" t="s">
        <v>208</v>
      </c>
      <c r="B335" s="2">
        <v>2023</v>
      </c>
      <c r="C335" s="1" t="s">
        <v>107</v>
      </c>
      <c r="D335" s="1" t="s">
        <v>74</v>
      </c>
      <c r="E335" s="1">
        <v>2021</v>
      </c>
      <c r="F335" s="3">
        <v>44510</v>
      </c>
      <c r="G335" s="1" t="s">
        <v>104</v>
      </c>
      <c r="H335" s="3"/>
      <c r="I335" s="1" t="s">
        <v>67</v>
      </c>
      <c r="J335" s="1" t="s">
        <v>108</v>
      </c>
      <c r="K335" s="1" t="s">
        <v>109</v>
      </c>
      <c r="L335" s="1" t="s">
        <v>70</v>
      </c>
      <c r="M335" s="1" t="s">
        <v>71</v>
      </c>
      <c r="N335" s="1" t="s">
        <v>72</v>
      </c>
      <c r="O335" s="1">
        <v>31</v>
      </c>
      <c r="P335" s="1">
        <v>0</v>
      </c>
      <c r="Q335" s="1">
        <v>0</v>
      </c>
      <c r="R335" s="2">
        <v>13659</v>
      </c>
      <c r="S335" s="2">
        <v>0</v>
      </c>
      <c r="T335" s="2">
        <v>4098</v>
      </c>
      <c r="U335" s="2">
        <v>0</v>
      </c>
      <c r="V335" s="2">
        <v>2806</v>
      </c>
      <c r="W335" s="2">
        <v>0</v>
      </c>
      <c r="X335" s="2">
        <v>850</v>
      </c>
      <c r="Y335" s="2">
        <v>0</v>
      </c>
      <c r="Z335" s="2">
        <v>1100</v>
      </c>
      <c r="AA335" s="2">
        <v>0</v>
      </c>
      <c r="AB335" s="2">
        <v>0</v>
      </c>
      <c r="AC335" s="2">
        <v>0</v>
      </c>
      <c r="AD335" s="2">
        <v>0</v>
      </c>
      <c r="AE335" s="2">
        <v>0</v>
      </c>
      <c r="AF335" s="2">
        <v>0</v>
      </c>
      <c r="AG335" s="1">
        <v>12376.48</v>
      </c>
      <c r="AH335" s="2">
        <v>0</v>
      </c>
      <c r="AI335" s="2">
        <v>0</v>
      </c>
      <c r="AJ335" s="2">
        <v>0</v>
      </c>
      <c r="AK335" s="2">
        <v>0</v>
      </c>
      <c r="AL335" s="2">
        <v>0</v>
      </c>
      <c r="AM335" s="2">
        <v>0</v>
      </c>
      <c r="AN335" s="2">
        <v>0</v>
      </c>
      <c r="AO335" s="1">
        <v>780</v>
      </c>
      <c r="AP335" s="2">
        <v>0</v>
      </c>
      <c r="AQ335" s="1">
        <v>35669.480000000003</v>
      </c>
      <c r="AR335" s="2">
        <v>0</v>
      </c>
      <c r="AS335" s="2">
        <v>0</v>
      </c>
      <c r="AT335" s="1">
        <v>0</v>
      </c>
      <c r="AU335" s="1">
        <v>0</v>
      </c>
      <c r="AV335" s="1">
        <v>12376.48</v>
      </c>
      <c r="AW335" s="1">
        <v>1975.8</v>
      </c>
      <c r="AX335" s="2">
        <v>1800</v>
      </c>
      <c r="AY335" s="2">
        <v>0</v>
      </c>
      <c r="AZ335" s="2">
        <v>0</v>
      </c>
      <c r="BA335" s="2">
        <v>0</v>
      </c>
      <c r="BB335" s="2">
        <v>0</v>
      </c>
      <c r="BC335" s="2">
        <v>0</v>
      </c>
      <c r="BD335" s="2">
        <v>200</v>
      </c>
      <c r="BE335" s="2">
        <v>0</v>
      </c>
      <c r="BF335" s="2">
        <v>0</v>
      </c>
      <c r="BG335" s="2">
        <v>0</v>
      </c>
      <c r="BH335" s="2">
        <v>0</v>
      </c>
      <c r="BI335" s="2">
        <v>0</v>
      </c>
      <c r="BJ335" s="2">
        <v>0</v>
      </c>
      <c r="BK335" s="1">
        <v>16352.28</v>
      </c>
      <c r="BL335" s="1">
        <v>19317.2</v>
      </c>
    </row>
    <row r="336" spans="1:64" x14ac:dyDescent="0.3">
      <c r="A336" s="1" t="s">
        <v>208</v>
      </c>
      <c r="B336" s="2">
        <v>2023</v>
      </c>
      <c r="C336" s="1" t="s">
        <v>172</v>
      </c>
      <c r="D336" s="1" t="s">
        <v>74</v>
      </c>
      <c r="E336" s="1">
        <v>2021</v>
      </c>
      <c r="F336" s="3">
        <v>44518</v>
      </c>
      <c r="G336" s="1" t="s">
        <v>104</v>
      </c>
      <c r="H336" s="3"/>
      <c r="I336" s="1" t="s">
        <v>67</v>
      </c>
      <c r="J336" s="1" t="s">
        <v>92</v>
      </c>
      <c r="K336" s="1" t="s">
        <v>173</v>
      </c>
      <c r="L336" s="1" t="s">
        <v>70</v>
      </c>
      <c r="M336" s="1" t="s">
        <v>71</v>
      </c>
      <c r="N336" s="1" t="s">
        <v>72</v>
      </c>
      <c r="O336" s="1">
        <v>31</v>
      </c>
      <c r="P336" s="1">
        <v>0</v>
      </c>
      <c r="Q336" s="1">
        <v>0</v>
      </c>
      <c r="R336" s="2">
        <v>15478</v>
      </c>
      <c r="S336" s="2">
        <v>0</v>
      </c>
      <c r="T336" s="2">
        <v>2322</v>
      </c>
      <c r="U336" s="2">
        <v>0</v>
      </c>
      <c r="V336" s="2">
        <v>1189</v>
      </c>
      <c r="W336" s="2">
        <v>0</v>
      </c>
      <c r="X336" s="2">
        <v>0</v>
      </c>
      <c r="Y336" s="2">
        <v>0</v>
      </c>
      <c r="Z336" s="2">
        <v>0</v>
      </c>
      <c r="AA336" s="2">
        <v>0</v>
      </c>
      <c r="AB336" s="2">
        <v>0</v>
      </c>
      <c r="AC336" s="2">
        <v>0</v>
      </c>
      <c r="AD336" s="2">
        <v>0</v>
      </c>
      <c r="AE336" s="2">
        <v>0</v>
      </c>
      <c r="AF336" s="2">
        <v>0</v>
      </c>
      <c r="AG336" s="1">
        <v>12916.02</v>
      </c>
      <c r="AH336" s="2">
        <v>0</v>
      </c>
      <c r="AI336" s="2">
        <v>0</v>
      </c>
      <c r="AJ336" s="2">
        <v>0</v>
      </c>
      <c r="AK336" s="2">
        <v>0</v>
      </c>
      <c r="AL336" s="2">
        <v>0</v>
      </c>
      <c r="AM336" s="2">
        <v>0</v>
      </c>
      <c r="AN336" s="2">
        <v>0</v>
      </c>
      <c r="AO336" s="1">
        <v>0</v>
      </c>
      <c r="AP336" s="2">
        <v>0</v>
      </c>
      <c r="AQ336" s="1">
        <v>31905.02</v>
      </c>
      <c r="AR336" s="2">
        <v>0</v>
      </c>
      <c r="AS336" s="2">
        <v>0</v>
      </c>
      <c r="AT336" s="1">
        <v>0</v>
      </c>
      <c r="AU336" s="1">
        <v>0</v>
      </c>
      <c r="AV336" s="1">
        <v>12916.02</v>
      </c>
      <c r="AW336" s="1">
        <v>2000.04</v>
      </c>
      <c r="AX336" s="2">
        <v>1800</v>
      </c>
      <c r="AY336" s="2">
        <v>0</v>
      </c>
      <c r="AZ336" s="2">
        <v>0</v>
      </c>
      <c r="BA336" s="2">
        <v>0</v>
      </c>
      <c r="BB336" s="2">
        <v>143</v>
      </c>
      <c r="BC336" s="2">
        <v>0</v>
      </c>
      <c r="BD336" s="2">
        <v>200</v>
      </c>
      <c r="BE336" s="2">
        <v>0</v>
      </c>
      <c r="BF336" s="2">
        <v>0</v>
      </c>
      <c r="BG336" s="2">
        <v>0</v>
      </c>
      <c r="BH336" s="2">
        <v>0</v>
      </c>
      <c r="BI336" s="2">
        <v>0</v>
      </c>
      <c r="BJ336" s="2">
        <v>0</v>
      </c>
      <c r="BK336" s="1">
        <v>17059.060000000001</v>
      </c>
      <c r="BL336" s="1">
        <v>14845.96</v>
      </c>
    </row>
    <row r="337" spans="1:64" x14ac:dyDescent="0.3">
      <c r="A337" s="1" t="s">
        <v>208</v>
      </c>
      <c r="B337" s="2">
        <v>2023</v>
      </c>
      <c r="C337" s="1" t="s">
        <v>175</v>
      </c>
      <c r="D337" s="1" t="s">
        <v>74</v>
      </c>
      <c r="E337" s="1">
        <v>2021</v>
      </c>
      <c r="F337" s="3">
        <v>44531</v>
      </c>
      <c r="G337" s="1" t="s">
        <v>111</v>
      </c>
      <c r="H337" s="3"/>
      <c r="I337" s="1" t="s">
        <v>67</v>
      </c>
      <c r="J337" s="1" t="s">
        <v>86</v>
      </c>
      <c r="K337" s="1" t="s">
        <v>160</v>
      </c>
      <c r="L337" s="1" t="s">
        <v>70</v>
      </c>
      <c r="M337" s="1" t="s">
        <v>71</v>
      </c>
      <c r="N337" s="1" t="s">
        <v>72</v>
      </c>
      <c r="O337" s="1">
        <v>31</v>
      </c>
      <c r="P337" s="1">
        <v>0</v>
      </c>
      <c r="Q337" s="1">
        <v>0</v>
      </c>
      <c r="R337" s="2">
        <v>12870</v>
      </c>
      <c r="S337" s="2">
        <v>0</v>
      </c>
      <c r="T337" s="2">
        <v>1287</v>
      </c>
      <c r="U337" s="2">
        <v>0</v>
      </c>
      <c r="V337" s="2">
        <v>180</v>
      </c>
      <c r="W337" s="2">
        <v>0</v>
      </c>
      <c r="X337" s="2">
        <v>0</v>
      </c>
      <c r="Y337" s="2">
        <v>0</v>
      </c>
      <c r="Z337" s="2">
        <v>0</v>
      </c>
      <c r="AA337" s="2">
        <v>0</v>
      </c>
      <c r="AB337" s="2">
        <v>0</v>
      </c>
      <c r="AC337" s="2">
        <v>0</v>
      </c>
      <c r="AD337" s="2">
        <v>0</v>
      </c>
      <c r="AE337" s="2">
        <v>0</v>
      </c>
      <c r="AF337" s="2">
        <v>0</v>
      </c>
      <c r="AG337" s="1">
        <v>10643.02</v>
      </c>
      <c r="AH337" s="2">
        <v>0</v>
      </c>
      <c r="AI337" s="2">
        <v>0</v>
      </c>
      <c r="AJ337" s="2">
        <v>0</v>
      </c>
      <c r="AK337" s="2">
        <v>0</v>
      </c>
      <c r="AL337" s="2">
        <v>0</v>
      </c>
      <c r="AM337" s="2">
        <v>0</v>
      </c>
      <c r="AN337" s="2">
        <v>0</v>
      </c>
      <c r="AO337" s="1">
        <v>0</v>
      </c>
      <c r="AP337" s="2">
        <v>0</v>
      </c>
      <c r="AQ337" s="1">
        <v>24980.02</v>
      </c>
      <c r="AR337" s="2">
        <v>0</v>
      </c>
      <c r="AS337" s="2">
        <v>0</v>
      </c>
      <c r="AT337" s="1">
        <v>0</v>
      </c>
      <c r="AU337" s="1">
        <v>0</v>
      </c>
      <c r="AV337" s="1">
        <v>10643.02</v>
      </c>
      <c r="AW337" s="1">
        <v>1566</v>
      </c>
      <c r="AX337" s="2">
        <v>1566</v>
      </c>
      <c r="AY337" s="2">
        <v>0</v>
      </c>
      <c r="AZ337" s="2">
        <v>0</v>
      </c>
      <c r="BA337" s="2">
        <v>0</v>
      </c>
      <c r="BB337" s="2">
        <v>108</v>
      </c>
      <c r="BC337" s="2">
        <v>0</v>
      </c>
      <c r="BD337" s="2">
        <v>200</v>
      </c>
      <c r="BE337" s="2">
        <v>0</v>
      </c>
      <c r="BF337" s="2">
        <v>0</v>
      </c>
      <c r="BG337" s="2">
        <v>0</v>
      </c>
      <c r="BH337" s="2">
        <v>0</v>
      </c>
      <c r="BI337" s="2">
        <v>0</v>
      </c>
      <c r="BJ337" s="2">
        <v>0</v>
      </c>
      <c r="BK337" s="1">
        <v>14083.02</v>
      </c>
      <c r="BL337" s="1">
        <v>10897</v>
      </c>
    </row>
    <row r="338" spans="1:64" x14ac:dyDescent="0.3">
      <c r="A338" s="1" t="s">
        <v>208</v>
      </c>
      <c r="B338" s="2">
        <v>2023</v>
      </c>
      <c r="C338" s="1" t="s">
        <v>110</v>
      </c>
      <c r="D338" s="1" t="s">
        <v>64</v>
      </c>
      <c r="E338" s="1">
        <v>2021</v>
      </c>
      <c r="F338" s="3">
        <v>44536</v>
      </c>
      <c r="G338" s="1" t="s">
        <v>111</v>
      </c>
      <c r="H338" s="3"/>
      <c r="I338" s="1" t="s">
        <v>67</v>
      </c>
      <c r="J338" s="1" t="s">
        <v>112</v>
      </c>
      <c r="K338" s="1" t="s">
        <v>113</v>
      </c>
      <c r="L338" s="1" t="s">
        <v>70</v>
      </c>
      <c r="M338" s="1" t="s">
        <v>71</v>
      </c>
      <c r="N338" s="1" t="s">
        <v>72</v>
      </c>
      <c r="O338" s="1">
        <v>31</v>
      </c>
      <c r="P338" s="1">
        <v>0</v>
      </c>
      <c r="Q338" s="1">
        <v>0</v>
      </c>
      <c r="R338" s="2">
        <v>13574</v>
      </c>
      <c r="S338" s="2">
        <v>0</v>
      </c>
      <c r="T338" s="2">
        <v>6787</v>
      </c>
      <c r="U338" s="2">
        <v>0</v>
      </c>
      <c r="V338" s="2">
        <v>7243</v>
      </c>
      <c r="W338" s="2">
        <v>0</v>
      </c>
      <c r="X338" s="2">
        <v>850</v>
      </c>
      <c r="Y338" s="2">
        <v>0</v>
      </c>
      <c r="Z338" s="2">
        <v>1100</v>
      </c>
      <c r="AA338" s="2">
        <v>0</v>
      </c>
      <c r="AB338" s="2">
        <v>0</v>
      </c>
      <c r="AC338" s="2">
        <v>0</v>
      </c>
      <c r="AD338" s="2">
        <v>0</v>
      </c>
      <c r="AE338" s="2">
        <v>0</v>
      </c>
      <c r="AF338" s="2">
        <v>0</v>
      </c>
      <c r="AG338" s="1">
        <v>9282.36</v>
      </c>
      <c r="AH338" s="2">
        <v>0</v>
      </c>
      <c r="AI338" s="2">
        <v>0</v>
      </c>
      <c r="AJ338" s="2">
        <v>0</v>
      </c>
      <c r="AK338" s="2">
        <v>0</v>
      </c>
      <c r="AL338" s="2">
        <v>0</v>
      </c>
      <c r="AM338" s="2">
        <v>0</v>
      </c>
      <c r="AN338" s="2">
        <v>12000</v>
      </c>
      <c r="AO338" s="1">
        <v>0</v>
      </c>
      <c r="AP338" s="2">
        <v>0</v>
      </c>
      <c r="AQ338" s="1">
        <v>50836.36</v>
      </c>
      <c r="AR338" s="2">
        <v>0</v>
      </c>
      <c r="AS338" s="2">
        <v>0</v>
      </c>
      <c r="AT338" s="1">
        <v>0</v>
      </c>
      <c r="AU338" s="1">
        <v>1578</v>
      </c>
      <c r="AV338" s="1">
        <v>9282.36</v>
      </c>
      <c r="AW338" s="1">
        <v>2498.04</v>
      </c>
      <c r="AX338" s="2">
        <v>1800</v>
      </c>
      <c r="AY338" s="2">
        <v>0</v>
      </c>
      <c r="AZ338" s="2">
        <v>0</v>
      </c>
      <c r="BA338" s="2">
        <v>0</v>
      </c>
      <c r="BB338" s="2">
        <v>0</v>
      </c>
      <c r="BC338" s="2">
        <v>0</v>
      </c>
      <c r="BD338" s="2">
        <v>200</v>
      </c>
      <c r="BE338" s="2">
        <v>0</v>
      </c>
      <c r="BF338" s="2">
        <v>0</v>
      </c>
      <c r="BG338" s="2">
        <v>0</v>
      </c>
      <c r="BH338" s="2">
        <v>0</v>
      </c>
      <c r="BI338" s="2">
        <v>0</v>
      </c>
      <c r="BJ338" s="2">
        <v>0</v>
      </c>
      <c r="BK338" s="1">
        <v>15358.4</v>
      </c>
      <c r="BL338" s="1">
        <v>35477.96</v>
      </c>
    </row>
    <row r="339" spans="1:64" x14ac:dyDescent="0.3">
      <c r="A339" s="1" t="s">
        <v>208</v>
      </c>
      <c r="B339" s="2">
        <v>2023</v>
      </c>
      <c r="C339" s="1" t="s">
        <v>214</v>
      </c>
      <c r="D339" s="1" t="s">
        <v>74</v>
      </c>
      <c r="E339" s="1">
        <v>2021</v>
      </c>
      <c r="F339" s="3">
        <v>44506</v>
      </c>
      <c r="G339" s="1" t="s">
        <v>104</v>
      </c>
      <c r="H339" s="3"/>
      <c r="I339" s="1" t="s">
        <v>67</v>
      </c>
      <c r="J339" s="1" t="s">
        <v>86</v>
      </c>
      <c r="K339" s="1" t="s">
        <v>160</v>
      </c>
      <c r="L339" s="1" t="s">
        <v>70</v>
      </c>
      <c r="M339" s="1" t="s">
        <v>71</v>
      </c>
      <c r="N339" s="1" t="s">
        <v>72</v>
      </c>
      <c r="O339" s="1">
        <v>31</v>
      </c>
      <c r="P339" s="1">
        <v>0</v>
      </c>
      <c r="Q339" s="1">
        <v>0</v>
      </c>
      <c r="R339" s="2">
        <v>14242</v>
      </c>
      <c r="S339" s="2">
        <v>0</v>
      </c>
      <c r="T339" s="2">
        <v>1424</v>
      </c>
      <c r="U339" s="2">
        <v>0</v>
      </c>
      <c r="V339" s="2">
        <v>223</v>
      </c>
      <c r="W339" s="2">
        <v>0</v>
      </c>
      <c r="X339" s="2">
        <v>0</v>
      </c>
      <c r="Y339" s="2">
        <v>0</v>
      </c>
      <c r="Z339" s="2">
        <v>0</v>
      </c>
      <c r="AA339" s="2">
        <v>0</v>
      </c>
      <c r="AB339" s="2">
        <v>0</v>
      </c>
      <c r="AC339" s="2">
        <v>0</v>
      </c>
      <c r="AD339" s="2">
        <v>0</v>
      </c>
      <c r="AE339" s="2">
        <v>0</v>
      </c>
      <c r="AF339" s="2">
        <v>0</v>
      </c>
      <c r="AG339" s="1">
        <v>10643.02</v>
      </c>
      <c r="AH339" s="2">
        <v>0</v>
      </c>
      <c r="AI339" s="2">
        <v>0</v>
      </c>
      <c r="AJ339" s="2">
        <v>0</v>
      </c>
      <c r="AK339" s="2">
        <v>0</v>
      </c>
      <c r="AL339" s="2">
        <v>0</v>
      </c>
      <c r="AM339" s="2">
        <v>0</v>
      </c>
      <c r="AN339" s="2">
        <v>0</v>
      </c>
      <c r="AO339" s="1">
        <v>0</v>
      </c>
      <c r="AP339" s="2">
        <v>0</v>
      </c>
      <c r="AQ339" s="1">
        <v>26532.02</v>
      </c>
      <c r="AR339" s="2">
        <v>0</v>
      </c>
      <c r="AS339" s="2">
        <v>0</v>
      </c>
      <c r="AT339" s="1">
        <v>0</v>
      </c>
      <c r="AU339" s="1">
        <v>0</v>
      </c>
      <c r="AV339" s="1">
        <v>10643.02</v>
      </c>
      <c r="AW339" s="1">
        <v>1735.8</v>
      </c>
      <c r="AX339" s="2">
        <v>1736</v>
      </c>
      <c r="AY339" s="2">
        <v>0</v>
      </c>
      <c r="AZ339" s="2">
        <v>0</v>
      </c>
      <c r="BA339" s="2">
        <v>0</v>
      </c>
      <c r="BB339" s="2">
        <v>120</v>
      </c>
      <c r="BC339" s="2">
        <v>0</v>
      </c>
      <c r="BD339" s="2">
        <v>200</v>
      </c>
      <c r="BE339" s="2">
        <v>0</v>
      </c>
      <c r="BF339" s="2">
        <v>0</v>
      </c>
      <c r="BG339" s="2">
        <v>0</v>
      </c>
      <c r="BH339" s="2">
        <v>0</v>
      </c>
      <c r="BI339" s="2">
        <v>0</v>
      </c>
      <c r="BJ339" s="2">
        <v>0</v>
      </c>
      <c r="BK339" s="1">
        <v>14434.82</v>
      </c>
      <c r="BL339" s="1">
        <v>12097.2</v>
      </c>
    </row>
    <row r="340" spans="1:64" x14ac:dyDescent="0.3">
      <c r="A340" s="1" t="s">
        <v>208</v>
      </c>
      <c r="B340" s="2">
        <v>2023</v>
      </c>
      <c r="C340" s="1" t="s">
        <v>179</v>
      </c>
      <c r="D340" s="1" t="s">
        <v>74</v>
      </c>
      <c r="E340" s="1">
        <v>2022</v>
      </c>
      <c r="F340" s="3">
        <v>44652</v>
      </c>
      <c r="G340" s="19" t="s">
        <v>218</v>
      </c>
      <c r="H340" s="3"/>
      <c r="I340" s="1" t="s">
        <v>67</v>
      </c>
      <c r="J340" s="1" t="s">
        <v>86</v>
      </c>
      <c r="K340" s="1" t="s">
        <v>158</v>
      </c>
      <c r="L340" s="1" t="s">
        <v>70</v>
      </c>
      <c r="M340" s="1" t="s">
        <v>71</v>
      </c>
      <c r="N340" s="1" t="s">
        <v>72</v>
      </c>
      <c r="O340" s="1">
        <v>31</v>
      </c>
      <c r="P340" s="1">
        <v>0</v>
      </c>
      <c r="Q340" s="1">
        <v>0</v>
      </c>
      <c r="R340" s="2">
        <v>8500</v>
      </c>
      <c r="S340" s="2">
        <v>0</v>
      </c>
      <c r="T340" s="2">
        <v>3750</v>
      </c>
      <c r="U340" s="2">
        <v>0</v>
      </c>
      <c r="V340" s="2">
        <v>0</v>
      </c>
      <c r="W340" s="2">
        <v>0</v>
      </c>
      <c r="X340" s="2">
        <v>0</v>
      </c>
      <c r="Y340" s="2">
        <v>0</v>
      </c>
      <c r="Z340" s="2">
        <v>1086</v>
      </c>
      <c r="AA340" s="2">
        <v>0</v>
      </c>
      <c r="AB340" s="2">
        <v>0</v>
      </c>
      <c r="AC340" s="2">
        <v>0</v>
      </c>
      <c r="AD340" s="2">
        <v>0</v>
      </c>
      <c r="AE340" s="2">
        <v>0</v>
      </c>
      <c r="AF340" s="2">
        <v>0</v>
      </c>
      <c r="AG340" s="1">
        <v>10643.02</v>
      </c>
      <c r="AH340" s="2">
        <v>0</v>
      </c>
      <c r="AI340" s="2">
        <v>0</v>
      </c>
      <c r="AJ340" s="2">
        <v>0</v>
      </c>
      <c r="AK340" s="2">
        <v>0</v>
      </c>
      <c r="AL340" s="2">
        <v>0</v>
      </c>
      <c r="AM340" s="2">
        <v>0</v>
      </c>
      <c r="AN340" s="2">
        <v>0</v>
      </c>
      <c r="AO340" s="1">
        <v>0</v>
      </c>
      <c r="AP340" s="2">
        <v>0</v>
      </c>
      <c r="AQ340" s="1">
        <v>23979.02</v>
      </c>
      <c r="AR340" s="2">
        <v>0</v>
      </c>
      <c r="AS340" s="2">
        <v>0</v>
      </c>
      <c r="AT340" s="1">
        <v>0</v>
      </c>
      <c r="AU340" s="1">
        <v>0</v>
      </c>
      <c r="AV340" s="1">
        <v>10643.02</v>
      </c>
      <c r="AW340" s="1">
        <v>1020</v>
      </c>
      <c r="AX340" s="2">
        <v>1500</v>
      </c>
      <c r="AY340" s="2">
        <v>0</v>
      </c>
      <c r="AZ340" s="2">
        <v>0</v>
      </c>
      <c r="BA340" s="2">
        <v>0</v>
      </c>
      <c r="BB340" s="2">
        <v>131</v>
      </c>
      <c r="BC340" s="2">
        <v>0</v>
      </c>
      <c r="BD340" s="2">
        <v>200</v>
      </c>
      <c r="BE340" s="2">
        <v>0</v>
      </c>
      <c r="BF340" s="2">
        <v>0</v>
      </c>
      <c r="BG340" s="2">
        <v>0</v>
      </c>
      <c r="BH340" s="2">
        <v>0</v>
      </c>
      <c r="BI340" s="2">
        <v>0</v>
      </c>
      <c r="BJ340" s="2">
        <v>0</v>
      </c>
      <c r="BK340" s="1">
        <v>13494.02</v>
      </c>
      <c r="BL340" s="1">
        <v>10485</v>
      </c>
    </row>
    <row r="341" spans="1:64" x14ac:dyDescent="0.3">
      <c r="A341" s="1" t="s">
        <v>208</v>
      </c>
      <c r="B341" s="2">
        <v>2023</v>
      </c>
      <c r="C341" s="1" t="s">
        <v>114</v>
      </c>
      <c r="D341" s="1" t="s">
        <v>74</v>
      </c>
      <c r="E341" s="1">
        <v>2022</v>
      </c>
      <c r="F341" s="3">
        <v>44652</v>
      </c>
      <c r="G341" s="19" t="s">
        <v>218</v>
      </c>
      <c r="H341" s="3"/>
      <c r="I341" s="1" t="s">
        <v>67</v>
      </c>
      <c r="J341" s="1" t="s">
        <v>108</v>
      </c>
      <c r="K341" s="1" t="s">
        <v>109</v>
      </c>
      <c r="L341" s="1" t="s">
        <v>70</v>
      </c>
      <c r="M341" s="1" t="s">
        <v>71</v>
      </c>
      <c r="N341" s="1" t="s">
        <v>72</v>
      </c>
      <c r="O341" s="1">
        <v>31</v>
      </c>
      <c r="P341" s="1">
        <v>0</v>
      </c>
      <c r="Q341" s="1">
        <v>0</v>
      </c>
      <c r="R341" s="2">
        <v>13200</v>
      </c>
      <c r="S341" s="2">
        <v>0</v>
      </c>
      <c r="T341" s="2">
        <v>3960</v>
      </c>
      <c r="U341" s="2">
        <v>0</v>
      </c>
      <c r="V341" s="2">
        <v>2771</v>
      </c>
      <c r="W341" s="2">
        <v>0</v>
      </c>
      <c r="X341" s="2">
        <v>850</v>
      </c>
      <c r="Y341" s="2">
        <v>0</v>
      </c>
      <c r="Z341" s="2">
        <v>1100</v>
      </c>
      <c r="AA341" s="2">
        <v>0</v>
      </c>
      <c r="AB341" s="2">
        <v>0</v>
      </c>
      <c r="AC341" s="2">
        <v>0</v>
      </c>
      <c r="AD341" s="2">
        <v>0</v>
      </c>
      <c r="AE341" s="2">
        <v>0</v>
      </c>
      <c r="AF341" s="2">
        <v>0</v>
      </c>
      <c r="AG341" s="1">
        <v>12376.48</v>
      </c>
      <c r="AH341" s="2">
        <v>0</v>
      </c>
      <c r="AI341" s="2">
        <v>0</v>
      </c>
      <c r="AJ341" s="2">
        <v>0</v>
      </c>
      <c r="AK341" s="2">
        <v>0</v>
      </c>
      <c r="AL341" s="2">
        <v>0</v>
      </c>
      <c r="AM341" s="2">
        <v>0</v>
      </c>
      <c r="AN341" s="2">
        <v>0</v>
      </c>
      <c r="AO341" s="1">
        <v>760</v>
      </c>
      <c r="AP341" s="2">
        <v>0</v>
      </c>
      <c r="AQ341" s="1">
        <v>35017.480000000003</v>
      </c>
      <c r="AR341" s="2">
        <v>0</v>
      </c>
      <c r="AS341" s="2">
        <v>0</v>
      </c>
      <c r="AT341" s="1">
        <v>0</v>
      </c>
      <c r="AU341" s="1">
        <v>0</v>
      </c>
      <c r="AV341" s="1">
        <v>12376.48</v>
      </c>
      <c r="AW341" s="1">
        <v>1916.52</v>
      </c>
      <c r="AX341" s="2">
        <v>1800</v>
      </c>
      <c r="AY341" s="2">
        <v>0</v>
      </c>
      <c r="AZ341" s="2">
        <v>0</v>
      </c>
      <c r="BA341" s="2">
        <v>0</v>
      </c>
      <c r="BB341" s="2">
        <v>0</v>
      </c>
      <c r="BC341" s="2">
        <v>0</v>
      </c>
      <c r="BD341" s="2">
        <v>200</v>
      </c>
      <c r="BE341" s="2">
        <v>0</v>
      </c>
      <c r="BF341" s="2">
        <v>0</v>
      </c>
      <c r="BG341" s="2">
        <v>0</v>
      </c>
      <c r="BH341" s="2">
        <v>0</v>
      </c>
      <c r="BI341" s="2">
        <v>0</v>
      </c>
      <c r="BJ341" s="2">
        <v>0</v>
      </c>
      <c r="BK341" s="1">
        <v>16293</v>
      </c>
      <c r="BL341" s="1">
        <v>18724.48</v>
      </c>
    </row>
    <row r="342" spans="1:64" x14ac:dyDescent="0.3">
      <c r="A342" s="1" t="s">
        <v>208</v>
      </c>
      <c r="B342" s="2">
        <v>2023</v>
      </c>
      <c r="C342" s="1" t="s">
        <v>115</v>
      </c>
      <c r="D342" s="1" t="s">
        <v>74</v>
      </c>
      <c r="E342" s="1">
        <v>2022</v>
      </c>
      <c r="F342" s="3">
        <v>44662</v>
      </c>
      <c r="G342" s="19" t="s">
        <v>218</v>
      </c>
      <c r="H342" s="3"/>
      <c r="I342" s="1" t="s">
        <v>67</v>
      </c>
      <c r="J342" s="1" t="s">
        <v>116</v>
      </c>
      <c r="K342" s="1" t="s">
        <v>117</v>
      </c>
      <c r="L342" s="1" t="s">
        <v>70</v>
      </c>
      <c r="M342" s="1" t="s">
        <v>71</v>
      </c>
      <c r="N342" s="1" t="s">
        <v>72</v>
      </c>
      <c r="O342" s="1">
        <v>31</v>
      </c>
      <c r="P342" s="1">
        <v>0</v>
      </c>
      <c r="Q342" s="1">
        <v>0</v>
      </c>
      <c r="R342" s="2">
        <v>18958</v>
      </c>
      <c r="S342" s="2">
        <v>0</v>
      </c>
      <c r="T342" s="2">
        <v>9479</v>
      </c>
      <c r="U342" s="2">
        <v>0</v>
      </c>
      <c r="V342" s="2">
        <v>19693</v>
      </c>
      <c r="W342" s="2">
        <v>0</v>
      </c>
      <c r="X342" s="2">
        <v>850</v>
      </c>
      <c r="Y342" s="2">
        <v>0</v>
      </c>
      <c r="Z342" s="2">
        <v>1100</v>
      </c>
      <c r="AA342" s="2">
        <v>0</v>
      </c>
      <c r="AB342" s="2">
        <v>0</v>
      </c>
      <c r="AC342" s="2">
        <v>0</v>
      </c>
      <c r="AD342" s="2">
        <v>0</v>
      </c>
      <c r="AE342" s="2">
        <v>0</v>
      </c>
      <c r="AF342" s="2">
        <v>0</v>
      </c>
      <c r="AG342" s="1">
        <v>0</v>
      </c>
      <c r="AH342" s="2">
        <v>0</v>
      </c>
      <c r="AI342" s="2">
        <v>0</v>
      </c>
      <c r="AJ342" s="2">
        <v>0</v>
      </c>
      <c r="AK342" s="2">
        <v>0</v>
      </c>
      <c r="AL342" s="2">
        <v>0</v>
      </c>
      <c r="AM342" s="2">
        <v>0</v>
      </c>
      <c r="AN342" s="2">
        <v>0</v>
      </c>
      <c r="AO342" s="1">
        <v>0</v>
      </c>
      <c r="AP342" s="2">
        <v>0</v>
      </c>
      <c r="AQ342" s="1">
        <v>50080</v>
      </c>
      <c r="AR342" s="2">
        <v>0</v>
      </c>
      <c r="AS342" s="2">
        <v>0</v>
      </c>
      <c r="AT342" s="1">
        <v>0</v>
      </c>
      <c r="AU342" s="1">
        <v>0</v>
      </c>
      <c r="AV342" s="1">
        <v>0</v>
      </c>
      <c r="AW342" s="1">
        <v>4638.12</v>
      </c>
      <c r="AX342" s="2">
        <v>1800</v>
      </c>
      <c r="AY342" s="2">
        <v>0</v>
      </c>
      <c r="AZ342" s="2">
        <v>0</v>
      </c>
      <c r="BA342" s="2">
        <v>0</v>
      </c>
      <c r="BB342" s="2">
        <v>0</v>
      </c>
      <c r="BC342" s="2">
        <v>0</v>
      </c>
      <c r="BD342" s="2">
        <v>200</v>
      </c>
      <c r="BE342" s="2">
        <v>0</v>
      </c>
      <c r="BF342" s="2">
        <v>0</v>
      </c>
      <c r="BG342" s="2">
        <v>0</v>
      </c>
      <c r="BH342" s="2">
        <v>0</v>
      </c>
      <c r="BI342" s="2">
        <v>0</v>
      </c>
      <c r="BJ342" s="2">
        <v>0</v>
      </c>
      <c r="BK342" s="1">
        <v>6638.12</v>
      </c>
      <c r="BL342" s="1">
        <v>43441.88</v>
      </c>
    </row>
    <row r="343" spans="1:64" x14ac:dyDescent="0.3">
      <c r="A343" s="1" t="s">
        <v>208</v>
      </c>
      <c r="B343" s="2">
        <v>2023</v>
      </c>
      <c r="C343" s="1" t="s">
        <v>118</v>
      </c>
      <c r="D343" s="1" t="s">
        <v>74</v>
      </c>
      <c r="E343" s="1">
        <v>2022</v>
      </c>
      <c r="F343" s="3">
        <v>44683</v>
      </c>
      <c r="G343" s="1" t="s">
        <v>79</v>
      </c>
      <c r="H343" s="3"/>
      <c r="I343" s="1" t="s">
        <v>67</v>
      </c>
      <c r="J343" s="1" t="s">
        <v>108</v>
      </c>
      <c r="K343" s="1" t="s">
        <v>119</v>
      </c>
      <c r="L343" s="1" t="s">
        <v>70</v>
      </c>
      <c r="M343" s="1" t="s">
        <v>71</v>
      </c>
      <c r="N343" s="1" t="s">
        <v>72</v>
      </c>
      <c r="O343" s="1">
        <v>31</v>
      </c>
      <c r="P343" s="1">
        <v>0</v>
      </c>
      <c r="Q343" s="1">
        <v>0</v>
      </c>
      <c r="R343" s="2">
        <v>20400</v>
      </c>
      <c r="S343" s="2">
        <v>0</v>
      </c>
      <c r="T343" s="2">
        <v>10200</v>
      </c>
      <c r="U343" s="2">
        <v>0</v>
      </c>
      <c r="V343" s="2">
        <v>31121</v>
      </c>
      <c r="W343" s="2">
        <v>0</v>
      </c>
      <c r="X343" s="2">
        <v>850</v>
      </c>
      <c r="Y343" s="2">
        <v>0</v>
      </c>
      <c r="Z343" s="2">
        <v>1100</v>
      </c>
      <c r="AA343" s="2">
        <v>0</v>
      </c>
      <c r="AB343" s="2">
        <v>0</v>
      </c>
      <c r="AC343" s="2">
        <v>0</v>
      </c>
      <c r="AD343" s="2">
        <v>0</v>
      </c>
      <c r="AE343" s="2">
        <v>0</v>
      </c>
      <c r="AF343" s="2">
        <v>0</v>
      </c>
      <c r="AG343" s="1">
        <v>9282.36</v>
      </c>
      <c r="AH343" s="2">
        <v>0</v>
      </c>
      <c r="AI343" s="2">
        <v>0</v>
      </c>
      <c r="AJ343" s="2">
        <v>0</v>
      </c>
      <c r="AK343" s="2">
        <v>0</v>
      </c>
      <c r="AL343" s="2">
        <v>0</v>
      </c>
      <c r="AM343" s="2">
        <v>0</v>
      </c>
      <c r="AN343" s="2">
        <v>0</v>
      </c>
      <c r="AO343" s="1">
        <v>0</v>
      </c>
      <c r="AP343" s="2">
        <v>0</v>
      </c>
      <c r="AQ343" s="1">
        <v>72953.36</v>
      </c>
      <c r="AR343" s="2">
        <v>0</v>
      </c>
      <c r="AS343" s="2">
        <v>0</v>
      </c>
      <c r="AT343" s="1">
        <v>0</v>
      </c>
      <c r="AU343" s="1">
        <v>0</v>
      </c>
      <c r="AV343" s="1">
        <v>9282.36</v>
      </c>
      <c r="AW343" s="1">
        <v>6182.52</v>
      </c>
      <c r="AX343" s="2">
        <v>2448</v>
      </c>
      <c r="AY343" s="2">
        <v>0</v>
      </c>
      <c r="AZ343" s="2">
        <v>0</v>
      </c>
      <c r="BA343" s="2">
        <v>0</v>
      </c>
      <c r="BB343" s="2">
        <v>0</v>
      </c>
      <c r="BC343" s="2">
        <v>0</v>
      </c>
      <c r="BD343" s="2">
        <v>200</v>
      </c>
      <c r="BE343" s="2">
        <v>0</v>
      </c>
      <c r="BF343" s="2">
        <v>0</v>
      </c>
      <c r="BG343" s="2">
        <v>0</v>
      </c>
      <c r="BH343" s="2">
        <v>0</v>
      </c>
      <c r="BI343" s="2">
        <v>0</v>
      </c>
      <c r="BJ343" s="2">
        <v>0</v>
      </c>
      <c r="BK343" s="1">
        <v>18112.88</v>
      </c>
      <c r="BL343" s="1">
        <v>54840.480000000003</v>
      </c>
    </row>
    <row r="344" spans="1:64" x14ac:dyDescent="0.3">
      <c r="A344" s="1" t="s">
        <v>208</v>
      </c>
      <c r="B344" s="2">
        <v>2023</v>
      </c>
      <c r="C344" s="1" t="s">
        <v>120</v>
      </c>
      <c r="D344" s="1" t="s">
        <v>64</v>
      </c>
      <c r="E344" s="1">
        <v>2022</v>
      </c>
      <c r="F344" s="3">
        <v>44687</v>
      </c>
      <c r="G344" s="1" t="s">
        <v>79</v>
      </c>
      <c r="H344" s="3"/>
      <c r="I344" s="1" t="s">
        <v>67</v>
      </c>
      <c r="J344" s="1" t="s">
        <v>112</v>
      </c>
      <c r="K344" s="1" t="s">
        <v>113</v>
      </c>
      <c r="L344" s="1" t="s">
        <v>70</v>
      </c>
      <c r="M344" s="1" t="s">
        <v>71</v>
      </c>
      <c r="N344" s="1" t="s">
        <v>72</v>
      </c>
      <c r="O344" s="1">
        <v>31</v>
      </c>
      <c r="P344" s="1">
        <v>0</v>
      </c>
      <c r="Q344" s="1">
        <v>0</v>
      </c>
      <c r="R344" s="2">
        <v>12250</v>
      </c>
      <c r="S344" s="2">
        <v>0</v>
      </c>
      <c r="T344" s="2">
        <v>6125</v>
      </c>
      <c r="U344" s="2">
        <v>0</v>
      </c>
      <c r="V344" s="2">
        <v>12103</v>
      </c>
      <c r="W344" s="2">
        <v>0</v>
      </c>
      <c r="X344" s="2">
        <v>850</v>
      </c>
      <c r="Y344" s="2">
        <v>0</v>
      </c>
      <c r="Z344" s="2">
        <v>1100</v>
      </c>
      <c r="AA344" s="2">
        <v>0</v>
      </c>
      <c r="AB344" s="2">
        <v>0</v>
      </c>
      <c r="AC344" s="2">
        <v>0</v>
      </c>
      <c r="AD344" s="2">
        <v>1000</v>
      </c>
      <c r="AE344" s="2">
        <v>0</v>
      </c>
      <c r="AF344" s="2">
        <v>0</v>
      </c>
      <c r="AG344" s="1">
        <v>0</v>
      </c>
      <c r="AH344" s="2">
        <v>0</v>
      </c>
      <c r="AI344" s="2">
        <v>0</v>
      </c>
      <c r="AJ344" s="2">
        <v>0</v>
      </c>
      <c r="AK344" s="2">
        <v>0</v>
      </c>
      <c r="AL344" s="2">
        <v>0</v>
      </c>
      <c r="AM344" s="2">
        <v>0</v>
      </c>
      <c r="AN344" s="2">
        <v>0</v>
      </c>
      <c r="AO344" s="1">
        <v>0</v>
      </c>
      <c r="AP344" s="2">
        <v>0</v>
      </c>
      <c r="AQ344" s="1">
        <v>33428</v>
      </c>
      <c r="AR344" s="2">
        <v>0</v>
      </c>
      <c r="AS344" s="2">
        <v>0</v>
      </c>
      <c r="AT344" s="1">
        <v>0</v>
      </c>
      <c r="AU344" s="1">
        <v>0</v>
      </c>
      <c r="AV344" s="1">
        <v>0</v>
      </c>
      <c r="AW344" s="1">
        <v>2922.36</v>
      </c>
      <c r="AX344" s="2">
        <v>1800</v>
      </c>
      <c r="AY344" s="2">
        <v>0</v>
      </c>
      <c r="AZ344" s="2">
        <v>0</v>
      </c>
      <c r="BA344" s="2">
        <v>0</v>
      </c>
      <c r="BB344" s="2">
        <v>0</v>
      </c>
      <c r="BC344" s="2">
        <v>0</v>
      </c>
      <c r="BD344" s="2">
        <v>200</v>
      </c>
      <c r="BE344" s="2">
        <v>0</v>
      </c>
      <c r="BF344" s="2">
        <v>0</v>
      </c>
      <c r="BG344" s="2">
        <v>0</v>
      </c>
      <c r="BH344" s="2">
        <v>0</v>
      </c>
      <c r="BI344" s="2">
        <v>0</v>
      </c>
      <c r="BJ344" s="2">
        <v>0</v>
      </c>
      <c r="BK344" s="1">
        <v>4922.3599999999997</v>
      </c>
      <c r="BL344" s="1">
        <v>28505.64</v>
      </c>
    </row>
    <row r="345" spans="1:64" x14ac:dyDescent="0.3">
      <c r="A345" s="1" t="s">
        <v>208</v>
      </c>
      <c r="B345" s="2">
        <v>2023</v>
      </c>
      <c r="C345" s="1" t="s">
        <v>180</v>
      </c>
      <c r="D345" s="1" t="s">
        <v>74</v>
      </c>
      <c r="E345" s="1">
        <v>2022</v>
      </c>
      <c r="F345" s="3">
        <v>44713</v>
      </c>
      <c r="G345" s="1" t="s">
        <v>83</v>
      </c>
      <c r="H345" s="3"/>
      <c r="I345" s="1" t="s">
        <v>67</v>
      </c>
      <c r="J345" s="1" t="s">
        <v>80</v>
      </c>
      <c r="K345" s="1" t="s">
        <v>162</v>
      </c>
      <c r="L345" s="1" t="s">
        <v>70</v>
      </c>
      <c r="M345" s="1" t="s">
        <v>71</v>
      </c>
      <c r="N345" s="1" t="s">
        <v>72</v>
      </c>
      <c r="O345" s="1">
        <v>31</v>
      </c>
      <c r="P345" s="1">
        <v>0</v>
      </c>
      <c r="Q345" s="1">
        <v>0</v>
      </c>
      <c r="R345" s="2">
        <v>11500</v>
      </c>
      <c r="S345" s="2">
        <v>0</v>
      </c>
      <c r="T345" s="2">
        <v>1156</v>
      </c>
      <c r="U345" s="2">
        <v>0</v>
      </c>
      <c r="V345" s="2">
        <v>0</v>
      </c>
      <c r="W345" s="2">
        <v>0</v>
      </c>
      <c r="X345" s="2">
        <v>0</v>
      </c>
      <c r="Y345" s="2">
        <v>0</v>
      </c>
      <c r="Z345" s="2">
        <v>0</v>
      </c>
      <c r="AA345" s="2">
        <v>0</v>
      </c>
      <c r="AB345" s="2">
        <v>0</v>
      </c>
      <c r="AC345" s="2">
        <v>0</v>
      </c>
      <c r="AD345" s="2">
        <v>0</v>
      </c>
      <c r="AE345" s="2">
        <v>0</v>
      </c>
      <c r="AF345" s="2">
        <v>0</v>
      </c>
      <c r="AG345" s="1">
        <v>10643.02</v>
      </c>
      <c r="AH345" s="2">
        <v>0</v>
      </c>
      <c r="AI345" s="2">
        <v>0</v>
      </c>
      <c r="AJ345" s="2">
        <v>0</v>
      </c>
      <c r="AK345" s="2">
        <v>0</v>
      </c>
      <c r="AL345" s="2">
        <v>0</v>
      </c>
      <c r="AM345" s="2">
        <v>0</v>
      </c>
      <c r="AN345" s="2">
        <v>0</v>
      </c>
      <c r="AO345" s="1">
        <v>0</v>
      </c>
      <c r="AP345" s="2">
        <v>0</v>
      </c>
      <c r="AQ345" s="1">
        <v>23299.02</v>
      </c>
      <c r="AR345" s="2">
        <v>0</v>
      </c>
      <c r="AS345" s="2">
        <v>0</v>
      </c>
      <c r="AT345" s="1">
        <v>0</v>
      </c>
      <c r="AU345" s="1">
        <v>0</v>
      </c>
      <c r="AV345" s="1">
        <v>10643.02</v>
      </c>
      <c r="AW345" s="1">
        <v>1380</v>
      </c>
      <c r="AX345" s="2">
        <v>1380</v>
      </c>
      <c r="AY345" s="2">
        <v>0</v>
      </c>
      <c r="AZ345" s="2">
        <v>0</v>
      </c>
      <c r="BA345" s="2">
        <v>0</v>
      </c>
      <c r="BB345" s="2">
        <v>95</v>
      </c>
      <c r="BC345" s="2">
        <v>0</v>
      </c>
      <c r="BD345" s="2">
        <v>200</v>
      </c>
      <c r="BE345" s="2">
        <v>200</v>
      </c>
      <c r="BF345" s="2">
        <v>0</v>
      </c>
      <c r="BG345" s="2">
        <v>0</v>
      </c>
      <c r="BH345" s="2">
        <v>0</v>
      </c>
      <c r="BI345" s="2">
        <v>0</v>
      </c>
      <c r="BJ345" s="2">
        <v>0</v>
      </c>
      <c r="BK345" s="1">
        <v>13898.02</v>
      </c>
      <c r="BL345" s="1">
        <v>9401</v>
      </c>
    </row>
    <row r="346" spans="1:64" x14ac:dyDescent="0.3">
      <c r="A346" s="1" t="s">
        <v>208</v>
      </c>
      <c r="B346" s="2">
        <v>2023</v>
      </c>
      <c r="C346" s="1" t="s">
        <v>181</v>
      </c>
      <c r="D346" s="1" t="s">
        <v>74</v>
      </c>
      <c r="E346" s="1">
        <v>2022</v>
      </c>
      <c r="F346" s="3">
        <v>44725</v>
      </c>
      <c r="G346" s="1" t="s">
        <v>83</v>
      </c>
      <c r="H346" s="3"/>
      <c r="I346" s="1" t="s">
        <v>67</v>
      </c>
      <c r="J346" s="1" t="s">
        <v>92</v>
      </c>
      <c r="K346" s="1" t="s">
        <v>93</v>
      </c>
      <c r="L346" s="1" t="s">
        <v>70</v>
      </c>
      <c r="M346" s="1" t="s">
        <v>71</v>
      </c>
      <c r="N346" s="1" t="s">
        <v>72</v>
      </c>
      <c r="O346" s="1">
        <v>31</v>
      </c>
      <c r="P346" s="1">
        <v>0</v>
      </c>
      <c r="Q346" s="1">
        <v>0</v>
      </c>
      <c r="R346" s="2">
        <v>13200</v>
      </c>
      <c r="S346" s="2">
        <v>0</v>
      </c>
      <c r="T346" s="2">
        <v>3960</v>
      </c>
      <c r="U346" s="2">
        <v>0</v>
      </c>
      <c r="V346" s="2">
        <v>0</v>
      </c>
      <c r="W346" s="2">
        <v>0</v>
      </c>
      <c r="X346" s="2">
        <v>0</v>
      </c>
      <c r="Y346" s="2">
        <v>0</v>
      </c>
      <c r="Z346" s="2">
        <v>1030</v>
      </c>
      <c r="AA346" s="2">
        <v>0</v>
      </c>
      <c r="AB346" s="2">
        <v>0</v>
      </c>
      <c r="AC346" s="2">
        <v>0</v>
      </c>
      <c r="AD346" s="2">
        <v>0</v>
      </c>
      <c r="AE346" s="2">
        <v>0</v>
      </c>
      <c r="AF346" s="2">
        <v>0</v>
      </c>
      <c r="AG346" s="1">
        <v>20864.34</v>
      </c>
      <c r="AH346" s="2">
        <v>0</v>
      </c>
      <c r="AI346" s="2">
        <v>0</v>
      </c>
      <c r="AJ346" s="2">
        <v>0</v>
      </c>
      <c r="AK346" s="2">
        <v>0</v>
      </c>
      <c r="AL346" s="2">
        <v>0</v>
      </c>
      <c r="AM346" s="2">
        <v>0</v>
      </c>
      <c r="AN346" s="2">
        <v>0</v>
      </c>
      <c r="AO346" s="1">
        <v>0</v>
      </c>
      <c r="AP346" s="2">
        <v>0</v>
      </c>
      <c r="AQ346" s="1">
        <v>39054.339999999997</v>
      </c>
      <c r="AR346" s="2">
        <v>0</v>
      </c>
      <c r="AS346" s="2">
        <v>0</v>
      </c>
      <c r="AT346" s="1">
        <v>0</v>
      </c>
      <c r="AU346" s="1">
        <v>0</v>
      </c>
      <c r="AV346" s="1">
        <v>20864.34</v>
      </c>
      <c r="AW346" s="1">
        <v>1584</v>
      </c>
      <c r="AX346" s="2">
        <v>1584</v>
      </c>
      <c r="AY346" s="2">
        <v>0</v>
      </c>
      <c r="AZ346" s="2">
        <v>0</v>
      </c>
      <c r="BA346" s="2">
        <v>0</v>
      </c>
      <c r="BB346" s="2">
        <v>137</v>
      </c>
      <c r="BC346" s="2">
        <v>0</v>
      </c>
      <c r="BD346" s="2">
        <v>200</v>
      </c>
      <c r="BE346" s="2">
        <v>0</v>
      </c>
      <c r="BF346" s="2">
        <v>0</v>
      </c>
      <c r="BG346" s="2">
        <v>0</v>
      </c>
      <c r="BH346" s="2">
        <v>0</v>
      </c>
      <c r="BI346" s="2">
        <v>0</v>
      </c>
      <c r="BJ346" s="2">
        <v>0</v>
      </c>
      <c r="BK346" s="1">
        <v>24369.34</v>
      </c>
      <c r="BL346" s="1">
        <v>14685</v>
      </c>
    </row>
    <row r="347" spans="1:64" x14ac:dyDescent="0.3">
      <c r="A347" s="1" t="s">
        <v>208</v>
      </c>
      <c r="B347" s="2">
        <v>2023</v>
      </c>
      <c r="C347" s="1" t="s">
        <v>182</v>
      </c>
      <c r="D347" s="1" t="s">
        <v>74</v>
      </c>
      <c r="E347" s="1">
        <v>2022</v>
      </c>
      <c r="F347" s="3">
        <v>44739</v>
      </c>
      <c r="G347" s="1" t="s">
        <v>83</v>
      </c>
      <c r="H347" s="3"/>
      <c r="I347" s="1" t="s">
        <v>67</v>
      </c>
      <c r="J347" s="1" t="s">
        <v>86</v>
      </c>
      <c r="K347" s="1" t="s">
        <v>158</v>
      </c>
      <c r="L347" s="1" t="s">
        <v>70</v>
      </c>
      <c r="M347" s="1" t="s">
        <v>71</v>
      </c>
      <c r="N347" s="1" t="s">
        <v>72</v>
      </c>
      <c r="O347" s="1">
        <v>31</v>
      </c>
      <c r="P347" s="1">
        <v>0</v>
      </c>
      <c r="Q347" s="1">
        <v>0</v>
      </c>
      <c r="R347" s="2">
        <v>8500</v>
      </c>
      <c r="S347" s="2">
        <v>0</v>
      </c>
      <c r="T347" s="2">
        <v>3750</v>
      </c>
      <c r="U347" s="2">
        <v>0</v>
      </c>
      <c r="V347" s="2">
        <v>0</v>
      </c>
      <c r="W347" s="2">
        <v>0</v>
      </c>
      <c r="X347" s="2">
        <v>0</v>
      </c>
      <c r="Y347" s="2">
        <v>0</v>
      </c>
      <c r="Z347" s="2">
        <v>1086</v>
      </c>
      <c r="AA347" s="2">
        <v>0</v>
      </c>
      <c r="AB347" s="2">
        <v>0</v>
      </c>
      <c r="AC347" s="2">
        <v>0</v>
      </c>
      <c r="AD347" s="2">
        <v>0</v>
      </c>
      <c r="AE347" s="2">
        <v>0</v>
      </c>
      <c r="AF347" s="2">
        <v>0</v>
      </c>
      <c r="AG347" s="1">
        <v>10643.02</v>
      </c>
      <c r="AH347" s="2">
        <v>0</v>
      </c>
      <c r="AI347" s="2">
        <v>0</v>
      </c>
      <c r="AJ347" s="2">
        <v>0</v>
      </c>
      <c r="AK347" s="2">
        <v>0</v>
      </c>
      <c r="AL347" s="2">
        <v>0</v>
      </c>
      <c r="AM347" s="2">
        <v>0</v>
      </c>
      <c r="AN347" s="2">
        <v>0</v>
      </c>
      <c r="AO347" s="1">
        <v>0</v>
      </c>
      <c r="AP347" s="2">
        <v>0</v>
      </c>
      <c r="AQ347" s="1">
        <v>23979.02</v>
      </c>
      <c r="AR347" s="2">
        <v>0</v>
      </c>
      <c r="AS347" s="2">
        <v>0</v>
      </c>
      <c r="AT347" s="1">
        <v>0</v>
      </c>
      <c r="AU347" s="1">
        <v>0</v>
      </c>
      <c r="AV347" s="1">
        <v>10643.02</v>
      </c>
      <c r="AW347" s="1">
        <v>1020</v>
      </c>
      <c r="AX347" s="2">
        <v>1500</v>
      </c>
      <c r="AY347" s="2">
        <v>0</v>
      </c>
      <c r="AZ347" s="2">
        <v>0</v>
      </c>
      <c r="BA347" s="2">
        <v>0</v>
      </c>
      <c r="BB347" s="2">
        <v>131</v>
      </c>
      <c r="BC347" s="2">
        <v>0</v>
      </c>
      <c r="BD347" s="2">
        <v>200</v>
      </c>
      <c r="BE347" s="2">
        <v>0</v>
      </c>
      <c r="BF347" s="2">
        <v>0</v>
      </c>
      <c r="BG347" s="2">
        <v>0</v>
      </c>
      <c r="BH347" s="2">
        <v>0</v>
      </c>
      <c r="BI347" s="2">
        <v>0</v>
      </c>
      <c r="BJ347" s="2">
        <v>0</v>
      </c>
      <c r="BK347" s="1">
        <v>13494.02</v>
      </c>
      <c r="BL347" s="1">
        <v>10485</v>
      </c>
    </row>
    <row r="348" spans="1:64" x14ac:dyDescent="0.3">
      <c r="A348" s="1" t="s">
        <v>208</v>
      </c>
      <c r="B348" s="2">
        <v>2023</v>
      </c>
      <c r="C348" s="1" t="s">
        <v>183</v>
      </c>
      <c r="D348" s="1" t="s">
        <v>74</v>
      </c>
      <c r="E348" s="1">
        <v>2022</v>
      </c>
      <c r="F348" s="3">
        <v>44753</v>
      </c>
      <c r="G348" s="1" t="s">
        <v>65</v>
      </c>
      <c r="H348" s="3"/>
      <c r="I348" s="1" t="s">
        <v>67</v>
      </c>
      <c r="J348" s="1" t="s">
        <v>92</v>
      </c>
      <c r="K348" s="1" t="s">
        <v>173</v>
      </c>
      <c r="L348" s="1" t="s">
        <v>70</v>
      </c>
      <c r="M348" s="1" t="s">
        <v>71</v>
      </c>
      <c r="N348" s="1" t="s">
        <v>72</v>
      </c>
      <c r="O348" s="1">
        <v>31</v>
      </c>
      <c r="P348" s="1">
        <v>0</v>
      </c>
      <c r="Q348" s="1">
        <v>0</v>
      </c>
      <c r="R348" s="2">
        <v>11500</v>
      </c>
      <c r="S348" s="2">
        <v>0</v>
      </c>
      <c r="T348" s="2">
        <v>1725</v>
      </c>
      <c r="U348" s="2">
        <v>0</v>
      </c>
      <c r="V348" s="2">
        <v>0</v>
      </c>
      <c r="W348" s="2">
        <v>0</v>
      </c>
      <c r="X348" s="2">
        <v>0</v>
      </c>
      <c r="Y348" s="2">
        <v>0</v>
      </c>
      <c r="Z348" s="2">
        <v>883</v>
      </c>
      <c r="AA348" s="2">
        <v>0</v>
      </c>
      <c r="AB348" s="2">
        <v>0</v>
      </c>
      <c r="AC348" s="2">
        <v>0</v>
      </c>
      <c r="AD348" s="2">
        <v>0</v>
      </c>
      <c r="AE348" s="2">
        <v>0</v>
      </c>
      <c r="AF348" s="2">
        <v>0</v>
      </c>
      <c r="AG348" s="1">
        <v>13909.56</v>
      </c>
      <c r="AH348" s="2">
        <v>0</v>
      </c>
      <c r="AI348" s="2">
        <v>0</v>
      </c>
      <c r="AJ348" s="2">
        <v>0</v>
      </c>
      <c r="AK348" s="2">
        <v>0</v>
      </c>
      <c r="AL348" s="2">
        <v>0</v>
      </c>
      <c r="AM348" s="2">
        <v>0</v>
      </c>
      <c r="AN348" s="2">
        <v>0</v>
      </c>
      <c r="AO348" s="1">
        <v>0</v>
      </c>
      <c r="AP348" s="2">
        <v>0</v>
      </c>
      <c r="AQ348" s="1">
        <v>28017.56</v>
      </c>
      <c r="AR348" s="2">
        <v>0</v>
      </c>
      <c r="AS348" s="2">
        <v>0</v>
      </c>
      <c r="AT348" s="1">
        <v>0</v>
      </c>
      <c r="AU348" s="1">
        <v>0</v>
      </c>
      <c r="AV348" s="1">
        <v>13909.56</v>
      </c>
      <c r="AW348" s="1">
        <v>1380</v>
      </c>
      <c r="AX348" s="2">
        <v>1380</v>
      </c>
      <c r="AY348" s="2">
        <v>0</v>
      </c>
      <c r="AZ348" s="2">
        <v>0</v>
      </c>
      <c r="BA348" s="2">
        <v>0</v>
      </c>
      <c r="BB348" s="2">
        <v>106</v>
      </c>
      <c r="BC348" s="2">
        <v>0</v>
      </c>
      <c r="BD348" s="2">
        <v>200</v>
      </c>
      <c r="BE348" s="2">
        <v>0</v>
      </c>
      <c r="BF348" s="2">
        <v>0</v>
      </c>
      <c r="BG348" s="2">
        <v>0</v>
      </c>
      <c r="BH348" s="2">
        <v>0</v>
      </c>
      <c r="BI348" s="2">
        <v>0</v>
      </c>
      <c r="BJ348" s="2">
        <v>0</v>
      </c>
      <c r="BK348" s="1">
        <v>16975.560000000001</v>
      </c>
      <c r="BL348" s="1">
        <v>11042</v>
      </c>
    </row>
    <row r="349" spans="1:64" x14ac:dyDescent="0.3">
      <c r="A349" s="1" t="s">
        <v>208</v>
      </c>
      <c r="B349" s="2">
        <v>2023</v>
      </c>
      <c r="C349" s="1" t="s">
        <v>124</v>
      </c>
      <c r="D349" s="1" t="s">
        <v>74</v>
      </c>
      <c r="E349" s="1">
        <v>2022</v>
      </c>
      <c r="F349" s="3">
        <v>44764</v>
      </c>
      <c r="G349" s="1" t="s">
        <v>65</v>
      </c>
      <c r="H349" s="3"/>
      <c r="I349" s="1" t="s">
        <v>67</v>
      </c>
      <c r="J349" s="1" t="s">
        <v>116</v>
      </c>
      <c r="K349" s="1" t="s">
        <v>125</v>
      </c>
      <c r="L349" s="1" t="s">
        <v>70</v>
      </c>
      <c r="M349" s="1" t="s">
        <v>71</v>
      </c>
      <c r="N349" s="1" t="s">
        <v>72</v>
      </c>
      <c r="O349" s="1">
        <v>31</v>
      </c>
      <c r="P349" s="1">
        <v>0</v>
      </c>
      <c r="Q349" s="1">
        <v>0</v>
      </c>
      <c r="R349" s="2">
        <v>21000</v>
      </c>
      <c r="S349" s="2">
        <v>0</v>
      </c>
      <c r="T349" s="2">
        <v>10500</v>
      </c>
      <c r="U349" s="2">
        <v>0</v>
      </c>
      <c r="V349" s="2">
        <v>30120</v>
      </c>
      <c r="W349" s="2">
        <v>0</v>
      </c>
      <c r="X349" s="2">
        <v>850</v>
      </c>
      <c r="Y349" s="2">
        <v>0</v>
      </c>
      <c r="Z349" s="2">
        <v>1100</v>
      </c>
      <c r="AA349" s="2">
        <v>0</v>
      </c>
      <c r="AB349" s="2">
        <v>0</v>
      </c>
      <c r="AC349" s="2">
        <v>0</v>
      </c>
      <c r="AD349" s="2">
        <v>0</v>
      </c>
      <c r="AE349" s="2">
        <v>0</v>
      </c>
      <c r="AF349" s="2">
        <v>0</v>
      </c>
      <c r="AG349" s="1">
        <v>0</v>
      </c>
      <c r="AH349" s="2">
        <v>0</v>
      </c>
      <c r="AI349" s="2">
        <v>0</v>
      </c>
      <c r="AJ349" s="2">
        <v>0</v>
      </c>
      <c r="AK349" s="2">
        <v>0</v>
      </c>
      <c r="AL349" s="2">
        <v>0</v>
      </c>
      <c r="AM349" s="2">
        <v>0</v>
      </c>
      <c r="AN349" s="2">
        <v>0</v>
      </c>
      <c r="AO349" s="1">
        <v>0</v>
      </c>
      <c r="AP349" s="2">
        <v>0</v>
      </c>
      <c r="AQ349" s="1">
        <v>63570</v>
      </c>
      <c r="AR349" s="2">
        <v>0</v>
      </c>
      <c r="AS349" s="2">
        <v>0</v>
      </c>
      <c r="AT349" s="1">
        <v>0</v>
      </c>
      <c r="AU349" s="1">
        <v>0</v>
      </c>
      <c r="AV349" s="1">
        <v>0</v>
      </c>
      <c r="AW349" s="1">
        <v>6134.4</v>
      </c>
      <c r="AX349" s="2">
        <v>2520</v>
      </c>
      <c r="AY349" s="2">
        <v>0</v>
      </c>
      <c r="AZ349" s="2">
        <v>0</v>
      </c>
      <c r="BA349" s="2">
        <v>0</v>
      </c>
      <c r="BB349" s="2">
        <v>0</v>
      </c>
      <c r="BC349" s="2">
        <v>0</v>
      </c>
      <c r="BD349" s="2">
        <v>200</v>
      </c>
      <c r="BE349" s="2">
        <v>0</v>
      </c>
      <c r="BF349" s="2">
        <v>0</v>
      </c>
      <c r="BG349" s="2">
        <v>0</v>
      </c>
      <c r="BH349" s="2">
        <v>0</v>
      </c>
      <c r="BI349" s="2">
        <v>0</v>
      </c>
      <c r="BJ349" s="2">
        <v>0</v>
      </c>
      <c r="BK349" s="1">
        <v>8854.4</v>
      </c>
      <c r="BL349" s="1">
        <v>54715.6</v>
      </c>
    </row>
    <row r="350" spans="1:64" x14ac:dyDescent="0.3">
      <c r="A350" s="1" t="s">
        <v>208</v>
      </c>
      <c r="B350" s="2">
        <v>2023</v>
      </c>
      <c r="C350" s="1" t="s">
        <v>184</v>
      </c>
      <c r="D350" s="1" t="s">
        <v>74</v>
      </c>
      <c r="E350" s="1">
        <v>2022</v>
      </c>
      <c r="F350" s="3">
        <v>44743</v>
      </c>
      <c r="G350" s="1" t="s">
        <v>65</v>
      </c>
      <c r="H350" s="3"/>
      <c r="I350" s="1" t="s">
        <v>67</v>
      </c>
      <c r="J350" s="1" t="s">
        <v>92</v>
      </c>
      <c r="K350" s="1" t="s">
        <v>173</v>
      </c>
      <c r="L350" s="1" t="s">
        <v>70</v>
      </c>
      <c r="M350" s="1" t="s">
        <v>71</v>
      </c>
      <c r="N350" s="1" t="s">
        <v>72</v>
      </c>
      <c r="O350" s="1">
        <v>31</v>
      </c>
      <c r="P350" s="1">
        <v>0</v>
      </c>
      <c r="Q350" s="1">
        <v>0</v>
      </c>
      <c r="R350" s="2">
        <v>11500</v>
      </c>
      <c r="S350" s="2">
        <v>0</v>
      </c>
      <c r="T350" s="2">
        <v>1725</v>
      </c>
      <c r="U350" s="2">
        <v>0</v>
      </c>
      <c r="V350" s="2">
        <v>0</v>
      </c>
      <c r="W350" s="2">
        <v>0</v>
      </c>
      <c r="X350" s="2">
        <v>0</v>
      </c>
      <c r="Y350" s="2">
        <v>0</v>
      </c>
      <c r="Z350" s="2">
        <v>883</v>
      </c>
      <c r="AA350" s="2">
        <v>0</v>
      </c>
      <c r="AB350" s="2">
        <v>0</v>
      </c>
      <c r="AC350" s="2">
        <v>0</v>
      </c>
      <c r="AD350" s="2">
        <v>0</v>
      </c>
      <c r="AE350" s="2">
        <v>0</v>
      </c>
      <c r="AF350" s="2">
        <v>0</v>
      </c>
      <c r="AG350" s="1">
        <v>13412.79</v>
      </c>
      <c r="AH350" s="2">
        <v>0</v>
      </c>
      <c r="AI350" s="2">
        <v>0</v>
      </c>
      <c r="AJ350" s="2">
        <v>0</v>
      </c>
      <c r="AK350" s="2">
        <v>0</v>
      </c>
      <c r="AL350" s="2">
        <v>0</v>
      </c>
      <c r="AM350" s="2">
        <v>0</v>
      </c>
      <c r="AN350" s="2">
        <v>0</v>
      </c>
      <c r="AO350" s="1">
        <v>0</v>
      </c>
      <c r="AP350" s="2">
        <v>0</v>
      </c>
      <c r="AQ350" s="1">
        <v>27520.79</v>
      </c>
      <c r="AR350" s="2">
        <v>0</v>
      </c>
      <c r="AS350" s="2">
        <v>0</v>
      </c>
      <c r="AT350" s="1">
        <v>0</v>
      </c>
      <c r="AU350" s="1">
        <v>0</v>
      </c>
      <c r="AV350" s="1">
        <v>13412.79</v>
      </c>
      <c r="AW350" s="1">
        <v>1380</v>
      </c>
      <c r="AX350" s="2">
        <v>1380</v>
      </c>
      <c r="AY350" s="2">
        <v>0</v>
      </c>
      <c r="AZ350" s="2">
        <v>0</v>
      </c>
      <c r="BA350" s="2">
        <v>0</v>
      </c>
      <c r="BB350" s="2">
        <v>106</v>
      </c>
      <c r="BC350" s="2">
        <v>0</v>
      </c>
      <c r="BD350" s="2">
        <v>200</v>
      </c>
      <c r="BE350" s="2">
        <v>0</v>
      </c>
      <c r="BF350" s="2">
        <v>0</v>
      </c>
      <c r="BG350" s="2">
        <v>0</v>
      </c>
      <c r="BH350" s="2">
        <v>0</v>
      </c>
      <c r="BI350" s="2">
        <v>0</v>
      </c>
      <c r="BJ350" s="2">
        <v>0</v>
      </c>
      <c r="BK350" s="1">
        <v>16478.79</v>
      </c>
      <c r="BL350" s="1">
        <v>11042</v>
      </c>
    </row>
    <row r="351" spans="1:64" x14ac:dyDescent="0.3">
      <c r="A351" s="1" t="s">
        <v>208</v>
      </c>
      <c r="B351" s="2">
        <v>2023</v>
      </c>
      <c r="C351" s="1" t="s">
        <v>185</v>
      </c>
      <c r="D351" s="1" t="s">
        <v>74</v>
      </c>
      <c r="E351" s="1">
        <v>2022</v>
      </c>
      <c r="F351" s="3">
        <v>44776</v>
      </c>
      <c r="G351" s="1" t="s">
        <v>95</v>
      </c>
      <c r="H351" s="3"/>
      <c r="I351" s="1" t="s">
        <v>67</v>
      </c>
      <c r="J351" s="1" t="s">
        <v>92</v>
      </c>
      <c r="K351" s="1" t="s">
        <v>173</v>
      </c>
      <c r="L351" s="1" t="s">
        <v>70</v>
      </c>
      <c r="M351" s="1" t="s">
        <v>71</v>
      </c>
      <c r="N351" s="1" t="s">
        <v>72</v>
      </c>
      <c r="O351" s="1">
        <v>31</v>
      </c>
      <c r="P351" s="1">
        <v>0</v>
      </c>
      <c r="Q351" s="1">
        <v>0</v>
      </c>
      <c r="R351" s="2">
        <v>11500</v>
      </c>
      <c r="S351" s="2">
        <v>0</v>
      </c>
      <c r="T351" s="2">
        <v>1725</v>
      </c>
      <c r="U351" s="2">
        <v>0</v>
      </c>
      <c r="V351" s="2">
        <v>0</v>
      </c>
      <c r="W351" s="2">
        <v>0</v>
      </c>
      <c r="X351" s="2">
        <v>0</v>
      </c>
      <c r="Y351" s="2">
        <v>0</v>
      </c>
      <c r="Z351" s="2">
        <v>883</v>
      </c>
      <c r="AA351" s="2">
        <v>0</v>
      </c>
      <c r="AB351" s="2">
        <v>0</v>
      </c>
      <c r="AC351" s="2">
        <v>0</v>
      </c>
      <c r="AD351" s="2">
        <v>0</v>
      </c>
      <c r="AE351" s="2">
        <v>0</v>
      </c>
      <c r="AF351" s="2">
        <v>0</v>
      </c>
      <c r="AG351" s="1">
        <v>13909.56</v>
      </c>
      <c r="AH351" s="2">
        <v>0</v>
      </c>
      <c r="AI351" s="2">
        <v>0</v>
      </c>
      <c r="AJ351" s="2">
        <v>0</v>
      </c>
      <c r="AK351" s="2">
        <v>0</v>
      </c>
      <c r="AL351" s="2">
        <v>0</v>
      </c>
      <c r="AM351" s="2">
        <v>0</v>
      </c>
      <c r="AN351" s="2">
        <v>0</v>
      </c>
      <c r="AO351" s="1">
        <v>0</v>
      </c>
      <c r="AP351" s="2">
        <v>0</v>
      </c>
      <c r="AQ351" s="1">
        <v>28017.56</v>
      </c>
      <c r="AR351" s="2">
        <v>0</v>
      </c>
      <c r="AS351" s="2">
        <v>0</v>
      </c>
      <c r="AT351" s="1">
        <v>0</v>
      </c>
      <c r="AU351" s="1">
        <v>0</v>
      </c>
      <c r="AV351" s="1">
        <v>13909.56</v>
      </c>
      <c r="AW351" s="1">
        <v>1380</v>
      </c>
      <c r="AX351" s="2">
        <v>1380</v>
      </c>
      <c r="AY351" s="2">
        <v>0</v>
      </c>
      <c r="AZ351" s="2">
        <v>0</v>
      </c>
      <c r="BA351" s="2">
        <v>0</v>
      </c>
      <c r="BB351" s="2">
        <v>106</v>
      </c>
      <c r="BC351" s="2">
        <v>0</v>
      </c>
      <c r="BD351" s="2">
        <v>200</v>
      </c>
      <c r="BE351" s="2">
        <v>0</v>
      </c>
      <c r="BF351" s="2">
        <v>0</v>
      </c>
      <c r="BG351" s="2">
        <v>0</v>
      </c>
      <c r="BH351" s="2">
        <v>0</v>
      </c>
      <c r="BI351" s="2">
        <v>0</v>
      </c>
      <c r="BJ351" s="2">
        <v>0</v>
      </c>
      <c r="BK351" s="1">
        <v>16975.560000000001</v>
      </c>
      <c r="BL351" s="1">
        <v>11042</v>
      </c>
    </row>
    <row r="352" spans="1:64" x14ac:dyDescent="0.3">
      <c r="A352" s="1" t="s">
        <v>208</v>
      </c>
      <c r="B352" s="2">
        <v>2023</v>
      </c>
      <c r="C352" s="1" t="s">
        <v>186</v>
      </c>
      <c r="D352" s="1" t="s">
        <v>74</v>
      </c>
      <c r="E352" s="1">
        <v>2022</v>
      </c>
      <c r="F352" s="3">
        <v>44776</v>
      </c>
      <c r="G352" s="1" t="s">
        <v>95</v>
      </c>
      <c r="H352" s="3"/>
      <c r="I352" s="1" t="s">
        <v>67</v>
      </c>
      <c r="J352" s="1" t="s">
        <v>86</v>
      </c>
      <c r="K352" s="1" t="s">
        <v>160</v>
      </c>
      <c r="L352" s="1" t="s">
        <v>70</v>
      </c>
      <c r="M352" s="1" t="s">
        <v>71</v>
      </c>
      <c r="N352" s="1" t="s">
        <v>72</v>
      </c>
      <c r="O352" s="1">
        <v>31</v>
      </c>
      <c r="P352" s="1">
        <v>0</v>
      </c>
      <c r="Q352" s="1">
        <v>0</v>
      </c>
      <c r="R352" s="2">
        <v>8500</v>
      </c>
      <c r="S352" s="2">
        <v>0</v>
      </c>
      <c r="T352" s="2">
        <v>850</v>
      </c>
      <c r="U352" s="2">
        <v>0</v>
      </c>
      <c r="V352" s="2">
        <v>0</v>
      </c>
      <c r="W352" s="2">
        <v>0</v>
      </c>
      <c r="X352" s="2">
        <v>0</v>
      </c>
      <c r="Y352" s="2">
        <v>0</v>
      </c>
      <c r="Z352" s="2">
        <v>196</v>
      </c>
      <c r="AA352" s="2">
        <v>0</v>
      </c>
      <c r="AB352" s="2">
        <v>0</v>
      </c>
      <c r="AC352" s="2">
        <v>0</v>
      </c>
      <c r="AD352" s="2">
        <v>0</v>
      </c>
      <c r="AE352" s="2">
        <v>0</v>
      </c>
      <c r="AF352" s="2">
        <v>0</v>
      </c>
      <c r="AG352" s="1">
        <v>10643.02</v>
      </c>
      <c r="AH352" s="2">
        <v>0</v>
      </c>
      <c r="AI352" s="2">
        <v>0</v>
      </c>
      <c r="AJ352" s="2">
        <v>0</v>
      </c>
      <c r="AK352" s="2">
        <v>0</v>
      </c>
      <c r="AL352" s="2">
        <v>0</v>
      </c>
      <c r="AM352" s="2">
        <v>0</v>
      </c>
      <c r="AN352" s="2">
        <v>0</v>
      </c>
      <c r="AO352" s="1">
        <v>0</v>
      </c>
      <c r="AP352" s="2">
        <v>0</v>
      </c>
      <c r="AQ352" s="1">
        <v>20189.02</v>
      </c>
      <c r="AR352" s="2">
        <v>0</v>
      </c>
      <c r="AS352" s="2">
        <v>0</v>
      </c>
      <c r="AT352" s="1">
        <v>0</v>
      </c>
      <c r="AU352" s="1">
        <v>0</v>
      </c>
      <c r="AV352" s="1">
        <v>10643.02</v>
      </c>
      <c r="AW352" s="1">
        <v>1020</v>
      </c>
      <c r="AX352" s="2">
        <v>1500</v>
      </c>
      <c r="AY352" s="2">
        <v>0</v>
      </c>
      <c r="AZ352" s="2">
        <v>0</v>
      </c>
      <c r="BA352" s="2">
        <v>0</v>
      </c>
      <c r="BB352" s="2">
        <v>105</v>
      </c>
      <c r="BC352" s="2">
        <v>0</v>
      </c>
      <c r="BD352" s="2">
        <v>200</v>
      </c>
      <c r="BE352" s="2">
        <v>0</v>
      </c>
      <c r="BF352" s="2">
        <v>0</v>
      </c>
      <c r="BG352" s="2">
        <v>0</v>
      </c>
      <c r="BH352" s="2">
        <v>0</v>
      </c>
      <c r="BI352" s="2">
        <v>0</v>
      </c>
      <c r="BJ352" s="2">
        <v>0</v>
      </c>
      <c r="BK352" s="1">
        <v>13468.02</v>
      </c>
      <c r="BL352" s="1">
        <v>6721</v>
      </c>
    </row>
    <row r="353" spans="1:64" x14ac:dyDescent="0.3">
      <c r="A353" s="1" t="s">
        <v>208</v>
      </c>
      <c r="B353" s="2">
        <v>2023</v>
      </c>
      <c r="C353" s="1" t="s">
        <v>187</v>
      </c>
      <c r="D353" s="1" t="s">
        <v>74</v>
      </c>
      <c r="E353" s="1">
        <v>2022</v>
      </c>
      <c r="F353" s="3">
        <v>44783</v>
      </c>
      <c r="G353" s="1" t="s">
        <v>95</v>
      </c>
      <c r="H353" s="3"/>
      <c r="I353" s="1" t="s">
        <v>67</v>
      </c>
      <c r="J353" s="1" t="s">
        <v>98</v>
      </c>
      <c r="K353" s="1" t="s">
        <v>188</v>
      </c>
      <c r="L353" s="1" t="s">
        <v>70</v>
      </c>
      <c r="M353" s="1" t="s">
        <v>71</v>
      </c>
      <c r="N353" s="1" t="s">
        <v>72</v>
      </c>
      <c r="O353" s="1">
        <v>31</v>
      </c>
      <c r="P353" s="1">
        <v>0</v>
      </c>
      <c r="Q353" s="1">
        <v>0</v>
      </c>
      <c r="R353" s="2">
        <v>11500</v>
      </c>
      <c r="S353" s="2">
        <v>0</v>
      </c>
      <c r="T353" s="2">
        <v>1725</v>
      </c>
      <c r="U353" s="2">
        <v>0</v>
      </c>
      <c r="V353" s="2">
        <v>0</v>
      </c>
      <c r="W353" s="2">
        <v>0</v>
      </c>
      <c r="X353" s="2">
        <v>0</v>
      </c>
      <c r="Y353" s="2">
        <v>0</v>
      </c>
      <c r="Z353" s="2">
        <v>399</v>
      </c>
      <c r="AA353" s="2">
        <v>0</v>
      </c>
      <c r="AB353" s="2">
        <v>0</v>
      </c>
      <c r="AC353" s="2">
        <v>0</v>
      </c>
      <c r="AD353" s="2">
        <v>0</v>
      </c>
      <c r="AE353" s="2">
        <v>0</v>
      </c>
      <c r="AF353" s="2">
        <v>0</v>
      </c>
      <c r="AG353" s="1">
        <v>13412.79</v>
      </c>
      <c r="AH353" s="2">
        <v>0</v>
      </c>
      <c r="AI353" s="2">
        <v>0</v>
      </c>
      <c r="AJ353" s="2">
        <v>0</v>
      </c>
      <c r="AK353" s="2">
        <v>0</v>
      </c>
      <c r="AL353" s="2">
        <v>0</v>
      </c>
      <c r="AM353" s="2">
        <v>0</v>
      </c>
      <c r="AN353" s="2">
        <v>0</v>
      </c>
      <c r="AO353" s="1">
        <v>0</v>
      </c>
      <c r="AP353" s="2">
        <v>0</v>
      </c>
      <c r="AQ353" s="1">
        <v>27036.79</v>
      </c>
      <c r="AR353" s="2">
        <v>0</v>
      </c>
      <c r="AS353" s="2">
        <v>0</v>
      </c>
      <c r="AT353" s="1">
        <v>0</v>
      </c>
      <c r="AU353" s="1">
        <v>0</v>
      </c>
      <c r="AV353" s="1">
        <v>13412.79</v>
      </c>
      <c r="AW353" s="1">
        <v>1380</v>
      </c>
      <c r="AX353" s="2">
        <v>1380</v>
      </c>
      <c r="AY353" s="2">
        <v>0</v>
      </c>
      <c r="AZ353" s="2">
        <v>0</v>
      </c>
      <c r="BA353" s="2">
        <v>0</v>
      </c>
      <c r="BB353" s="2">
        <v>103</v>
      </c>
      <c r="BC353" s="2">
        <v>0</v>
      </c>
      <c r="BD353" s="2">
        <v>200</v>
      </c>
      <c r="BE353" s="2">
        <v>0</v>
      </c>
      <c r="BF353" s="2">
        <v>0</v>
      </c>
      <c r="BG353" s="2">
        <v>0</v>
      </c>
      <c r="BH353" s="2">
        <v>0</v>
      </c>
      <c r="BI353" s="2">
        <v>0</v>
      </c>
      <c r="BJ353" s="2">
        <v>0</v>
      </c>
      <c r="BK353" s="1">
        <v>16475.79</v>
      </c>
      <c r="BL353" s="1">
        <v>10561</v>
      </c>
    </row>
    <row r="354" spans="1:64" x14ac:dyDescent="0.3">
      <c r="A354" s="1" t="s">
        <v>208</v>
      </c>
      <c r="B354" s="2">
        <v>2023</v>
      </c>
      <c r="C354" s="1" t="s">
        <v>126</v>
      </c>
      <c r="D354" s="1" t="s">
        <v>74</v>
      </c>
      <c r="E354" s="1">
        <v>2022</v>
      </c>
      <c r="F354" s="3">
        <v>44783</v>
      </c>
      <c r="G354" s="1" t="s">
        <v>95</v>
      </c>
      <c r="H354" s="3"/>
      <c r="I354" s="1" t="s">
        <v>67</v>
      </c>
      <c r="J354" s="1" t="s">
        <v>92</v>
      </c>
      <c r="K354" s="1" t="s">
        <v>93</v>
      </c>
      <c r="L354" s="1" t="s">
        <v>70</v>
      </c>
      <c r="M354" s="1" t="s">
        <v>71</v>
      </c>
      <c r="N354" s="1" t="s">
        <v>72</v>
      </c>
      <c r="O354" s="1">
        <v>31</v>
      </c>
      <c r="P354" s="1">
        <v>0</v>
      </c>
      <c r="Q354" s="1">
        <v>0</v>
      </c>
      <c r="R354" s="2">
        <v>15000</v>
      </c>
      <c r="S354" s="2">
        <v>0</v>
      </c>
      <c r="T354" s="2">
        <v>2250</v>
      </c>
      <c r="U354" s="2">
        <v>0</v>
      </c>
      <c r="V354" s="2">
        <v>1400</v>
      </c>
      <c r="W354" s="2">
        <v>0</v>
      </c>
      <c r="X354" s="2">
        <v>850</v>
      </c>
      <c r="Y354" s="2">
        <v>0</v>
      </c>
      <c r="Z354" s="2">
        <v>1100</v>
      </c>
      <c r="AA354" s="2">
        <v>0</v>
      </c>
      <c r="AB354" s="2">
        <v>0</v>
      </c>
      <c r="AC354" s="2">
        <v>0</v>
      </c>
      <c r="AD354" s="2">
        <v>0</v>
      </c>
      <c r="AE354" s="2">
        <v>0</v>
      </c>
      <c r="AF354" s="2">
        <v>0</v>
      </c>
      <c r="AG354" s="1">
        <v>20864.34</v>
      </c>
      <c r="AH354" s="2">
        <v>0</v>
      </c>
      <c r="AI354" s="2">
        <v>0</v>
      </c>
      <c r="AJ354" s="2">
        <v>0</v>
      </c>
      <c r="AK354" s="2">
        <v>0</v>
      </c>
      <c r="AL354" s="2">
        <v>0</v>
      </c>
      <c r="AM354" s="2">
        <v>0</v>
      </c>
      <c r="AN354" s="2">
        <v>0</v>
      </c>
      <c r="AO354" s="1">
        <v>0</v>
      </c>
      <c r="AP354" s="2">
        <v>0</v>
      </c>
      <c r="AQ354" s="1">
        <v>41464.339999999997</v>
      </c>
      <c r="AR354" s="2">
        <v>0</v>
      </c>
      <c r="AS354" s="2">
        <v>0</v>
      </c>
      <c r="AT354" s="1">
        <v>0</v>
      </c>
      <c r="AU354" s="1">
        <v>0</v>
      </c>
      <c r="AV354" s="1">
        <v>20864.34</v>
      </c>
      <c r="AW354" s="1">
        <v>1968</v>
      </c>
      <c r="AX354" s="2">
        <v>1800</v>
      </c>
      <c r="AY354" s="2">
        <v>0</v>
      </c>
      <c r="AZ354" s="2">
        <v>0</v>
      </c>
      <c r="BA354" s="2">
        <v>0</v>
      </c>
      <c r="BB354" s="2">
        <v>0</v>
      </c>
      <c r="BC354" s="2">
        <v>0</v>
      </c>
      <c r="BD354" s="2">
        <v>200</v>
      </c>
      <c r="BE354" s="2">
        <v>0</v>
      </c>
      <c r="BF354" s="2">
        <v>0</v>
      </c>
      <c r="BG354" s="2">
        <v>0</v>
      </c>
      <c r="BH354" s="2">
        <v>0</v>
      </c>
      <c r="BI354" s="2">
        <v>0</v>
      </c>
      <c r="BJ354" s="2">
        <v>0</v>
      </c>
      <c r="BK354" s="1">
        <v>24832.34</v>
      </c>
      <c r="BL354" s="1">
        <v>16632</v>
      </c>
    </row>
    <row r="355" spans="1:64" x14ac:dyDescent="0.3">
      <c r="A355" s="1" t="s">
        <v>208</v>
      </c>
      <c r="B355" s="2">
        <v>2023</v>
      </c>
      <c r="C355" s="1" t="s">
        <v>215</v>
      </c>
      <c r="D355" s="1" t="s">
        <v>74</v>
      </c>
      <c r="E355" s="1">
        <v>2022</v>
      </c>
      <c r="F355" s="3">
        <v>44779</v>
      </c>
      <c r="G355" s="1" t="s">
        <v>95</v>
      </c>
      <c r="H355" s="3"/>
      <c r="I355" s="1" t="s">
        <v>67</v>
      </c>
      <c r="J355" s="1" t="s">
        <v>98</v>
      </c>
      <c r="K355" s="1" t="s">
        <v>188</v>
      </c>
      <c r="L355" s="1" t="s">
        <v>70</v>
      </c>
      <c r="M355" s="1" t="s">
        <v>71</v>
      </c>
      <c r="N355" s="1" t="s">
        <v>72</v>
      </c>
      <c r="O355" s="1">
        <v>31</v>
      </c>
      <c r="P355" s="1">
        <v>0</v>
      </c>
      <c r="Q355" s="1">
        <v>0</v>
      </c>
      <c r="R355" s="2">
        <v>11500</v>
      </c>
      <c r="S355" s="2">
        <v>0</v>
      </c>
      <c r="T355" s="2">
        <v>1725</v>
      </c>
      <c r="U355" s="2">
        <v>0</v>
      </c>
      <c r="V355" s="2">
        <v>0</v>
      </c>
      <c r="W355" s="2">
        <v>0</v>
      </c>
      <c r="X355" s="2">
        <v>0</v>
      </c>
      <c r="Y355" s="2">
        <v>0</v>
      </c>
      <c r="Z355" s="2">
        <v>399</v>
      </c>
      <c r="AA355" s="2">
        <v>0</v>
      </c>
      <c r="AB355" s="2">
        <v>0</v>
      </c>
      <c r="AC355" s="2">
        <v>0</v>
      </c>
      <c r="AD355" s="2">
        <v>0</v>
      </c>
      <c r="AE355" s="2">
        <v>0</v>
      </c>
      <c r="AF355" s="2">
        <v>0</v>
      </c>
      <c r="AG355" s="1">
        <v>11922.48</v>
      </c>
      <c r="AH355" s="2">
        <v>0</v>
      </c>
      <c r="AI355" s="2">
        <v>0</v>
      </c>
      <c r="AJ355" s="2">
        <v>0</v>
      </c>
      <c r="AK355" s="2">
        <v>0</v>
      </c>
      <c r="AL355" s="2">
        <v>0</v>
      </c>
      <c r="AM355" s="2">
        <v>0</v>
      </c>
      <c r="AN355" s="2">
        <v>0</v>
      </c>
      <c r="AO355" s="1">
        <v>0</v>
      </c>
      <c r="AP355" s="2">
        <v>0</v>
      </c>
      <c r="AQ355" s="1">
        <v>25546.48</v>
      </c>
      <c r="AR355" s="2">
        <v>0</v>
      </c>
      <c r="AS355" s="2">
        <v>0</v>
      </c>
      <c r="AT355" s="1">
        <v>0</v>
      </c>
      <c r="AU355" s="1">
        <v>0</v>
      </c>
      <c r="AV355" s="1">
        <v>11922.48</v>
      </c>
      <c r="AW355" s="1">
        <v>1380</v>
      </c>
      <c r="AX355" s="2">
        <v>1380</v>
      </c>
      <c r="AY355" s="2">
        <v>0</v>
      </c>
      <c r="AZ355" s="2">
        <v>0</v>
      </c>
      <c r="BA355" s="2">
        <v>0</v>
      </c>
      <c r="BB355" s="2">
        <v>103</v>
      </c>
      <c r="BC355" s="2">
        <v>0</v>
      </c>
      <c r="BD355" s="2">
        <v>200</v>
      </c>
      <c r="BE355" s="2">
        <v>0</v>
      </c>
      <c r="BF355" s="2">
        <v>0</v>
      </c>
      <c r="BG355" s="2">
        <v>0</v>
      </c>
      <c r="BH355" s="2">
        <v>0</v>
      </c>
      <c r="BI355" s="2">
        <v>0</v>
      </c>
      <c r="BJ355" s="2">
        <v>0</v>
      </c>
      <c r="BK355" s="1">
        <v>14985.48</v>
      </c>
      <c r="BL355" s="1">
        <v>10561</v>
      </c>
    </row>
    <row r="356" spans="1:64" x14ac:dyDescent="0.3">
      <c r="A356" s="1" t="s">
        <v>208</v>
      </c>
      <c r="B356" s="2">
        <v>2023</v>
      </c>
      <c r="C356" s="1" t="s">
        <v>189</v>
      </c>
      <c r="D356" s="1" t="s">
        <v>74</v>
      </c>
      <c r="E356" s="1">
        <v>2022</v>
      </c>
      <c r="F356" s="3">
        <v>44785</v>
      </c>
      <c r="G356" s="1" t="s">
        <v>95</v>
      </c>
      <c r="H356" s="3"/>
      <c r="I356" s="1" t="s">
        <v>67</v>
      </c>
      <c r="J356" s="1" t="s">
        <v>86</v>
      </c>
      <c r="K356" s="1" t="s">
        <v>160</v>
      </c>
      <c r="L356" s="1" t="s">
        <v>70</v>
      </c>
      <c r="M356" s="1" t="s">
        <v>71</v>
      </c>
      <c r="N356" s="1" t="s">
        <v>72</v>
      </c>
      <c r="O356" s="1">
        <v>31</v>
      </c>
      <c r="P356" s="1">
        <v>0</v>
      </c>
      <c r="Q356" s="1">
        <v>0</v>
      </c>
      <c r="R356" s="2">
        <v>8500</v>
      </c>
      <c r="S356" s="2">
        <v>0</v>
      </c>
      <c r="T356" s="2">
        <v>850</v>
      </c>
      <c r="U356" s="2">
        <v>0</v>
      </c>
      <c r="V356" s="2">
        <v>0</v>
      </c>
      <c r="W356" s="2">
        <v>0</v>
      </c>
      <c r="X356" s="2">
        <v>0</v>
      </c>
      <c r="Y356" s="2">
        <v>0</v>
      </c>
      <c r="Z356" s="2">
        <v>196</v>
      </c>
      <c r="AA356" s="2">
        <v>0</v>
      </c>
      <c r="AB356" s="2">
        <v>0</v>
      </c>
      <c r="AC356" s="2">
        <v>0</v>
      </c>
      <c r="AD356" s="2">
        <v>0</v>
      </c>
      <c r="AE356" s="2">
        <v>0</v>
      </c>
      <c r="AF356" s="2">
        <v>0</v>
      </c>
      <c r="AG356" s="1">
        <v>10643.02</v>
      </c>
      <c r="AH356" s="2">
        <v>0</v>
      </c>
      <c r="AI356" s="2">
        <v>0</v>
      </c>
      <c r="AJ356" s="2">
        <v>0</v>
      </c>
      <c r="AK356" s="2">
        <v>0</v>
      </c>
      <c r="AL356" s="2">
        <v>0</v>
      </c>
      <c r="AM356" s="2">
        <v>0</v>
      </c>
      <c r="AN356" s="2">
        <v>0</v>
      </c>
      <c r="AO356" s="1">
        <v>0</v>
      </c>
      <c r="AP356" s="2">
        <v>0</v>
      </c>
      <c r="AQ356" s="1">
        <v>20189.02</v>
      </c>
      <c r="AR356" s="2">
        <v>0</v>
      </c>
      <c r="AS356" s="2">
        <v>0</v>
      </c>
      <c r="AT356" s="1">
        <v>0</v>
      </c>
      <c r="AU356" s="1">
        <v>0</v>
      </c>
      <c r="AV356" s="1">
        <v>10643.02</v>
      </c>
      <c r="AW356" s="1">
        <v>1020</v>
      </c>
      <c r="AX356" s="2">
        <v>1500</v>
      </c>
      <c r="AY356" s="2">
        <v>0</v>
      </c>
      <c r="AZ356" s="2">
        <v>0</v>
      </c>
      <c r="BA356" s="2">
        <v>0</v>
      </c>
      <c r="BB356" s="2">
        <v>105</v>
      </c>
      <c r="BC356" s="2">
        <v>0</v>
      </c>
      <c r="BD356" s="2">
        <v>200</v>
      </c>
      <c r="BE356" s="2">
        <v>0</v>
      </c>
      <c r="BF356" s="2">
        <v>0</v>
      </c>
      <c r="BG356" s="2">
        <v>0</v>
      </c>
      <c r="BH356" s="2">
        <v>0</v>
      </c>
      <c r="BI356" s="2">
        <v>0</v>
      </c>
      <c r="BJ356" s="2">
        <v>0</v>
      </c>
      <c r="BK356" s="1">
        <v>13468.02</v>
      </c>
      <c r="BL356" s="1">
        <v>6721</v>
      </c>
    </row>
    <row r="357" spans="1:64" x14ac:dyDescent="0.3">
      <c r="A357" s="1" t="s">
        <v>208</v>
      </c>
      <c r="B357" s="2">
        <v>2023</v>
      </c>
      <c r="C357" s="1" t="s">
        <v>190</v>
      </c>
      <c r="D357" s="1" t="s">
        <v>74</v>
      </c>
      <c r="E357" s="1">
        <v>2022</v>
      </c>
      <c r="F357" s="3">
        <v>44791</v>
      </c>
      <c r="G357" s="1" t="s">
        <v>95</v>
      </c>
      <c r="H357" s="3"/>
      <c r="I357" s="1" t="s">
        <v>67</v>
      </c>
      <c r="J357" s="1" t="s">
        <v>92</v>
      </c>
      <c r="K357" s="1" t="s">
        <v>173</v>
      </c>
      <c r="L357" s="1" t="s">
        <v>70</v>
      </c>
      <c r="M357" s="1" t="s">
        <v>71</v>
      </c>
      <c r="N357" s="1" t="s">
        <v>72</v>
      </c>
      <c r="O357" s="1">
        <v>31</v>
      </c>
      <c r="P357" s="1">
        <v>0</v>
      </c>
      <c r="Q357" s="1">
        <v>0</v>
      </c>
      <c r="R357" s="2">
        <v>11500</v>
      </c>
      <c r="S357" s="2">
        <v>0</v>
      </c>
      <c r="T357" s="2">
        <v>1725</v>
      </c>
      <c r="U357" s="2">
        <v>0</v>
      </c>
      <c r="V357" s="2">
        <v>0</v>
      </c>
      <c r="W357" s="2">
        <v>0</v>
      </c>
      <c r="X357" s="2">
        <v>0</v>
      </c>
      <c r="Y357" s="2">
        <v>0</v>
      </c>
      <c r="Z357" s="2">
        <v>883</v>
      </c>
      <c r="AA357" s="2">
        <v>0</v>
      </c>
      <c r="AB357" s="2">
        <v>0</v>
      </c>
      <c r="AC357" s="2">
        <v>0</v>
      </c>
      <c r="AD357" s="2">
        <v>0</v>
      </c>
      <c r="AE357" s="2">
        <v>0</v>
      </c>
      <c r="AF357" s="2">
        <v>0</v>
      </c>
      <c r="AG357" s="1">
        <v>13909.56</v>
      </c>
      <c r="AH357" s="2">
        <v>0</v>
      </c>
      <c r="AI357" s="2">
        <v>0</v>
      </c>
      <c r="AJ357" s="2">
        <v>0</v>
      </c>
      <c r="AK357" s="2">
        <v>0</v>
      </c>
      <c r="AL357" s="2">
        <v>0</v>
      </c>
      <c r="AM357" s="2">
        <v>0</v>
      </c>
      <c r="AN357" s="2">
        <v>0</v>
      </c>
      <c r="AO357" s="1">
        <v>0</v>
      </c>
      <c r="AP357" s="2">
        <v>0</v>
      </c>
      <c r="AQ357" s="1">
        <v>28017.56</v>
      </c>
      <c r="AR357" s="2">
        <v>0</v>
      </c>
      <c r="AS357" s="2">
        <v>0</v>
      </c>
      <c r="AT357" s="1">
        <v>0</v>
      </c>
      <c r="AU357" s="1">
        <v>0</v>
      </c>
      <c r="AV357" s="1">
        <v>13909.56</v>
      </c>
      <c r="AW357" s="1">
        <v>1380</v>
      </c>
      <c r="AX357" s="2">
        <v>1380</v>
      </c>
      <c r="AY357" s="2">
        <v>0</v>
      </c>
      <c r="AZ357" s="2">
        <v>0</v>
      </c>
      <c r="BA357" s="2">
        <v>0</v>
      </c>
      <c r="BB357" s="2">
        <v>106</v>
      </c>
      <c r="BC357" s="2">
        <v>0</v>
      </c>
      <c r="BD357" s="2">
        <v>200</v>
      </c>
      <c r="BE357" s="2">
        <v>0</v>
      </c>
      <c r="BF357" s="2">
        <v>0</v>
      </c>
      <c r="BG357" s="2">
        <v>0</v>
      </c>
      <c r="BH357" s="2">
        <v>0</v>
      </c>
      <c r="BI357" s="2">
        <v>0</v>
      </c>
      <c r="BJ357" s="2">
        <v>0</v>
      </c>
      <c r="BK357" s="1">
        <v>16975.560000000001</v>
      </c>
      <c r="BL357" s="1">
        <v>11042</v>
      </c>
    </row>
    <row r="358" spans="1:64" x14ac:dyDescent="0.3">
      <c r="A358" s="1" t="s">
        <v>208</v>
      </c>
      <c r="B358" s="2">
        <v>2023</v>
      </c>
      <c r="C358" s="1" t="s">
        <v>191</v>
      </c>
      <c r="D358" s="1" t="s">
        <v>74</v>
      </c>
      <c r="E358" s="1">
        <v>2022</v>
      </c>
      <c r="F358" s="3">
        <v>44795</v>
      </c>
      <c r="G358" s="1" t="s">
        <v>95</v>
      </c>
      <c r="H358" s="3"/>
      <c r="I358" s="1" t="s">
        <v>67</v>
      </c>
      <c r="J358" s="1" t="s">
        <v>86</v>
      </c>
      <c r="K358" s="1" t="s">
        <v>158</v>
      </c>
      <c r="L358" s="1" t="s">
        <v>70</v>
      </c>
      <c r="M358" s="1" t="s">
        <v>71</v>
      </c>
      <c r="N358" s="1" t="s">
        <v>72</v>
      </c>
      <c r="O358" s="1">
        <v>31</v>
      </c>
      <c r="P358" s="1">
        <v>0</v>
      </c>
      <c r="Q358" s="1">
        <v>0</v>
      </c>
      <c r="R358" s="2">
        <v>8500</v>
      </c>
      <c r="S358" s="2">
        <v>0</v>
      </c>
      <c r="T358" s="2">
        <v>3750</v>
      </c>
      <c r="U358" s="2">
        <v>0</v>
      </c>
      <c r="V358" s="2">
        <v>0</v>
      </c>
      <c r="W358" s="2">
        <v>0</v>
      </c>
      <c r="X358" s="2">
        <v>0</v>
      </c>
      <c r="Y358" s="2">
        <v>0</v>
      </c>
      <c r="Z358" s="2">
        <v>1086</v>
      </c>
      <c r="AA358" s="2">
        <v>0</v>
      </c>
      <c r="AB358" s="2">
        <v>0</v>
      </c>
      <c r="AC358" s="2">
        <v>0</v>
      </c>
      <c r="AD358" s="2">
        <v>0</v>
      </c>
      <c r="AE358" s="2">
        <v>0</v>
      </c>
      <c r="AF358" s="2">
        <v>0</v>
      </c>
      <c r="AG358" s="1">
        <v>10643.02</v>
      </c>
      <c r="AH358" s="2">
        <v>0</v>
      </c>
      <c r="AI358" s="2">
        <v>0</v>
      </c>
      <c r="AJ358" s="2">
        <v>0</v>
      </c>
      <c r="AK358" s="2">
        <v>0</v>
      </c>
      <c r="AL358" s="2">
        <v>0</v>
      </c>
      <c r="AM358" s="2">
        <v>0</v>
      </c>
      <c r="AN358" s="2">
        <v>0</v>
      </c>
      <c r="AO358" s="1">
        <v>0</v>
      </c>
      <c r="AP358" s="2">
        <v>0</v>
      </c>
      <c r="AQ358" s="1">
        <v>23979.02</v>
      </c>
      <c r="AR358" s="2">
        <v>0</v>
      </c>
      <c r="AS358" s="2">
        <v>0</v>
      </c>
      <c r="AT358" s="1">
        <v>0</v>
      </c>
      <c r="AU358" s="1">
        <v>0</v>
      </c>
      <c r="AV358" s="1">
        <v>10643.02</v>
      </c>
      <c r="AW358" s="1">
        <v>1020</v>
      </c>
      <c r="AX358" s="2">
        <v>1500</v>
      </c>
      <c r="AY358" s="2">
        <v>0</v>
      </c>
      <c r="AZ358" s="2">
        <v>0</v>
      </c>
      <c r="BA358" s="2">
        <v>0</v>
      </c>
      <c r="BB358" s="2">
        <v>131</v>
      </c>
      <c r="BC358" s="2">
        <v>0</v>
      </c>
      <c r="BD358" s="2">
        <v>200</v>
      </c>
      <c r="BE358" s="2">
        <v>0</v>
      </c>
      <c r="BF358" s="2">
        <v>0</v>
      </c>
      <c r="BG358" s="2">
        <v>0</v>
      </c>
      <c r="BH358" s="2">
        <v>0</v>
      </c>
      <c r="BI358" s="2">
        <v>0</v>
      </c>
      <c r="BJ358" s="2">
        <v>0</v>
      </c>
      <c r="BK358" s="1">
        <v>13494.02</v>
      </c>
      <c r="BL358" s="1">
        <v>10485</v>
      </c>
    </row>
    <row r="359" spans="1:64" x14ac:dyDescent="0.3">
      <c r="A359" s="1" t="s">
        <v>208</v>
      </c>
      <c r="B359" s="2">
        <v>2023</v>
      </c>
      <c r="C359" s="1" t="s">
        <v>192</v>
      </c>
      <c r="D359" s="1" t="s">
        <v>74</v>
      </c>
      <c r="E359" s="1">
        <v>2022</v>
      </c>
      <c r="F359" s="3">
        <v>44805</v>
      </c>
      <c r="G359" s="1" t="s">
        <v>128</v>
      </c>
      <c r="H359" s="3"/>
      <c r="I359" s="1" t="s">
        <v>67</v>
      </c>
      <c r="J359" s="1" t="s">
        <v>86</v>
      </c>
      <c r="K359" s="1" t="s">
        <v>160</v>
      </c>
      <c r="L359" s="1" t="s">
        <v>70</v>
      </c>
      <c r="M359" s="1" t="s">
        <v>71</v>
      </c>
      <c r="N359" s="1" t="s">
        <v>72</v>
      </c>
      <c r="O359" s="1">
        <v>31</v>
      </c>
      <c r="P359" s="1">
        <v>0</v>
      </c>
      <c r="Q359" s="1">
        <v>0</v>
      </c>
      <c r="R359" s="2">
        <v>8500</v>
      </c>
      <c r="S359" s="2">
        <v>0</v>
      </c>
      <c r="T359" s="2">
        <v>850</v>
      </c>
      <c r="U359" s="2">
        <v>0</v>
      </c>
      <c r="V359" s="2">
        <v>0</v>
      </c>
      <c r="W359" s="2">
        <v>0</v>
      </c>
      <c r="X359" s="2">
        <v>0</v>
      </c>
      <c r="Y359" s="2">
        <v>0</v>
      </c>
      <c r="Z359" s="2">
        <v>196</v>
      </c>
      <c r="AA359" s="2">
        <v>0</v>
      </c>
      <c r="AB359" s="2">
        <v>0</v>
      </c>
      <c r="AC359" s="2">
        <v>0</v>
      </c>
      <c r="AD359" s="2">
        <v>0</v>
      </c>
      <c r="AE359" s="2">
        <v>0</v>
      </c>
      <c r="AF359" s="2">
        <v>0</v>
      </c>
      <c r="AG359" s="1">
        <v>10643.02</v>
      </c>
      <c r="AH359" s="2">
        <v>0</v>
      </c>
      <c r="AI359" s="2">
        <v>0</v>
      </c>
      <c r="AJ359" s="2">
        <v>0</v>
      </c>
      <c r="AK359" s="2">
        <v>0</v>
      </c>
      <c r="AL359" s="2">
        <v>0</v>
      </c>
      <c r="AM359" s="2">
        <v>0</v>
      </c>
      <c r="AN359" s="2">
        <v>0</v>
      </c>
      <c r="AO359" s="1">
        <v>0</v>
      </c>
      <c r="AP359" s="2">
        <v>0</v>
      </c>
      <c r="AQ359" s="1">
        <v>20189.02</v>
      </c>
      <c r="AR359" s="2">
        <v>0</v>
      </c>
      <c r="AS359" s="2">
        <v>0</v>
      </c>
      <c r="AT359" s="1">
        <v>0</v>
      </c>
      <c r="AU359" s="1">
        <v>0</v>
      </c>
      <c r="AV359" s="1">
        <v>10643.02</v>
      </c>
      <c r="AW359" s="1">
        <v>1020</v>
      </c>
      <c r="AX359" s="2">
        <v>1500</v>
      </c>
      <c r="AY359" s="2">
        <v>0</v>
      </c>
      <c r="AZ359" s="2">
        <v>0</v>
      </c>
      <c r="BA359" s="2">
        <v>0</v>
      </c>
      <c r="BB359" s="2">
        <v>105</v>
      </c>
      <c r="BC359" s="2">
        <v>0</v>
      </c>
      <c r="BD359" s="2">
        <v>200</v>
      </c>
      <c r="BE359" s="2">
        <v>0</v>
      </c>
      <c r="BF359" s="2">
        <v>0</v>
      </c>
      <c r="BG359" s="2">
        <v>0</v>
      </c>
      <c r="BH359" s="2">
        <v>0</v>
      </c>
      <c r="BI359" s="2">
        <v>0</v>
      </c>
      <c r="BJ359" s="2">
        <v>0</v>
      </c>
      <c r="BK359" s="1">
        <v>13468.02</v>
      </c>
      <c r="BL359" s="1">
        <v>6721</v>
      </c>
    </row>
    <row r="360" spans="1:64" x14ac:dyDescent="0.3">
      <c r="A360" s="1" t="s">
        <v>208</v>
      </c>
      <c r="B360" s="2">
        <v>2023</v>
      </c>
      <c r="C360" s="1" t="s">
        <v>127</v>
      </c>
      <c r="D360" s="1" t="s">
        <v>64</v>
      </c>
      <c r="E360" s="1">
        <v>2022</v>
      </c>
      <c r="F360" s="3">
        <v>44805</v>
      </c>
      <c r="G360" s="1" t="s">
        <v>128</v>
      </c>
      <c r="H360" s="3"/>
      <c r="I360" s="1" t="s">
        <v>67</v>
      </c>
      <c r="J360" s="1" t="s">
        <v>129</v>
      </c>
      <c r="K360" s="1" t="s">
        <v>130</v>
      </c>
      <c r="L360" s="1" t="s">
        <v>70</v>
      </c>
      <c r="M360" s="1" t="s">
        <v>71</v>
      </c>
      <c r="N360" s="1" t="s">
        <v>72</v>
      </c>
      <c r="O360" s="1">
        <v>31</v>
      </c>
      <c r="P360" s="1">
        <v>0</v>
      </c>
      <c r="Q360" s="1">
        <v>0</v>
      </c>
      <c r="R360" s="2">
        <v>17500</v>
      </c>
      <c r="S360" s="2">
        <v>0</v>
      </c>
      <c r="T360" s="2">
        <v>8750</v>
      </c>
      <c r="U360" s="2">
        <v>0</v>
      </c>
      <c r="V360" s="2">
        <v>15577</v>
      </c>
      <c r="W360" s="2">
        <v>0</v>
      </c>
      <c r="X360" s="2">
        <v>850</v>
      </c>
      <c r="Y360" s="2">
        <v>0</v>
      </c>
      <c r="Z360" s="2">
        <v>1100</v>
      </c>
      <c r="AA360" s="2">
        <v>0</v>
      </c>
      <c r="AB360" s="2">
        <v>0</v>
      </c>
      <c r="AC360" s="2">
        <v>0</v>
      </c>
      <c r="AD360" s="2">
        <v>0</v>
      </c>
      <c r="AE360" s="2">
        <v>0</v>
      </c>
      <c r="AF360" s="2">
        <v>0</v>
      </c>
      <c r="AG360" s="1">
        <v>0</v>
      </c>
      <c r="AH360" s="2">
        <v>0</v>
      </c>
      <c r="AI360" s="2">
        <v>0</v>
      </c>
      <c r="AJ360" s="2">
        <v>0</v>
      </c>
      <c r="AK360" s="2">
        <v>0</v>
      </c>
      <c r="AL360" s="2">
        <v>0</v>
      </c>
      <c r="AM360" s="2">
        <v>0</v>
      </c>
      <c r="AN360" s="2">
        <v>0</v>
      </c>
      <c r="AO360" s="1">
        <v>0</v>
      </c>
      <c r="AP360" s="2">
        <v>0</v>
      </c>
      <c r="AQ360" s="1">
        <v>43777</v>
      </c>
      <c r="AR360" s="2">
        <v>0</v>
      </c>
      <c r="AS360" s="2">
        <v>0</v>
      </c>
      <c r="AT360" s="1">
        <v>0</v>
      </c>
      <c r="AU360" s="1">
        <v>0</v>
      </c>
      <c r="AV360" s="1">
        <v>0</v>
      </c>
      <c r="AW360" s="1">
        <v>3969.24</v>
      </c>
      <c r="AX360" s="2">
        <v>2100</v>
      </c>
      <c r="AY360" s="2">
        <v>0</v>
      </c>
      <c r="AZ360" s="2">
        <v>0</v>
      </c>
      <c r="BA360" s="2">
        <v>0</v>
      </c>
      <c r="BB360" s="2">
        <v>0</v>
      </c>
      <c r="BC360" s="2">
        <v>0</v>
      </c>
      <c r="BD360" s="2">
        <v>200</v>
      </c>
      <c r="BE360" s="2">
        <v>0</v>
      </c>
      <c r="BF360" s="2">
        <v>0</v>
      </c>
      <c r="BG360" s="2">
        <v>0</v>
      </c>
      <c r="BH360" s="2">
        <v>0</v>
      </c>
      <c r="BI360" s="2">
        <v>0</v>
      </c>
      <c r="BJ360" s="2">
        <v>0</v>
      </c>
      <c r="BK360" s="1">
        <v>6269.24</v>
      </c>
      <c r="BL360" s="1">
        <v>37507.760000000002</v>
      </c>
    </row>
    <row r="361" spans="1:64" x14ac:dyDescent="0.3">
      <c r="A361" s="1" t="s">
        <v>208</v>
      </c>
      <c r="B361" s="2">
        <v>2023</v>
      </c>
      <c r="C361" s="1" t="s">
        <v>193</v>
      </c>
      <c r="D361" s="1" t="s">
        <v>74</v>
      </c>
      <c r="E361" s="1">
        <v>2022</v>
      </c>
      <c r="F361" s="3">
        <v>44819</v>
      </c>
      <c r="G361" s="1" t="s">
        <v>128</v>
      </c>
      <c r="H361" s="3"/>
      <c r="I361" s="1" t="s">
        <v>67</v>
      </c>
      <c r="J361" s="1" t="s">
        <v>98</v>
      </c>
      <c r="K361" s="1" t="s">
        <v>188</v>
      </c>
      <c r="L361" s="1" t="s">
        <v>70</v>
      </c>
      <c r="M361" s="1" t="s">
        <v>71</v>
      </c>
      <c r="N361" s="1" t="s">
        <v>72</v>
      </c>
      <c r="O361" s="1">
        <v>31</v>
      </c>
      <c r="P361" s="1">
        <v>0</v>
      </c>
      <c r="Q361" s="1">
        <v>0</v>
      </c>
      <c r="R361" s="2">
        <v>11500</v>
      </c>
      <c r="S361" s="2">
        <v>0</v>
      </c>
      <c r="T361" s="2">
        <v>1725</v>
      </c>
      <c r="U361" s="2">
        <v>0</v>
      </c>
      <c r="V361" s="2">
        <v>0</v>
      </c>
      <c r="W361" s="2">
        <v>0</v>
      </c>
      <c r="X361" s="2">
        <v>0</v>
      </c>
      <c r="Y361" s="2">
        <v>0</v>
      </c>
      <c r="Z361" s="2">
        <v>399</v>
      </c>
      <c r="AA361" s="2">
        <v>0</v>
      </c>
      <c r="AB361" s="2">
        <v>0</v>
      </c>
      <c r="AC361" s="2">
        <v>0</v>
      </c>
      <c r="AD361" s="2">
        <v>0</v>
      </c>
      <c r="AE361" s="2">
        <v>0</v>
      </c>
      <c r="AF361" s="2">
        <v>0</v>
      </c>
      <c r="AG361" s="1">
        <v>13909.56</v>
      </c>
      <c r="AH361" s="2">
        <v>0</v>
      </c>
      <c r="AI361" s="2">
        <v>0</v>
      </c>
      <c r="AJ361" s="2">
        <v>0</v>
      </c>
      <c r="AK361" s="2">
        <v>0</v>
      </c>
      <c r="AL361" s="2">
        <v>0</v>
      </c>
      <c r="AM361" s="2">
        <v>0</v>
      </c>
      <c r="AN361" s="2">
        <v>0</v>
      </c>
      <c r="AO361" s="1">
        <v>0</v>
      </c>
      <c r="AP361" s="2">
        <v>0</v>
      </c>
      <c r="AQ361" s="1">
        <v>27533.56</v>
      </c>
      <c r="AR361" s="2">
        <v>0</v>
      </c>
      <c r="AS361" s="2">
        <v>0</v>
      </c>
      <c r="AT361" s="1">
        <v>0</v>
      </c>
      <c r="AU361" s="1">
        <v>0</v>
      </c>
      <c r="AV361" s="1">
        <v>13909.56</v>
      </c>
      <c r="AW361" s="1">
        <v>1380</v>
      </c>
      <c r="AX361" s="2">
        <v>1380</v>
      </c>
      <c r="AY361" s="2">
        <v>0</v>
      </c>
      <c r="AZ361" s="2">
        <v>0</v>
      </c>
      <c r="BA361" s="2">
        <v>0</v>
      </c>
      <c r="BB361" s="2">
        <v>103</v>
      </c>
      <c r="BC361" s="2">
        <v>0</v>
      </c>
      <c r="BD361" s="2">
        <v>200</v>
      </c>
      <c r="BE361" s="2">
        <v>0</v>
      </c>
      <c r="BF361" s="2">
        <v>0</v>
      </c>
      <c r="BG361" s="2">
        <v>0</v>
      </c>
      <c r="BH361" s="2">
        <v>0</v>
      </c>
      <c r="BI361" s="2">
        <v>0</v>
      </c>
      <c r="BJ361" s="2">
        <v>0</v>
      </c>
      <c r="BK361" s="1">
        <v>16972.560000000001</v>
      </c>
      <c r="BL361" s="1">
        <v>10561</v>
      </c>
    </row>
    <row r="362" spans="1:64" x14ac:dyDescent="0.3">
      <c r="A362" s="1" t="s">
        <v>208</v>
      </c>
      <c r="B362" s="2">
        <v>2023</v>
      </c>
      <c r="C362" s="1" t="s">
        <v>194</v>
      </c>
      <c r="D362" s="1" t="s">
        <v>64</v>
      </c>
      <c r="E362" s="1">
        <v>2022</v>
      </c>
      <c r="F362" s="3">
        <v>44846</v>
      </c>
      <c r="G362" s="1" t="s">
        <v>102</v>
      </c>
      <c r="H362" s="3"/>
      <c r="I362" s="1" t="s">
        <v>67</v>
      </c>
      <c r="J362" s="1" t="s">
        <v>98</v>
      </c>
      <c r="K362" s="1" t="s">
        <v>188</v>
      </c>
      <c r="L362" s="1" t="s">
        <v>70</v>
      </c>
      <c r="M362" s="1" t="s">
        <v>71</v>
      </c>
      <c r="N362" s="1" t="s">
        <v>72</v>
      </c>
      <c r="O362" s="1">
        <v>31</v>
      </c>
      <c r="P362" s="1">
        <v>0</v>
      </c>
      <c r="Q362" s="1">
        <v>0</v>
      </c>
      <c r="R362" s="2">
        <v>11500</v>
      </c>
      <c r="S362" s="2">
        <v>0</v>
      </c>
      <c r="T362" s="2">
        <v>1725</v>
      </c>
      <c r="U362" s="2">
        <v>0</v>
      </c>
      <c r="V362" s="2">
        <v>0</v>
      </c>
      <c r="W362" s="2">
        <v>0</v>
      </c>
      <c r="X362" s="2">
        <v>0</v>
      </c>
      <c r="Y362" s="2">
        <v>0</v>
      </c>
      <c r="Z362" s="2">
        <v>399</v>
      </c>
      <c r="AA362" s="2">
        <v>0</v>
      </c>
      <c r="AB362" s="2">
        <v>0</v>
      </c>
      <c r="AC362" s="2">
        <v>0</v>
      </c>
      <c r="AD362" s="2">
        <v>0</v>
      </c>
      <c r="AE362" s="2">
        <v>0</v>
      </c>
      <c r="AF362" s="2">
        <v>0</v>
      </c>
      <c r="AG362" s="1">
        <v>0</v>
      </c>
      <c r="AH362" s="2">
        <v>0</v>
      </c>
      <c r="AI362" s="2">
        <v>0</v>
      </c>
      <c r="AJ362" s="2">
        <v>0</v>
      </c>
      <c r="AK362" s="2">
        <v>0</v>
      </c>
      <c r="AL362" s="2">
        <v>0</v>
      </c>
      <c r="AM362" s="2">
        <v>0</v>
      </c>
      <c r="AN362" s="2">
        <v>0</v>
      </c>
      <c r="AO362" s="1">
        <v>0</v>
      </c>
      <c r="AP362" s="2">
        <v>0</v>
      </c>
      <c r="AQ362" s="1">
        <v>13624</v>
      </c>
      <c r="AR362" s="2">
        <v>0</v>
      </c>
      <c r="AS362" s="2">
        <v>0</v>
      </c>
      <c r="AT362" s="1">
        <v>0</v>
      </c>
      <c r="AU362" s="1">
        <v>0</v>
      </c>
      <c r="AV362" s="1">
        <v>0</v>
      </c>
      <c r="AW362" s="1">
        <v>1380</v>
      </c>
      <c r="AX362" s="2">
        <v>1380</v>
      </c>
      <c r="AY362" s="2">
        <v>0</v>
      </c>
      <c r="AZ362" s="2">
        <v>0</v>
      </c>
      <c r="BA362" s="2">
        <v>0</v>
      </c>
      <c r="BB362" s="2">
        <v>103</v>
      </c>
      <c r="BC362" s="2">
        <v>0</v>
      </c>
      <c r="BD362" s="2">
        <v>200</v>
      </c>
      <c r="BE362" s="2">
        <v>0</v>
      </c>
      <c r="BF362" s="2">
        <v>0</v>
      </c>
      <c r="BG362" s="2">
        <v>0</v>
      </c>
      <c r="BH362" s="2">
        <v>0</v>
      </c>
      <c r="BI362" s="2">
        <v>0</v>
      </c>
      <c r="BJ362" s="2">
        <v>0</v>
      </c>
      <c r="BK362" s="1">
        <v>3063</v>
      </c>
      <c r="BL362" s="1">
        <v>10561</v>
      </c>
    </row>
    <row r="363" spans="1:64" x14ac:dyDescent="0.3">
      <c r="A363" s="1" t="s">
        <v>208</v>
      </c>
      <c r="B363" s="2">
        <v>2023</v>
      </c>
      <c r="C363" s="1" t="s">
        <v>195</v>
      </c>
      <c r="D363" s="1" t="s">
        <v>74</v>
      </c>
      <c r="E363" s="1">
        <v>2022</v>
      </c>
      <c r="F363" s="3">
        <v>44846</v>
      </c>
      <c r="G363" s="1" t="s">
        <v>102</v>
      </c>
      <c r="H363" s="3"/>
      <c r="I363" s="1" t="s">
        <v>67</v>
      </c>
      <c r="J363" s="1" t="s">
        <v>98</v>
      </c>
      <c r="K363" s="1" t="s">
        <v>188</v>
      </c>
      <c r="L363" s="1" t="s">
        <v>70</v>
      </c>
      <c r="M363" s="1" t="s">
        <v>71</v>
      </c>
      <c r="N363" s="1" t="s">
        <v>72</v>
      </c>
      <c r="O363" s="1">
        <v>31</v>
      </c>
      <c r="P363" s="1">
        <v>0</v>
      </c>
      <c r="Q363" s="1">
        <v>0</v>
      </c>
      <c r="R363" s="2">
        <v>11500</v>
      </c>
      <c r="S363" s="2">
        <v>0</v>
      </c>
      <c r="T363" s="2">
        <v>1725</v>
      </c>
      <c r="U363" s="2">
        <v>0</v>
      </c>
      <c r="V363" s="2">
        <v>0</v>
      </c>
      <c r="W363" s="2">
        <v>0</v>
      </c>
      <c r="X363" s="2">
        <v>0</v>
      </c>
      <c r="Y363" s="2">
        <v>0</v>
      </c>
      <c r="Z363" s="2">
        <v>399</v>
      </c>
      <c r="AA363" s="2">
        <v>0</v>
      </c>
      <c r="AB363" s="2">
        <v>0</v>
      </c>
      <c r="AC363" s="2">
        <v>0</v>
      </c>
      <c r="AD363" s="2">
        <v>0</v>
      </c>
      <c r="AE363" s="2">
        <v>0</v>
      </c>
      <c r="AF363" s="2">
        <v>0</v>
      </c>
      <c r="AG363" s="1">
        <v>11425.71</v>
      </c>
      <c r="AH363" s="2">
        <v>0</v>
      </c>
      <c r="AI363" s="2">
        <v>0</v>
      </c>
      <c r="AJ363" s="2">
        <v>0</v>
      </c>
      <c r="AK363" s="2">
        <v>0</v>
      </c>
      <c r="AL363" s="2">
        <v>0</v>
      </c>
      <c r="AM363" s="2">
        <v>0</v>
      </c>
      <c r="AN363" s="2">
        <v>0</v>
      </c>
      <c r="AO363" s="1">
        <v>0</v>
      </c>
      <c r="AP363" s="2">
        <v>0</v>
      </c>
      <c r="AQ363" s="1">
        <v>25049.71</v>
      </c>
      <c r="AR363" s="2">
        <v>0</v>
      </c>
      <c r="AS363" s="2">
        <v>0</v>
      </c>
      <c r="AT363" s="1">
        <v>0</v>
      </c>
      <c r="AU363" s="1">
        <v>0</v>
      </c>
      <c r="AV363" s="1">
        <v>11425.71</v>
      </c>
      <c r="AW363" s="1">
        <v>1380</v>
      </c>
      <c r="AX363" s="2">
        <v>1380</v>
      </c>
      <c r="AY363" s="2">
        <v>0</v>
      </c>
      <c r="AZ363" s="2">
        <v>0</v>
      </c>
      <c r="BA363" s="2">
        <v>0</v>
      </c>
      <c r="BB363" s="2">
        <v>103</v>
      </c>
      <c r="BC363" s="2">
        <v>0</v>
      </c>
      <c r="BD363" s="2">
        <v>200</v>
      </c>
      <c r="BE363" s="2">
        <v>0</v>
      </c>
      <c r="BF363" s="2">
        <v>0</v>
      </c>
      <c r="BG363" s="2">
        <v>0</v>
      </c>
      <c r="BH363" s="2">
        <v>0</v>
      </c>
      <c r="BI363" s="2">
        <v>0</v>
      </c>
      <c r="BJ363" s="2">
        <v>0</v>
      </c>
      <c r="BK363" s="1">
        <v>14488.71</v>
      </c>
      <c r="BL363" s="1">
        <v>10561</v>
      </c>
    </row>
    <row r="364" spans="1:64" x14ac:dyDescent="0.3">
      <c r="A364" s="1" t="s">
        <v>208</v>
      </c>
      <c r="B364" s="2">
        <v>2023</v>
      </c>
      <c r="C364" s="1" t="s">
        <v>196</v>
      </c>
      <c r="D364" s="1" t="s">
        <v>74</v>
      </c>
      <c r="E364" s="1">
        <v>2022</v>
      </c>
      <c r="F364" s="3">
        <v>44844</v>
      </c>
      <c r="G364" s="1" t="s">
        <v>102</v>
      </c>
      <c r="H364" s="3"/>
      <c r="I364" s="1" t="s">
        <v>67</v>
      </c>
      <c r="J364" s="1" t="s">
        <v>86</v>
      </c>
      <c r="K364" s="1" t="s">
        <v>158</v>
      </c>
      <c r="L364" s="1" t="s">
        <v>70</v>
      </c>
      <c r="M364" s="1" t="s">
        <v>71</v>
      </c>
      <c r="N364" s="1" t="s">
        <v>72</v>
      </c>
      <c r="O364" s="1">
        <v>31</v>
      </c>
      <c r="P364" s="1">
        <v>0</v>
      </c>
      <c r="Q364" s="1">
        <v>0</v>
      </c>
      <c r="R364" s="2">
        <v>8500</v>
      </c>
      <c r="S364" s="2">
        <v>0</v>
      </c>
      <c r="T364" s="2">
        <v>3750</v>
      </c>
      <c r="U364" s="2">
        <v>0</v>
      </c>
      <c r="V364" s="2">
        <v>0</v>
      </c>
      <c r="W364" s="2">
        <v>0</v>
      </c>
      <c r="X364" s="2">
        <v>0</v>
      </c>
      <c r="Y364" s="2">
        <v>0</v>
      </c>
      <c r="Z364" s="2">
        <v>1086</v>
      </c>
      <c r="AA364" s="2">
        <v>0</v>
      </c>
      <c r="AB364" s="2">
        <v>0</v>
      </c>
      <c r="AC364" s="2">
        <v>0</v>
      </c>
      <c r="AD364" s="2">
        <v>0</v>
      </c>
      <c r="AE364" s="2">
        <v>0</v>
      </c>
      <c r="AF364" s="2">
        <v>0</v>
      </c>
      <c r="AG364" s="1">
        <v>10643.02</v>
      </c>
      <c r="AH364" s="2">
        <v>0</v>
      </c>
      <c r="AI364" s="2">
        <v>0</v>
      </c>
      <c r="AJ364" s="2">
        <v>0</v>
      </c>
      <c r="AK364" s="2">
        <v>0</v>
      </c>
      <c r="AL364" s="2">
        <v>0</v>
      </c>
      <c r="AM364" s="2">
        <v>0</v>
      </c>
      <c r="AN364" s="2">
        <v>0</v>
      </c>
      <c r="AO364" s="1">
        <v>0</v>
      </c>
      <c r="AP364" s="2">
        <v>0</v>
      </c>
      <c r="AQ364" s="1">
        <v>23979.02</v>
      </c>
      <c r="AR364" s="2">
        <v>0</v>
      </c>
      <c r="AS364" s="2">
        <v>0</v>
      </c>
      <c r="AT364" s="1">
        <v>0</v>
      </c>
      <c r="AU364" s="1">
        <v>0</v>
      </c>
      <c r="AV364" s="1">
        <v>10643.02</v>
      </c>
      <c r="AW364" s="1">
        <v>1020</v>
      </c>
      <c r="AX364" s="2">
        <v>1500</v>
      </c>
      <c r="AY364" s="2">
        <v>0</v>
      </c>
      <c r="AZ364" s="2">
        <v>0</v>
      </c>
      <c r="BA364" s="2">
        <v>0</v>
      </c>
      <c r="BB364" s="2">
        <v>131</v>
      </c>
      <c r="BC364" s="2">
        <v>0</v>
      </c>
      <c r="BD364" s="2">
        <v>200</v>
      </c>
      <c r="BE364" s="2">
        <v>200</v>
      </c>
      <c r="BF364" s="2">
        <v>0</v>
      </c>
      <c r="BG364" s="2">
        <v>0</v>
      </c>
      <c r="BH364" s="2">
        <v>0</v>
      </c>
      <c r="BI364" s="2">
        <v>0</v>
      </c>
      <c r="BJ364" s="2">
        <v>0</v>
      </c>
      <c r="BK364" s="1">
        <v>13694.02</v>
      </c>
      <c r="BL364" s="1">
        <v>10285</v>
      </c>
    </row>
    <row r="365" spans="1:64" x14ac:dyDescent="0.3">
      <c r="A365" s="1" t="s">
        <v>208</v>
      </c>
      <c r="B365" s="2">
        <v>2023</v>
      </c>
      <c r="C365" s="1" t="s">
        <v>216</v>
      </c>
      <c r="D365" s="1" t="s">
        <v>74</v>
      </c>
      <c r="E365" s="1">
        <v>2022</v>
      </c>
      <c r="F365" s="3">
        <v>44854</v>
      </c>
      <c r="G365" s="1" t="s">
        <v>102</v>
      </c>
      <c r="H365" s="3"/>
      <c r="I365" s="1" t="s">
        <v>67</v>
      </c>
      <c r="J365" s="1" t="s">
        <v>98</v>
      </c>
      <c r="K365" s="1" t="s">
        <v>138</v>
      </c>
      <c r="L365" s="1" t="s">
        <v>70</v>
      </c>
      <c r="M365" s="1" t="s">
        <v>71</v>
      </c>
      <c r="N365" s="1" t="s">
        <v>72</v>
      </c>
      <c r="O365" s="1">
        <v>31</v>
      </c>
      <c r="P365" s="1">
        <v>0</v>
      </c>
      <c r="Q365" s="1">
        <v>0</v>
      </c>
      <c r="R365" s="2">
        <v>13500</v>
      </c>
      <c r="S365" s="2">
        <v>0</v>
      </c>
      <c r="T365" s="2">
        <v>4050</v>
      </c>
      <c r="U365" s="2">
        <v>0</v>
      </c>
      <c r="V365" s="2">
        <v>0</v>
      </c>
      <c r="W365" s="2">
        <v>0</v>
      </c>
      <c r="X365" s="2">
        <v>0</v>
      </c>
      <c r="Y365" s="2">
        <v>0</v>
      </c>
      <c r="Z365" s="2">
        <v>1560</v>
      </c>
      <c r="AA365" s="2">
        <v>0</v>
      </c>
      <c r="AB365" s="2">
        <v>0</v>
      </c>
      <c r="AC365" s="2">
        <v>0</v>
      </c>
      <c r="AD365" s="2">
        <v>0</v>
      </c>
      <c r="AE365" s="2">
        <v>0</v>
      </c>
      <c r="AF365" s="2">
        <v>0</v>
      </c>
      <c r="AG365" s="1">
        <v>20864.34</v>
      </c>
      <c r="AH365" s="2">
        <v>0</v>
      </c>
      <c r="AI365" s="2">
        <v>0</v>
      </c>
      <c r="AJ365" s="2">
        <v>0</v>
      </c>
      <c r="AK365" s="2">
        <v>0</v>
      </c>
      <c r="AL365" s="2">
        <v>0</v>
      </c>
      <c r="AM365" s="2">
        <v>0</v>
      </c>
      <c r="AN365" s="2">
        <v>0</v>
      </c>
      <c r="AO365" s="1">
        <v>0</v>
      </c>
      <c r="AP365" s="2">
        <v>0</v>
      </c>
      <c r="AQ365" s="1">
        <v>39974.339999999997</v>
      </c>
      <c r="AR365" s="2">
        <v>0</v>
      </c>
      <c r="AS365" s="2">
        <v>0</v>
      </c>
      <c r="AT365" s="1">
        <v>0</v>
      </c>
      <c r="AU365" s="1">
        <v>0</v>
      </c>
      <c r="AV365" s="1">
        <v>20864.34</v>
      </c>
      <c r="AW365" s="1">
        <v>1620</v>
      </c>
      <c r="AX365" s="2">
        <v>1620</v>
      </c>
      <c r="AY365" s="2">
        <v>0</v>
      </c>
      <c r="AZ365" s="2">
        <v>0</v>
      </c>
      <c r="BA365" s="2">
        <v>0</v>
      </c>
      <c r="BB365" s="2">
        <v>144</v>
      </c>
      <c r="BC365" s="2">
        <v>0</v>
      </c>
      <c r="BD365" s="2">
        <v>200</v>
      </c>
      <c r="BE365" s="2">
        <v>0</v>
      </c>
      <c r="BF365" s="2">
        <v>0</v>
      </c>
      <c r="BG365" s="2">
        <v>0</v>
      </c>
      <c r="BH365" s="2">
        <v>0</v>
      </c>
      <c r="BI365" s="2">
        <v>0</v>
      </c>
      <c r="BJ365" s="2">
        <v>0</v>
      </c>
      <c r="BK365" s="1">
        <v>24448.34</v>
      </c>
      <c r="BL365" s="1">
        <v>15526</v>
      </c>
    </row>
    <row r="366" spans="1:64" x14ac:dyDescent="0.3">
      <c r="A366" s="1" t="s">
        <v>208</v>
      </c>
      <c r="B366" s="2">
        <v>2023</v>
      </c>
      <c r="C366" s="1" t="s">
        <v>134</v>
      </c>
      <c r="D366" s="1" t="s">
        <v>64</v>
      </c>
      <c r="E366" s="1">
        <v>2022</v>
      </c>
      <c r="F366" s="3">
        <v>44872</v>
      </c>
      <c r="G366" s="1" t="s">
        <v>104</v>
      </c>
      <c r="H366" s="3"/>
      <c r="I366" s="1" t="s">
        <v>67</v>
      </c>
      <c r="J366" s="1" t="s">
        <v>135</v>
      </c>
      <c r="K366" s="1" t="s">
        <v>136</v>
      </c>
      <c r="L366" s="1" t="s">
        <v>70</v>
      </c>
      <c r="M366" s="1" t="s">
        <v>71</v>
      </c>
      <c r="N366" s="1" t="s">
        <v>72</v>
      </c>
      <c r="O366" s="1">
        <v>21</v>
      </c>
      <c r="P366" s="1">
        <v>0</v>
      </c>
      <c r="Q366" s="1">
        <v>10</v>
      </c>
      <c r="R366" s="2">
        <v>8942</v>
      </c>
      <c r="S366" s="2">
        <v>0</v>
      </c>
      <c r="T366" s="2">
        <v>4471</v>
      </c>
      <c r="U366" s="2">
        <v>0</v>
      </c>
      <c r="V366" s="2">
        <v>3330</v>
      </c>
      <c r="W366" s="2">
        <v>0</v>
      </c>
      <c r="X366" s="2">
        <v>847</v>
      </c>
      <c r="Y366" s="2">
        <v>0</v>
      </c>
      <c r="Z366" s="2">
        <v>1084</v>
      </c>
      <c r="AA366" s="2">
        <v>0</v>
      </c>
      <c r="AB366" s="2">
        <v>0</v>
      </c>
      <c r="AC366" s="2">
        <v>0</v>
      </c>
      <c r="AD366" s="2">
        <v>0</v>
      </c>
      <c r="AE366" s="2">
        <v>0</v>
      </c>
      <c r="AF366" s="2">
        <v>0</v>
      </c>
      <c r="AG366" s="1">
        <v>9314.44</v>
      </c>
      <c r="AH366" s="2">
        <v>0</v>
      </c>
      <c r="AI366" s="2">
        <v>0</v>
      </c>
      <c r="AJ366" s="2">
        <v>0</v>
      </c>
      <c r="AK366" s="2">
        <v>0</v>
      </c>
      <c r="AL366" s="2">
        <v>0</v>
      </c>
      <c r="AM366" s="2">
        <v>0</v>
      </c>
      <c r="AN366" s="2">
        <v>0</v>
      </c>
      <c r="AO366" s="1">
        <v>0</v>
      </c>
      <c r="AP366" s="2">
        <v>0</v>
      </c>
      <c r="AQ366" s="1">
        <v>27988.44</v>
      </c>
      <c r="AR366" s="2">
        <v>0</v>
      </c>
      <c r="AS366" s="2">
        <v>0</v>
      </c>
      <c r="AT366" s="1">
        <v>0</v>
      </c>
      <c r="AU366" s="1">
        <v>0</v>
      </c>
      <c r="AV366" s="1">
        <v>9314.44</v>
      </c>
      <c r="AW366" s="1">
        <v>1472.64</v>
      </c>
      <c r="AX366" s="2">
        <v>1473</v>
      </c>
      <c r="AY366" s="2">
        <v>0</v>
      </c>
      <c r="AZ366" s="2">
        <v>0</v>
      </c>
      <c r="BA366" s="2">
        <v>0</v>
      </c>
      <c r="BB366" s="2">
        <v>0</v>
      </c>
      <c r="BC366" s="2">
        <v>0</v>
      </c>
      <c r="BD366" s="2">
        <v>200</v>
      </c>
      <c r="BE366" s="2">
        <v>0</v>
      </c>
      <c r="BF366" s="2">
        <v>0</v>
      </c>
      <c r="BG366" s="2">
        <v>0</v>
      </c>
      <c r="BH366" s="2">
        <v>0</v>
      </c>
      <c r="BI366" s="2">
        <v>0</v>
      </c>
      <c r="BJ366" s="2">
        <v>0</v>
      </c>
      <c r="BK366" s="1">
        <v>12460.08</v>
      </c>
      <c r="BL366" s="1">
        <v>15528.36</v>
      </c>
    </row>
    <row r="367" spans="1:64" x14ac:dyDescent="0.3">
      <c r="A367" s="1" t="s">
        <v>208</v>
      </c>
      <c r="B367" s="2">
        <v>2023</v>
      </c>
      <c r="C367" s="1" t="s">
        <v>197</v>
      </c>
      <c r="D367" s="1" t="s">
        <v>74</v>
      </c>
      <c r="E367" s="1">
        <v>2022</v>
      </c>
      <c r="F367" s="3">
        <v>44872</v>
      </c>
      <c r="G367" s="1" t="s">
        <v>104</v>
      </c>
      <c r="H367" s="3"/>
      <c r="I367" s="1" t="s">
        <v>67</v>
      </c>
      <c r="J367" s="1" t="s">
        <v>98</v>
      </c>
      <c r="K367" s="1" t="s">
        <v>188</v>
      </c>
      <c r="L367" s="1" t="s">
        <v>70</v>
      </c>
      <c r="M367" s="1" t="s">
        <v>71</v>
      </c>
      <c r="N367" s="1" t="s">
        <v>72</v>
      </c>
      <c r="O367" s="1">
        <v>31</v>
      </c>
      <c r="P367" s="1">
        <v>0</v>
      </c>
      <c r="Q367" s="1">
        <v>0</v>
      </c>
      <c r="R367" s="2">
        <v>11500</v>
      </c>
      <c r="S367" s="2">
        <v>0</v>
      </c>
      <c r="T367" s="2">
        <v>1725</v>
      </c>
      <c r="U367" s="2">
        <v>0</v>
      </c>
      <c r="V367" s="2">
        <v>0</v>
      </c>
      <c r="W367" s="2">
        <v>0</v>
      </c>
      <c r="X367" s="2">
        <v>0</v>
      </c>
      <c r="Y367" s="2">
        <v>0</v>
      </c>
      <c r="Z367" s="2">
        <v>399</v>
      </c>
      <c r="AA367" s="2">
        <v>0</v>
      </c>
      <c r="AB367" s="2">
        <v>0</v>
      </c>
      <c r="AC367" s="2">
        <v>0</v>
      </c>
      <c r="AD367" s="2">
        <v>0</v>
      </c>
      <c r="AE367" s="2">
        <v>0</v>
      </c>
      <c r="AF367" s="2">
        <v>0</v>
      </c>
      <c r="AG367" s="1">
        <v>13909.56</v>
      </c>
      <c r="AH367" s="2">
        <v>0</v>
      </c>
      <c r="AI367" s="2">
        <v>0</v>
      </c>
      <c r="AJ367" s="2">
        <v>0</v>
      </c>
      <c r="AK367" s="2">
        <v>0</v>
      </c>
      <c r="AL367" s="2">
        <v>0</v>
      </c>
      <c r="AM367" s="2">
        <v>0</v>
      </c>
      <c r="AN367" s="2">
        <v>0</v>
      </c>
      <c r="AO367" s="1">
        <v>0</v>
      </c>
      <c r="AP367" s="2">
        <v>0</v>
      </c>
      <c r="AQ367" s="1">
        <v>27533.56</v>
      </c>
      <c r="AR367" s="2">
        <v>0</v>
      </c>
      <c r="AS367" s="2">
        <v>0</v>
      </c>
      <c r="AT367" s="1">
        <v>0</v>
      </c>
      <c r="AU367" s="1">
        <v>0</v>
      </c>
      <c r="AV367" s="1">
        <v>13909.56</v>
      </c>
      <c r="AW367" s="1">
        <v>1380</v>
      </c>
      <c r="AX367" s="2">
        <v>1380</v>
      </c>
      <c r="AY367" s="2">
        <v>0</v>
      </c>
      <c r="AZ367" s="2">
        <v>0</v>
      </c>
      <c r="BA367" s="2">
        <v>0</v>
      </c>
      <c r="BB367" s="2">
        <v>103</v>
      </c>
      <c r="BC367" s="2">
        <v>0</v>
      </c>
      <c r="BD367" s="2">
        <v>200</v>
      </c>
      <c r="BE367" s="2">
        <v>0</v>
      </c>
      <c r="BF367" s="2">
        <v>0</v>
      </c>
      <c r="BG367" s="2">
        <v>0</v>
      </c>
      <c r="BH367" s="2">
        <v>0</v>
      </c>
      <c r="BI367" s="2">
        <v>0</v>
      </c>
      <c r="BJ367" s="2">
        <v>0</v>
      </c>
      <c r="BK367" s="1">
        <v>16972.560000000001</v>
      </c>
      <c r="BL367" s="1">
        <v>10561</v>
      </c>
    </row>
    <row r="368" spans="1:64" x14ac:dyDescent="0.3">
      <c r="A368" s="1" t="s">
        <v>208</v>
      </c>
      <c r="B368" s="2">
        <v>2023</v>
      </c>
      <c r="C368" s="1" t="s">
        <v>198</v>
      </c>
      <c r="D368" s="1" t="s">
        <v>74</v>
      </c>
      <c r="E368" s="1">
        <v>2022</v>
      </c>
      <c r="F368" s="3">
        <v>44872</v>
      </c>
      <c r="G368" s="1" t="s">
        <v>104</v>
      </c>
      <c r="H368" s="3"/>
      <c r="I368" s="1" t="s">
        <v>67</v>
      </c>
      <c r="J368" s="1" t="s">
        <v>98</v>
      </c>
      <c r="K368" s="1" t="s">
        <v>188</v>
      </c>
      <c r="L368" s="1" t="s">
        <v>70</v>
      </c>
      <c r="M368" s="1" t="s">
        <v>71</v>
      </c>
      <c r="N368" s="1" t="s">
        <v>72</v>
      </c>
      <c r="O368" s="1">
        <v>31</v>
      </c>
      <c r="P368" s="1">
        <v>0</v>
      </c>
      <c r="Q368" s="1">
        <v>0</v>
      </c>
      <c r="R368" s="2">
        <v>11500</v>
      </c>
      <c r="S368" s="2">
        <v>0</v>
      </c>
      <c r="T368" s="2">
        <v>1725</v>
      </c>
      <c r="U368" s="2">
        <v>0</v>
      </c>
      <c r="V368" s="2">
        <v>0</v>
      </c>
      <c r="W368" s="2">
        <v>0</v>
      </c>
      <c r="X368" s="2">
        <v>0</v>
      </c>
      <c r="Y368" s="2">
        <v>0</v>
      </c>
      <c r="Z368" s="2">
        <v>399</v>
      </c>
      <c r="AA368" s="2">
        <v>0</v>
      </c>
      <c r="AB368" s="2">
        <v>0</v>
      </c>
      <c r="AC368" s="2">
        <v>0</v>
      </c>
      <c r="AD368" s="2">
        <v>0</v>
      </c>
      <c r="AE368" s="2">
        <v>0</v>
      </c>
      <c r="AF368" s="2">
        <v>0</v>
      </c>
      <c r="AG368" s="1">
        <v>9438.6299999999992</v>
      </c>
      <c r="AH368" s="2">
        <v>0</v>
      </c>
      <c r="AI368" s="2">
        <v>0</v>
      </c>
      <c r="AJ368" s="2">
        <v>0</v>
      </c>
      <c r="AK368" s="2">
        <v>0</v>
      </c>
      <c r="AL368" s="2">
        <v>0</v>
      </c>
      <c r="AM368" s="2">
        <v>0</v>
      </c>
      <c r="AN368" s="2">
        <v>0</v>
      </c>
      <c r="AO368" s="1">
        <v>0</v>
      </c>
      <c r="AP368" s="2">
        <v>0</v>
      </c>
      <c r="AQ368" s="1">
        <v>23062.63</v>
      </c>
      <c r="AR368" s="2">
        <v>0</v>
      </c>
      <c r="AS368" s="2">
        <v>0</v>
      </c>
      <c r="AT368" s="1">
        <v>0</v>
      </c>
      <c r="AU368" s="1">
        <v>0</v>
      </c>
      <c r="AV368" s="1">
        <v>9438.6299999999992</v>
      </c>
      <c r="AW368" s="1">
        <v>1380</v>
      </c>
      <c r="AX368" s="2">
        <v>1380</v>
      </c>
      <c r="AY368" s="2">
        <v>0</v>
      </c>
      <c r="AZ368" s="2">
        <v>0</v>
      </c>
      <c r="BA368" s="2">
        <v>0</v>
      </c>
      <c r="BB368" s="2">
        <v>103</v>
      </c>
      <c r="BC368" s="2">
        <v>0</v>
      </c>
      <c r="BD368" s="2">
        <v>200</v>
      </c>
      <c r="BE368" s="2">
        <v>0</v>
      </c>
      <c r="BF368" s="2">
        <v>0</v>
      </c>
      <c r="BG368" s="2">
        <v>0</v>
      </c>
      <c r="BH368" s="2">
        <v>0</v>
      </c>
      <c r="BI368" s="2">
        <v>0</v>
      </c>
      <c r="BJ368" s="2">
        <v>0</v>
      </c>
      <c r="BK368" s="1">
        <v>12501.63</v>
      </c>
      <c r="BL368" s="1">
        <v>10561</v>
      </c>
    </row>
    <row r="369" spans="1:64" x14ac:dyDescent="0.3">
      <c r="A369" s="1" t="s">
        <v>208</v>
      </c>
      <c r="B369" s="2">
        <v>2023</v>
      </c>
      <c r="C369" s="1" t="s">
        <v>199</v>
      </c>
      <c r="D369" s="1" t="s">
        <v>74</v>
      </c>
      <c r="E369" s="1">
        <v>2022</v>
      </c>
      <c r="F369" s="3">
        <v>44866</v>
      </c>
      <c r="G369" s="1" t="s">
        <v>104</v>
      </c>
      <c r="H369" s="3"/>
      <c r="I369" s="1" t="s">
        <v>67</v>
      </c>
      <c r="J369" s="1" t="s">
        <v>80</v>
      </c>
      <c r="K369" s="1" t="s">
        <v>162</v>
      </c>
      <c r="L369" s="1" t="s">
        <v>70</v>
      </c>
      <c r="M369" s="1" t="s">
        <v>71</v>
      </c>
      <c r="N369" s="1" t="s">
        <v>72</v>
      </c>
      <c r="O369" s="1">
        <v>31</v>
      </c>
      <c r="P369" s="1">
        <v>0</v>
      </c>
      <c r="Q369" s="1">
        <v>0</v>
      </c>
      <c r="R369" s="2">
        <v>11500</v>
      </c>
      <c r="S369" s="2">
        <v>0</v>
      </c>
      <c r="T369" s="2">
        <v>0</v>
      </c>
      <c r="U369" s="2">
        <v>0</v>
      </c>
      <c r="V369" s="2">
        <v>0</v>
      </c>
      <c r="W369" s="2">
        <v>0</v>
      </c>
      <c r="X369" s="2">
        <v>0</v>
      </c>
      <c r="Y369" s="2">
        <v>0</v>
      </c>
      <c r="Z369" s="2">
        <v>1156</v>
      </c>
      <c r="AA369" s="2">
        <v>0</v>
      </c>
      <c r="AB369" s="2">
        <v>0</v>
      </c>
      <c r="AC369" s="2">
        <v>0</v>
      </c>
      <c r="AD369" s="2">
        <v>0</v>
      </c>
      <c r="AE369" s="2">
        <v>0</v>
      </c>
      <c r="AF369" s="2">
        <v>0</v>
      </c>
      <c r="AG369" s="1">
        <v>10643.02</v>
      </c>
      <c r="AH369" s="2">
        <v>0</v>
      </c>
      <c r="AI369" s="2">
        <v>0</v>
      </c>
      <c r="AJ369" s="2">
        <v>0</v>
      </c>
      <c r="AK369" s="2">
        <v>0</v>
      </c>
      <c r="AL369" s="2">
        <v>0</v>
      </c>
      <c r="AM369" s="2">
        <v>0</v>
      </c>
      <c r="AN369" s="2">
        <v>0</v>
      </c>
      <c r="AO369" s="1">
        <v>0</v>
      </c>
      <c r="AP369" s="2">
        <v>0</v>
      </c>
      <c r="AQ369" s="1">
        <v>23299.02</v>
      </c>
      <c r="AR369" s="2">
        <v>0</v>
      </c>
      <c r="AS369" s="2">
        <v>0</v>
      </c>
      <c r="AT369" s="1">
        <v>0</v>
      </c>
      <c r="AU369" s="1">
        <v>0</v>
      </c>
      <c r="AV369" s="1">
        <v>10643.02</v>
      </c>
      <c r="AW369" s="1">
        <v>1380</v>
      </c>
      <c r="AX369" s="2">
        <v>1380</v>
      </c>
      <c r="AY369" s="2">
        <v>0</v>
      </c>
      <c r="AZ369" s="2">
        <v>0</v>
      </c>
      <c r="BA369" s="2">
        <v>0</v>
      </c>
      <c r="BB369" s="2">
        <v>95</v>
      </c>
      <c r="BC369" s="2">
        <v>0</v>
      </c>
      <c r="BD369" s="2">
        <v>200</v>
      </c>
      <c r="BE369" s="2">
        <v>0</v>
      </c>
      <c r="BF369" s="2">
        <v>0</v>
      </c>
      <c r="BG369" s="2">
        <v>0</v>
      </c>
      <c r="BH369" s="2">
        <v>0</v>
      </c>
      <c r="BI369" s="2">
        <v>0</v>
      </c>
      <c r="BJ369" s="2">
        <v>0</v>
      </c>
      <c r="BK369" s="1">
        <v>13698.02</v>
      </c>
      <c r="BL369" s="1">
        <v>9601</v>
      </c>
    </row>
    <row r="370" spans="1:64" x14ac:dyDescent="0.3">
      <c r="A370" s="1" t="s">
        <v>208</v>
      </c>
      <c r="B370" s="2">
        <v>2023</v>
      </c>
      <c r="C370" s="1" t="s">
        <v>200</v>
      </c>
      <c r="D370" s="1" t="s">
        <v>74</v>
      </c>
      <c r="E370" s="1">
        <v>2022</v>
      </c>
      <c r="F370" s="3">
        <v>44886</v>
      </c>
      <c r="G370" s="1" t="s">
        <v>104</v>
      </c>
      <c r="H370" s="3"/>
      <c r="I370" s="1" t="s">
        <v>67</v>
      </c>
      <c r="J370" s="1" t="s">
        <v>98</v>
      </c>
      <c r="K370" s="1" t="s">
        <v>188</v>
      </c>
      <c r="L370" s="1" t="s">
        <v>70</v>
      </c>
      <c r="M370" s="1" t="s">
        <v>71</v>
      </c>
      <c r="N370" s="1" t="s">
        <v>72</v>
      </c>
      <c r="O370" s="1">
        <v>31</v>
      </c>
      <c r="P370" s="1">
        <v>0</v>
      </c>
      <c r="Q370" s="1">
        <v>0</v>
      </c>
      <c r="R370" s="2">
        <v>11500</v>
      </c>
      <c r="S370" s="2">
        <v>0</v>
      </c>
      <c r="T370" s="2">
        <v>2300</v>
      </c>
      <c r="U370" s="2">
        <v>0</v>
      </c>
      <c r="V370" s="2">
        <v>0</v>
      </c>
      <c r="W370" s="2">
        <v>0</v>
      </c>
      <c r="X370" s="2">
        <v>0</v>
      </c>
      <c r="Y370" s="2">
        <v>0</v>
      </c>
      <c r="Z370" s="2">
        <v>1200</v>
      </c>
      <c r="AA370" s="2">
        <v>0</v>
      </c>
      <c r="AB370" s="2">
        <v>0</v>
      </c>
      <c r="AC370" s="2">
        <v>0</v>
      </c>
      <c r="AD370" s="2">
        <v>0</v>
      </c>
      <c r="AE370" s="2">
        <v>0</v>
      </c>
      <c r="AF370" s="2">
        <v>0</v>
      </c>
      <c r="AG370" s="1">
        <v>13909.56</v>
      </c>
      <c r="AH370" s="2">
        <v>0</v>
      </c>
      <c r="AI370" s="2">
        <v>0</v>
      </c>
      <c r="AJ370" s="2">
        <v>0</v>
      </c>
      <c r="AK370" s="2">
        <v>0</v>
      </c>
      <c r="AL370" s="2">
        <v>0</v>
      </c>
      <c r="AM370" s="2">
        <v>0</v>
      </c>
      <c r="AN370" s="2">
        <v>0</v>
      </c>
      <c r="AO370" s="1">
        <v>0</v>
      </c>
      <c r="AP370" s="2">
        <v>0</v>
      </c>
      <c r="AQ370" s="1">
        <v>28909.56</v>
      </c>
      <c r="AR370" s="2">
        <v>0</v>
      </c>
      <c r="AS370" s="2">
        <v>0</v>
      </c>
      <c r="AT370" s="1">
        <v>0</v>
      </c>
      <c r="AU370" s="1">
        <v>0</v>
      </c>
      <c r="AV370" s="1">
        <v>13909.56</v>
      </c>
      <c r="AW370" s="1">
        <v>1380</v>
      </c>
      <c r="AX370" s="2">
        <v>1380</v>
      </c>
      <c r="AY370" s="2">
        <v>0</v>
      </c>
      <c r="AZ370" s="2">
        <v>0</v>
      </c>
      <c r="BA370" s="2">
        <v>0</v>
      </c>
      <c r="BB370" s="2">
        <v>113</v>
      </c>
      <c r="BC370" s="2">
        <v>0</v>
      </c>
      <c r="BD370" s="2">
        <v>200</v>
      </c>
      <c r="BE370" s="2">
        <v>0</v>
      </c>
      <c r="BF370" s="2">
        <v>0</v>
      </c>
      <c r="BG370" s="2">
        <v>0</v>
      </c>
      <c r="BH370" s="2">
        <v>0</v>
      </c>
      <c r="BI370" s="2">
        <v>0</v>
      </c>
      <c r="BJ370" s="2">
        <v>0</v>
      </c>
      <c r="BK370" s="1">
        <v>16982.560000000001</v>
      </c>
      <c r="BL370" s="1">
        <v>11927</v>
      </c>
    </row>
    <row r="371" spans="1:64" x14ac:dyDescent="0.3">
      <c r="A371" s="1" t="s">
        <v>208</v>
      </c>
      <c r="B371" s="2">
        <v>2023</v>
      </c>
      <c r="C371" s="1" t="s">
        <v>201</v>
      </c>
      <c r="D371" s="1" t="s">
        <v>74</v>
      </c>
      <c r="E371" s="1">
        <v>2022</v>
      </c>
      <c r="F371" s="3">
        <v>44886</v>
      </c>
      <c r="G371" s="1" t="s">
        <v>104</v>
      </c>
      <c r="H371" s="3"/>
      <c r="I371" s="1" t="s">
        <v>67</v>
      </c>
      <c r="J371" s="1" t="s">
        <v>80</v>
      </c>
      <c r="K371" s="1" t="s">
        <v>162</v>
      </c>
      <c r="L371" s="1" t="s">
        <v>70</v>
      </c>
      <c r="M371" s="1" t="s">
        <v>71</v>
      </c>
      <c r="N371" s="1" t="s">
        <v>72</v>
      </c>
      <c r="O371" s="1">
        <v>31</v>
      </c>
      <c r="P371" s="1">
        <v>0</v>
      </c>
      <c r="Q371" s="1">
        <v>0</v>
      </c>
      <c r="R371" s="2">
        <v>11500</v>
      </c>
      <c r="S371" s="2">
        <v>0</v>
      </c>
      <c r="T371" s="2">
        <v>0</v>
      </c>
      <c r="U371" s="2">
        <v>0</v>
      </c>
      <c r="V371" s="2">
        <v>0</v>
      </c>
      <c r="W371" s="2">
        <v>0</v>
      </c>
      <c r="X371" s="2">
        <v>0</v>
      </c>
      <c r="Y371" s="2">
        <v>0</v>
      </c>
      <c r="Z371" s="2">
        <v>1156</v>
      </c>
      <c r="AA371" s="2">
        <v>0</v>
      </c>
      <c r="AB371" s="2">
        <v>0</v>
      </c>
      <c r="AC371" s="2">
        <v>0</v>
      </c>
      <c r="AD371" s="2">
        <v>0</v>
      </c>
      <c r="AE371" s="2">
        <v>0</v>
      </c>
      <c r="AF371" s="2">
        <v>0</v>
      </c>
      <c r="AG371" s="1">
        <v>10643.02</v>
      </c>
      <c r="AH371" s="2">
        <v>0</v>
      </c>
      <c r="AI371" s="2">
        <v>0</v>
      </c>
      <c r="AJ371" s="2">
        <v>0</v>
      </c>
      <c r="AK371" s="2">
        <v>0</v>
      </c>
      <c r="AL371" s="2">
        <v>0</v>
      </c>
      <c r="AM371" s="2">
        <v>0</v>
      </c>
      <c r="AN371" s="2">
        <v>0</v>
      </c>
      <c r="AO371" s="1">
        <v>0</v>
      </c>
      <c r="AP371" s="2">
        <v>0</v>
      </c>
      <c r="AQ371" s="1">
        <v>23299.02</v>
      </c>
      <c r="AR371" s="2">
        <v>0</v>
      </c>
      <c r="AS371" s="2">
        <v>0</v>
      </c>
      <c r="AT371" s="1">
        <v>0</v>
      </c>
      <c r="AU371" s="1">
        <v>0</v>
      </c>
      <c r="AV371" s="1">
        <v>10643.02</v>
      </c>
      <c r="AW371" s="1">
        <v>1380</v>
      </c>
      <c r="AX371" s="2">
        <v>1380</v>
      </c>
      <c r="AY371" s="2">
        <v>0</v>
      </c>
      <c r="AZ371" s="2">
        <v>0</v>
      </c>
      <c r="BA371" s="2">
        <v>0</v>
      </c>
      <c r="BB371" s="2">
        <v>95</v>
      </c>
      <c r="BC371" s="2">
        <v>0</v>
      </c>
      <c r="BD371" s="2">
        <v>200</v>
      </c>
      <c r="BE371" s="2">
        <v>0</v>
      </c>
      <c r="BF371" s="2">
        <v>0</v>
      </c>
      <c r="BG371" s="2">
        <v>0</v>
      </c>
      <c r="BH371" s="2">
        <v>0</v>
      </c>
      <c r="BI371" s="2">
        <v>0</v>
      </c>
      <c r="BJ371" s="2">
        <v>0</v>
      </c>
      <c r="BK371" s="1">
        <v>13698.02</v>
      </c>
      <c r="BL371" s="1">
        <v>9601</v>
      </c>
    </row>
    <row r="372" spans="1:64" x14ac:dyDescent="0.3">
      <c r="A372" s="1" t="s">
        <v>208</v>
      </c>
      <c r="B372" s="2">
        <v>2023</v>
      </c>
      <c r="C372" s="1" t="s">
        <v>202</v>
      </c>
      <c r="D372" s="1" t="s">
        <v>74</v>
      </c>
      <c r="E372" s="1">
        <v>2022</v>
      </c>
      <c r="F372" s="3">
        <v>44887</v>
      </c>
      <c r="G372" s="1" t="s">
        <v>104</v>
      </c>
      <c r="H372" s="3"/>
      <c r="I372" s="1" t="s">
        <v>67</v>
      </c>
      <c r="J372" s="1" t="s">
        <v>86</v>
      </c>
      <c r="K372" s="1" t="s">
        <v>158</v>
      </c>
      <c r="L372" s="1" t="s">
        <v>70</v>
      </c>
      <c r="M372" s="1" t="s">
        <v>71</v>
      </c>
      <c r="N372" s="1" t="s">
        <v>72</v>
      </c>
      <c r="O372" s="1">
        <v>31</v>
      </c>
      <c r="P372" s="1">
        <v>0</v>
      </c>
      <c r="Q372" s="1">
        <v>0</v>
      </c>
      <c r="R372" s="2">
        <v>8500</v>
      </c>
      <c r="S372" s="2">
        <v>0</v>
      </c>
      <c r="T372" s="2">
        <v>3750</v>
      </c>
      <c r="U372" s="2">
        <v>0</v>
      </c>
      <c r="V372" s="2">
        <v>0</v>
      </c>
      <c r="W372" s="2">
        <v>0</v>
      </c>
      <c r="X372" s="2">
        <v>0</v>
      </c>
      <c r="Y372" s="2">
        <v>0</v>
      </c>
      <c r="Z372" s="2">
        <v>1086</v>
      </c>
      <c r="AA372" s="2">
        <v>0</v>
      </c>
      <c r="AB372" s="2">
        <v>0</v>
      </c>
      <c r="AC372" s="2">
        <v>0</v>
      </c>
      <c r="AD372" s="2">
        <v>0</v>
      </c>
      <c r="AE372" s="2">
        <v>0</v>
      </c>
      <c r="AF372" s="2">
        <v>0</v>
      </c>
      <c r="AG372" s="1">
        <v>10643.02</v>
      </c>
      <c r="AH372" s="2">
        <v>0</v>
      </c>
      <c r="AI372" s="2">
        <v>0</v>
      </c>
      <c r="AJ372" s="2">
        <v>0</v>
      </c>
      <c r="AK372" s="2">
        <v>0</v>
      </c>
      <c r="AL372" s="2">
        <v>0</v>
      </c>
      <c r="AM372" s="2">
        <v>0</v>
      </c>
      <c r="AN372" s="2">
        <v>0</v>
      </c>
      <c r="AO372" s="1">
        <v>0</v>
      </c>
      <c r="AP372" s="2">
        <v>0</v>
      </c>
      <c r="AQ372" s="1">
        <v>23979.02</v>
      </c>
      <c r="AR372" s="2">
        <v>0</v>
      </c>
      <c r="AS372" s="2">
        <v>0</v>
      </c>
      <c r="AT372" s="1">
        <v>0</v>
      </c>
      <c r="AU372" s="1">
        <v>0</v>
      </c>
      <c r="AV372" s="1">
        <v>10643.02</v>
      </c>
      <c r="AW372" s="1">
        <v>1020</v>
      </c>
      <c r="AX372" s="2">
        <v>1500</v>
      </c>
      <c r="AY372" s="2">
        <v>0</v>
      </c>
      <c r="AZ372" s="2">
        <v>0</v>
      </c>
      <c r="BA372" s="2">
        <v>0</v>
      </c>
      <c r="BB372" s="2">
        <v>131</v>
      </c>
      <c r="BC372" s="2">
        <v>0</v>
      </c>
      <c r="BD372" s="2">
        <v>200</v>
      </c>
      <c r="BE372" s="2">
        <v>0</v>
      </c>
      <c r="BF372" s="2">
        <v>0</v>
      </c>
      <c r="BG372" s="2">
        <v>0</v>
      </c>
      <c r="BH372" s="2">
        <v>0</v>
      </c>
      <c r="BI372" s="2">
        <v>0</v>
      </c>
      <c r="BJ372" s="2">
        <v>0</v>
      </c>
      <c r="BK372" s="1">
        <v>13494.02</v>
      </c>
      <c r="BL372" s="1">
        <v>10485</v>
      </c>
    </row>
    <row r="373" spans="1:64" x14ac:dyDescent="0.3">
      <c r="A373" s="1" t="s">
        <v>208</v>
      </c>
      <c r="B373" s="2">
        <v>2023</v>
      </c>
      <c r="C373" s="1" t="s">
        <v>217</v>
      </c>
      <c r="D373" s="1" t="s">
        <v>74</v>
      </c>
      <c r="E373" s="1">
        <v>2022</v>
      </c>
      <c r="F373" s="3">
        <v>44837</v>
      </c>
      <c r="G373" s="1" t="s">
        <v>102</v>
      </c>
      <c r="H373" s="3"/>
      <c r="I373" s="1" t="s">
        <v>67</v>
      </c>
      <c r="J373" s="1" t="s">
        <v>86</v>
      </c>
      <c r="K373" s="1" t="s">
        <v>160</v>
      </c>
      <c r="L373" s="1" t="s">
        <v>70</v>
      </c>
      <c r="M373" s="1" t="s">
        <v>71</v>
      </c>
      <c r="N373" s="1" t="s">
        <v>72</v>
      </c>
      <c r="O373" s="1">
        <v>31</v>
      </c>
      <c r="P373" s="1">
        <v>0</v>
      </c>
      <c r="Q373" s="1">
        <v>0</v>
      </c>
      <c r="R373" s="2">
        <v>8500</v>
      </c>
      <c r="S373" s="2">
        <v>0</v>
      </c>
      <c r="T373" s="2">
        <v>850</v>
      </c>
      <c r="U373" s="2">
        <v>0</v>
      </c>
      <c r="V373" s="2">
        <v>0</v>
      </c>
      <c r="W373" s="2">
        <v>0</v>
      </c>
      <c r="X373" s="2">
        <v>0</v>
      </c>
      <c r="Y373" s="2">
        <v>0</v>
      </c>
      <c r="Z373" s="2">
        <v>196</v>
      </c>
      <c r="AA373" s="2">
        <v>0</v>
      </c>
      <c r="AB373" s="2">
        <v>0</v>
      </c>
      <c r="AC373" s="2">
        <v>0</v>
      </c>
      <c r="AD373" s="2">
        <v>0</v>
      </c>
      <c r="AE373" s="2">
        <v>0</v>
      </c>
      <c r="AF373" s="2">
        <v>0</v>
      </c>
      <c r="AG373" s="1">
        <v>10643.02</v>
      </c>
      <c r="AH373" s="2">
        <v>0</v>
      </c>
      <c r="AI373" s="2">
        <v>0</v>
      </c>
      <c r="AJ373" s="2">
        <v>0</v>
      </c>
      <c r="AK373" s="2">
        <v>0</v>
      </c>
      <c r="AL373" s="2">
        <v>0</v>
      </c>
      <c r="AM373" s="2">
        <v>0</v>
      </c>
      <c r="AN373" s="2">
        <v>0</v>
      </c>
      <c r="AO373" s="1">
        <v>0</v>
      </c>
      <c r="AP373" s="2">
        <v>0</v>
      </c>
      <c r="AQ373" s="1">
        <v>20189.02</v>
      </c>
      <c r="AR373" s="2">
        <v>0</v>
      </c>
      <c r="AS373" s="2">
        <v>0</v>
      </c>
      <c r="AT373" s="1">
        <v>0</v>
      </c>
      <c r="AU373" s="1">
        <v>0</v>
      </c>
      <c r="AV373" s="1">
        <v>10643.02</v>
      </c>
      <c r="AW373" s="1">
        <v>1020</v>
      </c>
      <c r="AX373" s="2">
        <v>1500</v>
      </c>
      <c r="AY373" s="2">
        <v>0</v>
      </c>
      <c r="AZ373" s="2">
        <v>0</v>
      </c>
      <c r="BA373" s="2">
        <v>0</v>
      </c>
      <c r="BB373" s="2">
        <v>105</v>
      </c>
      <c r="BC373" s="2">
        <v>0</v>
      </c>
      <c r="BD373" s="2">
        <v>200</v>
      </c>
      <c r="BE373" s="2">
        <v>375</v>
      </c>
      <c r="BF373" s="2">
        <v>0</v>
      </c>
      <c r="BG373" s="2">
        <v>0</v>
      </c>
      <c r="BH373" s="2">
        <v>0</v>
      </c>
      <c r="BI373" s="2">
        <v>0</v>
      </c>
      <c r="BJ373" s="2">
        <v>0</v>
      </c>
      <c r="BK373" s="1">
        <v>13843.02</v>
      </c>
      <c r="BL373" s="1">
        <v>6346</v>
      </c>
    </row>
    <row r="374" spans="1:64" x14ac:dyDescent="0.3">
      <c r="A374" s="1" t="s">
        <v>208</v>
      </c>
      <c r="B374" s="2">
        <v>2023</v>
      </c>
      <c r="C374" s="1" t="s">
        <v>139</v>
      </c>
      <c r="D374" s="1" t="s">
        <v>74</v>
      </c>
      <c r="E374" s="1">
        <v>2022</v>
      </c>
      <c r="F374" s="3">
        <v>44900</v>
      </c>
      <c r="G374" s="1" t="s">
        <v>111</v>
      </c>
      <c r="H374" s="3"/>
      <c r="I374" s="1" t="s">
        <v>67</v>
      </c>
      <c r="J374" s="1" t="s">
        <v>86</v>
      </c>
      <c r="K374" s="1" t="s">
        <v>87</v>
      </c>
      <c r="L374" s="1" t="s">
        <v>70</v>
      </c>
      <c r="M374" s="1" t="s">
        <v>71</v>
      </c>
      <c r="N374" s="1" t="s">
        <v>72</v>
      </c>
      <c r="O374" s="1">
        <v>31</v>
      </c>
      <c r="P374" s="1">
        <v>0</v>
      </c>
      <c r="Q374" s="1">
        <v>0</v>
      </c>
      <c r="R374" s="2">
        <v>13500</v>
      </c>
      <c r="S374" s="2">
        <v>0</v>
      </c>
      <c r="T374" s="2">
        <v>6750</v>
      </c>
      <c r="U374" s="2">
        <v>0</v>
      </c>
      <c r="V374" s="2">
        <v>2451</v>
      </c>
      <c r="W374" s="2">
        <v>0</v>
      </c>
      <c r="X374" s="2">
        <v>850</v>
      </c>
      <c r="Y374" s="2">
        <v>0</v>
      </c>
      <c r="Z374" s="2">
        <v>1100</v>
      </c>
      <c r="AA374" s="2">
        <v>0</v>
      </c>
      <c r="AB374" s="2">
        <v>0</v>
      </c>
      <c r="AC374" s="2">
        <v>0</v>
      </c>
      <c r="AD374" s="2">
        <v>0</v>
      </c>
      <c r="AE374" s="2">
        <v>0</v>
      </c>
      <c r="AF374" s="2">
        <v>0</v>
      </c>
      <c r="AG374" s="1">
        <v>8869.18</v>
      </c>
      <c r="AH374" s="2">
        <v>0</v>
      </c>
      <c r="AI374" s="2">
        <v>0</v>
      </c>
      <c r="AJ374" s="2">
        <v>0</v>
      </c>
      <c r="AK374" s="2">
        <v>0</v>
      </c>
      <c r="AL374" s="2">
        <v>0</v>
      </c>
      <c r="AM374" s="2">
        <v>0</v>
      </c>
      <c r="AN374" s="2">
        <v>0</v>
      </c>
      <c r="AO374" s="1">
        <v>0</v>
      </c>
      <c r="AP374" s="2">
        <v>0</v>
      </c>
      <c r="AQ374" s="1">
        <v>33520.18</v>
      </c>
      <c r="AR374" s="2">
        <v>0</v>
      </c>
      <c r="AS374" s="2">
        <v>0</v>
      </c>
      <c r="AT374" s="1">
        <v>0</v>
      </c>
      <c r="AU374" s="1">
        <v>0</v>
      </c>
      <c r="AV374" s="1">
        <v>8869.18</v>
      </c>
      <c r="AW374" s="1">
        <v>1914.12</v>
      </c>
      <c r="AX374" s="2">
        <v>1800</v>
      </c>
      <c r="AY374" s="2">
        <v>0</v>
      </c>
      <c r="AZ374" s="2">
        <v>0</v>
      </c>
      <c r="BA374" s="2">
        <v>0</v>
      </c>
      <c r="BB374" s="2">
        <v>0</v>
      </c>
      <c r="BC374" s="2">
        <v>0</v>
      </c>
      <c r="BD374" s="2">
        <v>200</v>
      </c>
      <c r="BE374" s="2">
        <v>0</v>
      </c>
      <c r="BF374" s="2">
        <v>0</v>
      </c>
      <c r="BG374" s="2">
        <v>0</v>
      </c>
      <c r="BH374" s="2">
        <v>0</v>
      </c>
      <c r="BI374" s="2">
        <v>0</v>
      </c>
      <c r="BJ374" s="2">
        <v>0</v>
      </c>
      <c r="BK374" s="1">
        <v>12783.3</v>
      </c>
      <c r="BL374" s="1">
        <v>20736.88</v>
      </c>
    </row>
    <row r="375" spans="1:64" x14ac:dyDescent="0.3">
      <c r="A375" s="1" t="s">
        <v>208</v>
      </c>
      <c r="B375" s="2">
        <v>2023</v>
      </c>
      <c r="C375" s="1" t="s">
        <v>140</v>
      </c>
      <c r="D375" s="1" t="s">
        <v>64</v>
      </c>
      <c r="E375" s="1">
        <v>2022</v>
      </c>
      <c r="F375" s="3">
        <v>44903</v>
      </c>
      <c r="G375" s="1" t="s">
        <v>111</v>
      </c>
      <c r="H375" s="3"/>
      <c r="I375" s="1" t="s">
        <v>67</v>
      </c>
      <c r="J375" s="1" t="s">
        <v>141</v>
      </c>
      <c r="K375" s="1" t="s">
        <v>142</v>
      </c>
      <c r="L375" s="1" t="s">
        <v>70</v>
      </c>
      <c r="M375" s="1" t="s">
        <v>71</v>
      </c>
      <c r="N375" s="1" t="s">
        <v>72</v>
      </c>
      <c r="O375" s="1">
        <v>31</v>
      </c>
      <c r="P375" s="1">
        <v>0</v>
      </c>
      <c r="Q375" s="1">
        <v>0</v>
      </c>
      <c r="R375" s="2">
        <v>30625</v>
      </c>
      <c r="S375" s="2">
        <v>0</v>
      </c>
      <c r="T375" s="2">
        <v>15313</v>
      </c>
      <c r="U375" s="2">
        <v>0</v>
      </c>
      <c r="V375" s="2">
        <v>29398</v>
      </c>
      <c r="W375" s="2">
        <v>0</v>
      </c>
      <c r="X375" s="2">
        <v>850</v>
      </c>
      <c r="Y375" s="2">
        <v>0</v>
      </c>
      <c r="Z375" s="2">
        <v>1100</v>
      </c>
      <c r="AA375" s="2">
        <v>0</v>
      </c>
      <c r="AB375" s="2">
        <v>0</v>
      </c>
      <c r="AC375" s="2">
        <v>0</v>
      </c>
      <c r="AD375" s="2">
        <v>0</v>
      </c>
      <c r="AE375" s="2">
        <v>0</v>
      </c>
      <c r="AF375" s="2">
        <v>0</v>
      </c>
      <c r="AG375" s="1">
        <v>0</v>
      </c>
      <c r="AH375" s="2">
        <v>0</v>
      </c>
      <c r="AI375" s="2">
        <v>0</v>
      </c>
      <c r="AJ375" s="2">
        <v>0</v>
      </c>
      <c r="AK375" s="2">
        <v>0</v>
      </c>
      <c r="AL375" s="2">
        <v>0</v>
      </c>
      <c r="AM375" s="2">
        <v>0</v>
      </c>
      <c r="AN375" s="2">
        <v>0</v>
      </c>
      <c r="AO375" s="1">
        <v>0</v>
      </c>
      <c r="AP375" s="2">
        <v>0</v>
      </c>
      <c r="AQ375" s="1">
        <v>77286</v>
      </c>
      <c r="AR375" s="2">
        <v>0</v>
      </c>
      <c r="AS375" s="2">
        <v>0</v>
      </c>
      <c r="AT375" s="1">
        <v>0</v>
      </c>
      <c r="AU375" s="1">
        <v>0</v>
      </c>
      <c r="AV375" s="1">
        <v>0</v>
      </c>
      <c r="AW375" s="1">
        <v>7202.76</v>
      </c>
      <c r="AX375" s="2">
        <v>3675</v>
      </c>
      <c r="AY375" s="2">
        <v>0</v>
      </c>
      <c r="AZ375" s="2">
        <v>0</v>
      </c>
      <c r="BA375" s="2">
        <v>0</v>
      </c>
      <c r="BB375" s="2">
        <v>0</v>
      </c>
      <c r="BC375" s="2">
        <v>0</v>
      </c>
      <c r="BD375" s="2">
        <v>200</v>
      </c>
      <c r="BE375" s="2">
        <v>0</v>
      </c>
      <c r="BF375" s="2">
        <v>0</v>
      </c>
      <c r="BG375" s="2">
        <v>0</v>
      </c>
      <c r="BH375" s="2">
        <v>0</v>
      </c>
      <c r="BI375" s="2">
        <v>0</v>
      </c>
      <c r="BJ375" s="2">
        <v>0</v>
      </c>
      <c r="BK375" s="1">
        <v>11077.76</v>
      </c>
      <c r="BL375" s="1">
        <v>66208.240000000005</v>
      </c>
    </row>
    <row r="376" spans="1:64" x14ac:dyDescent="0.3">
      <c r="A376" s="1" t="s">
        <v>208</v>
      </c>
      <c r="B376" s="2">
        <v>2023</v>
      </c>
      <c r="C376" s="1" t="s">
        <v>143</v>
      </c>
      <c r="D376" s="1" t="s">
        <v>64</v>
      </c>
      <c r="E376" s="1">
        <v>2022</v>
      </c>
      <c r="F376" s="3">
        <v>44909</v>
      </c>
      <c r="G376" s="1" t="s">
        <v>111</v>
      </c>
      <c r="H376" s="3"/>
      <c r="I376" s="1" t="s">
        <v>67</v>
      </c>
      <c r="J376" s="1" t="s">
        <v>135</v>
      </c>
      <c r="K376" s="1" t="s">
        <v>136</v>
      </c>
      <c r="L376" s="1" t="s">
        <v>70</v>
      </c>
      <c r="M376" s="1" t="s">
        <v>71</v>
      </c>
      <c r="N376" s="1" t="s">
        <v>72</v>
      </c>
      <c r="O376" s="1">
        <v>31</v>
      </c>
      <c r="P376" s="1">
        <v>0</v>
      </c>
      <c r="Q376" s="1">
        <v>0</v>
      </c>
      <c r="R376" s="2">
        <v>13200</v>
      </c>
      <c r="S376" s="2">
        <v>0</v>
      </c>
      <c r="T376" s="2">
        <v>6600</v>
      </c>
      <c r="U376" s="2">
        <v>0</v>
      </c>
      <c r="V376" s="2">
        <v>6915</v>
      </c>
      <c r="W376" s="2">
        <v>0</v>
      </c>
      <c r="X376" s="2">
        <v>850</v>
      </c>
      <c r="Y376" s="2">
        <v>0</v>
      </c>
      <c r="Z376" s="2">
        <v>1100</v>
      </c>
      <c r="AA376" s="2">
        <v>0</v>
      </c>
      <c r="AB376" s="2">
        <v>0</v>
      </c>
      <c r="AC376" s="2">
        <v>0</v>
      </c>
      <c r="AD376" s="2">
        <v>0</v>
      </c>
      <c r="AE376" s="2">
        <v>0</v>
      </c>
      <c r="AF376" s="2">
        <v>0</v>
      </c>
      <c r="AG376" s="1">
        <v>10432.17</v>
      </c>
      <c r="AH376" s="2">
        <v>0</v>
      </c>
      <c r="AI376" s="2">
        <v>0</v>
      </c>
      <c r="AJ376" s="2">
        <v>0</v>
      </c>
      <c r="AK376" s="2">
        <v>0</v>
      </c>
      <c r="AL376" s="2">
        <v>0</v>
      </c>
      <c r="AM376" s="2">
        <v>0</v>
      </c>
      <c r="AN376" s="2">
        <v>0</v>
      </c>
      <c r="AO376" s="1">
        <v>0</v>
      </c>
      <c r="AP376" s="2">
        <v>0</v>
      </c>
      <c r="AQ376" s="1">
        <v>39097.17</v>
      </c>
      <c r="AR376" s="2">
        <v>0</v>
      </c>
      <c r="AS376" s="2">
        <v>0</v>
      </c>
      <c r="AT376" s="1">
        <v>0</v>
      </c>
      <c r="AU376" s="1">
        <v>0</v>
      </c>
      <c r="AV376" s="1">
        <v>10432.17</v>
      </c>
      <c r="AW376" s="1">
        <v>2413.8000000000002</v>
      </c>
      <c r="AX376" s="2">
        <v>1800</v>
      </c>
      <c r="AY376" s="2">
        <v>0</v>
      </c>
      <c r="AZ376" s="2">
        <v>0</v>
      </c>
      <c r="BA376" s="2">
        <v>0</v>
      </c>
      <c r="BB376" s="2">
        <v>0</v>
      </c>
      <c r="BC376" s="2">
        <v>0</v>
      </c>
      <c r="BD376" s="2">
        <v>200</v>
      </c>
      <c r="BE376" s="2">
        <v>0</v>
      </c>
      <c r="BF376" s="2">
        <v>0</v>
      </c>
      <c r="BG376" s="2">
        <v>0</v>
      </c>
      <c r="BH376" s="2">
        <v>0</v>
      </c>
      <c r="BI376" s="2">
        <v>0</v>
      </c>
      <c r="BJ376" s="2">
        <v>0</v>
      </c>
      <c r="BK376" s="1">
        <v>14845.97</v>
      </c>
      <c r="BL376" s="1">
        <v>24251.200000000001</v>
      </c>
    </row>
    <row r="377" spans="1:64" x14ac:dyDescent="0.3">
      <c r="A377" s="1" t="s">
        <v>208</v>
      </c>
      <c r="B377" s="2">
        <v>2023</v>
      </c>
      <c r="C377" s="1" t="s">
        <v>144</v>
      </c>
      <c r="D377" s="1" t="s">
        <v>74</v>
      </c>
      <c r="E377" s="1">
        <v>2022</v>
      </c>
      <c r="F377" s="3">
        <v>44909</v>
      </c>
      <c r="G377" s="1" t="s">
        <v>111</v>
      </c>
      <c r="H377" s="3"/>
      <c r="I377" s="1" t="s">
        <v>67</v>
      </c>
      <c r="J377" s="1" t="s">
        <v>135</v>
      </c>
      <c r="K377" s="1" t="s">
        <v>136</v>
      </c>
      <c r="L377" s="1" t="s">
        <v>70</v>
      </c>
      <c r="M377" s="1" t="s">
        <v>71</v>
      </c>
      <c r="N377" s="1" t="s">
        <v>72</v>
      </c>
      <c r="O377" s="1">
        <v>31</v>
      </c>
      <c r="P377" s="1">
        <v>0</v>
      </c>
      <c r="Q377" s="1">
        <v>0</v>
      </c>
      <c r="R377" s="2">
        <v>13200</v>
      </c>
      <c r="S377" s="2">
        <v>0</v>
      </c>
      <c r="T377" s="2">
        <v>6600</v>
      </c>
      <c r="U377" s="2">
        <v>0</v>
      </c>
      <c r="V377" s="2">
        <v>4915</v>
      </c>
      <c r="W377" s="2">
        <v>0</v>
      </c>
      <c r="X377" s="2">
        <v>850</v>
      </c>
      <c r="Y377" s="2">
        <v>0</v>
      </c>
      <c r="Z377" s="2">
        <v>1100</v>
      </c>
      <c r="AA377" s="2">
        <v>0</v>
      </c>
      <c r="AB377" s="2">
        <v>0</v>
      </c>
      <c r="AC377" s="2">
        <v>0</v>
      </c>
      <c r="AD377" s="2">
        <v>0</v>
      </c>
      <c r="AE377" s="2">
        <v>0</v>
      </c>
      <c r="AF377" s="2">
        <v>0</v>
      </c>
      <c r="AG377" s="1">
        <v>8941.86</v>
      </c>
      <c r="AH377" s="2">
        <v>0</v>
      </c>
      <c r="AI377" s="2">
        <v>0</v>
      </c>
      <c r="AJ377" s="2">
        <v>0</v>
      </c>
      <c r="AK377" s="2">
        <v>0</v>
      </c>
      <c r="AL377" s="2">
        <v>0</v>
      </c>
      <c r="AM377" s="2">
        <v>0</v>
      </c>
      <c r="AN377" s="2">
        <v>0</v>
      </c>
      <c r="AO377" s="1">
        <v>0</v>
      </c>
      <c r="AP377" s="2">
        <v>0</v>
      </c>
      <c r="AQ377" s="1">
        <v>35606.86</v>
      </c>
      <c r="AR377" s="2">
        <v>0</v>
      </c>
      <c r="AS377" s="2">
        <v>0</v>
      </c>
      <c r="AT377" s="1">
        <v>0</v>
      </c>
      <c r="AU377" s="1">
        <v>0</v>
      </c>
      <c r="AV377" s="1">
        <v>8941.86</v>
      </c>
      <c r="AW377" s="1">
        <v>2173.8000000000002</v>
      </c>
      <c r="AX377" s="2">
        <v>1800</v>
      </c>
      <c r="AY377" s="2">
        <v>0</v>
      </c>
      <c r="AZ377" s="2">
        <v>0</v>
      </c>
      <c r="BA377" s="2">
        <v>0</v>
      </c>
      <c r="BB377" s="2">
        <v>0</v>
      </c>
      <c r="BC377" s="2">
        <v>0</v>
      </c>
      <c r="BD377" s="2">
        <v>200</v>
      </c>
      <c r="BE377" s="2">
        <v>0</v>
      </c>
      <c r="BF377" s="2">
        <v>0</v>
      </c>
      <c r="BG377" s="2">
        <v>0</v>
      </c>
      <c r="BH377" s="2">
        <v>0</v>
      </c>
      <c r="BI377" s="2">
        <v>0</v>
      </c>
      <c r="BJ377" s="2">
        <v>0</v>
      </c>
      <c r="BK377" s="1">
        <v>13115.66</v>
      </c>
      <c r="BL377" s="1">
        <v>22491.200000000001</v>
      </c>
    </row>
    <row r="378" spans="1:64" x14ac:dyDescent="0.3">
      <c r="A378" s="1" t="s">
        <v>208</v>
      </c>
      <c r="B378" s="2">
        <v>2023</v>
      </c>
      <c r="C378" s="1" t="s">
        <v>203</v>
      </c>
      <c r="D378" s="1" t="s">
        <v>74</v>
      </c>
      <c r="E378" s="1">
        <v>2022</v>
      </c>
      <c r="F378" s="3">
        <v>44876</v>
      </c>
      <c r="G378" s="1" t="s">
        <v>104</v>
      </c>
      <c r="H378" s="3"/>
      <c r="I378" s="1" t="s">
        <v>67</v>
      </c>
      <c r="J378" s="1" t="s">
        <v>86</v>
      </c>
      <c r="K378" s="1" t="s">
        <v>158</v>
      </c>
      <c r="L378" s="1" t="s">
        <v>70</v>
      </c>
      <c r="M378" s="1" t="s">
        <v>71</v>
      </c>
      <c r="N378" s="1" t="s">
        <v>72</v>
      </c>
      <c r="O378" s="1">
        <v>31</v>
      </c>
      <c r="P378" s="1">
        <v>0</v>
      </c>
      <c r="Q378" s="1">
        <v>0</v>
      </c>
      <c r="R378" s="2">
        <v>8500</v>
      </c>
      <c r="S378" s="2">
        <v>0</v>
      </c>
      <c r="T378" s="2">
        <v>3750</v>
      </c>
      <c r="U378" s="2">
        <v>0</v>
      </c>
      <c r="V378" s="2">
        <v>0</v>
      </c>
      <c r="W378" s="2">
        <v>0</v>
      </c>
      <c r="X378" s="2">
        <v>0</v>
      </c>
      <c r="Y378" s="2">
        <v>0</v>
      </c>
      <c r="Z378" s="2">
        <v>1086</v>
      </c>
      <c r="AA378" s="2">
        <v>0</v>
      </c>
      <c r="AB378" s="2">
        <v>0</v>
      </c>
      <c r="AC378" s="2">
        <v>0</v>
      </c>
      <c r="AD378" s="2">
        <v>0</v>
      </c>
      <c r="AE378" s="2">
        <v>0</v>
      </c>
      <c r="AF378" s="2">
        <v>0</v>
      </c>
      <c r="AG378" s="1">
        <v>10643.02</v>
      </c>
      <c r="AH378" s="2">
        <v>0</v>
      </c>
      <c r="AI378" s="2">
        <v>0</v>
      </c>
      <c r="AJ378" s="2">
        <v>0</v>
      </c>
      <c r="AK378" s="2">
        <v>0</v>
      </c>
      <c r="AL378" s="2">
        <v>0</v>
      </c>
      <c r="AM378" s="2">
        <v>0</v>
      </c>
      <c r="AN378" s="2">
        <v>0</v>
      </c>
      <c r="AO378" s="1">
        <v>0</v>
      </c>
      <c r="AP378" s="2">
        <v>0</v>
      </c>
      <c r="AQ378" s="1">
        <v>23979.02</v>
      </c>
      <c r="AR378" s="2">
        <v>0</v>
      </c>
      <c r="AS378" s="2">
        <v>0</v>
      </c>
      <c r="AT378" s="1">
        <v>0</v>
      </c>
      <c r="AU378" s="1">
        <v>0</v>
      </c>
      <c r="AV378" s="1">
        <v>10643.02</v>
      </c>
      <c r="AW378" s="1">
        <v>1020</v>
      </c>
      <c r="AX378" s="2">
        <v>1500</v>
      </c>
      <c r="AY378" s="2">
        <v>0</v>
      </c>
      <c r="AZ378" s="2">
        <v>0</v>
      </c>
      <c r="BA378" s="2">
        <v>0</v>
      </c>
      <c r="BB378" s="2">
        <v>131</v>
      </c>
      <c r="BC378" s="2">
        <v>0</v>
      </c>
      <c r="BD378" s="2">
        <v>200</v>
      </c>
      <c r="BE378" s="2">
        <v>200</v>
      </c>
      <c r="BF378" s="2">
        <v>0</v>
      </c>
      <c r="BG378" s="2">
        <v>0</v>
      </c>
      <c r="BH378" s="2">
        <v>0</v>
      </c>
      <c r="BI378" s="2">
        <v>0</v>
      </c>
      <c r="BJ378" s="2">
        <v>0</v>
      </c>
      <c r="BK378" s="1">
        <v>13694.02</v>
      </c>
      <c r="BL378" s="1">
        <v>10285</v>
      </c>
    </row>
    <row r="379" spans="1:64" x14ac:dyDescent="0.3">
      <c r="A379" s="1" t="s">
        <v>208</v>
      </c>
      <c r="B379" s="2">
        <v>2023</v>
      </c>
      <c r="C379" s="1" t="s">
        <v>145</v>
      </c>
      <c r="D379" s="1" t="s">
        <v>74</v>
      </c>
      <c r="E379" s="1">
        <v>2022</v>
      </c>
      <c r="F379" s="3">
        <v>44921</v>
      </c>
      <c r="G379" s="1" t="s">
        <v>111</v>
      </c>
      <c r="H379" s="3"/>
      <c r="I379" s="1" t="s">
        <v>67</v>
      </c>
      <c r="J379" s="1" t="s">
        <v>86</v>
      </c>
      <c r="K379" s="1" t="s">
        <v>87</v>
      </c>
      <c r="L379" s="1" t="s">
        <v>70</v>
      </c>
      <c r="M379" s="1" t="s">
        <v>71</v>
      </c>
      <c r="N379" s="1" t="s">
        <v>72</v>
      </c>
      <c r="O379" s="1">
        <v>31</v>
      </c>
      <c r="P379" s="1">
        <v>0</v>
      </c>
      <c r="Q379" s="1">
        <v>0</v>
      </c>
      <c r="R379" s="2">
        <v>13500</v>
      </c>
      <c r="S379" s="2">
        <v>0</v>
      </c>
      <c r="T379" s="2">
        <v>4050</v>
      </c>
      <c r="U379" s="2">
        <v>0</v>
      </c>
      <c r="V379" s="2">
        <v>5151</v>
      </c>
      <c r="W379" s="2">
        <v>0</v>
      </c>
      <c r="X379" s="2">
        <v>850</v>
      </c>
      <c r="Y379" s="2">
        <v>0</v>
      </c>
      <c r="Z379" s="2">
        <v>1100</v>
      </c>
      <c r="AA379" s="2">
        <v>0</v>
      </c>
      <c r="AB379" s="2">
        <v>0</v>
      </c>
      <c r="AC379" s="2">
        <v>0</v>
      </c>
      <c r="AD379" s="2">
        <v>0</v>
      </c>
      <c r="AE379" s="2">
        <v>0</v>
      </c>
      <c r="AF379" s="2">
        <v>0</v>
      </c>
      <c r="AG379" s="1">
        <v>8869.18</v>
      </c>
      <c r="AH379" s="2">
        <v>0</v>
      </c>
      <c r="AI379" s="2">
        <v>0</v>
      </c>
      <c r="AJ379" s="2">
        <v>0</v>
      </c>
      <c r="AK379" s="2">
        <v>0</v>
      </c>
      <c r="AL379" s="2">
        <v>0</v>
      </c>
      <c r="AM379" s="2">
        <v>0</v>
      </c>
      <c r="AN379" s="2">
        <v>0</v>
      </c>
      <c r="AO379" s="1">
        <v>0</v>
      </c>
      <c r="AP379" s="2">
        <v>0</v>
      </c>
      <c r="AQ379" s="1">
        <v>33520.18</v>
      </c>
      <c r="AR379" s="2">
        <v>0</v>
      </c>
      <c r="AS379" s="2">
        <v>0</v>
      </c>
      <c r="AT379" s="1">
        <v>0</v>
      </c>
      <c r="AU379" s="1">
        <v>0</v>
      </c>
      <c r="AV379" s="1">
        <v>8869.18</v>
      </c>
      <c r="AW379" s="1">
        <v>2238.12</v>
      </c>
      <c r="AX379" s="2">
        <v>1800</v>
      </c>
      <c r="AY379" s="2">
        <v>0</v>
      </c>
      <c r="AZ379" s="2">
        <v>0</v>
      </c>
      <c r="BA379" s="2">
        <v>0</v>
      </c>
      <c r="BB379" s="2">
        <v>0</v>
      </c>
      <c r="BC379" s="2">
        <v>0</v>
      </c>
      <c r="BD379" s="2">
        <v>200</v>
      </c>
      <c r="BE379" s="2">
        <v>0</v>
      </c>
      <c r="BF379" s="2">
        <v>0</v>
      </c>
      <c r="BG379" s="2">
        <v>0</v>
      </c>
      <c r="BH379" s="2">
        <v>0</v>
      </c>
      <c r="BI379" s="2">
        <v>0</v>
      </c>
      <c r="BJ379" s="2">
        <v>0</v>
      </c>
      <c r="BK379" s="1">
        <v>13107.3</v>
      </c>
      <c r="BL379" s="1">
        <v>20412.88</v>
      </c>
    </row>
    <row r="380" spans="1:64" x14ac:dyDescent="0.3">
      <c r="A380" s="1" t="s">
        <v>208</v>
      </c>
      <c r="B380" s="2">
        <v>2023</v>
      </c>
      <c r="C380" s="1" t="s">
        <v>146</v>
      </c>
      <c r="D380" s="1" t="s">
        <v>74</v>
      </c>
      <c r="E380" s="1">
        <v>2023</v>
      </c>
      <c r="F380" s="3">
        <v>44930</v>
      </c>
      <c r="G380" s="1" t="s">
        <v>62</v>
      </c>
      <c r="H380" s="3"/>
      <c r="I380" s="1" t="s">
        <v>67</v>
      </c>
      <c r="J380" s="1" t="s">
        <v>98</v>
      </c>
      <c r="K380" s="1" t="s">
        <v>138</v>
      </c>
      <c r="L380" s="1" t="s">
        <v>70</v>
      </c>
      <c r="M380" s="1" t="s">
        <v>71</v>
      </c>
      <c r="N380" s="1" t="s">
        <v>72</v>
      </c>
      <c r="O380" s="1">
        <v>31</v>
      </c>
      <c r="P380" s="1">
        <v>0</v>
      </c>
      <c r="Q380" s="1">
        <v>0</v>
      </c>
      <c r="R380" s="2">
        <v>13500</v>
      </c>
      <c r="S380" s="2">
        <v>0</v>
      </c>
      <c r="T380" s="2">
        <v>4050</v>
      </c>
      <c r="U380" s="2">
        <v>0</v>
      </c>
      <c r="V380" s="2">
        <v>1651</v>
      </c>
      <c r="W380" s="2">
        <v>0</v>
      </c>
      <c r="X380" s="2">
        <v>850</v>
      </c>
      <c r="Y380" s="2">
        <v>0</v>
      </c>
      <c r="Z380" s="2">
        <v>1100</v>
      </c>
      <c r="AA380" s="2">
        <v>0</v>
      </c>
      <c r="AB380" s="2">
        <v>0</v>
      </c>
      <c r="AC380" s="2">
        <v>0</v>
      </c>
      <c r="AD380" s="2">
        <v>0</v>
      </c>
      <c r="AE380" s="2">
        <v>0</v>
      </c>
      <c r="AF380" s="2">
        <v>0</v>
      </c>
      <c r="AG380" s="1">
        <v>17883.72</v>
      </c>
      <c r="AH380" s="2">
        <v>0</v>
      </c>
      <c r="AI380" s="2">
        <v>0</v>
      </c>
      <c r="AJ380" s="2">
        <v>0</v>
      </c>
      <c r="AK380" s="2">
        <v>0</v>
      </c>
      <c r="AL380" s="2">
        <v>0</v>
      </c>
      <c r="AM380" s="2">
        <v>0</v>
      </c>
      <c r="AN380" s="2">
        <v>0</v>
      </c>
      <c r="AO380" s="1">
        <v>0</v>
      </c>
      <c r="AP380" s="2">
        <v>0</v>
      </c>
      <c r="AQ380" s="1">
        <v>39034.720000000001</v>
      </c>
      <c r="AR380" s="2">
        <v>0</v>
      </c>
      <c r="AS380" s="2">
        <v>0</v>
      </c>
      <c r="AT380" s="1">
        <v>0</v>
      </c>
      <c r="AU380" s="1">
        <v>0</v>
      </c>
      <c r="AV380" s="1">
        <v>17883.72</v>
      </c>
      <c r="AW380" s="1">
        <v>1818.12</v>
      </c>
      <c r="AX380" s="2">
        <v>1800</v>
      </c>
      <c r="AY380" s="2">
        <v>0</v>
      </c>
      <c r="AZ380" s="2">
        <v>0</v>
      </c>
      <c r="BA380" s="2">
        <v>0</v>
      </c>
      <c r="BB380" s="2">
        <v>0</v>
      </c>
      <c r="BC380" s="2">
        <v>0</v>
      </c>
      <c r="BD380" s="2">
        <v>200</v>
      </c>
      <c r="BE380" s="2">
        <v>0</v>
      </c>
      <c r="BF380" s="2">
        <v>0</v>
      </c>
      <c r="BG380" s="2">
        <v>0</v>
      </c>
      <c r="BH380" s="2">
        <v>0</v>
      </c>
      <c r="BI380" s="2">
        <v>0</v>
      </c>
      <c r="BJ380" s="2">
        <v>0</v>
      </c>
      <c r="BK380" s="1">
        <v>21701.84</v>
      </c>
      <c r="BL380" s="1">
        <v>17332.88</v>
      </c>
    </row>
    <row r="381" spans="1:64" x14ac:dyDescent="0.3">
      <c r="A381" s="1" t="s">
        <v>208</v>
      </c>
      <c r="B381" s="2">
        <v>2023</v>
      </c>
      <c r="C381" s="1" t="s">
        <v>204</v>
      </c>
      <c r="D381" s="1" t="s">
        <v>132</v>
      </c>
      <c r="E381" s="1">
        <v>2023</v>
      </c>
      <c r="F381" s="3">
        <v>44972</v>
      </c>
      <c r="G381" s="1" t="s">
        <v>155</v>
      </c>
      <c r="H381" s="3"/>
      <c r="I381" s="1" t="s">
        <v>67</v>
      </c>
      <c r="J381" s="1" t="s">
        <v>205</v>
      </c>
      <c r="K381" s="1" t="s">
        <v>206</v>
      </c>
      <c r="L381" s="1" t="s">
        <v>70</v>
      </c>
      <c r="M381" s="1" t="s">
        <v>71</v>
      </c>
      <c r="N381" s="1" t="s">
        <v>72</v>
      </c>
      <c r="O381" s="1">
        <v>31</v>
      </c>
      <c r="P381" s="1">
        <v>0</v>
      </c>
      <c r="Q381" s="1">
        <v>0</v>
      </c>
      <c r="R381" s="2">
        <v>45000</v>
      </c>
      <c r="S381" s="2">
        <v>0</v>
      </c>
      <c r="T381" s="2">
        <v>22500</v>
      </c>
      <c r="U381" s="2">
        <v>0</v>
      </c>
      <c r="V381" s="2">
        <v>20923</v>
      </c>
      <c r="W381" s="2">
        <v>0</v>
      </c>
      <c r="X381" s="2">
        <v>850</v>
      </c>
      <c r="Y381" s="2">
        <v>0</v>
      </c>
      <c r="Z381" s="2">
        <v>1100</v>
      </c>
      <c r="AA381" s="2">
        <v>0</v>
      </c>
      <c r="AB381" s="2">
        <v>0</v>
      </c>
      <c r="AC381" s="2">
        <v>0</v>
      </c>
      <c r="AD381" s="2">
        <v>0</v>
      </c>
      <c r="AE381" s="2">
        <v>0</v>
      </c>
      <c r="AF381" s="2">
        <v>0</v>
      </c>
      <c r="AG381" s="1">
        <v>0</v>
      </c>
      <c r="AH381" s="2">
        <v>0</v>
      </c>
      <c r="AI381" s="2">
        <v>0</v>
      </c>
      <c r="AJ381" s="2">
        <v>0</v>
      </c>
      <c r="AK381" s="2">
        <v>0</v>
      </c>
      <c r="AL381" s="2">
        <v>0</v>
      </c>
      <c r="AM381" s="2">
        <v>0</v>
      </c>
      <c r="AN381" s="2">
        <v>1800</v>
      </c>
      <c r="AO381" s="1">
        <v>0</v>
      </c>
      <c r="AP381" s="2">
        <v>0</v>
      </c>
      <c r="AQ381" s="1">
        <v>92173</v>
      </c>
      <c r="AR381" s="2">
        <v>0</v>
      </c>
      <c r="AS381" s="2">
        <v>0</v>
      </c>
      <c r="AT381" s="1">
        <v>0</v>
      </c>
      <c r="AU381" s="1">
        <v>0</v>
      </c>
      <c r="AV381" s="1">
        <v>0</v>
      </c>
      <c r="AW381" s="1">
        <v>7910.76</v>
      </c>
      <c r="AX381" s="2">
        <v>0</v>
      </c>
      <c r="AY381" s="2">
        <v>0</v>
      </c>
      <c r="AZ381" s="2">
        <v>0</v>
      </c>
      <c r="BA381" s="2">
        <v>0</v>
      </c>
      <c r="BB381" s="2">
        <v>0</v>
      </c>
      <c r="BC381" s="2">
        <v>0</v>
      </c>
      <c r="BD381" s="2">
        <v>200</v>
      </c>
      <c r="BE381" s="2">
        <v>0</v>
      </c>
      <c r="BF381" s="2">
        <v>0</v>
      </c>
      <c r="BG381" s="2">
        <v>0</v>
      </c>
      <c r="BH381" s="2">
        <v>0</v>
      </c>
      <c r="BI381" s="2">
        <v>0</v>
      </c>
      <c r="BJ381" s="2">
        <v>0</v>
      </c>
      <c r="BK381" s="1">
        <v>8110.76</v>
      </c>
      <c r="BL381" s="1">
        <v>84062.24</v>
      </c>
    </row>
    <row r="382" spans="1:64" x14ac:dyDescent="0.3">
      <c r="A382" s="1" t="s">
        <v>208</v>
      </c>
      <c r="B382" s="2">
        <v>2023</v>
      </c>
      <c r="C382" s="1" t="s">
        <v>207</v>
      </c>
      <c r="D382" s="1" t="s">
        <v>74</v>
      </c>
      <c r="E382" s="1">
        <v>2023</v>
      </c>
      <c r="F382" s="3">
        <v>44977</v>
      </c>
      <c r="G382" s="1" t="s">
        <v>155</v>
      </c>
      <c r="H382" s="3"/>
      <c r="I382" s="1" t="s">
        <v>67</v>
      </c>
      <c r="J382" s="1" t="s">
        <v>98</v>
      </c>
      <c r="K382" s="1" t="s">
        <v>99</v>
      </c>
      <c r="L382" s="1" t="s">
        <v>70</v>
      </c>
      <c r="M382" s="1" t="s">
        <v>71</v>
      </c>
      <c r="N382" s="1" t="s">
        <v>72</v>
      </c>
      <c r="O382" s="1">
        <v>31</v>
      </c>
      <c r="P382" s="1">
        <v>0</v>
      </c>
      <c r="Q382" s="1">
        <v>0</v>
      </c>
      <c r="R382" s="2">
        <v>13725</v>
      </c>
      <c r="S382" s="2">
        <v>0</v>
      </c>
      <c r="T382" s="2">
        <v>6863</v>
      </c>
      <c r="U382" s="2">
        <v>0</v>
      </c>
      <c r="V382" s="2">
        <v>4603</v>
      </c>
      <c r="W382" s="2">
        <v>0</v>
      </c>
      <c r="X382" s="2">
        <v>850</v>
      </c>
      <c r="Y382" s="2">
        <v>0</v>
      </c>
      <c r="Z382" s="2">
        <v>1100</v>
      </c>
      <c r="AA382" s="2">
        <v>0</v>
      </c>
      <c r="AB382" s="2">
        <v>0</v>
      </c>
      <c r="AC382" s="2">
        <v>0</v>
      </c>
      <c r="AD382" s="2">
        <v>0</v>
      </c>
      <c r="AE382" s="2">
        <v>0</v>
      </c>
      <c r="AF382" s="2">
        <v>0</v>
      </c>
      <c r="AG382" s="1">
        <v>0</v>
      </c>
      <c r="AH382" s="2">
        <v>0</v>
      </c>
      <c r="AI382" s="2">
        <v>0</v>
      </c>
      <c r="AJ382" s="2">
        <v>0</v>
      </c>
      <c r="AK382" s="2">
        <v>0</v>
      </c>
      <c r="AL382" s="2">
        <v>0</v>
      </c>
      <c r="AM382" s="2">
        <v>0</v>
      </c>
      <c r="AN382" s="2">
        <v>0</v>
      </c>
      <c r="AO382" s="1">
        <v>0</v>
      </c>
      <c r="AP382" s="2">
        <v>0</v>
      </c>
      <c r="AQ382" s="1">
        <v>27141</v>
      </c>
      <c r="AR382" s="2">
        <v>0</v>
      </c>
      <c r="AS382" s="2">
        <v>0</v>
      </c>
      <c r="AT382" s="1">
        <v>0</v>
      </c>
      <c r="AU382" s="1">
        <v>0</v>
      </c>
      <c r="AV382" s="1">
        <v>0</v>
      </c>
      <c r="AW382" s="1">
        <v>2199.36</v>
      </c>
      <c r="AX382" s="2">
        <v>1800</v>
      </c>
      <c r="AY382" s="2">
        <v>0</v>
      </c>
      <c r="AZ382" s="2">
        <v>0</v>
      </c>
      <c r="BA382" s="2">
        <v>0</v>
      </c>
      <c r="BB382" s="2">
        <v>0</v>
      </c>
      <c r="BC382" s="2">
        <v>0</v>
      </c>
      <c r="BD382" s="2">
        <v>200</v>
      </c>
      <c r="BE382" s="2">
        <v>0</v>
      </c>
      <c r="BF382" s="2">
        <v>0</v>
      </c>
      <c r="BG382" s="2">
        <v>0</v>
      </c>
      <c r="BH382" s="2">
        <v>0</v>
      </c>
      <c r="BI382" s="2">
        <v>0</v>
      </c>
      <c r="BJ382" s="2">
        <v>0</v>
      </c>
      <c r="BK382" s="1">
        <v>4199.3599999999997</v>
      </c>
      <c r="BL382" s="1">
        <v>22941.64</v>
      </c>
    </row>
    <row r="383" spans="1:64" x14ac:dyDescent="0.3">
      <c r="A383" s="1" t="s">
        <v>208</v>
      </c>
      <c r="B383" s="2">
        <v>2023</v>
      </c>
      <c r="C383" s="1" t="s">
        <v>235</v>
      </c>
      <c r="D383" s="1" t="s">
        <v>74</v>
      </c>
      <c r="E383" s="1">
        <v>2022</v>
      </c>
      <c r="F383" s="3">
        <v>44613</v>
      </c>
      <c r="G383" s="1" t="s">
        <v>155</v>
      </c>
      <c r="H383" s="3"/>
      <c r="I383" s="1" t="s">
        <v>67</v>
      </c>
      <c r="J383" s="1" t="s">
        <v>112</v>
      </c>
      <c r="K383" s="1" t="s">
        <v>236</v>
      </c>
      <c r="L383" s="1" t="s">
        <v>70</v>
      </c>
      <c r="M383" s="1" t="s">
        <v>71</v>
      </c>
      <c r="N383" s="1" t="s">
        <v>72</v>
      </c>
      <c r="O383" s="1">
        <v>31</v>
      </c>
      <c r="P383" s="1">
        <v>0</v>
      </c>
      <c r="Q383" s="1">
        <v>0</v>
      </c>
      <c r="R383" s="2">
        <v>79342</v>
      </c>
      <c r="S383" s="2">
        <v>0</v>
      </c>
      <c r="T383" s="2">
        <v>30000</v>
      </c>
      <c r="U383" s="2">
        <v>0</v>
      </c>
      <c r="V383" s="2">
        <v>89420</v>
      </c>
      <c r="W383" s="2">
        <v>0</v>
      </c>
      <c r="X383" s="2">
        <v>850</v>
      </c>
      <c r="Y383" s="2">
        <v>0</v>
      </c>
      <c r="Z383" s="2">
        <v>1100</v>
      </c>
      <c r="AA383" s="2">
        <v>0</v>
      </c>
      <c r="AB383" s="2">
        <v>0</v>
      </c>
      <c r="AC383" s="2">
        <v>0</v>
      </c>
      <c r="AD383" s="2">
        <v>0</v>
      </c>
      <c r="AE383" s="2">
        <v>0</v>
      </c>
      <c r="AF383" s="2">
        <v>0</v>
      </c>
      <c r="AG383" s="1">
        <v>0</v>
      </c>
      <c r="AH383" s="2">
        <v>0</v>
      </c>
      <c r="AI383" s="2">
        <v>0</v>
      </c>
      <c r="AJ383" s="2">
        <v>0</v>
      </c>
      <c r="AK383" s="2">
        <v>0</v>
      </c>
      <c r="AL383" s="2">
        <v>0</v>
      </c>
      <c r="AM383" s="2">
        <v>0</v>
      </c>
      <c r="AN383" s="2">
        <v>0</v>
      </c>
      <c r="AO383" s="1">
        <v>0</v>
      </c>
      <c r="AP383" s="2">
        <v>0</v>
      </c>
      <c r="AQ383" s="1">
        <v>200712</v>
      </c>
      <c r="AR383" s="2">
        <v>0</v>
      </c>
      <c r="AS383" s="2">
        <v>0</v>
      </c>
      <c r="AT383" s="1">
        <v>0</v>
      </c>
      <c r="AU383" s="1">
        <v>2272</v>
      </c>
      <c r="AV383" s="1">
        <v>0</v>
      </c>
      <c r="AW383" s="1">
        <v>20251.439999999999</v>
      </c>
      <c r="AX383" s="2">
        <v>7168</v>
      </c>
      <c r="AY383" s="2">
        <v>0</v>
      </c>
      <c r="AZ383" s="2">
        <v>0</v>
      </c>
      <c r="BA383" s="2">
        <v>0</v>
      </c>
      <c r="BB383" s="2">
        <v>0</v>
      </c>
      <c r="BC383" s="2">
        <v>0</v>
      </c>
      <c r="BD383" s="2">
        <v>200</v>
      </c>
      <c r="BE383" s="2">
        <v>0</v>
      </c>
      <c r="BF383" s="2">
        <v>0</v>
      </c>
      <c r="BG383" s="2">
        <v>0</v>
      </c>
      <c r="BH383" s="2">
        <v>72409</v>
      </c>
      <c r="BI383" s="2">
        <v>0</v>
      </c>
      <c r="BJ383" s="2">
        <v>2897</v>
      </c>
      <c r="BK383" s="1">
        <v>105197.44</v>
      </c>
      <c r="BL383" s="1">
        <v>95514.559999999998</v>
      </c>
    </row>
    <row r="384" spans="1:64" x14ac:dyDescent="0.3">
      <c r="A384" s="1" t="s">
        <v>208</v>
      </c>
      <c r="B384" s="2">
        <v>2023</v>
      </c>
      <c r="C384" s="1" t="s">
        <v>237</v>
      </c>
      <c r="D384" s="1" t="s">
        <v>74</v>
      </c>
      <c r="E384" s="1">
        <v>2020</v>
      </c>
      <c r="F384" s="3">
        <v>43885</v>
      </c>
      <c r="G384" s="1" t="s">
        <v>155</v>
      </c>
      <c r="H384" s="3"/>
      <c r="I384" s="1" t="s">
        <v>67</v>
      </c>
      <c r="J384" s="1" t="s">
        <v>68</v>
      </c>
      <c r="K384" s="1" t="s">
        <v>238</v>
      </c>
      <c r="L384" s="1" t="s">
        <v>70</v>
      </c>
      <c r="M384" s="1" t="s">
        <v>71</v>
      </c>
      <c r="N384" s="1" t="s">
        <v>72</v>
      </c>
      <c r="O384" s="1">
        <v>31</v>
      </c>
      <c r="P384" s="1">
        <v>0</v>
      </c>
      <c r="Q384" s="1">
        <v>0</v>
      </c>
      <c r="R384" s="2">
        <v>151340</v>
      </c>
      <c r="S384" s="2">
        <v>0</v>
      </c>
      <c r="T384" s="2">
        <v>85067</v>
      </c>
      <c r="U384" s="2">
        <v>0</v>
      </c>
      <c r="V384" s="2">
        <v>145708</v>
      </c>
      <c r="W384" s="2">
        <v>0</v>
      </c>
      <c r="X384" s="2">
        <v>850</v>
      </c>
      <c r="Y384" s="2">
        <v>0</v>
      </c>
      <c r="Z384" s="2">
        <v>1100</v>
      </c>
      <c r="AA384" s="2">
        <v>0</v>
      </c>
      <c r="AB384" s="2">
        <v>0</v>
      </c>
      <c r="AC384" s="2">
        <v>0</v>
      </c>
      <c r="AD384" s="2">
        <v>0</v>
      </c>
      <c r="AE384" s="2">
        <v>0</v>
      </c>
      <c r="AF384" s="2">
        <v>0</v>
      </c>
      <c r="AG384" s="1">
        <v>0</v>
      </c>
      <c r="AH384" s="2">
        <v>0</v>
      </c>
      <c r="AI384" s="2">
        <v>0</v>
      </c>
      <c r="AJ384" s="2">
        <v>0</v>
      </c>
      <c r="AK384" s="2">
        <v>0</v>
      </c>
      <c r="AL384" s="2">
        <v>0</v>
      </c>
      <c r="AM384" s="2">
        <v>0</v>
      </c>
      <c r="AN384" s="2">
        <v>12000</v>
      </c>
      <c r="AO384" s="1">
        <v>0</v>
      </c>
      <c r="AP384" s="2">
        <v>0</v>
      </c>
      <c r="AQ384" s="1">
        <v>396065</v>
      </c>
      <c r="AR384" s="2">
        <v>0</v>
      </c>
      <c r="AS384" s="2">
        <v>0</v>
      </c>
      <c r="AT384" s="1">
        <v>0</v>
      </c>
      <c r="AU384" s="1">
        <v>0</v>
      </c>
      <c r="AV384" s="1">
        <v>0</v>
      </c>
      <c r="AW384" s="1">
        <v>35645.760000000002</v>
      </c>
      <c r="AX384" s="2">
        <v>20416</v>
      </c>
      <c r="AY384" s="2">
        <v>0</v>
      </c>
      <c r="AZ384" s="2">
        <v>0</v>
      </c>
      <c r="BA384" s="2">
        <v>0</v>
      </c>
      <c r="BB384" s="2">
        <v>0</v>
      </c>
      <c r="BC384" s="2">
        <v>0</v>
      </c>
      <c r="BD384" s="2">
        <v>200</v>
      </c>
      <c r="BE384" s="2">
        <v>0</v>
      </c>
      <c r="BF384" s="2">
        <v>0</v>
      </c>
      <c r="BG384" s="2">
        <v>0</v>
      </c>
      <c r="BH384" s="2">
        <v>89388</v>
      </c>
      <c r="BI384" s="2">
        <v>0</v>
      </c>
      <c r="BJ384" s="2">
        <v>3575</v>
      </c>
      <c r="BK384" s="1">
        <v>149224.76</v>
      </c>
      <c r="BL384" s="1">
        <v>246840.24</v>
      </c>
    </row>
    <row r="385" spans="1:64" x14ac:dyDescent="0.3">
      <c r="A385" s="1" t="s">
        <v>208</v>
      </c>
      <c r="B385" s="2">
        <v>2023</v>
      </c>
      <c r="C385" s="1" t="s">
        <v>239</v>
      </c>
      <c r="D385" s="1" t="s">
        <v>64</v>
      </c>
      <c r="E385" s="1">
        <v>2021</v>
      </c>
      <c r="F385" s="3">
        <v>44260</v>
      </c>
      <c r="G385" s="1" t="s">
        <v>208</v>
      </c>
      <c r="H385" s="3"/>
      <c r="I385" s="1" t="s">
        <v>67</v>
      </c>
      <c r="J385" s="1" t="s">
        <v>177</v>
      </c>
      <c r="K385" s="1" t="s">
        <v>240</v>
      </c>
      <c r="L385" s="1" t="s">
        <v>70</v>
      </c>
      <c r="M385" s="1" t="s">
        <v>71</v>
      </c>
      <c r="N385" s="1" t="s">
        <v>72</v>
      </c>
      <c r="O385" s="1">
        <v>31</v>
      </c>
      <c r="P385" s="1">
        <v>0</v>
      </c>
      <c r="Q385" s="1">
        <v>0</v>
      </c>
      <c r="R385" s="2">
        <v>150000</v>
      </c>
      <c r="S385" s="2">
        <v>0</v>
      </c>
      <c r="T385" s="2">
        <v>75000</v>
      </c>
      <c r="U385" s="2">
        <v>0</v>
      </c>
      <c r="V385" s="2">
        <v>34000</v>
      </c>
      <c r="W385" s="2">
        <v>0</v>
      </c>
      <c r="X385" s="2">
        <v>850</v>
      </c>
      <c r="Y385" s="2">
        <v>0</v>
      </c>
      <c r="Z385" s="2">
        <v>1100</v>
      </c>
      <c r="AA385" s="2">
        <v>0</v>
      </c>
      <c r="AB385" s="2">
        <v>0</v>
      </c>
      <c r="AC385" s="2">
        <v>0</v>
      </c>
      <c r="AD385" s="2">
        <v>0</v>
      </c>
      <c r="AE385" s="2">
        <v>0</v>
      </c>
      <c r="AF385" s="2">
        <v>0</v>
      </c>
      <c r="AG385" s="1">
        <v>0</v>
      </c>
      <c r="AH385" s="2">
        <v>0</v>
      </c>
      <c r="AI385" s="2">
        <v>0</v>
      </c>
      <c r="AJ385" s="2">
        <v>0</v>
      </c>
      <c r="AK385" s="2">
        <v>0</v>
      </c>
      <c r="AL385" s="2">
        <v>0</v>
      </c>
      <c r="AM385" s="2">
        <v>0</v>
      </c>
      <c r="AN385" s="2">
        <v>8466</v>
      </c>
      <c r="AO385" s="1">
        <v>0</v>
      </c>
      <c r="AP385" s="2">
        <v>0</v>
      </c>
      <c r="AQ385" s="1">
        <v>269416</v>
      </c>
      <c r="AR385" s="2">
        <v>0</v>
      </c>
      <c r="AS385" s="2">
        <v>0</v>
      </c>
      <c r="AT385" s="1">
        <v>0</v>
      </c>
      <c r="AU385" s="1">
        <v>0</v>
      </c>
      <c r="AV385" s="1">
        <v>0</v>
      </c>
      <c r="AW385" s="1">
        <v>22080</v>
      </c>
      <c r="AX385" s="2">
        <v>18000</v>
      </c>
      <c r="AY385" s="2">
        <v>0</v>
      </c>
      <c r="AZ385" s="2">
        <v>0</v>
      </c>
      <c r="BA385" s="2">
        <v>0</v>
      </c>
      <c r="BB385" s="2">
        <v>0</v>
      </c>
      <c r="BC385" s="2">
        <v>0</v>
      </c>
      <c r="BD385" s="2">
        <v>200</v>
      </c>
      <c r="BE385" s="2">
        <v>0</v>
      </c>
      <c r="BF385" s="2">
        <v>0</v>
      </c>
      <c r="BG385" s="2">
        <v>0</v>
      </c>
      <c r="BH385" s="2">
        <v>34859</v>
      </c>
      <c r="BI385" s="2">
        <v>0</v>
      </c>
      <c r="BJ385" s="2">
        <v>1395</v>
      </c>
      <c r="BK385" s="1">
        <v>76534</v>
      </c>
      <c r="BL385" s="1">
        <v>192882</v>
      </c>
    </row>
    <row r="386" spans="1:64" x14ac:dyDescent="0.3">
      <c r="A386" s="1" t="s">
        <v>208</v>
      </c>
      <c r="B386" s="2">
        <v>2023</v>
      </c>
      <c r="C386" s="1" t="s">
        <v>241</v>
      </c>
      <c r="D386" s="1" t="s">
        <v>64</v>
      </c>
      <c r="E386" s="1">
        <v>2021</v>
      </c>
      <c r="F386" s="3">
        <v>44265</v>
      </c>
      <c r="G386" s="1" t="s">
        <v>208</v>
      </c>
      <c r="H386" s="3"/>
      <c r="I386" s="1" t="s">
        <v>67</v>
      </c>
      <c r="J386" s="1" t="s">
        <v>112</v>
      </c>
      <c r="K386" s="1" t="s">
        <v>242</v>
      </c>
      <c r="L386" s="1" t="s">
        <v>70</v>
      </c>
      <c r="M386" s="1" t="s">
        <v>71</v>
      </c>
      <c r="N386" s="1" t="s">
        <v>72</v>
      </c>
      <c r="O386" s="1">
        <v>31</v>
      </c>
      <c r="P386" s="1">
        <v>0</v>
      </c>
      <c r="Q386" s="1">
        <v>0</v>
      </c>
      <c r="R386" s="2">
        <v>56203</v>
      </c>
      <c r="S386" s="2">
        <v>0</v>
      </c>
      <c r="T386" s="2">
        <v>20847</v>
      </c>
      <c r="U386" s="2">
        <v>0</v>
      </c>
      <c r="V386" s="2">
        <v>31835</v>
      </c>
      <c r="W386" s="2">
        <v>0</v>
      </c>
      <c r="X386" s="2">
        <v>850</v>
      </c>
      <c r="Y386" s="2">
        <v>0</v>
      </c>
      <c r="Z386" s="2">
        <v>1100</v>
      </c>
      <c r="AA386" s="2">
        <v>0</v>
      </c>
      <c r="AB386" s="2">
        <v>0</v>
      </c>
      <c r="AC386" s="2">
        <v>0</v>
      </c>
      <c r="AD386" s="2">
        <v>0</v>
      </c>
      <c r="AE386" s="2">
        <v>0</v>
      </c>
      <c r="AF386" s="2">
        <v>0</v>
      </c>
      <c r="AG386" s="1">
        <v>0</v>
      </c>
      <c r="AH386" s="2">
        <v>0</v>
      </c>
      <c r="AI386" s="2">
        <v>0</v>
      </c>
      <c r="AJ386" s="2">
        <v>0</v>
      </c>
      <c r="AK386" s="2">
        <v>0</v>
      </c>
      <c r="AL386" s="2">
        <v>0</v>
      </c>
      <c r="AM386" s="2">
        <v>0</v>
      </c>
      <c r="AN386" s="2">
        <v>6669</v>
      </c>
      <c r="AO386" s="1">
        <v>0</v>
      </c>
      <c r="AP386" s="2">
        <v>0</v>
      </c>
      <c r="AQ386" s="1">
        <v>117504</v>
      </c>
      <c r="AR386" s="2">
        <v>0</v>
      </c>
      <c r="AS386" s="2">
        <v>0</v>
      </c>
      <c r="AT386" s="1">
        <v>0</v>
      </c>
      <c r="AU386" s="1">
        <v>0</v>
      </c>
      <c r="AV386" s="1">
        <v>0</v>
      </c>
      <c r="AW386" s="1">
        <v>10564.56</v>
      </c>
      <c r="AX386" s="2">
        <v>5003</v>
      </c>
      <c r="AY386" s="2">
        <v>0</v>
      </c>
      <c r="AZ386" s="2">
        <v>0</v>
      </c>
      <c r="BA386" s="2">
        <v>0</v>
      </c>
      <c r="BB386" s="2">
        <v>0</v>
      </c>
      <c r="BC386" s="2">
        <v>0</v>
      </c>
      <c r="BD386" s="2">
        <v>200</v>
      </c>
      <c r="BE386" s="2">
        <v>0</v>
      </c>
      <c r="BF386" s="2">
        <v>0</v>
      </c>
      <c r="BG386" s="2">
        <v>0</v>
      </c>
      <c r="BH386" s="2">
        <v>3727</v>
      </c>
      <c r="BI386" s="2">
        <v>0</v>
      </c>
      <c r="BJ386" s="2">
        <v>148</v>
      </c>
      <c r="BK386" s="1">
        <v>19642.560000000001</v>
      </c>
      <c r="BL386" s="1">
        <v>97861.440000000002</v>
      </c>
    </row>
    <row r="387" spans="1:64" x14ac:dyDescent="0.3">
      <c r="A387" s="1" t="s">
        <v>208</v>
      </c>
      <c r="B387" s="2">
        <v>2023</v>
      </c>
      <c r="C387" s="1" t="s">
        <v>243</v>
      </c>
      <c r="D387" s="1" t="s">
        <v>74</v>
      </c>
      <c r="E387" s="1">
        <v>2021</v>
      </c>
      <c r="F387" s="3">
        <v>44270</v>
      </c>
      <c r="G387" s="1" t="s">
        <v>208</v>
      </c>
      <c r="H387" s="3"/>
      <c r="I387" s="1" t="s">
        <v>67</v>
      </c>
      <c r="J387" s="1" t="s">
        <v>86</v>
      </c>
      <c r="K387" s="1" t="s">
        <v>244</v>
      </c>
      <c r="L387" s="1" t="s">
        <v>70</v>
      </c>
      <c r="M387" s="1" t="s">
        <v>71</v>
      </c>
      <c r="N387" s="1" t="s">
        <v>72</v>
      </c>
      <c r="O387" s="1">
        <v>31</v>
      </c>
      <c r="P387" s="1">
        <v>0</v>
      </c>
      <c r="Q387" s="1">
        <v>0</v>
      </c>
      <c r="R387" s="2">
        <v>12389</v>
      </c>
      <c r="S387" s="2">
        <v>0</v>
      </c>
      <c r="T387" s="2">
        <v>25795</v>
      </c>
      <c r="U387" s="2">
        <v>0</v>
      </c>
      <c r="V387" s="2">
        <v>48128</v>
      </c>
      <c r="W387" s="2">
        <v>0</v>
      </c>
      <c r="X387" s="2">
        <v>850</v>
      </c>
      <c r="Y387" s="2">
        <v>0</v>
      </c>
      <c r="Z387" s="2">
        <v>1100</v>
      </c>
      <c r="AA387" s="2">
        <v>0</v>
      </c>
      <c r="AB387" s="2">
        <v>0</v>
      </c>
      <c r="AC387" s="2">
        <v>0</v>
      </c>
      <c r="AD387" s="2">
        <v>0</v>
      </c>
      <c r="AE387" s="2">
        <v>0</v>
      </c>
      <c r="AF387" s="2">
        <v>0</v>
      </c>
      <c r="AG387" s="1">
        <v>5321.51</v>
      </c>
      <c r="AH387" s="2">
        <v>0</v>
      </c>
      <c r="AI387" s="2">
        <v>0</v>
      </c>
      <c r="AJ387" s="2">
        <v>0</v>
      </c>
      <c r="AK387" s="2">
        <v>0</v>
      </c>
      <c r="AL387" s="2">
        <v>0</v>
      </c>
      <c r="AM387" s="2">
        <v>0</v>
      </c>
      <c r="AN387" s="2">
        <v>0</v>
      </c>
      <c r="AO387" s="1">
        <v>0</v>
      </c>
      <c r="AP387" s="2">
        <v>0</v>
      </c>
      <c r="AQ387" s="1">
        <v>93583.51</v>
      </c>
      <c r="AR387" s="2">
        <v>0</v>
      </c>
      <c r="AS387" s="2">
        <v>0</v>
      </c>
      <c r="AT387" s="1">
        <v>0</v>
      </c>
      <c r="AU387" s="1">
        <v>0</v>
      </c>
      <c r="AV387" s="1">
        <v>5321.51</v>
      </c>
      <c r="AW387" s="1">
        <v>7262.04</v>
      </c>
      <c r="AX387" s="2">
        <v>6191</v>
      </c>
      <c r="AY387" s="2">
        <v>0</v>
      </c>
      <c r="AZ387" s="2">
        <v>0</v>
      </c>
      <c r="BA387" s="2">
        <v>0</v>
      </c>
      <c r="BB387" s="2">
        <v>0</v>
      </c>
      <c r="BC387" s="2">
        <v>0</v>
      </c>
      <c r="BD387" s="2">
        <v>200</v>
      </c>
      <c r="BE387" s="2">
        <v>0</v>
      </c>
      <c r="BF387" s="2">
        <v>0</v>
      </c>
      <c r="BG387" s="2">
        <v>0</v>
      </c>
      <c r="BH387" s="2">
        <v>1583</v>
      </c>
      <c r="BI387" s="2">
        <v>0</v>
      </c>
      <c r="BJ387" s="2">
        <v>63</v>
      </c>
      <c r="BK387" s="1">
        <v>20620.55</v>
      </c>
      <c r="BL387" s="1">
        <v>72962.960000000006</v>
      </c>
    </row>
    <row r="388" spans="1:64" x14ac:dyDescent="0.3">
      <c r="A388" s="1" t="s">
        <v>208</v>
      </c>
      <c r="B388" s="2">
        <v>2023</v>
      </c>
      <c r="C388" s="1" t="s">
        <v>245</v>
      </c>
      <c r="D388" s="1" t="s">
        <v>74</v>
      </c>
      <c r="E388" s="1">
        <v>2021</v>
      </c>
      <c r="F388" s="3">
        <v>44278</v>
      </c>
      <c r="G388" s="1" t="s">
        <v>208</v>
      </c>
      <c r="H388" s="3"/>
      <c r="I388" s="1" t="s">
        <v>67</v>
      </c>
      <c r="J388" s="1" t="s">
        <v>246</v>
      </c>
      <c r="K388" s="1" t="s">
        <v>247</v>
      </c>
      <c r="L388" s="1" t="s">
        <v>70</v>
      </c>
      <c r="M388" s="1" t="s">
        <v>71</v>
      </c>
      <c r="N388" s="1" t="s">
        <v>72</v>
      </c>
      <c r="O388" s="1">
        <v>31</v>
      </c>
      <c r="P388" s="1">
        <v>0</v>
      </c>
      <c r="Q388" s="1">
        <v>0</v>
      </c>
      <c r="R388" s="2">
        <v>56789</v>
      </c>
      <c r="S388" s="2">
        <v>0</v>
      </c>
      <c r="T388" s="2">
        <v>12548</v>
      </c>
      <c r="U388" s="2">
        <v>0</v>
      </c>
      <c r="V388" s="2">
        <v>22355</v>
      </c>
      <c r="W388" s="2">
        <v>0</v>
      </c>
      <c r="X388" s="2">
        <v>850</v>
      </c>
      <c r="Y388" s="2">
        <v>0</v>
      </c>
      <c r="Z388" s="2">
        <v>1100</v>
      </c>
      <c r="AA388" s="2">
        <v>0</v>
      </c>
      <c r="AB388" s="2">
        <v>0</v>
      </c>
      <c r="AC388" s="2">
        <v>0</v>
      </c>
      <c r="AD388" s="2">
        <v>0</v>
      </c>
      <c r="AE388" s="2">
        <v>0</v>
      </c>
      <c r="AF388" s="2">
        <v>0</v>
      </c>
      <c r="AG388" s="1">
        <v>9282.36</v>
      </c>
      <c r="AH388" s="2">
        <v>0</v>
      </c>
      <c r="AI388" s="2">
        <v>0</v>
      </c>
      <c r="AJ388" s="2">
        <v>0</v>
      </c>
      <c r="AK388" s="2">
        <v>0</v>
      </c>
      <c r="AL388" s="2">
        <v>0</v>
      </c>
      <c r="AM388" s="2">
        <v>0</v>
      </c>
      <c r="AN388" s="2">
        <v>12000</v>
      </c>
      <c r="AO388" s="1">
        <v>0</v>
      </c>
      <c r="AP388" s="2">
        <v>0</v>
      </c>
      <c r="AQ388" s="1">
        <v>114924.36</v>
      </c>
      <c r="AR388" s="2">
        <v>0</v>
      </c>
      <c r="AS388" s="2">
        <v>0</v>
      </c>
      <c r="AT388" s="1">
        <v>0</v>
      </c>
      <c r="AU388" s="1">
        <v>4039</v>
      </c>
      <c r="AV388" s="1">
        <v>9282.36</v>
      </c>
      <c r="AW388" s="1">
        <v>9497.2800000000007</v>
      </c>
      <c r="AX388" s="2">
        <v>3012</v>
      </c>
      <c r="AY388" s="2">
        <v>0</v>
      </c>
      <c r="AZ388" s="2">
        <v>0</v>
      </c>
      <c r="BA388" s="2">
        <v>0</v>
      </c>
      <c r="BB388" s="2">
        <v>0</v>
      </c>
      <c r="BC388" s="2">
        <v>0</v>
      </c>
      <c r="BD388" s="2">
        <v>200</v>
      </c>
      <c r="BE388" s="2">
        <v>0</v>
      </c>
      <c r="BF388" s="2">
        <v>0</v>
      </c>
      <c r="BG388" s="2">
        <v>0</v>
      </c>
      <c r="BH388" s="2">
        <v>10743</v>
      </c>
      <c r="BI388" s="2">
        <v>0</v>
      </c>
      <c r="BJ388" s="2">
        <v>429</v>
      </c>
      <c r="BK388" s="1">
        <v>37202.639999999999</v>
      </c>
      <c r="BL388" s="1">
        <v>77721.72</v>
      </c>
    </row>
    <row r="389" spans="1:64" x14ac:dyDescent="0.3">
      <c r="A389" s="1" t="s">
        <v>208</v>
      </c>
      <c r="B389" s="2">
        <v>2023</v>
      </c>
      <c r="C389" s="1" t="s">
        <v>248</v>
      </c>
      <c r="D389" s="1" t="s">
        <v>74</v>
      </c>
      <c r="E389" s="1">
        <v>2021</v>
      </c>
      <c r="F389" s="3">
        <v>44287</v>
      </c>
      <c r="G389" s="19" t="s">
        <v>218</v>
      </c>
      <c r="H389" s="3"/>
      <c r="I389" s="1" t="s">
        <v>67</v>
      </c>
      <c r="J389" s="1" t="s">
        <v>249</v>
      </c>
      <c r="K389" s="1" t="s">
        <v>250</v>
      </c>
      <c r="L389" s="1" t="s">
        <v>70</v>
      </c>
      <c r="M389" s="1" t="s">
        <v>71</v>
      </c>
      <c r="N389" s="1" t="s">
        <v>72</v>
      </c>
      <c r="O389" s="1">
        <v>31</v>
      </c>
      <c r="P389" s="1">
        <v>0</v>
      </c>
      <c r="Q389" s="1">
        <v>0</v>
      </c>
      <c r="R389" s="2">
        <v>45678</v>
      </c>
      <c r="S389" s="2">
        <v>0</v>
      </c>
      <c r="T389" s="2">
        <v>14296</v>
      </c>
      <c r="U389" s="2">
        <v>0</v>
      </c>
      <c r="V389" s="2">
        <v>24236</v>
      </c>
      <c r="W389" s="2">
        <v>0</v>
      </c>
      <c r="X389" s="2">
        <v>850</v>
      </c>
      <c r="Y389" s="2">
        <v>0</v>
      </c>
      <c r="Z389" s="2">
        <v>1100</v>
      </c>
      <c r="AA389" s="2">
        <v>0</v>
      </c>
      <c r="AB389" s="2">
        <v>0</v>
      </c>
      <c r="AC389" s="2">
        <v>0</v>
      </c>
      <c r="AD389" s="2">
        <v>0</v>
      </c>
      <c r="AE389" s="2">
        <v>0</v>
      </c>
      <c r="AF389" s="2">
        <v>8722</v>
      </c>
      <c r="AG389" s="1">
        <v>9282.36</v>
      </c>
      <c r="AH389" s="2">
        <v>0</v>
      </c>
      <c r="AI389" s="2">
        <v>0</v>
      </c>
      <c r="AJ389" s="2">
        <v>0</v>
      </c>
      <c r="AK389" s="2">
        <v>0</v>
      </c>
      <c r="AL389" s="2">
        <v>0</v>
      </c>
      <c r="AM389" s="2">
        <v>0</v>
      </c>
      <c r="AN389" s="2">
        <v>12000</v>
      </c>
      <c r="AO389" s="1">
        <v>0</v>
      </c>
      <c r="AP389" s="2">
        <v>0</v>
      </c>
      <c r="AQ389" s="1">
        <v>116164.36</v>
      </c>
      <c r="AR389" s="2">
        <v>7778</v>
      </c>
      <c r="AS389" s="2">
        <v>0</v>
      </c>
      <c r="AT389" s="1">
        <v>0</v>
      </c>
      <c r="AU389" s="1">
        <v>8722</v>
      </c>
      <c r="AV389" s="1">
        <v>9282.36</v>
      </c>
      <c r="AW389" s="1">
        <v>8389.68</v>
      </c>
      <c r="AX389" s="2">
        <v>3431</v>
      </c>
      <c r="AY389" s="2">
        <v>0</v>
      </c>
      <c r="AZ389" s="2">
        <v>0</v>
      </c>
      <c r="BA389" s="2">
        <v>0</v>
      </c>
      <c r="BB389" s="2">
        <v>0</v>
      </c>
      <c r="BC389" s="2">
        <v>0</v>
      </c>
      <c r="BD389" s="2">
        <v>200</v>
      </c>
      <c r="BE389" s="2">
        <v>0</v>
      </c>
      <c r="BF389" s="2">
        <v>0</v>
      </c>
      <c r="BG389" s="2">
        <v>0</v>
      </c>
      <c r="BH389" s="2">
        <v>10743</v>
      </c>
      <c r="BI389" s="2">
        <v>0</v>
      </c>
      <c r="BJ389" s="2">
        <v>429</v>
      </c>
      <c r="BK389" s="1">
        <v>48975.040000000001</v>
      </c>
      <c r="BL389" s="1">
        <v>67189.320000000007</v>
      </c>
    </row>
    <row r="390" spans="1:64" x14ac:dyDescent="0.3">
      <c r="A390" s="1" t="s">
        <v>208</v>
      </c>
      <c r="B390" s="2">
        <v>2023</v>
      </c>
      <c r="C390" s="1" t="s">
        <v>251</v>
      </c>
      <c r="D390" s="1" t="s">
        <v>64</v>
      </c>
      <c r="E390" s="1">
        <v>2021</v>
      </c>
      <c r="F390" s="3">
        <v>44348</v>
      </c>
      <c r="G390" s="1" t="s">
        <v>83</v>
      </c>
      <c r="H390" s="3"/>
      <c r="I390" s="1" t="s">
        <v>67</v>
      </c>
      <c r="J390" s="1" t="s">
        <v>252</v>
      </c>
      <c r="K390" s="1" t="s">
        <v>253</v>
      </c>
      <c r="L390" s="1" t="s">
        <v>70</v>
      </c>
      <c r="M390" s="1" t="s">
        <v>71</v>
      </c>
      <c r="N390" s="1" t="s">
        <v>72</v>
      </c>
      <c r="O390" s="1">
        <v>31</v>
      </c>
      <c r="P390" s="1">
        <v>0</v>
      </c>
      <c r="Q390" s="1">
        <v>0</v>
      </c>
      <c r="R390" s="2">
        <v>60649</v>
      </c>
      <c r="S390" s="2">
        <v>0</v>
      </c>
      <c r="T390" s="2">
        <v>30324</v>
      </c>
      <c r="U390" s="2">
        <v>0</v>
      </c>
      <c r="V390" s="2">
        <v>47604</v>
      </c>
      <c r="W390" s="2">
        <v>0</v>
      </c>
      <c r="X390" s="2">
        <v>850</v>
      </c>
      <c r="Y390" s="2">
        <v>0</v>
      </c>
      <c r="Z390" s="2">
        <v>1100</v>
      </c>
      <c r="AA390" s="2">
        <v>0</v>
      </c>
      <c r="AB390" s="2">
        <v>0</v>
      </c>
      <c r="AC390" s="2">
        <v>0</v>
      </c>
      <c r="AD390" s="2">
        <v>0</v>
      </c>
      <c r="AE390" s="2">
        <v>0</v>
      </c>
      <c r="AF390" s="2">
        <v>0</v>
      </c>
      <c r="AG390" s="1">
        <v>0</v>
      </c>
      <c r="AH390" s="2">
        <v>0</v>
      </c>
      <c r="AI390" s="2">
        <v>0</v>
      </c>
      <c r="AJ390" s="2">
        <v>0</v>
      </c>
      <c r="AK390" s="2">
        <v>0</v>
      </c>
      <c r="AL390" s="2">
        <v>0</v>
      </c>
      <c r="AM390" s="2">
        <v>0</v>
      </c>
      <c r="AN390" s="2">
        <v>11000</v>
      </c>
      <c r="AO390" s="1">
        <v>0</v>
      </c>
      <c r="AP390" s="2">
        <v>0</v>
      </c>
      <c r="AQ390" s="1">
        <v>151527</v>
      </c>
      <c r="AR390" s="2">
        <v>0</v>
      </c>
      <c r="AS390" s="2">
        <v>0</v>
      </c>
      <c r="AT390" s="1">
        <v>0</v>
      </c>
      <c r="AU390" s="1">
        <v>6642</v>
      </c>
      <c r="AV390" s="1">
        <v>0</v>
      </c>
      <c r="AW390" s="1">
        <v>12990.36</v>
      </c>
      <c r="AX390" s="2">
        <v>7278</v>
      </c>
      <c r="AY390" s="2">
        <v>0</v>
      </c>
      <c r="AZ390" s="2">
        <v>0</v>
      </c>
      <c r="BA390" s="2">
        <v>0</v>
      </c>
      <c r="BB390" s="2">
        <v>0</v>
      </c>
      <c r="BC390" s="2">
        <v>0</v>
      </c>
      <c r="BD390" s="2">
        <v>200</v>
      </c>
      <c r="BE390" s="2">
        <v>0</v>
      </c>
      <c r="BF390" s="2">
        <v>0</v>
      </c>
      <c r="BG390" s="2">
        <v>0</v>
      </c>
      <c r="BH390" s="2">
        <v>13515</v>
      </c>
      <c r="BI390" s="2">
        <v>0</v>
      </c>
      <c r="BJ390" s="2">
        <v>540</v>
      </c>
      <c r="BK390" s="1">
        <v>41165.360000000001</v>
      </c>
      <c r="BL390" s="1">
        <v>110361.64</v>
      </c>
    </row>
    <row r="391" spans="1:64" x14ac:dyDescent="0.3">
      <c r="A391" s="1" t="s">
        <v>208</v>
      </c>
      <c r="B391" s="2">
        <v>2023</v>
      </c>
      <c r="C391" s="1" t="s">
        <v>254</v>
      </c>
      <c r="D391" s="1" t="s">
        <v>74</v>
      </c>
      <c r="E391" s="1">
        <v>2021</v>
      </c>
      <c r="F391" s="3">
        <v>44354</v>
      </c>
      <c r="G391" s="1" t="s">
        <v>83</v>
      </c>
      <c r="H391" s="3"/>
      <c r="I391" s="1" t="s">
        <v>67</v>
      </c>
      <c r="J391" s="1" t="s">
        <v>86</v>
      </c>
      <c r="K391" s="1" t="s">
        <v>255</v>
      </c>
      <c r="L391" s="1" t="s">
        <v>70</v>
      </c>
      <c r="M391" s="1" t="s">
        <v>71</v>
      </c>
      <c r="N391" s="1" t="s">
        <v>72</v>
      </c>
      <c r="O391" s="1">
        <v>31</v>
      </c>
      <c r="P391" s="1">
        <v>0</v>
      </c>
      <c r="Q391" s="1">
        <v>0</v>
      </c>
      <c r="R391" s="2">
        <v>27453</v>
      </c>
      <c r="S391" s="2">
        <v>0</v>
      </c>
      <c r="T391" s="2">
        <v>13726</v>
      </c>
      <c r="U391" s="2">
        <v>0</v>
      </c>
      <c r="V391" s="2">
        <v>19988</v>
      </c>
      <c r="W391" s="2">
        <v>0</v>
      </c>
      <c r="X391" s="2">
        <v>850</v>
      </c>
      <c r="Y391" s="2">
        <v>0</v>
      </c>
      <c r="Z391" s="2">
        <v>1100</v>
      </c>
      <c r="AA391" s="2">
        <v>0</v>
      </c>
      <c r="AB391" s="2">
        <v>0</v>
      </c>
      <c r="AC391" s="2">
        <v>0</v>
      </c>
      <c r="AD391" s="2">
        <v>0</v>
      </c>
      <c r="AE391" s="2">
        <v>0</v>
      </c>
      <c r="AF391" s="2">
        <v>0</v>
      </c>
      <c r="AG391" s="1">
        <v>7095.35</v>
      </c>
      <c r="AH391" s="2">
        <v>0</v>
      </c>
      <c r="AI391" s="2">
        <v>0</v>
      </c>
      <c r="AJ391" s="2">
        <v>0</v>
      </c>
      <c r="AK391" s="2">
        <v>0</v>
      </c>
      <c r="AL391" s="2">
        <v>0</v>
      </c>
      <c r="AM391" s="2">
        <v>0</v>
      </c>
      <c r="AN391" s="2">
        <v>0</v>
      </c>
      <c r="AO391" s="1">
        <v>0</v>
      </c>
      <c r="AP391" s="2">
        <v>0</v>
      </c>
      <c r="AQ391" s="1">
        <v>70212.350000000006</v>
      </c>
      <c r="AR391" s="2">
        <v>0</v>
      </c>
      <c r="AS391" s="2">
        <v>0</v>
      </c>
      <c r="AT391" s="1">
        <v>0</v>
      </c>
      <c r="AU391" s="1">
        <v>4039</v>
      </c>
      <c r="AV391" s="1">
        <v>7095.35</v>
      </c>
      <c r="AW391" s="1">
        <v>5692.92</v>
      </c>
      <c r="AX391" s="2">
        <v>3294</v>
      </c>
      <c r="AY391" s="2">
        <v>0</v>
      </c>
      <c r="AZ391" s="2">
        <v>0</v>
      </c>
      <c r="BA391" s="2">
        <v>0</v>
      </c>
      <c r="BB391" s="2">
        <v>0</v>
      </c>
      <c r="BC391" s="2">
        <v>0</v>
      </c>
      <c r="BD391" s="2">
        <v>200</v>
      </c>
      <c r="BE391" s="2">
        <v>0</v>
      </c>
      <c r="BF391" s="2">
        <v>0</v>
      </c>
      <c r="BG391" s="2">
        <v>0</v>
      </c>
      <c r="BH391" s="2">
        <v>14359</v>
      </c>
      <c r="BI391" s="2">
        <v>0</v>
      </c>
      <c r="BJ391" s="2">
        <v>574</v>
      </c>
      <c r="BK391" s="1">
        <v>35254.269999999997</v>
      </c>
      <c r="BL391" s="1">
        <v>34958.080000000002</v>
      </c>
    </row>
    <row r="392" spans="1:64" x14ac:dyDescent="0.3">
      <c r="A392" s="1" t="s">
        <v>208</v>
      </c>
      <c r="B392" s="2">
        <v>2023</v>
      </c>
      <c r="C392" s="1" t="s">
        <v>258</v>
      </c>
      <c r="D392" s="1" t="s">
        <v>74</v>
      </c>
      <c r="E392" s="1">
        <v>2021</v>
      </c>
      <c r="F392" s="3">
        <v>44392</v>
      </c>
      <c r="G392" s="1" t="s">
        <v>65</v>
      </c>
      <c r="H392" s="3"/>
      <c r="I392" s="1" t="s">
        <v>67</v>
      </c>
      <c r="J392" s="1" t="s">
        <v>98</v>
      </c>
      <c r="K392" s="1" t="s">
        <v>99</v>
      </c>
      <c r="L392" s="1" t="s">
        <v>70</v>
      </c>
      <c r="M392" s="1" t="s">
        <v>71</v>
      </c>
      <c r="N392" s="1" t="s">
        <v>72</v>
      </c>
      <c r="O392" s="1">
        <v>31</v>
      </c>
      <c r="P392" s="1">
        <v>0</v>
      </c>
      <c r="Q392" s="1">
        <v>0</v>
      </c>
      <c r="R392" s="2">
        <v>18949</v>
      </c>
      <c r="S392" s="2">
        <v>0</v>
      </c>
      <c r="T392" s="2">
        <v>9475</v>
      </c>
      <c r="U392" s="2">
        <v>0</v>
      </c>
      <c r="V392" s="2">
        <v>3439</v>
      </c>
      <c r="W392" s="2">
        <v>0</v>
      </c>
      <c r="X392" s="2">
        <v>850</v>
      </c>
      <c r="Y392" s="2">
        <v>0</v>
      </c>
      <c r="Z392" s="2">
        <v>1100</v>
      </c>
      <c r="AA392" s="2">
        <v>0</v>
      </c>
      <c r="AB392" s="2">
        <v>0</v>
      </c>
      <c r="AC392" s="2">
        <v>0</v>
      </c>
      <c r="AD392" s="2">
        <v>0</v>
      </c>
      <c r="AE392" s="2">
        <v>0</v>
      </c>
      <c r="AF392" s="2">
        <v>0</v>
      </c>
      <c r="AG392" s="1">
        <v>24341.73</v>
      </c>
      <c r="AH392" s="2">
        <v>0</v>
      </c>
      <c r="AI392" s="2">
        <v>0</v>
      </c>
      <c r="AJ392" s="2">
        <v>0</v>
      </c>
      <c r="AK392" s="2">
        <v>0</v>
      </c>
      <c r="AL392" s="2">
        <v>0</v>
      </c>
      <c r="AM392" s="2">
        <v>0</v>
      </c>
      <c r="AN392" s="2">
        <v>0</v>
      </c>
      <c r="AO392" s="1">
        <v>0</v>
      </c>
      <c r="AP392" s="2">
        <v>0</v>
      </c>
      <c r="AQ392" s="1">
        <v>58154.73</v>
      </c>
      <c r="AR392" s="2">
        <v>0</v>
      </c>
      <c r="AS392" s="2">
        <v>0</v>
      </c>
      <c r="AT392" s="1">
        <v>0</v>
      </c>
      <c r="AU392" s="1">
        <v>0</v>
      </c>
      <c r="AV392" s="1">
        <v>24341.73</v>
      </c>
      <c r="AW392" s="1">
        <v>2686.56</v>
      </c>
      <c r="AX392" s="2">
        <v>1800</v>
      </c>
      <c r="AY392" s="2">
        <v>0</v>
      </c>
      <c r="AZ392" s="2">
        <v>0</v>
      </c>
      <c r="BA392" s="2">
        <v>0</v>
      </c>
      <c r="BB392" s="2">
        <v>0</v>
      </c>
      <c r="BC392" s="2">
        <v>0</v>
      </c>
      <c r="BD392" s="2">
        <v>200</v>
      </c>
      <c r="BE392" s="2">
        <v>0</v>
      </c>
      <c r="BF392" s="2">
        <v>0</v>
      </c>
      <c r="BG392" s="2">
        <v>0</v>
      </c>
      <c r="BH392" s="2">
        <v>8765</v>
      </c>
      <c r="BI392" s="2">
        <v>0</v>
      </c>
      <c r="BJ392" s="2">
        <v>351</v>
      </c>
      <c r="BK392" s="1">
        <v>38144.29</v>
      </c>
      <c r="BL392" s="1">
        <v>20010.439999999999</v>
      </c>
    </row>
    <row r="393" spans="1:64" x14ac:dyDescent="0.3">
      <c r="A393" s="1" t="s">
        <v>208</v>
      </c>
      <c r="B393" s="2">
        <v>2023</v>
      </c>
      <c r="C393" s="1" t="s">
        <v>219</v>
      </c>
      <c r="D393" s="1" t="s">
        <v>74</v>
      </c>
      <c r="E393" s="1">
        <v>2021</v>
      </c>
      <c r="F393" s="3">
        <v>44396</v>
      </c>
      <c r="G393" s="1" t="s">
        <v>65</v>
      </c>
      <c r="H393" s="3"/>
      <c r="I393" s="1" t="s">
        <v>67</v>
      </c>
      <c r="J393" s="1" t="s">
        <v>98</v>
      </c>
      <c r="K393" s="1" t="s">
        <v>220</v>
      </c>
      <c r="L393" s="1" t="s">
        <v>70</v>
      </c>
      <c r="M393" s="1" t="s">
        <v>71</v>
      </c>
      <c r="N393" s="1" t="s">
        <v>72</v>
      </c>
      <c r="O393" s="1">
        <v>31</v>
      </c>
      <c r="P393" s="1">
        <v>0</v>
      </c>
      <c r="Q393" s="1">
        <v>0</v>
      </c>
      <c r="R393" s="2">
        <v>22223</v>
      </c>
      <c r="S393" s="2">
        <v>0</v>
      </c>
      <c r="T393" s="2">
        <v>11111</v>
      </c>
      <c r="U393" s="2">
        <v>0</v>
      </c>
      <c r="V393" s="2">
        <v>15636</v>
      </c>
      <c r="W393" s="2">
        <v>0</v>
      </c>
      <c r="X393" s="2">
        <v>850</v>
      </c>
      <c r="Y393" s="2">
        <v>0</v>
      </c>
      <c r="Z393" s="2">
        <v>1100</v>
      </c>
      <c r="AA393" s="2">
        <v>0</v>
      </c>
      <c r="AB393" s="2">
        <v>0</v>
      </c>
      <c r="AC393" s="2">
        <v>0</v>
      </c>
      <c r="AD393" s="2">
        <v>0</v>
      </c>
      <c r="AE393" s="2">
        <v>0</v>
      </c>
      <c r="AF393" s="2">
        <v>0</v>
      </c>
      <c r="AG393" s="1">
        <v>24341.73</v>
      </c>
      <c r="AH393" s="2">
        <v>0</v>
      </c>
      <c r="AI393" s="2">
        <v>0</v>
      </c>
      <c r="AJ393" s="2">
        <v>0</v>
      </c>
      <c r="AK393" s="2">
        <v>0</v>
      </c>
      <c r="AL393" s="2">
        <v>0</v>
      </c>
      <c r="AM393" s="2">
        <v>0</v>
      </c>
      <c r="AN393" s="2">
        <v>0</v>
      </c>
      <c r="AO393" s="1">
        <v>0</v>
      </c>
      <c r="AP393" s="2">
        <v>0</v>
      </c>
      <c r="AQ393" s="1">
        <v>75261.73</v>
      </c>
      <c r="AR393" s="2">
        <v>0</v>
      </c>
      <c r="AS393" s="2">
        <v>0</v>
      </c>
      <c r="AT393" s="1">
        <v>0</v>
      </c>
      <c r="AU393" s="1">
        <v>0</v>
      </c>
      <c r="AV393" s="1">
        <v>24341.73</v>
      </c>
      <c r="AW393" s="1">
        <v>4543.08</v>
      </c>
      <c r="AX393" s="2">
        <v>2667</v>
      </c>
      <c r="AY393" s="2">
        <v>0</v>
      </c>
      <c r="AZ393" s="2">
        <v>0</v>
      </c>
      <c r="BA393" s="2">
        <v>0</v>
      </c>
      <c r="BB393" s="2">
        <v>0</v>
      </c>
      <c r="BC393" s="2">
        <v>0</v>
      </c>
      <c r="BD393" s="2">
        <v>200</v>
      </c>
      <c r="BE393" s="2">
        <v>0</v>
      </c>
      <c r="BF393" s="2">
        <v>0</v>
      </c>
      <c r="BG393" s="2">
        <v>0</v>
      </c>
      <c r="BH393" s="2">
        <v>6450</v>
      </c>
      <c r="BI393" s="2">
        <v>0</v>
      </c>
      <c r="BJ393" s="2">
        <v>258</v>
      </c>
      <c r="BK393" s="1">
        <v>38459.81</v>
      </c>
      <c r="BL393" s="1">
        <v>36801.919999999998</v>
      </c>
    </row>
    <row r="394" spans="1:64" x14ac:dyDescent="0.3">
      <c r="A394" s="1" t="s">
        <v>208</v>
      </c>
      <c r="B394" s="2">
        <v>2023</v>
      </c>
      <c r="C394" s="1" t="s">
        <v>259</v>
      </c>
      <c r="D394" s="1" t="s">
        <v>74</v>
      </c>
      <c r="E394" s="1">
        <v>2021</v>
      </c>
      <c r="F394" s="3">
        <v>44396</v>
      </c>
      <c r="G394" s="1" t="s">
        <v>65</v>
      </c>
      <c r="H394" s="3"/>
      <c r="I394" s="1" t="s">
        <v>67</v>
      </c>
      <c r="J394" s="1" t="s">
        <v>86</v>
      </c>
      <c r="K394" s="1" t="s">
        <v>260</v>
      </c>
      <c r="L394" s="1" t="s">
        <v>70</v>
      </c>
      <c r="M394" s="1" t="s">
        <v>71</v>
      </c>
      <c r="N394" s="1" t="s">
        <v>72</v>
      </c>
      <c r="O394" s="1">
        <v>31</v>
      </c>
      <c r="P394" s="1">
        <v>0</v>
      </c>
      <c r="Q394" s="1">
        <v>0</v>
      </c>
      <c r="R394" s="2">
        <v>23967</v>
      </c>
      <c r="S394" s="2">
        <v>0</v>
      </c>
      <c r="T394" s="2">
        <v>11984</v>
      </c>
      <c r="U394" s="2">
        <v>0</v>
      </c>
      <c r="V394" s="2">
        <v>17088</v>
      </c>
      <c r="W394" s="2">
        <v>0</v>
      </c>
      <c r="X394" s="2">
        <v>850</v>
      </c>
      <c r="Y394" s="2">
        <v>0</v>
      </c>
      <c r="Z394" s="2">
        <v>1100</v>
      </c>
      <c r="AA394" s="2">
        <v>0</v>
      </c>
      <c r="AB394" s="2">
        <v>0</v>
      </c>
      <c r="AC394" s="2">
        <v>0</v>
      </c>
      <c r="AD394" s="2">
        <v>0</v>
      </c>
      <c r="AE394" s="2">
        <v>0</v>
      </c>
      <c r="AF394" s="2">
        <v>0</v>
      </c>
      <c r="AG394" s="1">
        <v>7095.35</v>
      </c>
      <c r="AH394" s="2">
        <v>0</v>
      </c>
      <c r="AI394" s="2">
        <v>0</v>
      </c>
      <c r="AJ394" s="2">
        <v>0</v>
      </c>
      <c r="AK394" s="2">
        <v>0</v>
      </c>
      <c r="AL394" s="2">
        <v>0</v>
      </c>
      <c r="AM394" s="2">
        <v>0</v>
      </c>
      <c r="AN394" s="2">
        <v>0</v>
      </c>
      <c r="AO394" s="1">
        <v>0</v>
      </c>
      <c r="AP394" s="2">
        <v>0</v>
      </c>
      <c r="AQ394" s="1">
        <v>62084.35</v>
      </c>
      <c r="AR394" s="2">
        <v>0</v>
      </c>
      <c r="AS394" s="2">
        <v>0</v>
      </c>
      <c r="AT394" s="1">
        <v>0</v>
      </c>
      <c r="AU394" s="1">
        <v>0</v>
      </c>
      <c r="AV394" s="1">
        <v>7095.35</v>
      </c>
      <c r="AW394" s="1">
        <v>4926.6000000000004</v>
      </c>
      <c r="AX394" s="2">
        <v>2876</v>
      </c>
      <c r="AY394" s="2">
        <v>0</v>
      </c>
      <c r="AZ394" s="2">
        <v>0</v>
      </c>
      <c r="BA394" s="2">
        <v>0</v>
      </c>
      <c r="BB394" s="2">
        <v>0</v>
      </c>
      <c r="BC394" s="2">
        <v>0</v>
      </c>
      <c r="BD394" s="2">
        <v>200</v>
      </c>
      <c r="BE394" s="2">
        <v>0</v>
      </c>
      <c r="BF394" s="2">
        <v>0</v>
      </c>
      <c r="BG394" s="2">
        <v>0</v>
      </c>
      <c r="BH394" s="2">
        <v>8371</v>
      </c>
      <c r="BI394" s="2">
        <v>0</v>
      </c>
      <c r="BJ394" s="2">
        <v>335</v>
      </c>
      <c r="BK394" s="1">
        <v>23803.95</v>
      </c>
      <c r="BL394" s="1">
        <v>38280.400000000001</v>
      </c>
    </row>
    <row r="395" spans="1:64" x14ac:dyDescent="0.3">
      <c r="A395" s="1" t="s">
        <v>208</v>
      </c>
      <c r="B395" s="2">
        <v>2023</v>
      </c>
      <c r="C395" s="1" t="s">
        <v>261</v>
      </c>
      <c r="D395" s="1" t="s">
        <v>64</v>
      </c>
      <c r="E395" s="1">
        <v>2021</v>
      </c>
      <c r="F395" s="3">
        <v>44411</v>
      </c>
      <c r="G395" s="1" t="s">
        <v>95</v>
      </c>
      <c r="H395" s="3"/>
      <c r="I395" s="1" t="s">
        <v>67</v>
      </c>
      <c r="J395" s="1" t="s">
        <v>152</v>
      </c>
      <c r="K395" s="1" t="s">
        <v>262</v>
      </c>
      <c r="L395" s="1" t="s">
        <v>70</v>
      </c>
      <c r="M395" s="1" t="s">
        <v>71</v>
      </c>
      <c r="N395" s="1" t="s">
        <v>72</v>
      </c>
      <c r="O395" s="1">
        <v>31</v>
      </c>
      <c r="P395" s="1">
        <v>0</v>
      </c>
      <c r="Q395" s="1">
        <v>0</v>
      </c>
      <c r="R395" s="2">
        <v>31957</v>
      </c>
      <c r="S395" s="2">
        <v>0</v>
      </c>
      <c r="T395" s="2">
        <v>15979</v>
      </c>
      <c r="U395" s="2">
        <v>0</v>
      </c>
      <c r="V395" s="2">
        <v>31344</v>
      </c>
      <c r="W395" s="2">
        <v>0</v>
      </c>
      <c r="X395" s="2">
        <v>850</v>
      </c>
      <c r="Y395" s="2">
        <v>0</v>
      </c>
      <c r="Z395" s="2">
        <v>1100</v>
      </c>
      <c r="AA395" s="2">
        <v>0</v>
      </c>
      <c r="AB395" s="2">
        <v>0</v>
      </c>
      <c r="AC395" s="2">
        <v>0</v>
      </c>
      <c r="AD395" s="2">
        <v>0</v>
      </c>
      <c r="AE395" s="2">
        <v>0</v>
      </c>
      <c r="AF395" s="2">
        <v>0</v>
      </c>
      <c r="AG395" s="1">
        <v>0</v>
      </c>
      <c r="AH395" s="2">
        <v>0</v>
      </c>
      <c r="AI395" s="2">
        <v>0</v>
      </c>
      <c r="AJ395" s="2">
        <v>0</v>
      </c>
      <c r="AK395" s="2">
        <v>0</v>
      </c>
      <c r="AL395" s="2">
        <v>0</v>
      </c>
      <c r="AM395" s="2">
        <v>0</v>
      </c>
      <c r="AN395" s="2">
        <v>12000</v>
      </c>
      <c r="AO395" s="1">
        <v>0</v>
      </c>
      <c r="AP395" s="2">
        <v>0</v>
      </c>
      <c r="AQ395" s="1">
        <v>93230</v>
      </c>
      <c r="AR395" s="2">
        <v>0</v>
      </c>
      <c r="AS395" s="2">
        <v>0</v>
      </c>
      <c r="AT395" s="1">
        <v>0</v>
      </c>
      <c r="AU395" s="1">
        <v>0</v>
      </c>
      <c r="AV395" s="1">
        <v>0</v>
      </c>
      <c r="AW395" s="1">
        <v>7596.12</v>
      </c>
      <c r="AX395" s="2">
        <v>3835</v>
      </c>
      <c r="AY395" s="2">
        <v>0</v>
      </c>
      <c r="AZ395" s="2">
        <v>0</v>
      </c>
      <c r="BA395" s="2">
        <v>0</v>
      </c>
      <c r="BB395" s="2">
        <v>0</v>
      </c>
      <c r="BC395" s="2">
        <v>0</v>
      </c>
      <c r="BD395" s="2">
        <v>200</v>
      </c>
      <c r="BE395" s="2">
        <v>0</v>
      </c>
      <c r="BF395" s="2">
        <v>0</v>
      </c>
      <c r="BG395" s="2">
        <v>0</v>
      </c>
      <c r="BH395" s="2">
        <v>11438</v>
      </c>
      <c r="BI395" s="2">
        <v>0</v>
      </c>
      <c r="BJ395" s="2">
        <v>457</v>
      </c>
      <c r="BK395" s="1">
        <v>23526.12</v>
      </c>
      <c r="BL395" s="1">
        <v>69703.88</v>
      </c>
    </row>
    <row r="396" spans="1:64" x14ac:dyDescent="0.3">
      <c r="A396" s="1" t="s">
        <v>208</v>
      </c>
      <c r="B396" s="2">
        <v>2023</v>
      </c>
      <c r="C396" s="1" t="s">
        <v>221</v>
      </c>
      <c r="D396" s="1" t="s">
        <v>64</v>
      </c>
      <c r="E396" s="1">
        <v>2021</v>
      </c>
      <c r="F396" s="3">
        <v>44484</v>
      </c>
      <c r="G396" s="1" t="s">
        <v>102</v>
      </c>
      <c r="H396" s="3"/>
      <c r="I396" s="1" t="s">
        <v>67</v>
      </c>
      <c r="J396" s="1" t="s">
        <v>135</v>
      </c>
      <c r="K396" s="1" t="s">
        <v>222</v>
      </c>
      <c r="L396" s="1" t="s">
        <v>70</v>
      </c>
      <c r="M396" s="1" t="s">
        <v>71</v>
      </c>
      <c r="N396" s="1" t="s">
        <v>72</v>
      </c>
      <c r="O396" s="1">
        <v>31</v>
      </c>
      <c r="P396" s="1">
        <v>0</v>
      </c>
      <c r="Q396" s="1">
        <v>0</v>
      </c>
      <c r="R396" s="2">
        <v>17415</v>
      </c>
      <c r="S396" s="2">
        <v>0</v>
      </c>
      <c r="T396" s="2">
        <v>8707</v>
      </c>
      <c r="U396" s="2">
        <v>0</v>
      </c>
      <c r="V396" s="2">
        <v>11637</v>
      </c>
      <c r="W396" s="2">
        <v>0</v>
      </c>
      <c r="X396" s="2">
        <v>850</v>
      </c>
      <c r="Y396" s="2">
        <v>0</v>
      </c>
      <c r="Z396" s="2">
        <v>1100</v>
      </c>
      <c r="AA396" s="2">
        <v>0</v>
      </c>
      <c r="AB396" s="2">
        <v>0</v>
      </c>
      <c r="AC396" s="2">
        <v>0</v>
      </c>
      <c r="AD396" s="2">
        <v>0</v>
      </c>
      <c r="AE396" s="2">
        <v>0</v>
      </c>
      <c r="AF396" s="2">
        <v>0</v>
      </c>
      <c r="AG396" s="1">
        <v>23472.39</v>
      </c>
      <c r="AH396" s="2">
        <v>0</v>
      </c>
      <c r="AI396" s="2">
        <v>0</v>
      </c>
      <c r="AJ396" s="2">
        <v>0</v>
      </c>
      <c r="AK396" s="2">
        <v>0</v>
      </c>
      <c r="AL396" s="2">
        <v>0</v>
      </c>
      <c r="AM396" s="2">
        <v>0</v>
      </c>
      <c r="AN396" s="2">
        <v>0</v>
      </c>
      <c r="AO396" s="1">
        <v>0</v>
      </c>
      <c r="AP396" s="2">
        <v>0</v>
      </c>
      <c r="AQ396" s="1">
        <v>63181.39</v>
      </c>
      <c r="AR396" s="2">
        <v>0</v>
      </c>
      <c r="AS396" s="2">
        <v>0</v>
      </c>
      <c r="AT396" s="1">
        <v>0</v>
      </c>
      <c r="AU396" s="1">
        <v>0</v>
      </c>
      <c r="AV396" s="1">
        <v>23472.39</v>
      </c>
      <c r="AW396" s="1">
        <v>3486.24</v>
      </c>
      <c r="AX396" s="2">
        <v>2090</v>
      </c>
      <c r="AY396" s="2">
        <v>0</v>
      </c>
      <c r="AZ396" s="2">
        <v>0</v>
      </c>
      <c r="BA396" s="2">
        <v>0</v>
      </c>
      <c r="BB396" s="2">
        <v>0</v>
      </c>
      <c r="BC396" s="2">
        <v>0</v>
      </c>
      <c r="BD396" s="2">
        <v>200</v>
      </c>
      <c r="BE396" s="2">
        <v>0</v>
      </c>
      <c r="BF396" s="2">
        <v>0</v>
      </c>
      <c r="BG396" s="2">
        <v>0</v>
      </c>
      <c r="BH396" s="2">
        <v>13561</v>
      </c>
      <c r="BI396" s="2">
        <v>0</v>
      </c>
      <c r="BJ396" s="2">
        <v>542</v>
      </c>
      <c r="BK396" s="1">
        <v>43351.63</v>
      </c>
      <c r="BL396" s="1">
        <v>19829.759999999998</v>
      </c>
    </row>
    <row r="397" spans="1:64" x14ac:dyDescent="0.3">
      <c r="A397" s="1" t="s">
        <v>208</v>
      </c>
      <c r="B397" s="2">
        <v>2023</v>
      </c>
      <c r="C397" s="1" t="s">
        <v>268</v>
      </c>
      <c r="D397" s="1" t="s">
        <v>74</v>
      </c>
      <c r="E397" s="1">
        <v>2022</v>
      </c>
      <c r="F397" s="3">
        <v>44900</v>
      </c>
      <c r="G397" s="1" t="s">
        <v>111</v>
      </c>
      <c r="H397" s="3"/>
      <c r="I397" s="1" t="s">
        <v>67</v>
      </c>
      <c r="J397" s="1" t="s">
        <v>68</v>
      </c>
      <c r="K397" s="1" t="s">
        <v>269</v>
      </c>
      <c r="L397" s="1" t="s">
        <v>70</v>
      </c>
      <c r="M397" s="1" t="s">
        <v>71</v>
      </c>
      <c r="N397" s="1" t="s">
        <v>72</v>
      </c>
      <c r="O397" s="1">
        <v>31</v>
      </c>
      <c r="P397" s="1">
        <v>0</v>
      </c>
      <c r="Q397" s="1">
        <v>0</v>
      </c>
      <c r="R397" s="2">
        <v>99167</v>
      </c>
      <c r="S397" s="2">
        <v>0</v>
      </c>
      <c r="T397" s="2">
        <v>49583</v>
      </c>
      <c r="U397" s="2">
        <v>0</v>
      </c>
      <c r="V397" s="2">
        <v>101571</v>
      </c>
      <c r="W397" s="2">
        <v>0</v>
      </c>
      <c r="X397" s="2">
        <v>850</v>
      </c>
      <c r="Y397" s="2">
        <v>0</v>
      </c>
      <c r="Z397" s="2">
        <v>1100</v>
      </c>
      <c r="AA397" s="2">
        <v>0</v>
      </c>
      <c r="AB397" s="2">
        <v>0</v>
      </c>
      <c r="AC397" s="2">
        <v>0</v>
      </c>
      <c r="AD397" s="2">
        <v>0</v>
      </c>
      <c r="AE397" s="2">
        <v>0</v>
      </c>
      <c r="AF397" s="2">
        <v>0</v>
      </c>
      <c r="AG397" s="1">
        <v>0</v>
      </c>
      <c r="AH397" s="2">
        <v>0</v>
      </c>
      <c r="AI397" s="2">
        <v>0</v>
      </c>
      <c r="AJ397" s="2">
        <v>0</v>
      </c>
      <c r="AK397" s="2">
        <v>0</v>
      </c>
      <c r="AL397" s="2">
        <v>0</v>
      </c>
      <c r="AM397" s="2">
        <v>0</v>
      </c>
      <c r="AN397" s="2">
        <v>0</v>
      </c>
      <c r="AO397" s="1">
        <v>0</v>
      </c>
      <c r="AP397" s="2">
        <v>0</v>
      </c>
      <c r="AQ397" s="1">
        <v>252271</v>
      </c>
      <c r="AR397" s="2">
        <v>0</v>
      </c>
      <c r="AS397" s="2">
        <v>0</v>
      </c>
      <c r="AT397" s="1">
        <v>0</v>
      </c>
      <c r="AU397" s="1">
        <v>0</v>
      </c>
      <c r="AV397" s="1">
        <v>0</v>
      </c>
      <c r="AW397" s="1">
        <v>24088.560000000001</v>
      </c>
      <c r="AX397" s="2">
        <v>11900</v>
      </c>
      <c r="AY397" s="2">
        <v>0</v>
      </c>
      <c r="AZ397" s="2">
        <v>0</v>
      </c>
      <c r="BA397" s="2">
        <v>0</v>
      </c>
      <c r="BB397" s="2">
        <v>0</v>
      </c>
      <c r="BC397" s="2">
        <v>0</v>
      </c>
      <c r="BD397" s="2">
        <v>200</v>
      </c>
      <c r="BE397" s="2">
        <v>0</v>
      </c>
      <c r="BF397" s="2">
        <v>0</v>
      </c>
      <c r="BG397" s="2">
        <v>0</v>
      </c>
      <c r="BH397" s="2">
        <v>18000</v>
      </c>
      <c r="BI397" s="2">
        <v>0</v>
      </c>
      <c r="BJ397" s="2">
        <v>720</v>
      </c>
      <c r="BK397" s="1">
        <v>54908.56</v>
      </c>
      <c r="BL397" s="1">
        <v>197362.44</v>
      </c>
    </row>
    <row r="398" spans="1:64" x14ac:dyDescent="0.3">
      <c r="A398" s="1" t="s">
        <v>208</v>
      </c>
      <c r="B398" s="2">
        <v>2023</v>
      </c>
      <c r="C398" s="1" t="s">
        <v>272</v>
      </c>
      <c r="D398" s="1" t="s">
        <v>74</v>
      </c>
      <c r="E398" s="1">
        <v>2023</v>
      </c>
      <c r="F398" s="3">
        <v>44999</v>
      </c>
      <c r="G398" s="1" t="s">
        <v>208</v>
      </c>
      <c r="H398" s="3"/>
      <c r="I398" s="1" t="s">
        <v>67</v>
      </c>
      <c r="J398" s="1" t="s">
        <v>98</v>
      </c>
      <c r="K398" s="1" t="s">
        <v>273</v>
      </c>
      <c r="L398" s="1" t="s">
        <v>70</v>
      </c>
      <c r="M398" s="1" t="s">
        <v>71</v>
      </c>
      <c r="N398" s="1" t="s">
        <v>72</v>
      </c>
      <c r="O398" s="1">
        <v>18</v>
      </c>
      <c r="P398" s="1">
        <v>0</v>
      </c>
      <c r="Q398" s="1" t="s">
        <v>66</v>
      </c>
      <c r="R398" s="2">
        <v>8347</v>
      </c>
      <c r="S398" s="2" t="s">
        <v>66</v>
      </c>
      <c r="T398" s="2">
        <v>4174</v>
      </c>
      <c r="U398" s="2" t="s">
        <v>66</v>
      </c>
      <c r="V398" s="2">
        <v>1072</v>
      </c>
      <c r="W398" s="2" t="s">
        <v>66</v>
      </c>
      <c r="X398" s="2">
        <v>726</v>
      </c>
      <c r="Y398" s="2" t="s">
        <v>66</v>
      </c>
      <c r="Z398" s="2">
        <v>929</v>
      </c>
      <c r="AA398" s="2" t="s">
        <v>66</v>
      </c>
      <c r="AB398" s="2" t="s">
        <v>66</v>
      </c>
      <c r="AC398" s="2" t="s">
        <v>66</v>
      </c>
      <c r="AD398" s="2" t="s">
        <v>66</v>
      </c>
      <c r="AE398" s="2" t="s">
        <v>66</v>
      </c>
      <c r="AF398" s="2" t="s">
        <v>66</v>
      </c>
      <c r="AG398" s="1" t="s">
        <v>66</v>
      </c>
      <c r="AH398" s="2" t="s">
        <v>66</v>
      </c>
      <c r="AI398" s="2" t="s">
        <v>66</v>
      </c>
      <c r="AJ398" s="2" t="s">
        <v>66</v>
      </c>
      <c r="AK398" s="2" t="s">
        <v>66</v>
      </c>
      <c r="AL398" s="2" t="s">
        <v>66</v>
      </c>
      <c r="AM398" s="2" t="s">
        <v>66</v>
      </c>
      <c r="AN398" s="2" t="s">
        <v>66</v>
      </c>
      <c r="AO398" s="1" t="s">
        <v>66</v>
      </c>
      <c r="AP398" s="2" t="s">
        <v>66</v>
      </c>
      <c r="AQ398" s="1">
        <v>15247.7419354839</v>
      </c>
      <c r="AR398" s="2" t="s">
        <v>66</v>
      </c>
      <c r="AS398" s="2" t="s">
        <v>66</v>
      </c>
      <c r="AT398" s="1" t="s">
        <v>66</v>
      </c>
      <c r="AU398" s="1" t="s">
        <v>66</v>
      </c>
      <c r="AV398" s="1" t="s">
        <v>66</v>
      </c>
      <c r="AW398" s="1">
        <v>1130.3070967741901</v>
      </c>
      <c r="AX398" s="2">
        <v>1002</v>
      </c>
      <c r="AY398" s="2" t="s">
        <v>66</v>
      </c>
      <c r="AZ398" s="2" t="s">
        <v>66</v>
      </c>
      <c r="BA398" s="2">
        <v>0</v>
      </c>
      <c r="BB398" s="2" t="s">
        <v>66</v>
      </c>
      <c r="BC398" s="2">
        <v>0</v>
      </c>
      <c r="BD398" s="2">
        <v>200</v>
      </c>
      <c r="BE398" s="2">
        <v>0</v>
      </c>
      <c r="BF398" s="2" t="s">
        <v>66</v>
      </c>
      <c r="BG398" s="2" t="s">
        <v>66</v>
      </c>
      <c r="BH398" s="2" t="s">
        <v>66</v>
      </c>
      <c r="BI398" s="2" t="s">
        <v>66</v>
      </c>
      <c r="BJ398" s="2" t="s">
        <v>66</v>
      </c>
      <c r="BK398" s="1">
        <v>2331.92</v>
      </c>
      <c r="BL398" s="1">
        <v>12915.8219354839</v>
      </c>
    </row>
    <row r="399" spans="1:64" x14ac:dyDescent="0.3">
      <c r="A399" s="1" t="s">
        <v>208</v>
      </c>
      <c r="B399" s="2">
        <v>2023</v>
      </c>
      <c r="C399" s="1" t="s">
        <v>274</v>
      </c>
      <c r="D399" s="1" t="s">
        <v>74</v>
      </c>
      <c r="E399" s="1">
        <v>2023</v>
      </c>
      <c r="F399" s="3">
        <v>44999</v>
      </c>
      <c r="G399" s="1" t="s">
        <v>208</v>
      </c>
      <c r="H399" s="3"/>
      <c r="I399" s="1" t="s">
        <v>67</v>
      </c>
      <c r="J399" s="1" t="s">
        <v>98</v>
      </c>
      <c r="K399" s="1" t="s">
        <v>273</v>
      </c>
      <c r="L399" s="1" t="s">
        <v>70</v>
      </c>
      <c r="M399" s="1" t="s">
        <v>71</v>
      </c>
      <c r="N399" s="1" t="s">
        <v>72</v>
      </c>
      <c r="O399" s="1">
        <v>18</v>
      </c>
      <c r="P399" s="1">
        <v>0</v>
      </c>
      <c r="Q399" s="1" t="s">
        <v>66</v>
      </c>
      <c r="R399" s="2">
        <v>7969</v>
      </c>
      <c r="S399" s="2" t="s">
        <v>66</v>
      </c>
      <c r="T399" s="2">
        <v>3985</v>
      </c>
      <c r="U399" s="2" t="s">
        <v>66</v>
      </c>
      <c r="V399" s="2">
        <v>2673</v>
      </c>
      <c r="W399" s="2" t="s">
        <v>66</v>
      </c>
      <c r="X399" s="2">
        <v>726</v>
      </c>
      <c r="Y399" s="2" t="s">
        <v>66</v>
      </c>
      <c r="Z399" s="2">
        <v>929</v>
      </c>
      <c r="AA399" s="2" t="s">
        <v>66</v>
      </c>
      <c r="AB399" s="2" t="s">
        <v>66</v>
      </c>
      <c r="AC399" s="2" t="s">
        <v>66</v>
      </c>
      <c r="AD399" s="2" t="s">
        <v>66</v>
      </c>
      <c r="AE399" s="2" t="s">
        <v>66</v>
      </c>
      <c r="AF399" s="2" t="s">
        <v>66</v>
      </c>
      <c r="AG399" s="1" t="s">
        <v>66</v>
      </c>
      <c r="AH399" s="2" t="s">
        <v>66</v>
      </c>
      <c r="AI399" s="2" t="s">
        <v>66</v>
      </c>
      <c r="AJ399" s="2" t="s">
        <v>66</v>
      </c>
      <c r="AK399" s="2" t="s">
        <v>66</v>
      </c>
      <c r="AL399" s="2" t="s">
        <v>66</v>
      </c>
      <c r="AM399" s="2" t="s">
        <v>66</v>
      </c>
      <c r="AN399" s="2" t="s">
        <v>66</v>
      </c>
      <c r="AO399" s="1" t="s">
        <v>66</v>
      </c>
      <c r="AP399" s="2" t="s">
        <v>66</v>
      </c>
      <c r="AQ399" s="1">
        <v>16281.870967741899</v>
      </c>
      <c r="AR399" s="2" t="s">
        <v>66</v>
      </c>
      <c r="AS399" s="2" t="s">
        <v>66</v>
      </c>
      <c r="AT399" s="1" t="s">
        <v>66</v>
      </c>
      <c r="AU399" s="1" t="s">
        <v>66</v>
      </c>
      <c r="AV399" s="1" t="s">
        <v>66</v>
      </c>
      <c r="AW399" s="1">
        <v>1277.04774193548</v>
      </c>
      <c r="AX399" s="2">
        <v>956</v>
      </c>
      <c r="AY399" s="2" t="s">
        <v>66</v>
      </c>
      <c r="AZ399" s="2" t="s">
        <v>66</v>
      </c>
      <c r="BA399" s="2">
        <v>0</v>
      </c>
      <c r="BB399" s="2" t="s">
        <v>66</v>
      </c>
      <c r="BC399" s="2">
        <v>0</v>
      </c>
      <c r="BD399" s="2">
        <v>200</v>
      </c>
      <c r="BE399" s="2">
        <v>0</v>
      </c>
      <c r="BF399" s="2" t="s">
        <v>66</v>
      </c>
      <c r="BG399" s="2" t="s">
        <v>66</v>
      </c>
      <c r="BH399" s="2" t="s">
        <v>66</v>
      </c>
      <c r="BI399" s="2" t="s">
        <v>66</v>
      </c>
      <c r="BJ399" s="2" t="s">
        <v>66</v>
      </c>
      <c r="BK399" s="1">
        <v>2433.3703225806498</v>
      </c>
      <c r="BL399" s="1">
        <v>13848.500645161301</v>
      </c>
    </row>
    <row r="400" spans="1:64" x14ac:dyDescent="0.3">
      <c r="A400" s="1" t="s">
        <v>208</v>
      </c>
      <c r="B400" s="2">
        <v>2023</v>
      </c>
      <c r="C400" s="1" t="s">
        <v>275</v>
      </c>
      <c r="D400" s="1" t="s">
        <v>74</v>
      </c>
      <c r="E400" s="1">
        <v>2023</v>
      </c>
      <c r="F400" s="3">
        <v>44999</v>
      </c>
      <c r="G400" s="1" t="s">
        <v>208</v>
      </c>
      <c r="H400" s="3"/>
      <c r="I400" s="1" t="s">
        <v>67</v>
      </c>
      <c r="J400" s="1" t="s">
        <v>98</v>
      </c>
      <c r="K400" s="1" t="s">
        <v>276</v>
      </c>
      <c r="L400" s="1" t="s">
        <v>70</v>
      </c>
      <c r="M400" s="1" t="s">
        <v>71</v>
      </c>
      <c r="N400" s="1" t="s">
        <v>72</v>
      </c>
      <c r="O400" s="1">
        <v>18</v>
      </c>
      <c r="P400" s="1">
        <v>0</v>
      </c>
      <c r="Q400" s="1" t="s">
        <v>66</v>
      </c>
      <c r="R400" s="2">
        <v>7984</v>
      </c>
      <c r="S400" s="2" t="s">
        <v>66</v>
      </c>
      <c r="T400" s="2">
        <v>3992</v>
      </c>
      <c r="U400" s="2" t="s">
        <v>66</v>
      </c>
      <c r="V400" s="2">
        <v>0</v>
      </c>
      <c r="W400" s="2" t="s">
        <v>66</v>
      </c>
      <c r="X400" s="2">
        <v>726</v>
      </c>
      <c r="Y400" s="2" t="s">
        <v>66</v>
      </c>
      <c r="Z400" s="2">
        <v>929</v>
      </c>
      <c r="AA400" s="2" t="s">
        <v>66</v>
      </c>
      <c r="AB400" s="2" t="s">
        <v>66</v>
      </c>
      <c r="AC400" s="2" t="s">
        <v>66</v>
      </c>
      <c r="AD400" s="2" t="s">
        <v>66</v>
      </c>
      <c r="AE400" s="2" t="s">
        <v>66</v>
      </c>
      <c r="AF400" s="2" t="s">
        <v>66</v>
      </c>
      <c r="AG400" s="1" t="s">
        <v>66</v>
      </c>
      <c r="AH400" s="2" t="s">
        <v>66</v>
      </c>
      <c r="AI400" s="2" t="s">
        <v>66</v>
      </c>
      <c r="AJ400" s="2" t="s">
        <v>66</v>
      </c>
      <c r="AK400" s="2" t="s">
        <v>66</v>
      </c>
      <c r="AL400" s="2" t="s">
        <v>66</v>
      </c>
      <c r="AM400" s="2" t="s">
        <v>66</v>
      </c>
      <c r="AN400" s="2" t="s">
        <v>66</v>
      </c>
      <c r="AO400" s="1" t="s">
        <v>66</v>
      </c>
      <c r="AP400" s="2" t="s">
        <v>66</v>
      </c>
      <c r="AQ400" s="1">
        <v>13630.6451612903</v>
      </c>
      <c r="AR400" s="2" t="s">
        <v>66</v>
      </c>
      <c r="AS400" s="2" t="s">
        <v>66</v>
      </c>
      <c r="AT400" s="1" t="s">
        <v>66</v>
      </c>
      <c r="AU400" s="1" t="s">
        <v>66</v>
      </c>
      <c r="AV400" s="1" t="s">
        <v>66</v>
      </c>
      <c r="AW400" s="1">
        <v>958.06451612903197</v>
      </c>
      <c r="AX400" s="2">
        <v>958</v>
      </c>
      <c r="AY400" s="2" t="s">
        <v>66</v>
      </c>
      <c r="AZ400" s="2" t="s">
        <v>66</v>
      </c>
      <c r="BA400" s="2">
        <v>0</v>
      </c>
      <c r="BB400" s="2" t="s">
        <v>66</v>
      </c>
      <c r="BC400" s="2">
        <v>0</v>
      </c>
      <c r="BD400" s="2">
        <v>200</v>
      </c>
      <c r="BE400" s="2">
        <v>0</v>
      </c>
      <c r="BF400" s="2" t="s">
        <v>66</v>
      </c>
      <c r="BG400" s="2" t="s">
        <v>66</v>
      </c>
      <c r="BH400" s="2" t="s">
        <v>66</v>
      </c>
      <c r="BI400" s="2" t="s">
        <v>66</v>
      </c>
      <c r="BJ400" s="2" t="s">
        <v>66</v>
      </c>
      <c r="BK400" s="1">
        <v>2116.1290322580599</v>
      </c>
      <c r="BL400" s="1">
        <v>11514.516129032299</v>
      </c>
    </row>
    <row r="401" spans="1:16384" x14ac:dyDescent="0.3">
      <c r="A401" s="1" t="s">
        <v>208</v>
      </c>
      <c r="B401" s="2">
        <v>2023</v>
      </c>
      <c r="C401" s="1" t="s">
        <v>277</v>
      </c>
      <c r="D401" s="1" t="s">
        <v>74</v>
      </c>
      <c r="E401" s="1">
        <v>2023</v>
      </c>
      <c r="F401" s="3">
        <v>44999</v>
      </c>
      <c r="G401" s="1" t="s">
        <v>208</v>
      </c>
      <c r="H401" s="3"/>
      <c r="I401" s="1" t="s">
        <v>67</v>
      </c>
      <c r="J401" s="1" t="s">
        <v>98</v>
      </c>
      <c r="K401" s="1" t="s">
        <v>220</v>
      </c>
      <c r="L401" s="1" t="s">
        <v>70</v>
      </c>
      <c r="M401" s="1" t="s">
        <v>71</v>
      </c>
      <c r="N401" s="1" t="s">
        <v>72</v>
      </c>
      <c r="O401" s="1">
        <v>18</v>
      </c>
      <c r="P401" s="1">
        <v>0</v>
      </c>
      <c r="Q401" s="1" t="s">
        <v>66</v>
      </c>
      <c r="R401" s="2">
        <v>10161</v>
      </c>
      <c r="S401" s="2" t="s">
        <v>66</v>
      </c>
      <c r="T401" s="2">
        <v>5081</v>
      </c>
      <c r="U401" s="2" t="s">
        <v>66</v>
      </c>
      <c r="V401" s="2">
        <v>9045</v>
      </c>
      <c r="W401" s="2" t="s">
        <v>66</v>
      </c>
      <c r="X401" s="2">
        <v>726</v>
      </c>
      <c r="Y401" s="2" t="s">
        <v>66</v>
      </c>
      <c r="Z401" s="2">
        <v>929</v>
      </c>
      <c r="AA401" s="2" t="s">
        <v>66</v>
      </c>
      <c r="AB401" s="2" t="s">
        <v>66</v>
      </c>
      <c r="AC401" s="2" t="s">
        <v>66</v>
      </c>
      <c r="AD401" s="2" t="s">
        <v>66</v>
      </c>
      <c r="AE401" s="2" t="s">
        <v>66</v>
      </c>
      <c r="AF401" s="2" t="s">
        <v>66</v>
      </c>
      <c r="AG401" s="1" t="s">
        <v>66</v>
      </c>
      <c r="AH401" s="2" t="s">
        <v>66</v>
      </c>
      <c r="AI401" s="2" t="s">
        <v>66</v>
      </c>
      <c r="AJ401" s="2" t="s">
        <v>66</v>
      </c>
      <c r="AK401" s="2" t="s">
        <v>66</v>
      </c>
      <c r="AL401" s="2" t="s">
        <v>66</v>
      </c>
      <c r="AM401" s="2" t="s">
        <v>66</v>
      </c>
      <c r="AN401" s="2" t="s">
        <v>66</v>
      </c>
      <c r="AO401" s="1" t="s">
        <v>66</v>
      </c>
      <c r="AP401" s="2" t="s">
        <v>66</v>
      </c>
      <c r="AQ401" s="1">
        <v>25941.483870967699</v>
      </c>
      <c r="AR401" s="2" t="s">
        <v>66</v>
      </c>
      <c r="AS401" s="2" t="s">
        <v>66</v>
      </c>
      <c r="AT401" s="1" t="s">
        <v>66</v>
      </c>
      <c r="AU401" s="1" t="s">
        <v>66</v>
      </c>
      <c r="AV401" s="1" t="s">
        <v>66</v>
      </c>
      <c r="AW401" s="1">
        <v>2304.7199999999998</v>
      </c>
      <c r="AX401" s="2">
        <v>1219</v>
      </c>
      <c r="AY401" s="2" t="s">
        <v>66</v>
      </c>
      <c r="AZ401" s="2" t="s">
        <v>66</v>
      </c>
      <c r="BA401" s="2">
        <v>0</v>
      </c>
      <c r="BB401" s="2" t="s">
        <v>66</v>
      </c>
      <c r="BC401" s="2">
        <v>0</v>
      </c>
      <c r="BD401" s="2">
        <v>200</v>
      </c>
      <c r="BE401" s="2">
        <v>0</v>
      </c>
      <c r="BF401" s="2" t="s">
        <v>66</v>
      </c>
      <c r="BG401" s="2" t="s">
        <v>66</v>
      </c>
      <c r="BH401" s="2" t="s">
        <v>66</v>
      </c>
      <c r="BI401" s="2" t="s">
        <v>66</v>
      </c>
      <c r="BJ401" s="2" t="s">
        <v>66</v>
      </c>
      <c r="BK401" s="1">
        <v>3724.0748387096801</v>
      </c>
      <c r="BL401" s="1">
        <v>22217.4090322581</v>
      </c>
    </row>
    <row r="402" spans="1:16384" x14ac:dyDescent="0.3">
      <c r="A402" s="1" t="s">
        <v>208</v>
      </c>
      <c r="B402" s="2">
        <v>2023</v>
      </c>
      <c r="C402" s="1" t="s">
        <v>278</v>
      </c>
      <c r="D402" s="1" t="s">
        <v>74</v>
      </c>
      <c r="E402" s="1">
        <v>2023</v>
      </c>
      <c r="F402" s="3">
        <v>44992</v>
      </c>
      <c r="G402" s="1" t="s">
        <v>208</v>
      </c>
      <c r="H402" s="3"/>
      <c r="I402" s="1" t="s">
        <v>67</v>
      </c>
      <c r="J402" s="1" t="s">
        <v>86</v>
      </c>
      <c r="K402" s="1" t="s">
        <v>160</v>
      </c>
      <c r="L402" s="1" t="s">
        <v>70</v>
      </c>
      <c r="M402" s="1" t="s">
        <v>71</v>
      </c>
      <c r="N402" s="1" t="s">
        <v>72</v>
      </c>
      <c r="O402" s="1">
        <v>25</v>
      </c>
      <c r="P402" s="1">
        <v>0</v>
      </c>
      <c r="Q402" s="1" t="s">
        <v>66</v>
      </c>
      <c r="R402" s="2">
        <v>10081</v>
      </c>
      <c r="S402" s="2" t="s">
        <v>66</v>
      </c>
      <c r="T402" s="2">
        <v>1008</v>
      </c>
      <c r="U402" s="2" t="s">
        <v>66</v>
      </c>
      <c r="V402" s="2">
        <v>0</v>
      </c>
      <c r="W402" s="2" t="s">
        <v>66</v>
      </c>
      <c r="X402" s="2">
        <v>0</v>
      </c>
      <c r="Y402" s="2" t="s">
        <v>66</v>
      </c>
      <c r="Z402" s="2">
        <v>158</v>
      </c>
      <c r="AA402" s="2" t="s">
        <v>66</v>
      </c>
      <c r="AB402" s="2" t="s">
        <v>66</v>
      </c>
      <c r="AC402" s="2" t="s">
        <v>66</v>
      </c>
      <c r="AD402" s="2" t="s">
        <v>66</v>
      </c>
      <c r="AE402" s="2" t="s">
        <v>66</v>
      </c>
      <c r="AF402" s="2" t="s">
        <v>66</v>
      </c>
      <c r="AG402" s="1" t="s">
        <v>66</v>
      </c>
      <c r="AH402" s="2" t="s">
        <v>66</v>
      </c>
      <c r="AI402" s="2" t="s">
        <v>66</v>
      </c>
      <c r="AJ402" s="2" t="s">
        <v>66</v>
      </c>
      <c r="AK402" s="2" t="s">
        <v>66</v>
      </c>
      <c r="AL402" s="2" t="s">
        <v>66</v>
      </c>
      <c r="AM402" s="2" t="s">
        <v>66</v>
      </c>
      <c r="AN402" s="2" t="s">
        <v>66</v>
      </c>
      <c r="AO402" s="1" t="s">
        <v>66</v>
      </c>
      <c r="AP402" s="2" t="s">
        <v>66</v>
      </c>
      <c r="AQ402" s="1">
        <v>11246.774193548399</v>
      </c>
      <c r="AR402" s="2" t="s">
        <v>66</v>
      </c>
      <c r="AS402" s="2" t="s">
        <v>66</v>
      </c>
      <c r="AT402" s="1" t="s">
        <v>66</v>
      </c>
      <c r="AU402" s="1" t="s">
        <v>66</v>
      </c>
      <c r="AV402" s="1" t="s">
        <v>66</v>
      </c>
      <c r="AW402" s="1">
        <v>1209.6774193548399</v>
      </c>
      <c r="AX402" s="2">
        <v>1210</v>
      </c>
      <c r="AY402" s="2" t="s">
        <v>66</v>
      </c>
      <c r="AZ402" s="2" t="s">
        <v>66</v>
      </c>
      <c r="BA402" s="2">
        <v>0</v>
      </c>
      <c r="BB402" s="2" t="s">
        <v>66</v>
      </c>
      <c r="BC402" s="2">
        <v>0</v>
      </c>
      <c r="BD402" s="2">
        <v>200</v>
      </c>
      <c r="BE402" s="2">
        <v>0</v>
      </c>
      <c r="BF402" s="2" t="s">
        <v>66</v>
      </c>
      <c r="BG402" s="2" t="s">
        <v>66</v>
      </c>
      <c r="BH402" s="2" t="s">
        <v>66</v>
      </c>
      <c r="BI402" s="2" t="s">
        <v>66</v>
      </c>
      <c r="BJ402" s="2" t="s">
        <v>66</v>
      </c>
      <c r="BK402" s="1">
        <v>2619.3548387096798</v>
      </c>
      <c r="BL402" s="1">
        <v>8627.4193548387102</v>
      </c>
    </row>
    <row r="403" spans="1:16384" x14ac:dyDescent="0.3">
      <c r="A403" s="1" t="s">
        <v>208</v>
      </c>
      <c r="B403" s="2">
        <v>2023</v>
      </c>
      <c r="C403" s="1" t="s">
        <v>279</v>
      </c>
      <c r="D403" s="1" t="s">
        <v>74</v>
      </c>
      <c r="E403" s="1">
        <v>2023</v>
      </c>
      <c r="F403" s="3">
        <v>45005</v>
      </c>
      <c r="G403" s="1" t="s">
        <v>208</v>
      </c>
      <c r="H403" s="3"/>
      <c r="I403" s="1" t="s">
        <v>67</v>
      </c>
      <c r="J403" s="1" t="s">
        <v>98</v>
      </c>
      <c r="K403" s="1" t="s">
        <v>99</v>
      </c>
      <c r="L403" s="1" t="s">
        <v>70</v>
      </c>
      <c r="M403" s="1" t="s">
        <v>71</v>
      </c>
      <c r="N403" s="1" t="s">
        <v>72</v>
      </c>
      <c r="O403" s="1">
        <v>12</v>
      </c>
      <c r="P403" s="1">
        <v>0</v>
      </c>
      <c r="Q403" s="1" t="s">
        <v>66</v>
      </c>
      <c r="R403" s="2">
        <v>8064</v>
      </c>
      <c r="S403" s="2" t="s">
        <v>66</v>
      </c>
      <c r="T403" s="2">
        <v>4032</v>
      </c>
      <c r="U403" s="2" t="s">
        <v>66</v>
      </c>
      <c r="V403" s="2">
        <v>1845</v>
      </c>
      <c r="W403" s="2" t="s">
        <v>66</v>
      </c>
      <c r="X403" s="2">
        <v>484</v>
      </c>
      <c r="Y403" s="2" t="s">
        <v>66</v>
      </c>
      <c r="Z403" s="2">
        <v>619</v>
      </c>
      <c r="AA403" s="2" t="s">
        <v>66</v>
      </c>
      <c r="AB403" s="2" t="s">
        <v>66</v>
      </c>
      <c r="AC403" s="2" t="s">
        <v>66</v>
      </c>
      <c r="AD403" s="2" t="s">
        <v>66</v>
      </c>
      <c r="AE403" s="2" t="s">
        <v>66</v>
      </c>
      <c r="AF403" s="2" t="s">
        <v>66</v>
      </c>
      <c r="AG403" s="1" t="s">
        <v>66</v>
      </c>
      <c r="AH403" s="2" t="s">
        <v>66</v>
      </c>
      <c r="AI403" s="2" t="s">
        <v>66</v>
      </c>
      <c r="AJ403" s="2" t="s">
        <v>66</v>
      </c>
      <c r="AK403" s="2" t="s">
        <v>66</v>
      </c>
      <c r="AL403" s="2" t="s">
        <v>66</v>
      </c>
      <c r="AM403" s="2" t="s">
        <v>66</v>
      </c>
      <c r="AN403" s="2" t="s">
        <v>66</v>
      </c>
      <c r="AO403" s="1" t="s">
        <v>66</v>
      </c>
      <c r="AP403" s="2" t="s">
        <v>66</v>
      </c>
      <c r="AQ403" s="1">
        <v>15044.516129032299</v>
      </c>
      <c r="AR403" s="2" t="s">
        <v>66</v>
      </c>
      <c r="AS403" s="2" t="s">
        <v>66</v>
      </c>
      <c r="AT403" s="1" t="s">
        <v>66</v>
      </c>
      <c r="AU403" s="1" t="s">
        <v>66</v>
      </c>
      <c r="AV403" s="1" t="s">
        <v>66</v>
      </c>
      <c r="AW403" s="1">
        <v>1189.06838709677</v>
      </c>
      <c r="AX403" s="2">
        <v>968</v>
      </c>
      <c r="AY403" s="2" t="s">
        <v>66</v>
      </c>
      <c r="AZ403" s="2" t="s">
        <v>66</v>
      </c>
      <c r="BA403" s="2">
        <v>0</v>
      </c>
      <c r="BB403" s="2" t="s">
        <v>66</v>
      </c>
      <c r="BC403" s="2">
        <v>0</v>
      </c>
      <c r="BD403" s="2">
        <v>200</v>
      </c>
      <c r="BE403" s="2">
        <v>0</v>
      </c>
      <c r="BF403" s="2" t="s">
        <v>66</v>
      </c>
      <c r="BG403" s="2" t="s">
        <v>66</v>
      </c>
      <c r="BH403" s="2" t="s">
        <v>66</v>
      </c>
      <c r="BI403" s="2" t="s">
        <v>66</v>
      </c>
      <c r="BJ403" s="2" t="s">
        <v>66</v>
      </c>
      <c r="BK403" s="1">
        <v>2356.7948387096799</v>
      </c>
      <c r="BL403" s="1">
        <v>12687.721290322601</v>
      </c>
    </row>
    <row r="404" spans="1:16384" x14ac:dyDescent="0.3">
      <c r="A404" s="1" t="s">
        <v>208</v>
      </c>
      <c r="B404" s="2">
        <v>2023</v>
      </c>
      <c r="C404" s="1" t="s">
        <v>283</v>
      </c>
      <c r="D404" s="1" t="s">
        <v>74</v>
      </c>
      <c r="E404" s="1">
        <v>2023</v>
      </c>
      <c r="F404" s="3">
        <v>45005</v>
      </c>
      <c r="G404" s="1" t="s">
        <v>208</v>
      </c>
      <c r="H404" s="3"/>
      <c r="I404" s="1" t="s">
        <v>67</v>
      </c>
      <c r="J404" s="1" t="s">
        <v>98</v>
      </c>
      <c r="K404" s="1" t="s">
        <v>284</v>
      </c>
      <c r="L404" s="1" t="s">
        <v>70</v>
      </c>
      <c r="M404" s="1" t="s">
        <v>71</v>
      </c>
      <c r="N404" s="1" t="s">
        <v>72</v>
      </c>
      <c r="O404" s="1">
        <v>12</v>
      </c>
      <c r="P404" s="1">
        <v>0</v>
      </c>
      <c r="Q404" s="1" t="s">
        <v>66</v>
      </c>
      <c r="R404" s="2">
        <v>9726</v>
      </c>
      <c r="S404" s="2" t="s">
        <v>66</v>
      </c>
      <c r="T404" s="2">
        <v>4863</v>
      </c>
      <c r="U404" s="2" t="s">
        <v>66</v>
      </c>
      <c r="V404" s="2">
        <v>3727</v>
      </c>
      <c r="W404" s="2" t="s">
        <v>66</v>
      </c>
      <c r="X404" s="2">
        <v>484</v>
      </c>
      <c r="Y404" s="2" t="s">
        <v>66</v>
      </c>
      <c r="Z404" s="2">
        <v>619</v>
      </c>
      <c r="AA404" s="2" t="s">
        <v>66</v>
      </c>
      <c r="AB404" s="2" t="s">
        <v>66</v>
      </c>
      <c r="AC404" s="2" t="s">
        <v>66</v>
      </c>
      <c r="AD404" s="2" t="s">
        <v>66</v>
      </c>
      <c r="AE404" s="2" t="s">
        <v>66</v>
      </c>
      <c r="AF404" s="2" t="s">
        <v>66</v>
      </c>
      <c r="AG404" s="1" t="s">
        <v>66</v>
      </c>
      <c r="AH404" s="2" t="s">
        <v>66</v>
      </c>
      <c r="AI404" s="2" t="s">
        <v>66</v>
      </c>
      <c r="AJ404" s="2" t="s">
        <v>66</v>
      </c>
      <c r="AK404" s="2" t="s">
        <v>66</v>
      </c>
      <c r="AL404" s="2" t="s">
        <v>66</v>
      </c>
      <c r="AM404" s="2" t="s">
        <v>66</v>
      </c>
      <c r="AN404" s="2" t="s">
        <v>66</v>
      </c>
      <c r="AO404" s="1" t="s">
        <v>66</v>
      </c>
      <c r="AP404" s="2" t="s">
        <v>66</v>
      </c>
      <c r="AQ404" s="1">
        <v>19419.096774193498</v>
      </c>
      <c r="AR404" s="2" t="s">
        <v>66</v>
      </c>
      <c r="AS404" s="2" t="s">
        <v>66</v>
      </c>
      <c r="AT404" s="1" t="s">
        <v>66</v>
      </c>
      <c r="AU404" s="1" t="s">
        <v>66</v>
      </c>
      <c r="AV404" s="1" t="s">
        <v>66</v>
      </c>
      <c r="AW404" s="1">
        <v>1614.33290322581</v>
      </c>
      <c r="AX404" s="2">
        <v>0</v>
      </c>
      <c r="AY404" s="2" t="s">
        <v>66</v>
      </c>
      <c r="AZ404" s="2" t="s">
        <v>66</v>
      </c>
      <c r="BA404" s="2">
        <v>0</v>
      </c>
      <c r="BB404" s="2" t="s">
        <v>66</v>
      </c>
      <c r="BC404" s="2">
        <v>0</v>
      </c>
      <c r="BD404" s="2">
        <v>200</v>
      </c>
      <c r="BE404" s="2">
        <v>0</v>
      </c>
      <c r="BF404" s="2" t="s">
        <v>66</v>
      </c>
      <c r="BG404" s="2" t="s">
        <v>66</v>
      </c>
      <c r="BH404" s="2" t="s">
        <v>66</v>
      </c>
      <c r="BI404" s="2" t="s">
        <v>66</v>
      </c>
      <c r="BJ404" s="2" t="s">
        <v>66</v>
      </c>
      <c r="BK404" s="1">
        <v>1814.33290322581</v>
      </c>
      <c r="BL404" s="1">
        <v>17604.763870967701</v>
      </c>
    </row>
    <row r="405" spans="1:16384" x14ac:dyDescent="0.3">
      <c r="A405" s="1" t="s">
        <v>208</v>
      </c>
      <c r="B405" s="2">
        <v>2023</v>
      </c>
      <c r="C405" s="1" t="s">
        <v>280</v>
      </c>
      <c r="D405" s="1" t="s">
        <v>74</v>
      </c>
      <c r="E405" s="1">
        <v>2023</v>
      </c>
      <c r="F405" s="3">
        <v>45006</v>
      </c>
      <c r="G405" s="1" t="s">
        <v>208</v>
      </c>
      <c r="H405" s="3"/>
      <c r="I405" s="1" t="s">
        <v>67</v>
      </c>
      <c r="J405" s="1" t="s">
        <v>98</v>
      </c>
      <c r="K405" s="1" t="s">
        <v>173</v>
      </c>
      <c r="L405" s="1" t="s">
        <v>70</v>
      </c>
      <c r="M405" s="1" t="s">
        <v>71</v>
      </c>
      <c r="N405" s="1" t="s">
        <v>72</v>
      </c>
      <c r="O405" s="1">
        <v>11</v>
      </c>
      <c r="P405" s="1">
        <v>0</v>
      </c>
      <c r="Q405" s="1" t="s">
        <v>66</v>
      </c>
      <c r="R405" s="2">
        <v>5492</v>
      </c>
      <c r="S405" s="2" t="s">
        <v>66</v>
      </c>
      <c r="T405" s="2">
        <v>824</v>
      </c>
      <c r="U405" s="2" t="s">
        <v>66</v>
      </c>
      <c r="V405" s="2">
        <v>422</v>
      </c>
      <c r="W405" s="2" t="s">
        <v>66</v>
      </c>
      <c r="X405" s="2">
        <v>0</v>
      </c>
      <c r="Y405" s="2" t="s">
        <v>66</v>
      </c>
      <c r="Z405" s="2">
        <v>0</v>
      </c>
      <c r="AA405" s="2" t="s">
        <v>66</v>
      </c>
      <c r="AB405" s="2" t="s">
        <v>66</v>
      </c>
      <c r="AC405" s="2" t="s">
        <v>66</v>
      </c>
      <c r="AD405" s="2" t="s">
        <v>66</v>
      </c>
      <c r="AE405" s="2" t="s">
        <v>66</v>
      </c>
      <c r="AF405" s="2" t="s">
        <v>66</v>
      </c>
      <c r="AG405" s="1" t="s">
        <v>66</v>
      </c>
      <c r="AH405" s="2" t="s">
        <v>66</v>
      </c>
      <c r="AI405" s="2" t="s">
        <v>66</v>
      </c>
      <c r="AJ405" s="2" t="s">
        <v>66</v>
      </c>
      <c r="AK405" s="2" t="s">
        <v>66</v>
      </c>
      <c r="AL405" s="2" t="s">
        <v>66</v>
      </c>
      <c r="AM405" s="2" t="s">
        <v>66</v>
      </c>
      <c r="AN405" s="2" t="s">
        <v>66</v>
      </c>
      <c r="AO405" s="1" t="s">
        <v>66</v>
      </c>
      <c r="AP405" s="2" t="s">
        <v>66</v>
      </c>
      <c r="AQ405" s="1">
        <v>6738.0322580645197</v>
      </c>
      <c r="AR405" s="2" t="s">
        <v>66</v>
      </c>
      <c r="AS405" s="2" t="s">
        <v>66</v>
      </c>
      <c r="AT405" s="1" t="s">
        <v>66</v>
      </c>
      <c r="AU405" s="1" t="s">
        <v>66</v>
      </c>
      <c r="AV405" s="1" t="s">
        <v>66</v>
      </c>
      <c r="AW405" s="1">
        <v>709.69161290322597</v>
      </c>
      <c r="AX405" s="2">
        <v>659</v>
      </c>
      <c r="AY405" s="2" t="s">
        <v>66</v>
      </c>
      <c r="AZ405" s="2" t="s">
        <v>66</v>
      </c>
      <c r="BA405" s="2">
        <v>0</v>
      </c>
      <c r="BB405" s="2" t="s">
        <v>66</v>
      </c>
      <c r="BC405" s="2">
        <v>0</v>
      </c>
      <c r="BD405" s="2">
        <v>175</v>
      </c>
      <c r="BE405" s="2">
        <v>0</v>
      </c>
      <c r="BF405" s="2" t="s">
        <v>66</v>
      </c>
      <c r="BG405" s="2" t="s">
        <v>66</v>
      </c>
      <c r="BH405" s="2" t="s">
        <v>66</v>
      </c>
      <c r="BI405" s="2" t="s">
        <v>66</v>
      </c>
      <c r="BJ405" s="2" t="s">
        <v>66</v>
      </c>
      <c r="BK405" s="1">
        <v>1543.7548387096799</v>
      </c>
      <c r="BL405" s="1">
        <v>5194.2774193548403</v>
      </c>
    </row>
    <row r="406" spans="1:16384" x14ac:dyDescent="0.3">
      <c r="A406" s="1" t="s">
        <v>208</v>
      </c>
      <c r="B406" s="2">
        <v>2023</v>
      </c>
      <c r="C406" s="1" t="s">
        <v>281</v>
      </c>
      <c r="D406" s="1" t="s">
        <v>74</v>
      </c>
      <c r="E406" s="1">
        <v>2023</v>
      </c>
      <c r="F406" s="3">
        <v>44998</v>
      </c>
      <c r="G406" s="1" t="s">
        <v>208</v>
      </c>
      <c r="H406" s="3"/>
      <c r="I406" s="1" t="s">
        <v>67</v>
      </c>
      <c r="J406" s="1" t="s">
        <v>89</v>
      </c>
      <c r="K406" s="1" t="s">
        <v>282</v>
      </c>
      <c r="L406" s="1" t="s">
        <v>70</v>
      </c>
      <c r="M406" s="1" t="s">
        <v>71</v>
      </c>
      <c r="N406" s="1" t="s">
        <v>72</v>
      </c>
      <c r="O406" s="1">
        <v>19</v>
      </c>
      <c r="P406" s="1">
        <v>0</v>
      </c>
      <c r="Q406" s="1" t="s">
        <v>66</v>
      </c>
      <c r="R406" s="2">
        <v>28334</v>
      </c>
      <c r="S406" s="2" t="s">
        <v>66</v>
      </c>
      <c r="T406" s="2">
        <v>14167</v>
      </c>
      <c r="U406" s="2" t="s">
        <v>66</v>
      </c>
      <c r="V406" s="2">
        <v>20748</v>
      </c>
      <c r="W406" s="2" t="s">
        <v>66</v>
      </c>
      <c r="X406" s="2">
        <v>766</v>
      </c>
      <c r="Y406" s="2" t="s">
        <v>66</v>
      </c>
      <c r="Z406" s="2">
        <v>981</v>
      </c>
      <c r="AA406" s="2" t="s">
        <v>66</v>
      </c>
      <c r="AB406" s="2" t="s">
        <v>66</v>
      </c>
      <c r="AC406" s="2" t="s">
        <v>66</v>
      </c>
      <c r="AD406" s="2" t="s">
        <v>66</v>
      </c>
      <c r="AE406" s="2" t="s">
        <v>66</v>
      </c>
      <c r="AF406" s="2" t="s">
        <v>66</v>
      </c>
      <c r="AG406" s="1" t="s">
        <v>66</v>
      </c>
      <c r="AH406" s="2" t="s">
        <v>66</v>
      </c>
      <c r="AI406" s="2" t="s">
        <v>66</v>
      </c>
      <c r="AJ406" s="2" t="s">
        <v>66</v>
      </c>
      <c r="AK406" s="2" t="s">
        <v>66</v>
      </c>
      <c r="AL406" s="2" t="s">
        <v>66</v>
      </c>
      <c r="AM406" s="2" t="s">
        <v>66</v>
      </c>
      <c r="AN406" s="2" t="s">
        <v>66</v>
      </c>
      <c r="AO406" s="1" t="s">
        <v>66</v>
      </c>
      <c r="AP406" s="2" t="s">
        <v>66</v>
      </c>
      <c r="AQ406" s="1">
        <v>64995.935483870999</v>
      </c>
      <c r="AR406" s="2" t="s">
        <v>66</v>
      </c>
      <c r="AS406" s="2" t="s">
        <v>66</v>
      </c>
      <c r="AT406" s="1" t="s">
        <v>66</v>
      </c>
      <c r="AU406" s="1" t="s">
        <v>66</v>
      </c>
      <c r="AV406" s="1" t="s">
        <v>66</v>
      </c>
      <c r="AW406" s="1">
        <v>5889.8283870967698</v>
      </c>
      <c r="AX406" s="2">
        <v>1800</v>
      </c>
      <c r="AY406" s="2" t="s">
        <v>66</v>
      </c>
      <c r="AZ406" s="2" t="s">
        <v>66</v>
      </c>
      <c r="BA406" s="2">
        <v>0</v>
      </c>
      <c r="BB406" s="2" t="s">
        <v>66</v>
      </c>
      <c r="BC406" s="2">
        <v>0</v>
      </c>
      <c r="BD406" s="2">
        <v>200</v>
      </c>
      <c r="BE406" s="2">
        <v>0</v>
      </c>
      <c r="BF406" s="2" t="s">
        <v>66</v>
      </c>
      <c r="BG406" s="2" t="s">
        <v>66</v>
      </c>
      <c r="BH406" s="2" t="s">
        <v>66</v>
      </c>
      <c r="BI406" s="2" t="s">
        <v>66</v>
      </c>
      <c r="BJ406" s="2" t="s">
        <v>66</v>
      </c>
      <c r="BK406" s="1">
        <v>7889.8283870967698</v>
      </c>
      <c r="BL406" s="1">
        <v>57106.107096774198</v>
      </c>
    </row>
    <row r="407" spans="1:16384" x14ac:dyDescent="0.3">
      <c r="A407" s="1" t="s">
        <v>208</v>
      </c>
      <c r="B407" s="2">
        <v>2023</v>
      </c>
      <c r="C407" s="1" t="s">
        <v>148</v>
      </c>
      <c r="D407" s="1" t="s">
        <v>132</v>
      </c>
      <c r="E407" s="1">
        <v>2022</v>
      </c>
      <c r="F407" s="3">
        <v>44795</v>
      </c>
      <c r="G407" s="1" t="s">
        <v>95</v>
      </c>
      <c r="H407" s="3"/>
      <c r="I407" s="1" t="s">
        <v>67</v>
      </c>
      <c r="J407" s="1" t="s">
        <v>112</v>
      </c>
      <c r="K407" s="1" t="s">
        <v>149</v>
      </c>
      <c r="L407" s="1" t="s">
        <v>70</v>
      </c>
      <c r="M407" s="1" t="s">
        <v>71</v>
      </c>
      <c r="N407" s="1" t="s">
        <v>72</v>
      </c>
      <c r="O407" s="1">
        <v>31</v>
      </c>
      <c r="P407" s="1">
        <v>0</v>
      </c>
      <c r="Q407" s="1">
        <v>0</v>
      </c>
      <c r="R407" s="2">
        <v>0</v>
      </c>
      <c r="S407" s="2">
        <v>0</v>
      </c>
      <c r="T407" s="2">
        <v>0</v>
      </c>
      <c r="U407" s="2">
        <v>0</v>
      </c>
      <c r="V407" s="2">
        <v>0</v>
      </c>
      <c r="W407" s="2">
        <v>0</v>
      </c>
      <c r="X407" s="2">
        <v>0</v>
      </c>
      <c r="Y407" s="2">
        <v>0</v>
      </c>
      <c r="Z407" s="2">
        <v>0</v>
      </c>
      <c r="AA407" s="2">
        <v>0</v>
      </c>
      <c r="AB407" s="2">
        <v>0</v>
      </c>
      <c r="AC407" s="2">
        <v>0</v>
      </c>
      <c r="AD407" s="2">
        <v>0</v>
      </c>
      <c r="AE407" s="2">
        <v>0</v>
      </c>
      <c r="AF407" s="2">
        <v>0</v>
      </c>
      <c r="AG407" s="1">
        <v>0</v>
      </c>
      <c r="AH407" s="2">
        <v>0</v>
      </c>
      <c r="AI407" s="2">
        <v>0</v>
      </c>
      <c r="AJ407" s="2">
        <v>0</v>
      </c>
      <c r="AK407" s="2">
        <v>0</v>
      </c>
      <c r="AL407" s="2">
        <v>0</v>
      </c>
      <c r="AM407" s="2">
        <v>0</v>
      </c>
      <c r="AN407" s="2">
        <v>0</v>
      </c>
      <c r="AO407" s="1">
        <v>0</v>
      </c>
      <c r="AP407" s="2" t="s">
        <v>66</v>
      </c>
      <c r="AQ407" s="1">
        <v>5000</v>
      </c>
      <c r="AR407" s="2" t="s">
        <v>66</v>
      </c>
      <c r="AS407" s="2" t="s">
        <v>66</v>
      </c>
      <c r="AT407" s="1" t="s">
        <v>66</v>
      </c>
      <c r="AU407" s="1" t="s">
        <v>66</v>
      </c>
      <c r="AV407" s="1" t="s">
        <v>66</v>
      </c>
      <c r="AW407" s="1">
        <v>0</v>
      </c>
      <c r="AX407" s="2" t="s">
        <v>66</v>
      </c>
      <c r="AY407" s="2" t="s">
        <v>66</v>
      </c>
      <c r="AZ407" s="2" t="s">
        <v>66</v>
      </c>
      <c r="BA407" s="2">
        <v>0</v>
      </c>
      <c r="BB407" s="2" t="s">
        <v>66</v>
      </c>
      <c r="BC407" s="2">
        <v>0</v>
      </c>
      <c r="BD407" s="2" t="s">
        <v>66</v>
      </c>
      <c r="BE407" s="2">
        <v>0</v>
      </c>
      <c r="BF407" s="2" t="s">
        <v>66</v>
      </c>
      <c r="BG407" s="2" t="s">
        <v>66</v>
      </c>
      <c r="BH407" s="2" t="s">
        <v>66</v>
      </c>
      <c r="BI407" s="2" t="s">
        <v>66</v>
      </c>
      <c r="BJ407" s="2" t="s">
        <v>66</v>
      </c>
      <c r="BK407" s="1">
        <v>0</v>
      </c>
      <c r="BL407" s="1">
        <v>5000</v>
      </c>
    </row>
    <row r="408" spans="1:16384" x14ac:dyDescent="0.3">
      <c r="A408" s="1" t="s">
        <v>208</v>
      </c>
      <c r="B408" s="2">
        <v>2023</v>
      </c>
      <c r="C408" s="1" t="s">
        <v>151</v>
      </c>
      <c r="D408" s="1" t="s">
        <v>132</v>
      </c>
      <c r="E408" s="1">
        <v>2022</v>
      </c>
      <c r="F408" s="3">
        <v>44820</v>
      </c>
      <c r="G408" s="1" t="s">
        <v>128</v>
      </c>
      <c r="H408" s="3"/>
      <c r="I408" s="1" t="s">
        <v>67</v>
      </c>
      <c r="J408" s="1" t="s">
        <v>152</v>
      </c>
      <c r="K408" s="1" t="s">
        <v>149</v>
      </c>
      <c r="L408" s="1" t="s">
        <v>70</v>
      </c>
      <c r="M408" s="1" t="s">
        <v>71</v>
      </c>
      <c r="N408" s="1" t="s">
        <v>72</v>
      </c>
      <c r="O408" s="1">
        <v>31</v>
      </c>
      <c r="P408" s="1">
        <v>0</v>
      </c>
      <c r="Q408" s="1">
        <v>0</v>
      </c>
      <c r="R408" s="2">
        <v>0</v>
      </c>
      <c r="S408" s="2">
        <v>0</v>
      </c>
      <c r="T408" s="2">
        <v>0</v>
      </c>
      <c r="U408" s="2">
        <v>0</v>
      </c>
      <c r="V408" s="2">
        <v>0</v>
      </c>
      <c r="W408" s="2">
        <v>0</v>
      </c>
      <c r="X408" s="2">
        <v>0</v>
      </c>
      <c r="Y408" s="2">
        <v>0</v>
      </c>
      <c r="Z408" s="2">
        <v>0</v>
      </c>
      <c r="AA408" s="2">
        <v>0</v>
      </c>
      <c r="AB408" s="2">
        <v>0</v>
      </c>
      <c r="AC408" s="2">
        <v>0</v>
      </c>
      <c r="AD408" s="2">
        <v>0</v>
      </c>
      <c r="AE408" s="2">
        <v>0</v>
      </c>
      <c r="AF408" s="2">
        <v>0</v>
      </c>
      <c r="AG408" s="1">
        <v>0</v>
      </c>
      <c r="AH408" s="2">
        <v>0</v>
      </c>
      <c r="AI408" s="2">
        <v>0</v>
      </c>
      <c r="AJ408" s="2">
        <v>0</v>
      </c>
      <c r="AK408" s="2">
        <v>0</v>
      </c>
      <c r="AL408" s="2">
        <v>0</v>
      </c>
      <c r="AM408" s="2">
        <v>0</v>
      </c>
      <c r="AN408" s="2">
        <v>0</v>
      </c>
      <c r="AO408" s="1">
        <v>0</v>
      </c>
      <c r="AP408" s="2" t="s">
        <v>66</v>
      </c>
      <c r="AQ408" s="1">
        <v>5000</v>
      </c>
      <c r="AR408" s="2" t="s">
        <v>66</v>
      </c>
      <c r="AS408" s="2" t="s">
        <v>66</v>
      </c>
      <c r="AT408" s="1" t="s">
        <v>66</v>
      </c>
      <c r="AU408" s="1">
        <v>500</v>
      </c>
      <c r="AV408" s="1" t="s">
        <v>66</v>
      </c>
      <c r="AW408" s="1">
        <v>0</v>
      </c>
      <c r="AX408" s="2" t="s">
        <v>66</v>
      </c>
      <c r="AY408" s="2" t="s">
        <v>66</v>
      </c>
      <c r="AZ408" s="2" t="s">
        <v>66</v>
      </c>
      <c r="BA408" s="2">
        <v>0</v>
      </c>
      <c r="BB408" s="2" t="s">
        <v>66</v>
      </c>
      <c r="BC408" s="2">
        <v>0</v>
      </c>
      <c r="BD408" s="2" t="s">
        <v>66</v>
      </c>
      <c r="BE408" s="2">
        <v>0</v>
      </c>
      <c r="BF408" s="2" t="s">
        <v>66</v>
      </c>
      <c r="BG408" s="2" t="s">
        <v>66</v>
      </c>
      <c r="BH408" s="2" t="s">
        <v>66</v>
      </c>
      <c r="BI408" s="2" t="s">
        <v>66</v>
      </c>
      <c r="BJ408" s="2" t="s">
        <v>66</v>
      </c>
      <c r="BK408" s="1">
        <v>500</v>
      </c>
      <c r="BL408" s="1">
        <v>4500</v>
      </c>
    </row>
    <row r="409" spans="1:16384" x14ac:dyDescent="0.3">
      <c r="A409" s="1" t="s">
        <v>208</v>
      </c>
      <c r="B409" s="2">
        <v>2023</v>
      </c>
      <c r="C409" s="1" t="s">
        <v>153</v>
      </c>
      <c r="D409" s="1" t="s">
        <v>132</v>
      </c>
      <c r="E409" s="1">
        <v>2022</v>
      </c>
      <c r="F409" s="3">
        <v>44834</v>
      </c>
      <c r="G409" s="1" t="s">
        <v>128</v>
      </c>
      <c r="H409" s="3"/>
      <c r="I409" s="1" t="s">
        <v>67</v>
      </c>
      <c r="J409" s="1" t="s">
        <v>154</v>
      </c>
      <c r="K409" s="1" t="s">
        <v>149</v>
      </c>
      <c r="L409" s="1" t="s">
        <v>70</v>
      </c>
      <c r="M409" s="1" t="s">
        <v>71</v>
      </c>
      <c r="N409" s="1" t="s">
        <v>72</v>
      </c>
      <c r="O409" s="1">
        <v>31</v>
      </c>
      <c r="P409" s="1">
        <v>0</v>
      </c>
      <c r="Q409" s="1">
        <v>0</v>
      </c>
      <c r="R409" s="2">
        <v>0</v>
      </c>
      <c r="S409" s="2">
        <v>0</v>
      </c>
      <c r="T409" s="2">
        <v>0</v>
      </c>
      <c r="U409" s="2">
        <v>0</v>
      </c>
      <c r="V409" s="2">
        <v>0</v>
      </c>
      <c r="W409" s="2">
        <v>0</v>
      </c>
      <c r="X409" s="2">
        <v>0</v>
      </c>
      <c r="Y409" s="2">
        <v>0</v>
      </c>
      <c r="Z409" s="2">
        <v>0</v>
      </c>
      <c r="AA409" s="2">
        <v>0</v>
      </c>
      <c r="AB409" s="2">
        <v>0</v>
      </c>
      <c r="AC409" s="2">
        <v>0</v>
      </c>
      <c r="AD409" s="2">
        <v>0</v>
      </c>
      <c r="AE409" s="2">
        <v>0</v>
      </c>
      <c r="AF409" s="2">
        <v>0</v>
      </c>
      <c r="AG409" s="1">
        <v>0</v>
      </c>
      <c r="AH409" s="2">
        <v>0</v>
      </c>
      <c r="AI409" s="2">
        <v>0</v>
      </c>
      <c r="AJ409" s="2">
        <v>0</v>
      </c>
      <c r="AK409" s="2">
        <v>0</v>
      </c>
      <c r="AL409" s="2">
        <v>0</v>
      </c>
      <c r="AM409" s="2">
        <v>0</v>
      </c>
      <c r="AN409" s="2">
        <v>0</v>
      </c>
      <c r="AO409" s="1">
        <v>0</v>
      </c>
      <c r="AP409" s="2" t="s">
        <v>66</v>
      </c>
      <c r="AQ409" s="1">
        <v>5000</v>
      </c>
      <c r="AR409" s="2" t="s">
        <v>66</v>
      </c>
      <c r="AS409" s="2" t="s">
        <v>66</v>
      </c>
      <c r="AT409" s="1" t="s">
        <v>66</v>
      </c>
      <c r="AU409" s="1" t="s">
        <v>66</v>
      </c>
      <c r="AV409" s="1" t="s">
        <v>66</v>
      </c>
      <c r="AW409" s="1">
        <v>0</v>
      </c>
      <c r="AX409" s="2" t="s">
        <v>66</v>
      </c>
      <c r="AY409" s="2" t="s">
        <v>66</v>
      </c>
      <c r="AZ409" s="2" t="s">
        <v>66</v>
      </c>
      <c r="BA409" s="2">
        <v>0</v>
      </c>
      <c r="BB409" s="2" t="s">
        <v>66</v>
      </c>
      <c r="BC409" s="2">
        <v>0</v>
      </c>
      <c r="BD409" s="2" t="s">
        <v>66</v>
      </c>
      <c r="BE409" s="2">
        <v>0</v>
      </c>
      <c r="BF409" s="2" t="s">
        <v>66</v>
      </c>
      <c r="BG409" s="2" t="s">
        <v>66</v>
      </c>
      <c r="BH409" s="2" t="s">
        <v>66</v>
      </c>
      <c r="BI409" s="2" t="s">
        <v>66</v>
      </c>
      <c r="BJ409" s="2" t="s">
        <v>66</v>
      </c>
      <c r="BK409" s="1">
        <v>0</v>
      </c>
      <c r="BL409" s="1">
        <v>5000</v>
      </c>
    </row>
    <row r="410" spans="1:16384" x14ac:dyDescent="0.3">
      <c r="A410" s="1" t="s">
        <v>208</v>
      </c>
      <c r="B410" s="2">
        <v>2023</v>
      </c>
      <c r="C410" s="1" t="s">
        <v>232</v>
      </c>
      <c r="D410" s="1" t="s">
        <v>132</v>
      </c>
      <c r="E410" s="1">
        <v>2023</v>
      </c>
      <c r="F410" s="3">
        <v>44963</v>
      </c>
      <c r="G410" s="1" t="s">
        <v>155</v>
      </c>
      <c r="H410" s="3"/>
      <c r="I410" s="1" t="s">
        <v>67</v>
      </c>
      <c r="J410" s="1" t="s">
        <v>233</v>
      </c>
      <c r="K410" s="1" t="s">
        <v>149</v>
      </c>
      <c r="L410" s="1" t="s">
        <v>70</v>
      </c>
      <c r="M410" s="1" t="s">
        <v>71</v>
      </c>
      <c r="N410" s="1" t="s">
        <v>72</v>
      </c>
      <c r="O410" s="1">
        <v>31</v>
      </c>
      <c r="P410" s="1">
        <v>0</v>
      </c>
      <c r="Q410" s="1" t="s">
        <v>66</v>
      </c>
      <c r="R410" s="2" t="s">
        <v>66</v>
      </c>
      <c r="S410" s="2" t="s">
        <v>66</v>
      </c>
      <c r="T410" s="2" t="s">
        <v>66</v>
      </c>
      <c r="U410" s="2" t="s">
        <v>66</v>
      </c>
      <c r="V410" s="2" t="s">
        <v>66</v>
      </c>
      <c r="W410" s="2" t="s">
        <v>66</v>
      </c>
      <c r="X410" s="2" t="s">
        <v>66</v>
      </c>
      <c r="Y410" s="2" t="s">
        <v>66</v>
      </c>
      <c r="Z410" s="2" t="s">
        <v>66</v>
      </c>
      <c r="AA410" s="2" t="s">
        <v>66</v>
      </c>
      <c r="AB410" s="2" t="s">
        <v>66</v>
      </c>
      <c r="AC410" s="2" t="s">
        <v>66</v>
      </c>
      <c r="AD410" s="2" t="s">
        <v>66</v>
      </c>
      <c r="AE410" s="2" t="s">
        <v>66</v>
      </c>
      <c r="AF410" s="2" t="s">
        <v>66</v>
      </c>
      <c r="AG410" s="1" t="s">
        <v>66</v>
      </c>
      <c r="AH410" s="2" t="s">
        <v>66</v>
      </c>
      <c r="AI410" s="2" t="s">
        <v>66</v>
      </c>
      <c r="AJ410" s="2" t="s">
        <v>66</v>
      </c>
      <c r="AK410" s="2" t="s">
        <v>66</v>
      </c>
      <c r="AL410" s="2" t="s">
        <v>66</v>
      </c>
      <c r="AM410" s="2" t="s">
        <v>66</v>
      </c>
      <c r="AN410" s="2" t="s">
        <v>66</v>
      </c>
      <c r="AO410" s="1" t="s">
        <v>66</v>
      </c>
      <c r="AP410" s="2" t="s">
        <v>66</v>
      </c>
      <c r="AQ410" s="1">
        <v>5000</v>
      </c>
      <c r="AR410" s="2" t="s">
        <v>66</v>
      </c>
      <c r="AS410" s="2" t="s">
        <v>66</v>
      </c>
      <c r="AT410" s="1" t="s">
        <v>66</v>
      </c>
      <c r="AU410" s="1" t="s">
        <v>66</v>
      </c>
      <c r="AV410" s="1" t="s">
        <v>66</v>
      </c>
      <c r="AW410" s="1">
        <v>0</v>
      </c>
      <c r="AX410" s="2" t="s">
        <v>66</v>
      </c>
      <c r="AY410" s="2" t="s">
        <v>66</v>
      </c>
      <c r="AZ410" s="2" t="s">
        <v>66</v>
      </c>
      <c r="BA410" s="2">
        <v>0</v>
      </c>
      <c r="BB410" s="2" t="s">
        <v>66</v>
      </c>
      <c r="BC410" s="2">
        <v>0</v>
      </c>
      <c r="BD410" s="2" t="s">
        <v>66</v>
      </c>
      <c r="BE410" s="2">
        <v>0</v>
      </c>
      <c r="BF410" s="2" t="s">
        <v>66</v>
      </c>
      <c r="BG410" s="2" t="s">
        <v>66</v>
      </c>
      <c r="BH410" s="2" t="s">
        <v>66</v>
      </c>
      <c r="BI410" s="2" t="s">
        <v>66</v>
      </c>
      <c r="BJ410" s="2" t="s">
        <v>66</v>
      </c>
      <c r="BK410" s="1">
        <v>0</v>
      </c>
      <c r="BL410" s="1">
        <v>5000</v>
      </c>
    </row>
    <row r="411" spans="1:16384" x14ac:dyDescent="0.3">
      <c r="A411" s="1" t="s">
        <v>208</v>
      </c>
      <c r="B411" s="2">
        <v>2023</v>
      </c>
      <c r="C411" s="1" t="s">
        <v>234</v>
      </c>
      <c r="D411" s="1" t="s">
        <v>132</v>
      </c>
      <c r="E411" s="1">
        <v>2023</v>
      </c>
      <c r="F411" s="3">
        <v>44963</v>
      </c>
      <c r="G411" s="1" t="s">
        <v>155</v>
      </c>
      <c r="H411" s="3"/>
      <c r="I411" s="1" t="s">
        <v>67</v>
      </c>
      <c r="J411" s="1" t="s">
        <v>233</v>
      </c>
      <c r="K411" s="1" t="s">
        <v>149</v>
      </c>
      <c r="L411" s="1" t="s">
        <v>70</v>
      </c>
      <c r="M411" s="1" t="s">
        <v>71</v>
      </c>
      <c r="N411" s="1" t="s">
        <v>72</v>
      </c>
      <c r="O411" s="1">
        <v>31</v>
      </c>
      <c r="P411" s="1">
        <v>0</v>
      </c>
      <c r="Q411" s="1" t="s">
        <v>66</v>
      </c>
      <c r="R411" s="2" t="s">
        <v>66</v>
      </c>
      <c r="S411" s="2" t="s">
        <v>66</v>
      </c>
      <c r="T411" s="2" t="s">
        <v>66</v>
      </c>
      <c r="U411" s="2" t="s">
        <v>66</v>
      </c>
      <c r="V411" s="2" t="s">
        <v>66</v>
      </c>
      <c r="W411" s="2" t="s">
        <v>66</v>
      </c>
      <c r="X411" s="2" t="s">
        <v>66</v>
      </c>
      <c r="Y411" s="2" t="s">
        <v>66</v>
      </c>
      <c r="Z411" s="2" t="s">
        <v>66</v>
      </c>
      <c r="AA411" s="2" t="s">
        <v>66</v>
      </c>
      <c r="AB411" s="2" t="s">
        <v>66</v>
      </c>
      <c r="AC411" s="2" t="s">
        <v>66</v>
      </c>
      <c r="AD411" s="2" t="s">
        <v>66</v>
      </c>
      <c r="AE411" s="2" t="s">
        <v>66</v>
      </c>
      <c r="AF411" s="2" t="s">
        <v>66</v>
      </c>
      <c r="AG411" s="1" t="s">
        <v>66</v>
      </c>
      <c r="AH411" s="2" t="s">
        <v>66</v>
      </c>
      <c r="AI411" s="2" t="s">
        <v>66</v>
      </c>
      <c r="AJ411" s="2" t="s">
        <v>66</v>
      </c>
      <c r="AK411" s="2" t="s">
        <v>66</v>
      </c>
      <c r="AL411" s="2" t="s">
        <v>66</v>
      </c>
      <c r="AM411" s="2" t="s">
        <v>66</v>
      </c>
      <c r="AN411" s="2" t="s">
        <v>66</v>
      </c>
      <c r="AO411" s="1" t="s">
        <v>66</v>
      </c>
      <c r="AP411" s="2" t="s">
        <v>66</v>
      </c>
      <c r="AQ411" s="1">
        <v>5000</v>
      </c>
      <c r="AR411" s="2" t="s">
        <v>66</v>
      </c>
      <c r="AS411" s="2" t="s">
        <v>66</v>
      </c>
      <c r="AT411" s="1" t="s">
        <v>66</v>
      </c>
      <c r="AU411" s="1" t="s">
        <v>66</v>
      </c>
      <c r="AV411" s="1" t="s">
        <v>66</v>
      </c>
      <c r="AW411" s="1">
        <v>0</v>
      </c>
      <c r="AX411" s="2" t="s">
        <v>66</v>
      </c>
      <c r="AY411" s="2" t="s">
        <v>66</v>
      </c>
      <c r="AZ411" s="2" t="s">
        <v>66</v>
      </c>
      <c r="BA411" s="2">
        <v>0</v>
      </c>
      <c r="BB411" s="2" t="s">
        <v>66</v>
      </c>
      <c r="BC411" s="2">
        <v>0</v>
      </c>
      <c r="BD411" s="2" t="s">
        <v>66</v>
      </c>
      <c r="BE411" s="2">
        <v>0</v>
      </c>
      <c r="BF411" s="2" t="s">
        <v>66</v>
      </c>
      <c r="BG411" s="2" t="s">
        <v>66</v>
      </c>
      <c r="BH411" s="2" t="s">
        <v>66</v>
      </c>
      <c r="BI411" s="2" t="s">
        <v>66</v>
      </c>
      <c r="BJ411" s="2" t="s">
        <v>66</v>
      </c>
      <c r="BK411" s="1">
        <v>0</v>
      </c>
      <c r="BL411" s="1">
        <v>5000</v>
      </c>
    </row>
    <row r="412" spans="1:16384" x14ac:dyDescent="0.3">
      <c r="A412" s="1" t="s">
        <v>208</v>
      </c>
      <c r="B412" s="2">
        <v>2023</v>
      </c>
      <c r="C412" s="1" t="s">
        <v>285</v>
      </c>
      <c r="D412" s="1" t="s">
        <v>74</v>
      </c>
      <c r="E412" s="1">
        <v>2023</v>
      </c>
      <c r="F412" s="3">
        <v>45005</v>
      </c>
      <c r="G412" s="1" t="s">
        <v>208</v>
      </c>
      <c r="H412" s="3"/>
      <c r="I412" s="1" t="s">
        <v>67</v>
      </c>
      <c r="J412" s="1" t="s">
        <v>86</v>
      </c>
      <c r="K412" s="1" t="s">
        <v>286</v>
      </c>
      <c r="L412" s="1" t="s">
        <v>70</v>
      </c>
      <c r="M412" s="1" t="s">
        <v>71</v>
      </c>
      <c r="N412" s="1" t="s">
        <v>72</v>
      </c>
      <c r="O412" s="1">
        <v>12</v>
      </c>
      <c r="P412" s="1">
        <v>0</v>
      </c>
      <c r="Q412" s="1" t="s">
        <v>66</v>
      </c>
      <c r="R412" s="2">
        <v>9677</v>
      </c>
      <c r="S412" s="2" t="s">
        <v>66</v>
      </c>
      <c r="T412" s="2">
        <v>1452</v>
      </c>
      <c r="U412" s="2" t="s">
        <v>66</v>
      </c>
      <c r="V412" s="2">
        <v>5960</v>
      </c>
      <c r="W412" s="2" t="s">
        <v>66</v>
      </c>
      <c r="X412" s="2">
        <v>484</v>
      </c>
      <c r="Y412" s="2" t="s">
        <v>66</v>
      </c>
      <c r="Z412" s="2">
        <v>1100</v>
      </c>
      <c r="AA412" s="2" t="s">
        <v>66</v>
      </c>
      <c r="AB412" s="2" t="s">
        <v>66</v>
      </c>
      <c r="AC412" s="2" t="s">
        <v>66</v>
      </c>
      <c r="AD412" s="2" t="s">
        <v>66</v>
      </c>
      <c r="AE412" s="2" t="s">
        <v>66</v>
      </c>
      <c r="AF412" s="2" t="s">
        <v>66</v>
      </c>
      <c r="AG412" s="1" t="s">
        <v>66</v>
      </c>
      <c r="AH412" s="2" t="s">
        <v>66</v>
      </c>
      <c r="AI412" s="2" t="s">
        <v>66</v>
      </c>
      <c r="AJ412" s="2" t="s">
        <v>66</v>
      </c>
      <c r="AK412" s="2" t="s">
        <v>66</v>
      </c>
      <c r="AL412" s="2" t="s">
        <v>66</v>
      </c>
      <c r="AM412" s="2" t="s">
        <v>66</v>
      </c>
      <c r="AN412" s="2" t="s">
        <v>66</v>
      </c>
      <c r="AO412" s="1" t="s">
        <v>66</v>
      </c>
      <c r="AP412" s="2" t="s">
        <v>66</v>
      </c>
      <c r="AQ412" s="1">
        <v>18673.032258064501</v>
      </c>
      <c r="AR412" s="2" t="s">
        <v>66</v>
      </c>
      <c r="AS412" s="2" t="s">
        <v>66</v>
      </c>
      <c r="AT412" s="1" t="s">
        <v>66</v>
      </c>
      <c r="AU412" s="1" t="s">
        <v>66</v>
      </c>
      <c r="AV412" s="1" t="s">
        <v>66</v>
      </c>
      <c r="AW412" s="1">
        <v>1876.5058064516099</v>
      </c>
      <c r="AX412" s="2">
        <v>0</v>
      </c>
      <c r="AY412" s="2" t="s">
        <v>66</v>
      </c>
      <c r="AZ412" s="2" t="s">
        <v>66</v>
      </c>
      <c r="BA412" s="2">
        <v>0</v>
      </c>
      <c r="BB412" s="2" t="s">
        <v>66</v>
      </c>
      <c r="BC412" s="2">
        <v>0</v>
      </c>
      <c r="BD412" s="2">
        <v>200</v>
      </c>
      <c r="BE412" s="2">
        <v>0</v>
      </c>
      <c r="BF412" s="2" t="s">
        <v>66</v>
      </c>
      <c r="BG412" s="2" t="s">
        <v>66</v>
      </c>
      <c r="BH412" s="2" t="s">
        <v>66</v>
      </c>
      <c r="BI412" s="2" t="s">
        <v>66</v>
      </c>
      <c r="BJ412" s="2" t="s">
        <v>66</v>
      </c>
      <c r="BK412" s="1">
        <v>2076.5058064516102</v>
      </c>
      <c r="BL412" s="1">
        <v>16596.526451612899</v>
      </c>
    </row>
    <row r="413" spans="1:16384" x14ac:dyDescent="0.3">
      <c r="A413" s="23"/>
      <c r="B413" s="24"/>
      <c r="C413" s="25"/>
      <c r="D413" s="25"/>
      <c r="E413" s="25"/>
      <c r="F413" s="26"/>
      <c r="G413" s="25"/>
      <c r="H413" s="26"/>
      <c r="I413" s="25"/>
      <c r="J413" s="25"/>
      <c r="K413" s="25"/>
      <c r="L413" s="25"/>
      <c r="M413" s="25"/>
      <c r="N413" s="25"/>
      <c r="O413" s="25"/>
      <c r="P413" s="25"/>
      <c r="Q413" s="25"/>
      <c r="R413" s="24"/>
      <c r="S413" s="24"/>
      <c r="T413" s="24"/>
      <c r="U413" s="24"/>
      <c r="V413" s="24"/>
      <c r="W413" s="24"/>
      <c r="X413" s="24"/>
      <c r="Y413" s="24"/>
      <c r="Z413" s="24"/>
      <c r="AA413" s="24"/>
      <c r="AB413" s="24"/>
      <c r="AC413" s="24"/>
      <c r="AD413" s="24"/>
      <c r="AE413" s="24" t="s">
        <v>66</v>
      </c>
      <c r="AF413" s="24" t="s">
        <v>66</v>
      </c>
      <c r="AG413" s="25" t="s">
        <v>66</v>
      </c>
      <c r="AH413" s="24" t="s">
        <v>66</v>
      </c>
      <c r="AI413" s="24" t="s">
        <v>66</v>
      </c>
      <c r="AJ413" s="24" t="s">
        <v>66</v>
      </c>
      <c r="AK413" s="24" t="s">
        <v>66</v>
      </c>
      <c r="AL413" s="24" t="s">
        <v>66</v>
      </c>
      <c r="AM413" s="24" t="s">
        <v>66</v>
      </c>
      <c r="AN413" s="24" t="s">
        <v>66</v>
      </c>
      <c r="AO413" s="25" t="s">
        <v>66</v>
      </c>
      <c r="AP413" s="24" t="s">
        <v>66</v>
      </c>
      <c r="AQ413" s="25">
        <v>5000</v>
      </c>
      <c r="AR413" s="24" t="s">
        <v>66</v>
      </c>
      <c r="AS413" s="24" t="s">
        <v>66</v>
      </c>
      <c r="AT413" s="25" t="s">
        <v>66</v>
      </c>
      <c r="AU413" s="25" t="s">
        <v>66</v>
      </c>
      <c r="AV413" s="25" t="s">
        <v>66</v>
      </c>
      <c r="AW413" s="25">
        <v>0</v>
      </c>
      <c r="AX413" s="24" t="s">
        <v>66</v>
      </c>
      <c r="AY413" s="24" t="s">
        <v>66</v>
      </c>
      <c r="AZ413" s="24" t="s">
        <v>66</v>
      </c>
      <c r="BA413" s="24">
        <v>0</v>
      </c>
      <c r="BB413" s="24" t="s">
        <v>66</v>
      </c>
      <c r="BC413" s="24">
        <v>0</v>
      </c>
      <c r="BD413" s="24" t="s">
        <v>66</v>
      </c>
      <c r="BE413" s="24">
        <v>0</v>
      </c>
      <c r="BF413" s="24" t="s">
        <v>66</v>
      </c>
      <c r="BG413" s="24" t="s">
        <v>66</v>
      </c>
      <c r="BH413" s="24" t="s">
        <v>66</v>
      </c>
      <c r="BI413" s="24" t="s">
        <v>66</v>
      </c>
      <c r="BJ413" s="24" t="s">
        <v>66</v>
      </c>
      <c r="BK413" s="25">
        <v>0</v>
      </c>
      <c r="BL413" s="27">
        <v>5000</v>
      </c>
      <c r="BM413" s="23" t="s">
        <v>208</v>
      </c>
      <c r="BN413" s="24">
        <v>2023</v>
      </c>
      <c r="BO413" s="25" t="s">
        <v>234</v>
      </c>
      <c r="BP413" s="25" t="s">
        <v>132</v>
      </c>
      <c r="BQ413" s="25">
        <v>2023</v>
      </c>
      <c r="BR413" s="26">
        <v>44963</v>
      </c>
      <c r="BS413" s="25" t="s">
        <v>155</v>
      </c>
      <c r="BT413" s="26"/>
      <c r="BU413" s="25" t="s">
        <v>67</v>
      </c>
      <c r="BV413" s="25" t="s">
        <v>233</v>
      </c>
      <c r="BW413" s="25" t="s">
        <v>149</v>
      </c>
      <c r="BX413" s="25" t="s">
        <v>70</v>
      </c>
      <c r="BY413" s="25" t="s">
        <v>71</v>
      </c>
      <c r="BZ413" s="25" t="s">
        <v>72</v>
      </c>
      <c r="CA413" s="25">
        <v>31</v>
      </c>
      <c r="CB413" s="25">
        <v>0</v>
      </c>
      <c r="CC413" s="25" t="s">
        <v>66</v>
      </c>
      <c r="CD413" s="24" t="s">
        <v>66</v>
      </c>
      <c r="CE413" s="24" t="s">
        <v>66</v>
      </c>
      <c r="CF413" s="24" t="s">
        <v>66</v>
      </c>
      <c r="CG413" s="24" t="s">
        <v>66</v>
      </c>
      <c r="CH413" s="24" t="s">
        <v>66</v>
      </c>
      <c r="CI413" s="24" t="s">
        <v>66</v>
      </c>
      <c r="CJ413" s="24" t="s">
        <v>66</v>
      </c>
      <c r="CK413" s="24" t="s">
        <v>66</v>
      </c>
      <c r="CL413" s="24" t="s">
        <v>66</v>
      </c>
      <c r="CM413" s="24" t="s">
        <v>66</v>
      </c>
      <c r="CN413" s="24" t="s">
        <v>66</v>
      </c>
      <c r="CO413" s="24" t="s">
        <v>66</v>
      </c>
      <c r="CP413" s="24" t="s">
        <v>66</v>
      </c>
      <c r="CQ413" s="24" t="s">
        <v>66</v>
      </c>
      <c r="CR413" s="24" t="s">
        <v>66</v>
      </c>
      <c r="CS413" s="25" t="s">
        <v>66</v>
      </c>
      <c r="CT413" s="24" t="s">
        <v>66</v>
      </c>
      <c r="CU413" s="24" t="s">
        <v>66</v>
      </c>
      <c r="CV413" s="24" t="s">
        <v>66</v>
      </c>
      <c r="CW413" s="24" t="s">
        <v>66</v>
      </c>
      <c r="CX413" s="24" t="s">
        <v>66</v>
      </c>
      <c r="CY413" s="24" t="s">
        <v>66</v>
      </c>
      <c r="CZ413" s="24" t="s">
        <v>66</v>
      </c>
      <c r="DA413" s="25" t="s">
        <v>66</v>
      </c>
      <c r="DB413" s="24" t="s">
        <v>66</v>
      </c>
      <c r="DC413" s="25">
        <v>5000</v>
      </c>
      <c r="DD413" s="24" t="s">
        <v>66</v>
      </c>
      <c r="DE413" s="24" t="s">
        <v>66</v>
      </c>
      <c r="DF413" s="25" t="s">
        <v>66</v>
      </c>
      <c r="DG413" s="25" t="s">
        <v>66</v>
      </c>
      <c r="DH413" s="25" t="s">
        <v>66</v>
      </c>
      <c r="DI413" s="25">
        <v>0</v>
      </c>
      <c r="DJ413" s="24" t="s">
        <v>66</v>
      </c>
      <c r="DK413" s="24" t="s">
        <v>66</v>
      </c>
      <c r="DL413" s="24" t="s">
        <v>66</v>
      </c>
      <c r="DM413" s="24">
        <v>0</v>
      </c>
      <c r="DN413" s="24" t="s">
        <v>66</v>
      </c>
      <c r="DO413" s="24">
        <v>0</v>
      </c>
      <c r="DP413" s="24" t="s">
        <v>66</v>
      </c>
      <c r="DQ413" s="24">
        <v>0</v>
      </c>
      <c r="DR413" s="24" t="s">
        <v>66</v>
      </c>
      <c r="DS413" s="24" t="s">
        <v>66</v>
      </c>
      <c r="DT413" s="24" t="s">
        <v>66</v>
      </c>
      <c r="DU413" s="24" t="s">
        <v>66</v>
      </c>
      <c r="DV413" s="24" t="s">
        <v>66</v>
      </c>
      <c r="DW413" s="25">
        <v>0</v>
      </c>
      <c r="DX413" s="27">
        <v>5000</v>
      </c>
      <c r="DY413" s="23" t="s">
        <v>208</v>
      </c>
      <c r="DZ413" s="24">
        <v>2023</v>
      </c>
      <c r="EA413" s="25" t="s">
        <v>234</v>
      </c>
      <c r="EB413" s="25" t="s">
        <v>132</v>
      </c>
      <c r="EC413" s="25">
        <v>2023</v>
      </c>
      <c r="ED413" s="26">
        <v>44963</v>
      </c>
      <c r="EE413" s="25" t="s">
        <v>155</v>
      </c>
      <c r="EF413" s="26"/>
      <c r="EG413" s="25" t="s">
        <v>67</v>
      </c>
      <c r="EH413" s="25" t="s">
        <v>233</v>
      </c>
      <c r="EI413" s="25" t="s">
        <v>149</v>
      </c>
      <c r="EJ413" s="25" t="s">
        <v>70</v>
      </c>
      <c r="EK413" s="25" t="s">
        <v>71</v>
      </c>
      <c r="EL413" s="25" t="s">
        <v>72</v>
      </c>
      <c r="EM413" s="25">
        <v>31</v>
      </c>
      <c r="EN413" s="25">
        <v>0</v>
      </c>
      <c r="EO413" s="25" t="s">
        <v>66</v>
      </c>
      <c r="EP413" s="24" t="s">
        <v>66</v>
      </c>
      <c r="EQ413" s="24" t="s">
        <v>66</v>
      </c>
      <c r="ER413" s="24" t="s">
        <v>66</v>
      </c>
      <c r="ES413" s="24" t="s">
        <v>66</v>
      </c>
      <c r="ET413" s="24" t="s">
        <v>66</v>
      </c>
      <c r="EU413" s="24" t="s">
        <v>66</v>
      </c>
      <c r="EV413" s="24" t="s">
        <v>66</v>
      </c>
      <c r="EW413" s="24" t="s">
        <v>66</v>
      </c>
      <c r="EX413" s="24" t="s">
        <v>66</v>
      </c>
      <c r="EY413" s="24" t="s">
        <v>66</v>
      </c>
      <c r="EZ413" s="24" t="s">
        <v>66</v>
      </c>
      <c r="FA413" s="24" t="s">
        <v>66</v>
      </c>
      <c r="FB413" s="24" t="s">
        <v>66</v>
      </c>
      <c r="FC413" s="24" t="s">
        <v>66</v>
      </c>
      <c r="FD413" s="24" t="s">
        <v>66</v>
      </c>
      <c r="FE413" s="25" t="s">
        <v>66</v>
      </c>
      <c r="FF413" s="24" t="s">
        <v>66</v>
      </c>
      <c r="FG413" s="24" t="s">
        <v>66</v>
      </c>
      <c r="FH413" s="24" t="s">
        <v>66</v>
      </c>
      <c r="FI413" s="24" t="s">
        <v>66</v>
      </c>
      <c r="FJ413" s="24" t="s">
        <v>66</v>
      </c>
      <c r="FK413" s="24" t="s">
        <v>66</v>
      </c>
      <c r="FL413" s="24" t="s">
        <v>66</v>
      </c>
      <c r="FM413" s="25" t="s">
        <v>66</v>
      </c>
      <c r="FN413" s="24" t="s">
        <v>66</v>
      </c>
      <c r="FO413" s="25">
        <v>5000</v>
      </c>
      <c r="FP413" s="24" t="s">
        <v>66</v>
      </c>
      <c r="FQ413" s="24" t="s">
        <v>66</v>
      </c>
      <c r="FR413" s="25" t="s">
        <v>66</v>
      </c>
      <c r="FS413" s="25" t="s">
        <v>66</v>
      </c>
      <c r="FT413" s="25" t="s">
        <v>66</v>
      </c>
      <c r="FU413" s="25">
        <v>0</v>
      </c>
      <c r="FV413" s="24" t="s">
        <v>66</v>
      </c>
      <c r="FW413" s="24" t="s">
        <v>66</v>
      </c>
      <c r="FX413" s="24" t="s">
        <v>66</v>
      </c>
      <c r="FY413" s="24">
        <v>0</v>
      </c>
      <c r="FZ413" s="24" t="s">
        <v>66</v>
      </c>
      <c r="GA413" s="24">
        <v>0</v>
      </c>
      <c r="GB413" s="24" t="s">
        <v>66</v>
      </c>
      <c r="GC413" s="24">
        <v>0</v>
      </c>
      <c r="GD413" s="24" t="s">
        <v>66</v>
      </c>
      <c r="GE413" s="24" t="s">
        <v>66</v>
      </c>
      <c r="GF413" s="24" t="s">
        <v>66</v>
      </c>
      <c r="GG413" s="24" t="s">
        <v>66</v>
      </c>
      <c r="GH413" s="24" t="s">
        <v>66</v>
      </c>
      <c r="GI413" s="25">
        <v>0</v>
      </c>
      <c r="GJ413" s="27">
        <v>5000</v>
      </c>
      <c r="GK413" s="23" t="s">
        <v>208</v>
      </c>
      <c r="GL413" s="24">
        <v>2023</v>
      </c>
      <c r="GM413" s="25" t="s">
        <v>234</v>
      </c>
      <c r="GN413" s="25" t="s">
        <v>132</v>
      </c>
      <c r="GO413" s="25">
        <v>2023</v>
      </c>
      <c r="GP413" s="26">
        <v>44963</v>
      </c>
      <c r="GQ413" s="25" t="s">
        <v>155</v>
      </c>
      <c r="GR413" s="26"/>
      <c r="GS413" s="25" t="s">
        <v>67</v>
      </c>
      <c r="GT413" s="25" t="s">
        <v>233</v>
      </c>
      <c r="GU413" s="25" t="s">
        <v>149</v>
      </c>
      <c r="GV413" s="25" t="s">
        <v>70</v>
      </c>
      <c r="GW413" s="25" t="s">
        <v>71</v>
      </c>
      <c r="GX413" s="25" t="s">
        <v>72</v>
      </c>
      <c r="GY413" s="25">
        <v>31</v>
      </c>
      <c r="GZ413" s="25">
        <v>0</v>
      </c>
      <c r="HA413" s="25" t="s">
        <v>66</v>
      </c>
      <c r="HB413" s="24" t="s">
        <v>66</v>
      </c>
      <c r="HC413" s="24" t="s">
        <v>66</v>
      </c>
      <c r="HD413" s="24" t="s">
        <v>66</v>
      </c>
      <c r="HE413" s="24" t="s">
        <v>66</v>
      </c>
      <c r="HF413" s="24" t="s">
        <v>66</v>
      </c>
      <c r="HG413" s="24" t="s">
        <v>66</v>
      </c>
      <c r="HH413" s="24" t="s">
        <v>66</v>
      </c>
      <c r="HI413" s="24" t="s">
        <v>66</v>
      </c>
      <c r="HJ413" s="24" t="s">
        <v>66</v>
      </c>
      <c r="HK413" s="24" t="s">
        <v>66</v>
      </c>
      <c r="HL413" s="24" t="s">
        <v>66</v>
      </c>
      <c r="HM413" s="24" t="s">
        <v>66</v>
      </c>
      <c r="HN413" s="24" t="s">
        <v>66</v>
      </c>
      <c r="HO413" s="24" t="s">
        <v>66</v>
      </c>
      <c r="HP413" s="24" t="s">
        <v>66</v>
      </c>
      <c r="HQ413" s="25" t="s">
        <v>66</v>
      </c>
      <c r="HR413" s="24" t="s">
        <v>66</v>
      </c>
      <c r="HS413" s="24" t="s">
        <v>66</v>
      </c>
      <c r="HT413" s="24" t="s">
        <v>66</v>
      </c>
      <c r="HU413" s="24" t="s">
        <v>66</v>
      </c>
      <c r="HV413" s="24" t="s">
        <v>66</v>
      </c>
      <c r="HW413" s="24" t="s">
        <v>66</v>
      </c>
      <c r="HX413" s="24" t="s">
        <v>66</v>
      </c>
      <c r="HY413" s="25" t="s">
        <v>66</v>
      </c>
      <c r="HZ413" s="24" t="s">
        <v>66</v>
      </c>
      <c r="IA413" s="25">
        <v>5000</v>
      </c>
      <c r="IB413" s="24" t="s">
        <v>66</v>
      </c>
      <c r="IC413" s="24" t="s">
        <v>66</v>
      </c>
      <c r="ID413" s="25" t="s">
        <v>66</v>
      </c>
      <c r="IE413" s="25" t="s">
        <v>66</v>
      </c>
      <c r="IF413" s="25" t="s">
        <v>66</v>
      </c>
      <c r="IG413" s="25">
        <v>0</v>
      </c>
      <c r="IH413" s="24" t="s">
        <v>66</v>
      </c>
      <c r="II413" s="24" t="s">
        <v>66</v>
      </c>
      <c r="IJ413" s="24" t="s">
        <v>66</v>
      </c>
      <c r="IK413" s="24">
        <v>0</v>
      </c>
      <c r="IL413" s="24" t="s">
        <v>66</v>
      </c>
      <c r="IM413" s="24">
        <v>0</v>
      </c>
      <c r="IN413" s="24" t="s">
        <v>66</v>
      </c>
      <c r="IO413" s="24">
        <v>0</v>
      </c>
      <c r="IP413" s="24" t="s">
        <v>66</v>
      </c>
      <c r="IQ413" s="24" t="s">
        <v>66</v>
      </c>
      <c r="IR413" s="24" t="s">
        <v>66</v>
      </c>
      <c r="IS413" s="24" t="s">
        <v>66</v>
      </c>
      <c r="IT413" s="24" t="s">
        <v>66</v>
      </c>
      <c r="IU413" s="25">
        <v>0</v>
      </c>
      <c r="IV413" s="27">
        <v>5000</v>
      </c>
      <c r="IW413" s="23" t="s">
        <v>208</v>
      </c>
      <c r="IX413" s="24">
        <v>2023</v>
      </c>
      <c r="IY413" s="25" t="s">
        <v>234</v>
      </c>
      <c r="IZ413" s="25" t="s">
        <v>132</v>
      </c>
      <c r="JA413" s="25">
        <v>2023</v>
      </c>
      <c r="JB413" s="26">
        <v>44963</v>
      </c>
      <c r="JC413" s="25" t="s">
        <v>155</v>
      </c>
      <c r="JD413" s="26"/>
      <c r="JE413" s="25" t="s">
        <v>67</v>
      </c>
      <c r="JF413" s="25" t="s">
        <v>233</v>
      </c>
      <c r="JG413" s="25" t="s">
        <v>149</v>
      </c>
      <c r="JH413" s="25" t="s">
        <v>70</v>
      </c>
      <c r="JI413" s="25" t="s">
        <v>71</v>
      </c>
      <c r="JJ413" s="25" t="s">
        <v>72</v>
      </c>
      <c r="JK413" s="25">
        <v>31</v>
      </c>
      <c r="JL413" s="25">
        <v>0</v>
      </c>
      <c r="JM413" s="25" t="s">
        <v>66</v>
      </c>
      <c r="JN413" s="24" t="s">
        <v>66</v>
      </c>
      <c r="JO413" s="24" t="s">
        <v>66</v>
      </c>
      <c r="JP413" s="24" t="s">
        <v>66</v>
      </c>
      <c r="JQ413" s="24" t="s">
        <v>66</v>
      </c>
      <c r="JR413" s="24" t="s">
        <v>66</v>
      </c>
      <c r="JS413" s="24" t="s">
        <v>66</v>
      </c>
      <c r="JT413" s="24" t="s">
        <v>66</v>
      </c>
      <c r="JU413" s="24" t="s">
        <v>66</v>
      </c>
      <c r="JV413" s="24" t="s">
        <v>66</v>
      </c>
      <c r="JW413" s="24" t="s">
        <v>66</v>
      </c>
      <c r="JX413" s="24" t="s">
        <v>66</v>
      </c>
      <c r="JY413" s="24" t="s">
        <v>66</v>
      </c>
      <c r="JZ413" s="24" t="s">
        <v>66</v>
      </c>
      <c r="KA413" s="24" t="s">
        <v>66</v>
      </c>
      <c r="KB413" s="24" t="s">
        <v>66</v>
      </c>
      <c r="KC413" s="25" t="s">
        <v>66</v>
      </c>
      <c r="KD413" s="24" t="s">
        <v>66</v>
      </c>
      <c r="KE413" s="24" t="s">
        <v>66</v>
      </c>
      <c r="KF413" s="24" t="s">
        <v>66</v>
      </c>
      <c r="KG413" s="24" t="s">
        <v>66</v>
      </c>
      <c r="KH413" s="24" t="s">
        <v>66</v>
      </c>
      <c r="KI413" s="24" t="s">
        <v>66</v>
      </c>
      <c r="KJ413" s="24" t="s">
        <v>66</v>
      </c>
      <c r="KK413" s="25" t="s">
        <v>66</v>
      </c>
      <c r="KL413" s="24" t="s">
        <v>66</v>
      </c>
      <c r="KM413" s="25">
        <v>5000</v>
      </c>
      <c r="KN413" s="24" t="s">
        <v>66</v>
      </c>
      <c r="KO413" s="24" t="s">
        <v>66</v>
      </c>
      <c r="KP413" s="25" t="s">
        <v>66</v>
      </c>
      <c r="KQ413" s="25" t="s">
        <v>66</v>
      </c>
      <c r="KR413" s="25" t="s">
        <v>66</v>
      </c>
      <c r="KS413" s="25">
        <v>0</v>
      </c>
      <c r="KT413" s="24" t="s">
        <v>66</v>
      </c>
      <c r="KU413" s="24" t="s">
        <v>66</v>
      </c>
      <c r="KV413" s="24" t="s">
        <v>66</v>
      </c>
      <c r="KW413" s="24">
        <v>0</v>
      </c>
      <c r="KX413" s="24" t="s">
        <v>66</v>
      </c>
      <c r="KY413" s="24">
        <v>0</v>
      </c>
      <c r="KZ413" s="24" t="s">
        <v>66</v>
      </c>
      <c r="LA413" s="24">
        <v>0</v>
      </c>
      <c r="LB413" s="24" t="s">
        <v>66</v>
      </c>
      <c r="LC413" s="24" t="s">
        <v>66</v>
      </c>
      <c r="LD413" s="24" t="s">
        <v>66</v>
      </c>
      <c r="LE413" s="24" t="s">
        <v>66</v>
      </c>
      <c r="LF413" s="24" t="s">
        <v>66</v>
      </c>
      <c r="LG413" s="25">
        <v>0</v>
      </c>
      <c r="LH413" s="27">
        <v>5000</v>
      </c>
      <c r="LI413" s="23" t="s">
        <v>208</v>
      </c>
      <c r="LJ413" s="24">
        <v>2023</v>
      </c>
      <c r="LK413" s="25" t="s">
        <v>234</v>
      </c>
      <c r="LL413" s="25" t="s">
        <v>132</v>
      </c>
      <c r="LM413" s="25">
        <v>2023</v>
      </c>
      <c r="LN413" s="26">
        <v>44963</v>
      </c>
      <c r="LO413" s="25" t="s">
        <v>155</v>
      </c>
      <c r="LP413" s="26"/>
      <c r="LQ413" s="25" t="s">
        <v>67</v>
      </c>
      <c r="LR413" s="25" t="s">
        <v>233</v>
      </c>
      <c r="LS413" s="25" t="s">
        <v>149</v>
      </c>
      <c r="LT413" s="25" t="s">
        <v>70</v>
      </c>
      <c r="LU413" s="25" t="s">
        <v>71</v>
      </c>
      <c r="LV413" s="25" t="s">
        <v>72</v>
      </c>
      <c r="LW413" s="25">
        <v>31</v>
      </c>
      <c r="LX413" s="25">
        <v>0</v>
      </c>
      <c r="LY413" s="25" t="s">
        <v>66</v>
      </c>
      <c r="LZ413" s="24" t="s">
        <v>66</v>
      </c>
      <c r="MA413" s="24" t="s">
        <v>66</v>
      </c>
      <c r="MB413" s="24" t="s">
        <v>66</v>
      </c>
      <c r="MC413" s="24" t="s">
        <v>66</v>
      </c>
      <c r="MD413" s="24" t="s">
        <v>66</v>
      </c>
      <c r="ME413" s="24" t="s">
        <v>66</v>
      </c>
      <c r="MF413" s="24" t="s">
        <v>66</v>
      </c>
      <c r="MG413" s="24" t="s">
        <v>66</v>
      </c>
      <c r="MH413" s="24" t="s">
        <v>66</v>
      </c>
      <c r="MI413" s="24" t="s">
        <v>66</v>
      </c>
      <c r="MJ413" s="24" t="s">
        <v>66</v>
      </c>
      <c r="MK413" s="24" t="s">
        <v>66</v>
      </c>
      <c r="ML413" s="24" t="s">
        <v>66</v>
      </c>
      <c r="MM413" s="24" t="s">
        <v>66</v>
      </c>
      <c r="MN413" s="24" t="s">
        <v>66</v>
      </c>
      <c r="MO413" s="25" t="s">
        <v>66</v>
      </c>
      <c r="MP413" s="24" t="s">
        <v>66</v>
      </c>
      <c r="MQ413" s="24" t="s">
        <v>66</v>
      </c>
      <c r="MR413" s="24" t="s">
        <v>66</v>
      </c>
      <c r="MS413" s="24" t="s">
        <v>66</v>
      </c>
      <c r="MT413" s="24" t="s">
        <v>66</v>
      </c>
      <c r="MU413" s="24" t="s">
        <v>66</v>
      </c>
      <c r="MV413" s="24" t="s">
        <v>66</v>
      </c>
      <c r="MW413" s="25" t="s">
        <v>66</v>
      </c>
      <c r="MX413" s="24" t="s">
        <v>66</v>
      </c>
      <c r="MY413" s="25">
        <v>5000</v>
      </c>
      <c r="MZ413" s="24" t="s">
        <v>66</v>
      </c>
      <c r="NA413" s="24" t="s">
        <v>66</v>
      </c>
      <c r="NB413" s="25" t="s">
        <v>66</v>
      </c>
      <c r="NC413" s="25" t="s">
        <v>66</v>
      </c>
      <c r="ND413" s="25" t="s">
        <v>66</v>
      </c>
      <c r="NE413" s="25">
        <v>0</v>
      </c>
      <c r="NF413" s="24" t="s">
        <v>66</v>
      </c>
      <c r="NG413" s="24" t="s">
        <v>66</v>
      </c>
      <c r="NH413" s="24" t="s">
        <v>66</v>
      </c>
      <c r="NI413" s="24">
        <v>0</v>
      </c>
      <c r="NJ413" s="24" t="s">
        <v>66</v>
      </c>
      <c r="NK413" s="24">
        <v>0</v>
      </c>
      <c r="NL413" s="24" t="s">
        <v>66</v>
      </c>
      <c r="NM413" s="24">
        <v>0</v>
      </c>
      <c r="NN413" s="24" t="s">
        <v>66</v>
      </c>
      <c r="NO413" s="24" t="s">
        <v>66</v>
      </c>
      <c r="NP413" s="24" t="s">
        <v>66</v>
      </c>
      <c r="NQ413" s="24" t="s">
        <v>66</v>
      </c>
      <c r="NR413" s="24" t="s">
        <v>66</v>
      </c>
      <c r="NS413" s="25">
        <v>0</v>
      </c>
      <c r="NT413" s="27">
        <v>5000</v>
      </c>
      <c r="NU413" s="23" t="s">
        <v>208</v>
      </c>
      <c r="NV413" s="24">
        <v>2023</v>
      </c>
      <c r="NW413" s="25" t="s">
        <v>234</v>
      </c>
      <c r="NX413" s="25" t="s">
        <v>132</v>
      </c>
      <c r="NY413" s="25">
        <v>2023</v>
      </c>
      <c r="NZ413" s="26">
        <v>44963</v>
      </c>
      <c r="OA413" s="25" t="s">
        <v>155</v>
      </c>
      <c r="OB413" s="26"/>
      <c r="OC413" s="25" t="s">
        <v>67</v>
      </c>
      <c r="OD413" s="25" t="s">
        <v>233</v>
      </c>
      <c r="OE413" s="25" t="s">
        <v>149</v>
      </c>
      <c r="OF413" s="25" t="s">
        <v>70</v>
      </c>
      <c r="OG413" s="25" t="s">
        <v>71</v>
      </c>
      <c r="OH413" s="25" t="s">
        <v>72</v>
      </c>
      <c r="OI413" s="25">
        <v>31</v>
      </c>
      <c r="OJ413" s="25">
        <v>0</v>
      </c>
      <c r="OK413" s="25" t="s">
        <v>66</v>
      </c>
      <c r="OL413" s="24" t="s">
        <v>66</v>
      </c>
      <c r="OM413" s="24" t="s">
        <v>66</v>
      </c>
      <c r="ON413" s="24" t="s">
        <v>66</v>
      </c>
      <c r="OO413" s="24" t="s">
        <v>66</v>
      </c>
      <c r="OP413" s="24" t="s">
        <v>66</v>
      </c>
      <c r="OQ413" s="24" t="s">
        <v>66</v>
      </c>
      <c r="OR413" s="24" t="s">
        <v>66</v>
      </c>
      <c r="OS413" s="24" t="s">
        <v>66</v>
      </c>
      <c r="OT413" s="24" t="s">
        <v>66</v>
      </c>
      <c r="OU413" s="24" t="s">
        <v>66</v>
      </c>
      <c r="OV413" s="24" t="s">
        <v>66</v>
      </c>
      <c r="OW413" s="24" t="s">
        <v>66</v>
      </c>
      <c r="OX413" s="24" t="s">
        <v>66</v>
      </c>
      <c r="OY413" s="24" t="s">
        <v>66</v>
      </c>
      <c r="OZ413" s="24" t="s">
        <v>66</v>
      </c>
      <c r="PA413" s="25" t="s">
        <v>66</v>
      </c>
      <c r="PB413" s="24" t="s">
        <v>66</v>
      </c>
      <c r="PC413" s="24" t="s">
        <v>66</v>
      </c>
      <c r="PD413" s="24" t="s">
        <v>66</v>
      </c>
      <c r="PE413" s="24" t="s">
        <v>66</v>
      </c>
      <c r="PF413" s="24" t="s">
        <v>66</v>
      </c>
      <c r="PG413" s="24" t="s">
        <v>66</v>
      </c>
      <c r="PH413" s="24" t="s">
        <v>66</v>
      </c>
      <c r="PI413" s="25" t="s">
        <v>66</v>
      </c>
      <c r="PJ413" s="24" t="s">
        <v>66</v>
      </c>
      <c r="PK413" s="25">
        <v>5000</v>
      </c>
      <c r="PL413" s="24" t="s">
        <v>66</v>
      </c>
      <c r="PM413" s="24" t="s">
        <v>66</v>
      </c>
      <c r="PN413" s="25" t="s">
        <v>66</v>
      </c>
      <c r="PO413" s="25" t="s">
        <v>66</v>
      </c>
      <c r="PP413" s="25" t="s">
        <v>66</v>
      </c>
      <c r="PQ413" s="25">
        <v>0</v>
      </c>
      <c r="PR413" s="24" t="s">
        <v>66</v>
      </c>
      <c r="PS413" s="24" t="s">
        <v>66</v>
      </c>
      <c r="PT413" s="24" t="s">
        <v>66</v>
      </c>
      <c r="PU413" s="24">
        <v>0</v>
      </c>
      <c r="PV413" s="24" t="s">
        <v>66</v>
      </c>
      <c r="PW413" s="24">
        <v>0</v>
      </c>
      <c r="PX413" s="24" t="s">
        <v>66</v>
      </c>
      <c r="PY413" s="24">
        <v>0</v>
      </c>
      <c r="PZ413" s="24" t="s">
        <v>66</v>
      </c>
      <c r="QA413" s="24" t="s">
        <v>66</v>
      </c>
      <c r="QB413" s="24" t="s">
        <v>66</v>
      </c>
      <c r="QC413" s="24" t="s">
        <v>66</v>
      </c>
      <c r="QD413" s="24" t="s">
        <v>66</v>
      </c>
      <c r="QE413" s="25">
        <v>0</v>
      </c>
      <c r="QF413" s="27">
        <v>5000</v>
      </c>
      <c r="QG413" s="23" t="s">
        <v>208</v>
      </c>
      <c r="QH413" s="24">
        <v>2023</v>
      </c>
      <c r="QI413" s="25" t="s">
        <v>234</v>
      </c>
      <c r="QJ413" s="25" t="s">
        <v>132</v>
      </c>
      <c r="QK413" s="25">
        <v>2023</v>
      </c>
      <c r="QL413" s="26">
        <v>44963</v>
      </c>
      <c r="QM413" s="25" t="s">
        <v>155</v>
      </c>
      <c r="QN413" s="26"/>
      <c r="QO413" s="25" t="s">
        <v>67</v>
      </c>
      <c r="QP413" s="25" t="s">
        <v>233</v>
      </c>
      <c r="QQ413" s="25" t="s">
        <v>149</v>
      </c>
      <c r="QR413" s="25" t="s">
        <v>70</v>
      </c>
      <c r="QS413" s="25" t="s">
        <v>71</v>
      </c>
      <c r="QT413" s="25" t="s">
        <v>72</v>
      </c>
      <c r="QU413" s="25">
        <v>31</v>
      </c>
      <c r="QV413" s="25">
        <v>0</v>
      </c>
      <c r="QW413" s="25" t="s">
        <v>66</v>
      </c>
      <c r="QX413" s="24" t="s">
        <v>66</v>
      </c>
      <c r="QY413" s="24" t="s">
        <v>66</v>
      </c>
      <c r="QZ413" s="24" t="s">
        <v>66</v>
      </c>
      <c r="RA413" s="24" t="s">
        <v>66</v>
      </c>
      <c r="RB413" s="24" t="s">
        <v>66</v>
      </c>
      <c r="RC413" s="24" t="s">
        <v>66</v>
      </c>
      <c r="RD413" s="24" t="s">
        <v>66</v>
      </c>
      <c r="RE413" s="24" t="s">
        <v>66</v>
      </c>
      <c r="RF413" s="24" t="s">
        <v>66</v>
      </c>
      <c r="RG413" s="24" t="s">
        <v>66</v>
      </c>
      <c r="RH413" s="24" t="s">
        <v>66</v>
      </c>
      <c r="RI413" s="24" t="s">
        <v>66</v>
      </c>
      <c r="RJ413" s="24" t="s">
        <v>66</v>
      </c>
      <c r="RK413" s="24" t="s">
        <v>66</v>
      </c>
      <c r="RL413" s="24" t="s">
        <v>66</v>
      </c>
      <c r="RM413" s="25" t="s">
        <v>66</v>
      </c>
      <c r="RN413" s="24" t="s">
        <v>66</v>
      </c>
      <c r="RO413" s="24" t="s">
        <v>66</v>
      </c>
      <c r="RP413" s="24" t="s">
        <v>66</v>
      </c>
      <c r="RQ413" s="24" t="s">
        <v>66</v>
      </c>
      <c r="RR413" s="24" t="s">
        <v>66</v>
      </c>
      <c r="RS413" s="24" t="s">
        <v>66</v>
      </c>
      <c r="RT413" s="24" t="s">
        <v>66</v>
      </c>
      <c r="RU413" s="25" t="s">
        <v>66</v>
      </c>
      <c r="RV413" s="24" t="s">
        <v>66</v>
      </c>
      <c r="RW413" s="25">
        <v>5000</v>
      </c>
      <c r="RX413" s="24" t="s">
        <v>66</v>
      </c>
      <c r="RY413" s="24" t="s">
        <v>66</v>
      </c>
      <c r="RZ413" s="25" t="s">
        <v>66</v>
      </c>
      <c r="SA413" s="25" t="s">
        <v>66</v>
      </c>
      <c r="SB413" s="25" t="s">
        <v>66</v>
      </c>
      <c r="SC413" s="25">
        <v>0</v>
      </c>
      <c r="SD413" s="24" t="s">
        <v>66</v>
      </c>
      <c r="SE413" s="24" t="s">
        <v>66</v>
      </c>
      <c r="SF413" s="24" t="s">
        <v>66</v>
      </c>
      <c r="SG413" s="24">
        <v>0</v>
      </c>
      <c r="SH413" s="24" t="s">
        <v>66</v>
      </c>
      <c r="SI413" s="24">
        <v>0</v>
      </c>
      <c r="SJ413" s="24" t="s">
        <v>66</v>
      </c>
      <c r="SK413" s="24">
        <v>0</v>
      </c>
      <c r="SL413" s="24" t="s">
        <v>66</v>
      </c>
      <c r="SM413" s="24" t="s">
        <v>66</v>
      </c>
      <c r="SN413" s="24" t="s">
        <v>66</v>
      </c>
      <c r="SO413" s="24" t="s">
        <v>66</v>
      </c>
      <c r="SP413" s="24" t="s">
        <v>66</v>
      </c>
      <c r="SQ413" s="25">
        <v>0</v>
      </c>
      <c r="SR413" s="27">
        <v>5000</v>
      </c>
      <c r="SS413" s="23" t="s">
        <v>208</v>
      </c>
      <c r="ST413" s="24">
        <v>2023</v>
      </c>
      <c r="SU413" s="25" t="s">
        <v>234</v>
      </c>
      <c r="SV413" s="25" t="s">
        <v>132</v>
      </c>
      <c r="SW413" s="25">
        <v>2023</v>
      </c>
      <c r="SX413" s="26">
        <v>44963</v>
      </c>
      <c r="SY413" s="25" t="s">
        <v>155</v>
      </c>
      <c r="SZ413" s="26"/>
      <c r="TA413" s="25" t="s">
        <v>67</v>
      </c>
      <c r="TB413" s="25" t="s">
        <v>233</v>
      </c>
      <c r="TC413" s="25" t="s">
        <v>149</v>
      </c>
      <c r="TD413" s="25" t="s">
        <v>70</v>
      </c>
      <c r="TE413" s="25" t="s">
        <v>71</v>
      </c>
      <c r="TF413" s="25" t="s">
        <v>72</v>
      </c>
      <c r="TG413" s="25">
        <v>31</v>
      </c>
      <c r="TH413" s="25">
        <v>0</v>
      </c>
      <c r="TI413" s="25" t="s">
        <v>66</v>
      </c>
      <c r="TJ413" s="24" t="s">
        <v>66</v>
      </c>
      <c r="TK413" s="24" t="s">
        <v>66</v>
      </c>
      <c r="TL413" s="24" t="s">
        <v>66</v>
      </c>
      <c r="TM413" s="24" t="s">
        <v>66</v>
      </c>
      <c r="TN413" s="24" t="s">
        <v>66</v>
      </c>
      <c r="TO413" s="24" t="s">
        <v>66</v>
      </c>
      <c r="TP413" s="24" t="s">
        <v>66</v>
      </c>
      <c r="TQ413" s="24" t="s">
        <v>66</v>
      </c>
      <c r="TR413" s="24" t="s">
        <v>66</v>
      </c>
      <c r="TS413" s="24" t="s">
        <v>66</v>
      </c>
      <c r="TT413" s="24" t="s">
        <v>66</v>
      </c>
      <c r="TU413" s="24" t="s">
        <v>66</v>
      </c>
      <c r="TV413" s="24" t="s">
        <v>66</v>
      </c>
      <c r="TW413" s="24" t="s">
        <v>66</v>
      </c>
      <c r="TX413" s="24" t="s">
        <v>66</v>
      </c>
      <c r="TY413" s="25" t="s">
        <v>66</v>
      </c>
      <c r="TZ413" s="24" t="s">
        <v>66</v>
      </c>
      <c r="UA413" s="24" t="s">
        <v>66</v>
      </c>
      <c r="UB413" s="24" t="s">
        <v>66</v>
      </c>
      <c r="UC413" s="24" t="s">
        <v>66</v>
      </c>
      <c r="UD413" s="24" t="s">
        <v>66</v>
      </c>
      <c r="UE413" s="24" t="s">
        <v>66</v>
      </c>
      <c r="UF413" s="24" t="s">
        <v>66</v>
      </c>
      <c r="UG413" s="25" t="s">
        <v>66</v>
      </c>
      <c r="UH413" s="24" t="s">
        <v>66</v>
      </c>
      <c r="UI413" s="25">
        <v>5000</v>
      </c>
      <c r="UJ413" s="24" t="s">
        <v>66</v>
      </c>
      <c r="UK413" s="24" t="s">
        <v>66</v>
      </c>
      <c r="UL413" s="25" t="s">
        <v>66</v>
      </c>
      <c r="UM413" s="25" t="s">
        <v>66</v>
      </c>
      <c r="UN413" s="25" t="s">
        <v>66</v>
      </c>
      <c r="UO413" s="25">
        <v>0</v>
      </c>
      <c r="UP413" s="24" t="s">
        <v>66</v>
      </c>
      <c r="UQ413" s="24" t="s">
        <v>66</v>
      </c>
      <c r="UR413" s="24" t="s">
        <v>66</v>
      </c>
      <c r="US413" s="24">
        <v>0</v>
      </c>
      <c r="UT413" s="24" t="s">
        <v>66</v>
      </c>
      <c r="UU413" s="24">
        <v>0</v>
      </c>
      <c r="UV413" s="24" t="s">
        <v>66</v>
      </c>
      <c r="UW413" s="24">
        <v>0</v>
      </c>
      <c r="UX413" s="24" t="s">
        <v>66</v>
      </c>
      <c r="UY413" s="24" t="s">
        <v>66</v>
      </c>
      <c r="UZ413" s="24" t="s">
        <v>66</v>
      </c>
      <c r="VA413" s="24" t="s">
        <v>66</v>
      </c>
      <c r="VB413" s="24" t="s">
        <v>66</v>
      </c>
      <c r="VC413" s="25">
        <v>0</v>
      </c>
      <c r="VD413" s="27">
        <v>5000</v>
      </c>
      <c r="VE413" s="23" t="s">
        <v>208</v>
      </c>
      <c r="VF413" s="24">
        <v>2023</v>
      </c>
      <c r="VG413" s="25" t="s">
        <v>234</v>
      </c>
      <c r="VH413" s="25" t="s">
        <v>132</v>
      </c>
      <c r="VI413" s="25">
        <v>2023</v>
      </c>
      <c r="VJ413" s="26">
        <v>44963</v>
      </c>
      <c r="VK413" s="25" t="s">
        <v>155</v>
      </c>
      <c r="VL413" s="26"/>
      <c r="VM413" s="25" t="s">
        <v>67</v>
      </c>
      <c r="VN413" s="25" t="s">
        <v>233</v>
      </c>
      <c r="VO413" s="25" t="s">
        <v>149</v>
      </c>
      <c r="VP413" s="25" t="s">
        <v>70</v>
      </c>
      <c r="VQ413" s="25" t="s">
        <v>71</v>
      </c>
      <c r="VR413" s="25" t="s">
        <v>72</v>
      </c>
      <c r="VS413" s="25">
        <v>31</v>
      </c>
      <c r="VT413" s="25">
        <v>0</v>
      </c>
      <c r="VU413" s="25" t="s">
        <v>66</v>
      </c>
      <c r="VV413" s="24" t="s">
        <v>66</v>
      </c>
      <c r="VW413" s="24" t="s">
        <v>66</v>
      </c>
      <c r="VX413" s="24" t="s">
        <v>66</v>
      </c>
      <c r="VY413" s="24" t="s">
        <v>66</v>
      </c>
      <c r="VZ413" s="24" t="s">
        <v>66</v>
      </c>
      <c r="WA413" s="24" t="s">
        <v>66</v>
      </c>
      <c r="WB413" s="24" t="s">
        <v>66</v>
      </c>
      <c r="WC413" s="24" t="s">
        <v>66</v>
      </c>
      <c r="WD413" s="24" t="s">
        <v>66</v>
      </c>
      <c r="WE413" s="24" t="s">
        <v>66</v>
      </c>
      <c r="WF413" s="24" t="s">
        <v>66</v>
      </c>
      <c r="WG413" s="24" t="s">
        <v>66</v>
      </c>
      <c r="WH413" s="24" t="s">
        <v>66</v>
      </c>
      <c r="WI413" s="24" t="s">
        <v>66</v>
      </c>
      <c r="WJ413" s="24" t="s">
        <v>66</v>
      </c>
      <c r="WK413" s="25" t="s">
        <v>66</v>
      </c>
      <c r="WL413" s="24" t="s">
        <v>66</v>
      </c>
      <c r="WM413" s="24" t="s">
        <v>66</v>
      </c>
      <c r="WN413" s="24" t="s">
        <v>66</v>
      </c>
      <c r="WO413" s="24" t="s">
        <v>66</v>
      </c>
      <c r="WP413" s="24" t="s">
        <v>66</v>
      </c>
      <c r="WQ413" s="24" t="s">
        <v>66</v>
      </c>
      <c r="WR413" s="24" t="s">
        <v>66</v>
      </c>
      <c r="WS413" s="25" t="s">
        <v>66</v>
      </c>
      <c r="WT413" s="24" t="s">
        <v>66</v>
      </c>
      <c r="WU413" s="25">
        <v>5000</v>
      </c>
      <c r="WV413" s="24" t="s">
        <v>66</v>
      </c>
      <c r="WW413" s="24" t="s">
        <v>66</v>
      </c>
      <c r="WX413" s="25" t="s">
        <v>66</v>
      </c>
      <c r="WY413" s="25" t="s">
        <v>66</v>
      </c>
      <c r="WZ413" s="25" t="s">
        <v>66</v>
      </c>
      <c r="XA413" s="25">
        <v>0</v>
      </c>
      <c r="XB413" s="24" t="s">
        <v>66</v>
      </c>
      <c r="XC413" s="24" t="s">
        <v>66</v>
      </c>
      <c r="XD413" s="24" t="s">
        <v>66</v>
      </c>
      <c r="XE413" s="24">
        <v>0</v>
      </c>
      <c r="XF413" s="24" t="s">
        <v>66</v>
      </c>
      <c r="XG413" s="24">
        <v>0</v>
      </c>
      <c r="XH413" s="24" t="s">
        <v>66</v>
      </c>
      <c r="XI413" s="24">
        <v>0</v>
      </c>
      <c r="XJ413" s="24" t="s">
        <v>66</v>
      </c>
      <c r="XK413" s="24" t="s">
        <v>66</v>
      </c>
      <c r="XL413" s="24" t="s">
        <v>66</v>
      </c>
      <c r="XM413" s="24" t="s">
        <v>66</v>
      </c>
      <c r="XN413" s="24" t="s">
        <v>66</v>
      </c>
      <c r="XO413" s="25">
        <v>0</v>
      </c>
      <c r="XP413" s="27">
        <v>5000</v>
      </c>
      <c r="XQ413" s="23" t="s">
        <v>208</v>
      </c>
      <c r="XR413" s="24">
        <v>2023</v>
      </c>
      <c r="XS413" s="25" t="s">
        <v>234</v>
      </c>
      <c r="XT413" s="25" t="s">
        <v>132</v>
      </c>
      <c r="XU413" s="25">
        <v>2023</v>
      </c>
      <c r="XV413" s="26">
        <v>44963</v>
      </c>
      <c r="XW413" s="25" t="s">
        <v>155</v>
      </c>
      <c r="XX413" s="26"/>
      <c r="XY413" s="25" t="s">
        <v>67</v>
      </c>
      <c r="XZ413" s="25" t="s">
        <v>233</v>
      </c>
      <c r="YA413" s="25" t="s">
        <v>149</v>
      </c>
      <c r="YB413" s="25" t="s">
        <v>70</v>
      </c>
      <c r="YC413" s="25" t="s">
        <v>71</v>
      </c>
      <c r="YD413" s="25" t="s">
        <v>72</v>
      </c>
      <c r="YE413" s="25">
        <v>31</v>
      </c>
      <c r="YF413" s="25">
        <v>0</v>
      </c>
      <c r="YG413" s="25" t="s">
        <v>66</v>
      </c>
      <c r="YH413" s="24" t="s">
        <v>66</v>
      </c>
      <c r="YI413" s="24" t="s">
        <v>66</v>
      </c>
      <c r="YJ413" s="24" t="s">
        <v>66</v>
      </c>
      <c r="YK413" s="24" t="s">
        <v>66</v>
      </c>
      <c r="YL413" s="24" t="s">
        <v>66</v>
      </c>
      <c r="YM413" s="24" t="s">
        <v>66</v>
      </c>
      <c r="YN413" s="24" t="s">
        <v>66</v>
      </c>
      <c r="YO413" s="24" t="s">
        <v>66</v>
      </c>
      <c r="YP413" s="24" t="s">
        <v>66</v>
      </c>
      <c r="YQ413" s="24" t="s">
        <v>66</v>
      </c>
      <c r="YR413" s="24" t="s">
        <v>66</v>
      </c>
      <c r="YS413" s="24" t="s">
        <v>66</v>
      </c>
      <c r="YT413" s="24" t="s">
        <v>66</v>
      </c>
      <c r="YU413" s="24" t="s">
        <v>66</v>
      </c>
      <c r="YV413" s="24" t="s">
        <v>66</v>
      </c>
      <c r="YW413" s="25" t="s">
        <v>66</v>
      </c>
      <c r="YX413" s="24" t="s">
        <v>66</v>
      </c>
      <c r="YY413" s="24" t="s">
        <v>66</v>
      </c>
      <c r="YZ413" s="24" t="s">
        <v>66</v>
      </c>
      <c r="ZA413" s="24" t="s">
        <v>66</v>
      </c>
      <c r="ZB413" s="24" t="s">
        <v>66</v>
      </c>
      <c r="ZC413" s="24" t="s">
        <v>66</v>
      </c>
      <c r="ZD413" s="24" t="s">
        <v>66</v>
      </c>
      <c r="ZE413" s="25" t="s">
        <v>66</v>
      </c>
      <c r="ZF413" s="24" t="s">
        <v>66</v>
      </c>
      <c r="ZG413" s="25">
        <v>5000</v>
      </c>
      <c r="ZH413" s="24" t="s">
        <v>66</v>
      </c>
      <c r="ZI413" s="24" t="s">
        <v>66</v>
      </c>
      <c r="ZJ413" s="25" t="s">
        <v>66</v>
      </c>
      <c r="ZK413" s="25" t="s">
        <v>66</v>
      </c>
      <c r="ZL413" s="25" t="s">
        <v>66</v>
      </c>
      <c r="ZM413" s="25">
        <v>0</v>
      </c>
      <c r="ZN413" s="24" t="s">
        <v>66</v>
      </c>
      <c r="ZO413" s="24" t="s">
        <v>66</v>
      </c>
      <c r="ZP413" s="24" t="s">
        <v>66</v>
      </c>
      <c r="ZQ413" s="24">
        <v>0</v>
      </c>
      <c r="ZR413" s="24" t="s">
        <v>66</v>
      </c>
      <c r="ZS413" s="24">
        <v>0</v>
      </c>
      <c r="ZT413" s="24" t="s">
        <v>66</v>
      </c>
      <c r="ZU413" s="24">
        <v>0</v>
      </c>
      <c r="ZV413" s="24" t="s">
        <v>66</v>
      </c>
      <c r="ZW413" s="24" t="s">
        <v>66</v>
      </c>
      <c r="ZX413" s="24" t="s">
        <v>66</v>
      </c>
      <c r="ZY413" s="24" t="s">
        <v>66</v>
      </c>
      <c r="ZZ413" s="24" t="s">
        <v>66</v>
      </c>
      <c r="AAA413" s="25">
        <v>0</v>
      </c>
      <c r="AAB413" s="27">
        <v>5000</v>
      </c>
      <c r="AAC413" s="23" t="s">
        <v>208</v>
      </c>
      <c r="AAD413" s="24">
        <v>2023</v>
      </c>
      <c r="AAE413" s="25" t="s">
        <v>234</v>
      </c>
      <c r="AAF413" s="25" t="s">
        <v>132</v>
      </c>
      <c r="AAG413" s="25">
        <v>2023</v>
      </c>
      <c r="AAH413" s="26">
        <v>44963</v>
      </c>
      <c r="AAI413" s="25" t="s">
        <v>155</v>
      </c>
      <c r="AAJ413" s="26"/>
      <c r="AAK413" s="25" t="s">
        <v>67</v>
      </c>
      <c r="AAL413" s="25" t="s">
        <v>233</v>
      </c>
      <c r="AAM413" s="25" t="s">
        <v>149</v>
      </c>
      <c r="AAN413" s="25" t="s">
        <v>70</v>
      </c>
      <c r="AAO413" s="25" t="s">
        <v>71</v>
      </c>
      <c r="AAP413" s="25" t="s">
        <v>72</v>
      </c>
      <c r="AAQ413" s="25">
        <v>31</v>
      </c>
      <c r="AAR413" s="25">
        <v>0</v>
      </c>
      <c r="AAS413" s="25" t="s">
        <v>66</v>
      </c>
      <c r="AAT413" s="24" t="s">
        <v>66</v>
      </c>
      <c r="AAU413" s="24" t="s">
        <v>66</v>
      </c>
      <c r="AAV413" s="24" t="s">
        <v>66</v>
      </c>
      <c r="AAW413" s="24" t="s">
        <v>66</v>
      </c>
      <c r="AAX413" s="24" t="s">
        <v>66</v>
      </c>
      <c r="AAY413" s="24" t="s">
        <v>66</v>
      </c>
      <c r="AAZ413" s="24" t="s">
        <v>66</v>
      </c>
      <c r="ABA413" s="24" t="s">
        <v>66</v>
      </c>
      <c r="ABB413" s="24" t="s">
        <v>66</v>
      </c>
      <c r="ABC413" s="24" t="s">
        <v>66</v>
      </c>
      <c r="ABD413" s="24" t="s">
        <v>66</v>
      </c>
      <c r="ABE413" s="24" t="s">
        <v>66</v>
      </c>
      <c r="ABF413" s="24" t="s">
        <v>66</v>
      </c>
      <c r="ABG413" s="24" t="s">
        <v>66</v>
      </c>
      <c r="ABH413" s="24" t="s">
        <v>66</v>
      </c>
      <c r="ABI413" s="25" t="s">
        <v>66</v>
      </c>
      <c r="ABJ413" s="24" t="s">
        <v>66</v>
      </c>
      <c r="ABK413" s="24" t="s">
        <v>66</v>
      </c>
      <c r="ABL413" s="24" t="s">
        <v>66</v>
      </c>
      <c r="ABM413" s="24" t="s">
        <v>66</v>
      </c>
      <c r="ABN413" s="24" t="s">
        <v>66</v>
      </c>
      <c r="ABO413" s="24" t="s">
        <v>66</v>
      </c>
      <c r="ABP413" s="24" t="s">
        <v>66</v>
      </c>
      <c r="ABQ413" s="25" t="s">
        <v>66</v>
      </c>
      <c r="ABR413" s="24" t="s">
        <v>66</v>
      </c>
      <c r="ABS413" s="25">
        <v>5000</v>
      </c>
      <c r="ABT413" s="24" t="s">
        <v>66</v>
      </c>
      <c r="ABU413" s="24" t="s">
        <v>66</v>
      </c>
      <c r="ABV413" s="25" t="s">
        <v>66</v>
      </c>
      <c r="ABW413" s="25" t="s">
        <v>66</v>
      </c>
      <c r="ABX413" s="25" t="s">
        <v>66</v>
      </c>
      <c r="ABY413" s="25">
        <v>0</v>
      </c>
      <c r="ABZ413" s="24" t="s">
        <v>66</v>
      </c>
      <c r="ACA413" s="24" t="s">
        <v>66</v>
      </c>
      <c r="ACB413" s="24" t="s">
        <v>66</v>
      </c>
      <c r="ACC413" s="24">
        <v>0</v>
      </c>
      <c r="ACD413" s="24" t="s">
        <v>66</v>
      </c>
      <c r="ACE413" s="24">
        <v>0</v>
      </c>
      <c r="ACF413" s="24" t="s">
        <v>66</v>
      </c>
      <c r="ACG413" s="24">
        <v>0</v>
      </c>
      <c r="ACH413" s="24" t="s">
        <v>66</v>
      </c>
      <c r="ACI413" s="24" t="s">
        <v>66</v>
      </c>
      <c r="ACJ413" s="24" t="s">
        <v>66</v>
      </c>
      <c r="ACK413" s="24" t="s">
        <v>66</v>
      </c>
      <c r="ACL413" s="24" t="s">
        <v>66</v>
      </c>
      <c r="ACM413" s="25">
        <v>0</v>
      </c>
      <c r="ACN413" s="27">
        <v>5000</v>
      </c>
      <c r="ACO413" s="23" t="s">
        <v>208</v>
      </c>
      <c r="ACP413" s="24">
        <v>2023</v>
      </c>
      <c r="ACQ413" s="25" t="s">
        <v>234</v>
      </c>
      <c r="ACR413" s="25" t="s">
        <v>132</v>
      </c>
      <c r="ACS413" s="25">
        <v>2023</v>
      </c>
      <c r="ACT413" s="26">
        <v>44963</v>
      </c>
      <c r="ACU413" s="25" t="s">
        <v>155</v>
      </c>
      <c r="ACV413" s="26"/>
      <c r="ACW413" s="25" t="s">
        <v>67</v>
      </c>
      <c r="ACX413" s="25" t="s">
        <v>233</v>
      </c>
      <c r="ACY413" s="25" t="s">
        <v>149</v>
      </c>
      <c r="ACZ413" s="25" t="s">
        <v>70</v>
      </c>
      <c r="ADA413" s="25" t="s">
        <v>71</v>
      </c>
      <c r="ADB413" s="25" t="s">
        <v>72</v>
      </c>
      <c r="ADC413" s="25">
        <v>31</v>
      </c>
      <c r="ADD413" s="25">
        <v>0</v>
      </c>
      <c r="ADE413" s="25" t="s">
        <v>66</v>
      </c>
      <c r="ADF413" s="24" t="s">
        <v>66</v>
      </c>
      <c r="ADG413" s="24" t="s">
        <v>66</v>
      </c>
      <c r="ADH413" s="24" t="s">
        <v>66</v>
      </c>
      <c r="ADI413" s="24" t="s">
        <v>66</v>
      </c>
      <c r="ADJ413" s="24" t="s">
        <v>66</v>
      </c>
      <c r="ADK413" s="24" t="s">
        <v>66</v>
      </c>
      <c r="ADL413" s="24" t="s">
        <v>66</v>
      </c>
      <c r="ADM413" s="24" t="s">
        <v>66</v>
      </c>
      <c r="ADN413" s="24" t="s">
        <v>66</v>
      </c>
      <c r="ADO413" s="24" t="s">
        <v>66</v>
      </c>
      <c r="ADP413" s="24" t="s">
        <v>66</v>
      </c>
      <c r="ADQ413" s="24" t="s">
        <v>66</v>
      </c>
      <c r="ADR413" s="24" t="s">
        <v>66</v>
      </c>
      <c r="ADS413" s="24" t="s">
        <v>66</v>
      </c>
      <c r="ADT413" s="24" t="s">
        <v>66</v>
      </c>
      <c r="ADU413" s="25" t="s">
        <v>66</v>
      </c>
      <c r="ADV413" s="24" t="s">
        <v>66</v>
      </c>
      <c r="ADW413" s="24" t="s">
        <v>66</v>
      </c>
      <c r="ADX413" s="24" t="s">
        <v>66</v>
      </c>
      <c r="ADY413" s="24" t="s">
        <v>66</v>
      </c>
      <c r="ADZ413" s="24" t="s">
        <v>66</v>
      </c>
      <c r="AEA413" s="24" t="s">
        <v>66</v>
      </c>
      <c r="AEB413" s="24" t="s">
        <v>66</v>
      </c>
      <c r="AEC413" s="25" t="s">
        <v>66</v>
      </c>
      <c r="AED413" s="24" t="s">
        <v>66</v>
      </c>
      <c r="AEE413" s="25">
        <v>5000</v>
      </c>
      <c r="AEF413" s="24" t="s">
        <v>66</v>
      </c>
      <c r="AEG413" s="24" t="s">
        <v>66</v>
      </c>
      <c r="AEH413" s="25" t="s">
        <v>66</v>
      </c>
      <c r="AEI413" s="25" t="s">
        <v>66</v>
      </c>
      <c r="AEJ413" s="25" t="s">
        <v>66</v>
      </c>
      <c r="AEK413" s="25">
        <v>0</v>
      </c>
      <c r="AEL413" s="24" t="s">
        <v>66</v>
      </c>
      <c r="AEM413" s="24" t="s">
        <v>66</v>
      </c>
      <c r="AEN413" s="24" t="s">
        <v>66</v>
      </c>
      <c r="AEO413" s="24">
        <v>0</v>
      </c>
      <c r="AEP413" s="24" t="s">
        <v>66</v>
      </c>
      <c r="AEQ413" s="24">
        <v>0</v>
      </c>
      <c r="AER413" s="24" t="s">
        <v>66</v>
      </c>
      <c r="AES413" s="24">
        <v>0</v>
      </c>
      <c r="AET413" s="24" t="s">
        <v>66</v>
      </c>
      <c r="AEU413" s="24" t="s">
        <v>66</v>
      </c>
      <c r="AEV413" s="24" t="s">
        <v>66</v>
      </c>
      <c r="AEW413" s="24" t="s">
        <v>66</v>
      </c>
      <c r="AEX413" s="24" t="s">
        <v>66</v>
      </c>
      <c r="AEY413" s="25">
        <v>0</v>
      </c>
      <c r="AEZ413" s="27">
        <v>5000</v>
      </c>
      <c r="AFA413" s="23" t="s">
        <v>208</v>
      </c>
      <c r="AFB413" s="24">
        <v>2023</v>
      </c>
      <c r="AFC413" s="25" t="s">
        <v>234</v>
      </c>
      <c r="AFD413" s="25" t="s">
        <v>132</v>
      </c>
      <c r="AFE413" s="25">
        <v>2023</v>
      </c>
      <c r="AFF413" s="26">
        <v>44963</v>
      </c>
      <c r="AFG413" s="25" t="s">
        <v>155</v>
      </c>
      <c r="AFH413" s="26"/>
      <c r="AFI413" s="25" t="s">
        <v>67</v>
      </c>
      <c r="AFJ413" s="25" t="s">
        <v>233</v>
      </c>
      <c r="AFK413" s="25" t="s">
        <v>149</v>
      </c>
      <c r="AFL413" s="25" t="s">
        <v>70</v>
      </c>
      <c r="AFM413" s="25" t="s">
        <v>71</v>
      </c>
      <c r="AFN413" s="25" t="s">
        <v>72</v>
      </c>
      <c r="AFO413" s="25">
        <v>31</v>
      </c>
      <c r="AFP413" s="25">
        <v>0</v>
      </c>
      <c r="AFQ413" s="25" t="s">
        <v>66</v>
      </c>
      <c r="AFR413" s="24" t="s">
        <v>66</v>
      </c>
      <c r="AFS413" s="24" t="s">
        <v>66</v>
      </c>
      <c r="AFT413" s="24" t="s">
        <v>66</v>
      </c>
      <c r="AFU413" s="24" t="s">
        <v>66</v>
      </c>
      <c r="AFV413" s="24" t="s">
        <v>66</v>
      </c>
      <c r="AFW413" s="24" t="s">
        <v>66</v>
      </c>
      <c r="AFX413" s="24" t="s">
        <v>66</v>
      </c>
      <c r="AFY413" s="24" t="s">
        <v>66</v>
      </c>
      <c r="AFZ413" s="24" t="s">
        <v>66</v>
      </c>
      <c r="AGA413" s="24" t="s">
        <v>66</v>
      </c>
      <c r="AGB413" s="24" t="s">
        <v>66</v>
      </c>
      <c r="AGC413" s="24" t="s">
        <v>66</v>
      </c>
      <c r="AGD413" s="24" t="s">
        <v>66</v>
      </c>
      <c r="AGE413" s="24" t="s">
        <v>66</v>
      </c>
      <c r="AGF413" s="24" t="s">
        <v>66</v>
      </c>
      <c r="AGG413" s="25" t="s">
        <v>66</v>
      </c>
      <c r="AGH413" s="24" t="s">
        <v>66</v>
      </c>
      <c r="AGI413" s="24" t="s">
        <v>66</v>
      </c>
      <c r="AGJ413" s="24" t="s">
        <v>66</v>
      </c>
      <c r="AGK413" s="24" t="s">
        <v>66</v>
      </c>
      <c r="AGL413" s="24" t="s">
        <v>66</v>
      </c>
      <c r="AGM413" s="24" t="s">
        <v>66</v>
      </c>
      <c r="AGN413" s="24" t="s">
        <v>66</v>
      </c>
      <c r="AGO413" s="25" t="s">
        <v>66</v>
      </c>
      <c r="AGP413" s="24" t="s">
        <v>66</v>
      </c>
      <c r="AGQ413" s="25">
        <v>5000</v>
      </c>
      <c r="AGR413" s="24" t="s">
        <v>66</v>
      </c>
      <c r="AGS413" s="24" t="s">
        <v>66</v>
      </c>
      <c r="AGT413" s="25" t="s">
        <v>66</v>
      </c>
      <c r="AGU413" s="25" t="s">
        <v>66</v>
      </c>
      <c r="AGV413" s="25" t="s">
        <v>66</v>
      </c>
      <c r="AGW413" s="25">
        <v>0</v>
      </c>
      <c r="AGX413" s="24" t="s">
        <v>66</v>
      </c>
      <c r="AGY413" s="24" t="s">
        <v>66</v>
      </c>
      <c r="AGZ413" s="24" t="s">
        <v>66</v>
      </c>
      <c r="AHA413" s="24">
        <v>0</v>
      </c>
      <c r="AHB413" s="24" t="s">
        <v>66</v>
      </c>
      <c r="AHC413" s="24">
        <v>0</v>
      </c>
      <c r="AHD413" s="24" t="s">
        <v>66</v>
      </c>
      <c r="AHE413" s="24">
        <v>0</v>
      </c>
      <c r="AHF413" s="24" t="s">
        <v>66</v>
      </c>
      <c r="AHG413" s="24" t="s">
        <v>66</v>
      </c>
      <c r="AHH413" s="24" t="s">
        <v>66</v>
      </c>
      <c r="AHI413" s="24" t="s">
        <v>66</v>
      </c>
      <c r="AHJ413" s="24" t="s">
        <v>66</v>
      </c>
      <c r="AHK413" s="25">
        <v>0</v>
      </c>
      <c r="AHL413" s="27">
        <v>5000</v>
      </c>
      <c r="AHM413" s="23" t="s">
        <v>208</v>
      </c>
      <c r="AHN413" s="24">
        <v>2023</v>
      </c>
      <c r="AHO413" s="25" t="s">
        <v>234</v>
      </c>
      <c r="AHP413" s="25" t="s">
        <v>132</v>
      </c>
      <c r="AHQ413" s="25">
        <v>2023</v>
      </c>
      <c r="AHR413" s="26">
        <v>44963</v>
      </c>
      <c r="AHS413" s="25" t="s">
        <v>155</v>
      </c>
      <c r="AHT413" s="26"/>
      <c r="AHU413" s="25" t="s">
        <v>67</v>
      </c>
      <c r="AHV413" s="25" t="s">
        <v>233</v>
      </c>
      <c r="AHW413" s="25" t="s">
        <v>149</v>
      </c>
      <c r="AHX413" s="25" t="s">
        <v>70</v>
      </c>
      <c r="AHY413" s="25" t="s">
        <v>71</v>
      </c>
      <c r="AHZ413" s="25" t="s">
        <v>72</v>
      </c>
      <c r="AIA413" s="25">
        <v>31</v>
      </c>
      <c r="AIB413" s="25">
        <v>0</v>
      </c>
      <c r="AIC413" s="25" t="s">
        <v>66</v>
      </c>
      <c r="AID413" s="24" t="s">
        <v>66</v>
      </c>
      <c r="AIE413" s="24" t="s">
        <v>66</v>
      </c>
      <c r="AIF413" s="24" t="s">
        <v>66</v>
      </c>
      <c r="AIG413" s="24" t="s">
        <v>66</v>
      </c>
      <c r="AIH413" s="24" t="s">
        <v>66</v>
      </c>
      <c r="AII413" s="24" t="s">
        <v>66</v>
      </c>
      <c r="AIJ413" s="24" t="s">
        <v>66</v>
      </c>
      <c r="AIK413" s="24" t="s">
        <v>66</v>
      </c>
      <c r="AIL413" s="24" t="s">
        <v>66</v>
      </c>
      <c r="AIM413" s="24" t="s">
        <v>66</v>
      </c>
      <c r="AIN413" s="24" t="s">
        <v>66</v>
      </c>
      <c r="AIO413" s="24" t="s">
        <v>66</v>
      </c>
      <c r="AIP413" s="24" t="s">
        <v>66</v>
      </c>
      <c r="AIQ413" s="24" t="s">
        <v>66</v>
      </c>
      <c r="AIR413" s="24" t="s">
        <v>66</v>
      </c>
      <c r="AIS413" s="25" t="s">
        <v>66</v>
      </c>
      <c r="AIT413" s="24" t="s">
        <v>66</v>
      </c>
      <c r="AIU413" s="24" t="s">
        <v>66</v>
      </c>
      <c r="AIV413" s="24" t="s">
        <v>66</v>
      </c>
      <c r="AIW413" s="24" t="s">
        <v>66</v>
      </c>
      <c r="AIX413" s="24" t="s">
        <v>66</v>
      </c>
      <c r="AIY413" s="24" t="s">
        <v>66</v>
      </c>
      <c r="AIZ413" s="24" t="s">
        <v>66</v>
      </c>
      <c r="AJA413" s="25" t="s">
        <v>66</v>
      </c>
      <c r="AJB413" s="24" t="s">
        <v>66</v>
      </c>
      <c r="AJC413" s="25">
        <v>5000</v>
      </c>
      <c r="AJD413" s="24" t="s">
        <v>66</v>
      </c>
      <c r="AJE413" s="24" t="s">
        <v>66</v>
      </c>
      <c r="AJF413" s="25" t="s">
        <v>66</v>
      </c>
      <c r="AJG413" s="25" t="s">
        <v>66</v>
      </c>
      <c r="AJH413" s="25" t="s">
        <v>66</v>
      </c>
      <c r="AJI413" s="25">
        <v>0</v>
      </c>
      <c r="AJJ413" s="24" t="s">
        <v>66</v>
      </c>
      <c r="AJK413" s="24" t="s">
        <v>66</v>
      </c>
      <c r="AJL413" s="24" t="s">
        <v>66</v>
      </c>
      <c r="AJM413" s="24">
        <v>0</v>
      </c>
      <c r="AJN413" s="24" t="s">
        <v>66</v>
      </c>
      <c r="AJO413" s="24">
        <v>0</v>
      </c>
      <c r="AJP413" s="24" t="s">
        <v>66</v>
      </c>
      <c r="AJQ413" s="24">
        <v>0</v>
      </c>
      <c r="AJR413" s="24" t="s">
        <v>66</v>
      </c>
      <c r="AJS413" s="24" t="s">
        <v>66</v>
      </c>
      <c r="AJT413" s="24" t="s">
        <v>66</v>
      </c>
      <c r="AJU413" s="24" t="s">
        <v>66</v>
      </c>
      <c r="AJV413" s="24" t="s">
        <v>66</v>
      </c>
      <c r="AJW413" s="25">
        <v>0</v>
      </c>
      <c r="AJX413" s="27">
        <v>5000</v>
      </c>
      <c r="AJY413" s="23" t="s">
        <v>208</v>
      </c>
      <c r="AJZ413" s="24">
        <v>2023</v>
      </c>
      <c r="AKA413" s="25" t="s">
        <v>234</v>
      </c>
      <c r="AKB413" s="25" t="s">
        <v>132</v>
      </c>
      <c r="AKC413" s="25">
        <v>2023</v>
      </c>
      <c r="AKD413" s="26">
        <v>44963</v>
      </c>
      <c r="AKE413" s="25" t="s">
        <v>155</v>
      </c>
      <c r="AKF413" s="26"/>
      <c r="AKG413" s="25" t="s">
        <v>67</v>
      </c>
      <c r="AKH413" s="25" t="s">
        <v>233</v>
      </c>
      <c r="AKI413" s="25" t="s">
        <v>149</v>
      </c>
      <c r="AKJ413" s="25" t="s">
        <v>70</v>
      </c>
      <c r="AKK413" s="25" t="s">
        <v>71</v>
      </c>
      <c r="AKL413" s="25" t="s">
        <v>72</v>
      </c>
      <c r="AKM413" s="25">
        <v>31</v>
      </c>
      <c r="AKN413" s="25">
        <v>0</v>
      </c>
      <c r="AKO413" s="25" t="s">
        <v>66</v>
      </c>
      <c r="AKP413" s="24" t="s">
        <v>66</v>
      </c>
      <c r="AKQ413" s="24" t="s">
        <v>66</v>
      </c>
      <c r="AKR413" s="24" t="s">
        <v>66</v>
      </c>
      <c r="AKS413" s="24" t="s">
        <v>66</v>
      </c>
      <c r="AKT413" s="24" t="s">
        <v>66</v>
      </c>
      <c r="AKU413" s="24" t="s">
        <v>66</v>
      </c>
      <c r="AKV413" s="24" t="s">
        <v>66</v>
      </c>
      <c r="AKW413" s="24" t="s">
        <v>66</v>
      </c>
      <c r="AKX413" s="24" t="s">
        <v>66</v>
      </c>
      <c r="AKY413" s="24" t="s">
        <v>66</v>
      </c>
      <c r="AKZ413" s="24" t="s">
        <v>66</v>
      </c>
      <c r="ALA413" s="24" t="s">
        <v>66</v>
      </c>
      <c r="ALB413" s="24" t="s">
        <v>66</v>
      </c>
      <c r="ALC413" s="24" t="s">
        <v>66</v>
      </c>
      <c r="ALD413" s="24" t="s">
        <v>66</v>
      </c>
      <c r="ALE413" s="25" t="s">
        <v>66</v>
      </c>
      <c r="ALF413" s="24" t="s">
        <v>66</v>
      </c>
      <c r="ALG413" s="24" t="s">
        <v>66</v>
      </c>
      <c r="ALH413" s="24" t="s">
        <v>66</v>
      </c>
      <c r="ALI413" s="24" t="s">
        <v>66</v>
      </c>
      <c r="ALJ413" s="24" t="s">
        <v>66</v>
      </c>
      <c r="ALK413" s="24" t="s">
        <v>66</v>
      </c>
      <c r="ALL413" s="24" t="s">
        <v>66</v>
      </c>
      <c r="ALM413" s="25" t="s">
        <v>66</v>
      </c>
      <c r="ALN413" s="24" t="s">
        <v>66</v>
      </c>
      <c r="ALO413" s="25">
        <v>5000</v>
      </c>
      <c r="ALP413" s="24" t="s">
        <v>66</v>
      </c>
      <c r="ALQ413" s="24" t="s">
        <v>66</v>
      </c>
      <c r="ALR413" s="25" t="s">
        <v>66</v>
      </c>
      <c r="ALS413" s="25" t="s">
        <v>66</v>
      </c>
      <c r="ALT413" s="25" t="s">
        <v>66</v>
      </c>
      <c r="ALU413" s="25">
        <v>0</v>
      </c>
      <c r="ALV413" s="24" t="s">
        <v>66</v>
      </c>
      <c r="ALW413" s="24" t="s">
        <v>66</v>
      </c>
      <c r="ALX413" s="24" t="s">
        <v>66</v>
      </c>
      <c r="ALY413" s="24">
        <v>0</v>
      </c>
      <c r="ALZ413" s="24" t="s">
        <v>66</v>
      </c>
      <c r="AMA413" s="24">
        <v>0</v>
      </c>
      <c r="AMB413" s="24" t="s">
        <v>66</v>
      </c>
      <c r="AMC413" s="24">
        <v>0</v>
      </c>
      <c r="AMD413" s="24" t="s">
        <v>66</v>
      </c>
      <c r="AME413" s="24" t="s">
        <v>66</v>
      </c>
      <c r="AMF413" s="24" t="s">
        <v>66</v>
      </c>
      <c r="AMG413" s="24" t="s">
        <v>66</v>
      </c>
      <c r="AMH413" s="24" t="s">
        <v>66</v>
      </c>
      <c r="AMI413" s="25">
        <v>0</v>
      </c>
      <c r="AMJ413" s="27">
        <v>5000</v>
      </c>
      <c r="AMK413" s="23" t="s">
        <v>208</v>
      </c>
      <c r="AML413" s="24">
        <v>2023</v>
      </c>
      <c r="AMM413" s="25" t="s">
        <v>234</v>
      </c>
      <c r="AMN413" s="25" t="s">
        <v>132</v>
      </c>
      <c r="AMO413" s="25">
        <v>2023</v>
      </c>
      <c r="AMP413" s="26">
        <v>44963</v>
      </c>
      <c r="AMQ413" s="25" t="s">
        <v>155</v>
      </c>
      <c r="AMR413" s="26"/>
      <c r="AMS413" s="25" t="s">
        <v>67</v>
      </c>
      <c r="AMT413" s="25" t="s">
        <v>233</v>
      </c>
      <c r="AMU413" s="25" t="s">
        <v>149</v>
      </c>
      <c r="AMV413" s="25" t="s">
        <v>70</v>
      </c>
      <c r="AMW413" s="25" t="s">
        <v>71</v>
      </c>
      <c r="AMX413" s="25" t="s">
        <v>72</v>
      </c>
      <c r="AMY413" s="25">
        <v>31</v>
      </c>
      <c r="AMZ413" s="25">
        <v>0</v>
      </c>
      <c r="ANA413" s="25" t="s">
        <v>66</v>
      </c>
      <c r="ANB413" s="24" t="s">
        <v>66</v>
      </c>
      <c r="ANC413" s="24" t="s">
        <v>66</v>
      </c>
      <c r="AND413" s="24" t="s">
        <v>66</v>
      </c>
      <c r="ANE413" s="24" t="s">
        <v>66</v>
      </c>
      <c r="ANF413" s="24" t="s">
        <v>66</v>
      </c>
      <c r="ANG413" s="24" t="s">
        <v>66</v>
      </c>
      <c r="ANH413" s="24" t="s">
        <v>66</v>
      </c>
      <c r="ANI413" s="24" t="s">
        <v>66</v>
      </c>
      <c r="ANJ413" s="24" t="s">
        <v>66</v>
      </c>
      <c r="ANK413" s="24" t="s">
        <v>66</v>
      </c>
      <c r="ANL413" s="24" t="s">
        <v>66</v>
      </c>
      <c r="ANM413" s="24" t="s">
        <v>66</v>
      </c>
      <c r="ANN413" s="24" t="s">
        <v>66</v>
      </c>
      <c r="ANO413" s="24" t="s">
        <v>66</v>
      </c>
      <c r="ANP413" s="24" t="s">
        <v>66</v>
      </c>
      <c r="ANQ413" s="25" t="s">
        <v>66</v>
      </c>
      <c r="ANR413" s="24" t="s">
        <v>66</v>
      </c>
      <c r="ANS413" s="24" t="s">
        <v>66</v>
      </c>
      <c r="ANT413" s="24" t="s">
        <v>66</v>
      </c>
      <c r="ANU413" s="24" t="s">
        <v>66</v>
      </c>
      <c r="ANV413" s="24" t="s">
        <v>66</v>
      </c>
      <c r="ANW413" s="24" t="s">
        <v>66</v>
      </c>
      <c r="ANX413" s="24" t="s">
        <v>66</v>
      </c>
      <c r="ANY413" s="25" t="s">
        <v>66</v>
      </c>
      <c r="ANZ413" s="24" t="s">
        <v>66</v>
      </c>
      <c r="AOA413" s="25">
        <v>5000</v>
      </c>
      <c r="AOB413" s="24" t="s">
        <v>66</v>
      </c>
      <c r="AOC413" s="24" t="s">
        <v>66</v>
      </c>
      <c r="AOD413" s="25" t="s">
        <v>66</v>
      </c>
      <c r="AOE413" s="25" t="s">
        <v>66</v>
      </c>
      <c r="AOF413" s="25" t="s">
        <v>66</v>
      </c>
      <c r="AOG413" s="25">
        <v>0</v>
      </c>
      <c r="AOH413" s="24" t="s">
        <v>66</v>
      </c>
      <c r="AOI413" s="24" t="s">
        <v>66</v>
      </c>
      <c r="AOJ413" s="24" t="s">
        <v>66</v>
      </c>
      <c r="AOK413" s="24">
        <v>0</v>
      </c>
      <c r="AOL413" s="24" t="s">
        <v>66</v>
      </c>
      <c r="AOM413" s="24">
        <v>0</v>
      </c>
      <c r="AON413" s="24" t="s">
        <v>66</v>
      </c>
      <c r="AOO413" s="24">
        <v>0</v>
      </c>
      <c r="AOP413" s="24" t="s">
        <v>66</v>
      </c>
      <c r="AOQ413" s="24" t="s">
        <v>66</v>
      </c>
      <c r="AOR413" s="24" t="s">
        <v>66</v>
      </c>
      <c r="AOS413" s="24" t="s">
        <v>66</v>
      </c>
      <c r="AOT413" s="24" t="s">
        <v>66</v>
      </c>
      <c r="AOU413" s="25">
        <v>0</v>
      </c>
      <c r="AOV413" s="27">
        <v>5000</v>
      </c>
      <c r="AOW413" s="23" t="s">
        <v>208</v>
      </c>
      <c r="AOX413" s="24">
        <v>2023</v>
      </c>
      <c r="AOY413" s="25" t="s">
        <v>234</v>
      </c>
      <c r="AOZ413" s="25" t="s">
        <v>132</v>
      </c>
      <c r="APA413" s="25">
        <v>2023</v>
      </c>
      <c r="APB413" s="26">
        <v>44963</v>
      </c>
      <c r="APC413" s="25" t="s">
        <v>155</v>
      </c>
      <c r="APD413" s="26"/>
      <c r="APE413" s="25" t="s">
        <v>67</v>
      </c>
      <c r="APF413" s="25" t="s">
        <v>233</v>
      </c>
      <c r="APG413" s="25" t="s">
        <v>149</v>
      </c>
      <c r="APH413" s="25" t="s">
        <v>70</v>
      </c>
      <c r="API413" s="25" t="s">
        <v>71</v>
      </c>
      <c r="APJ413" s="25" t="s">
        <v>72</v>
      </c>
      <c r="APK413" s="25">
        <v>31</v>
      </c>
      <c r="APL413" s="25">
        <v>0</v>
      </c>
      <c r="APM413" s="25" t="s">
        <v>66</v>
      </c>
      <c r="APN413" s="24" t="s">
        <v>66</v>
      </c>
      <c r="APO413" s="24" t="s">
        <v>66</v>
      </c>
      <c r="APP413" s="24" t="s">
        <v>66</v>
      </c>
      <c r="APQ413" s="24" t="s">
        <v>66</v>
      </c>
      <c r="APR413" s="24" t="s">
        <v>66</v>
      </c>
      <c r="APS413" s="24" t="s">
        <v>66</v>
      </c>
      <c r="APT413" s="24" t="s">
        <v>66</v>
      </c>
      <c r="APU413" s="24" t="s">
        <v>66</v>
      </c>
      <c r="APV413" s="24" t="s">
        <v>66</v>
      </c>
      <c r="APW413" s="24" t="s">
        <v>66</v>
      </c>
      <c r="APX413" s="24" t="s">
        <v>66</v>
      </c>
      <c r="APY413" s="24" t="s">
        <v>66</v>
      </c>
      <c r="APZ413" s="24" t="s">
        <v>66</v>
      </c>
      <c r="AQA413" s="24" t="s">
        <v>66</v>
      </c>
      <c r="AQB413" s="24" t="s">
        <v>66</v>
      </c>
      <c r="AQC413" s="25" t="s">
        <v>66</v>
      </c>
      <c r="AQD413" s="24" t="s">
        <v>66</v>
      </c>
      <c r="AQE413" s="24" t="s">
        <v>66</v>
      </c>
      <c r="AQF413" s="24" t="s">
        <v>66</v>
      </c>
      <c r="AQG413" s="24" t="s">
        <v>66</v>
      </c>
      <c r="AQH413" s="24" t="s">
        <v>66</v>
      </c>
      <c r="AQI413" s="24" t="s">
        <v>66</v>
      </c>
      <c r="AQJ413" s="24" t="s">
        <v>66</v>
      </c>
      <c r="AQK413" s="25" t="s">
        <v>66</v>
      </c>
      <c r="AQL413" s="24" t="s">
        <v>66</v>
      </c>
      <c r="AQM413" s="25">
        <v>5000</v>
      </c>
      <c r="AQN413" s="24" t="s">
        <v>66</v>
      </c>
      <c r="AQO413" s="24" t="s">
        <v>66</v>
      </c>
      <c r="AQP413" s="25" t="s">
        <v>66</v>
      </c>
      <c r="AQQ413" s="25" t="s">
        <v>66</v>
      </c>
      <c r="AQR413" s="25" t="s">
        <v>66</v>
      </c>
      <c r="AQS413" s="25">
        <v>0</v>
      </c>
      <c r="AQT413" s="24" t="s">
        <v>66</v>
      </c>
      <c r="AQU413" s="24" t="s">
        <v>66</v>
      </c>
      <c r="AQV413" s="24" t="s">
        <v>66</v>
      </c>
      <c r="AQW413" s="24">
        <v>0</v>
      </c>
      <c r="AQX413" s="24" t="s">
        <v>66</v>
      </c>
      <c r="AQY413" s="24">
        <v>0</v>
      </c>
      <c r="AQZ413" s="24" t="s">
        <v>66</v>
      </c>
      <c r="ARA413" s="24">
        <v>0</v>
      </c>
      <c r="ARB413" s="24" t="s">
        <v>66</v>
      </c>
      <c r="ARC413" s="24" t="s">
        <v>66</v>
      </c>
      <c r="ARD413" s="24" t="s">
        <v>66</v>
      </c>
      <c r="ARE413" s="24" t="s">
        <v>66</v>
      </c>
      <c r="ARF413" s="24" t="s">
        <v>66</v>
      </c>
      <c r="ARG413" s="25">
        <v>0</v>
      </c>
      <c r="ARH413" s="27">
        <v>5000</v>
      </c>
      <c r="ARI413" s="23" t="s">
        <v>208</v>
      </c>
      <c r="ARJ413" s="24">
        <v>2023</v>
      </c>
      <c r="ARK413" s="25" t="s">
        <v>234</v>
      </c>
      <c r="ARL413" s="25" t="s">
        <v>132</v>
      </c>
      <c r="ARM413" s="25">
        <v>2023</v>
      </c>
      <c r="ARN413" s="26">
        <v>44963</v>
      </c>
      <c r="ARO413" s="25" t="s">
        <v>155</v>
      </c>
      <c r="ARP413" s="26"/>
      <c r="ARQ413" s="25" t="s">
        <v>67</v>
      </c>
      <c r="ARR413" s="25" t="s">
        <v>233</v>
      </c>
      <c r="ARS413" s="25" t="s">
        <v>149</v>
      </c>
      <c r="ART413" s="25" t="s">
        <v>70</v>
      </c>
      <c r="ARU413" s="25" t="s">
        <v>71</v>
      </c>
      <c r="ARV413" s="25" t="s">
        <v>72</v>
      </c>
      <c r="ARW413" s="25">
        <v>31</v>
      </c>
      <c r="ARX413" s="25">
        <v>0</v>
      </c>
      <c r="ARY413" s="25" t="s">
        <v>66</v>
      </c>
      <c r="ARZ413" s="24" t="s">
        <v>66</v>
      </c>
      <c r="ASA413" s="24" t="s">
        <v>66</v>
      </c>
      <c r="ASB413" s="24" t="s">
        <v>66</v>
      </c>
      <c r="ASC413" s="24" t="s">
        <v>66</v>
      </c>
      <c r="ASD413" s="24" t="s">
        <v>66</v>
      </c>
      <c r="ASE413" s="24" t="s">
        <v>66</v>
      </c>
      <c r="ASF413" s="24" t="s">
        <v>66</v>
      </c>
      <c r="ASG413" s="24" t="s">
        <v>66</v>
      </c>
      <c r="ASH413" s="24" t="s">
        <v>66</v>
      </c>
      <c r="ASI413" s="24" t="s">
        <v>66</v>
      </c>
      <c r="ASJ413" s="24" t="s">
        <v>66</v>
      </c>
      <c r="ASK413" s="24" t="s">
        <v>66</v>
      </c>
      <c r="ASL413" s="24" t="s">
        <v>66</v>
      </c>
      <c r="ASM413" s="24" t="s">
        <v>66</v>
      </c>
      <c r="ASN413" s="24" t="s">
        <v>66</v>
      </c>
      <c r="ASO413" s="25" t="s">
        <v>66</v>
      </c>
      <c r="ASP413" s="24" t="s">
        <v>66</v>
      </c>
      <c r="ASQ413" s="24" t="s">
        <v>66</v>
      </c>
      <c r="ASR413" s="24" t="s">
        <v>66</v>
      </c>
      <c r="ASS413" s="24" t="s">
        <v>66</v>
      </c>
      <c r="AST413" s="24" t="s">
        <v>66</v>
      </c>
      <c r="ASU413" s="24" t="s">
        <v>66</v>
      </c>
      <c r="ASV413" s="24" t="s">
        <v>66</v>
      </c>
      <c r="ASW413" s="25" t="s">
        <v>66</v>
      </c>
      <c r="ASX413" s="24" t="s">
        <v>66</v>
      </c>
      <c r="ASY413" s="25">
        <v>5000</v>
      </c>
      <c r="ASZ413" s="24" t="s">
        <v>66</v>
      </c>
      <c r="ATA413" s="24" t="s">
        <v>66</v>
      </c>
      <c r="ATB413" s="25" t="s">
        <v>66</v>
      </c>
      <c r="ATC413" s="25" t="s">
        <v>66</v>
      </c>
      <c r="ATD413" s="25" t="s">
        <v>66</v>
      </c>
      <c r="ATE413" s="25">
        <v>0</v>
      </c>
      <c r="ATF413" s="24" t="s">
        <v>66</v>
      </c>
      <c r="ATG413" s="24" t="s">
        <v>66</v>
      </c>
      <c r="ATH413" s="24" t="s">
        <v>66</v>
      </c>
      <c r="ATI413" s="24">
        <v>0</v>
      </c>
      <c r="ATJ413" s="24" t="s">
        <v>66</v>
      </c>
      <c r="ATK413" s="24">
        <v>0</v>
      </c>
      <c r="ATL413" s="24" t="s">
        <v>66</v>
      </c>
      <c r="ATM413" s="24">
        <v>0</v>
      </c>
      <c r="ATN413" s="24" t="s">
        <v>66</v>
      </c>
      <c r="ATO413" s="24" t="s">
        <v>66</v>
      </c>
      <c r="ATP413" s="24" t="s">
        <v>66</v>
      </c>
      <c r="ATQ413" s="24" t="s">
        <v>66</v>
      </c>
      <c r="ATR413" s="24" t="s">
        <v>66</v>
      </c>
      <c r="ATS413" s="25">
        <v>0</v>
      </c>
      <c r="ATT413" s="27">
        <v>5000</v>
      </c>
      <c r="ATU413" s="23" t="s">
        <v>208</v>
      </c>
      <c r="ATV413" s="24">
        <v>2023</v>
      </c>
      <c r="ATW413" s="25" t="s">
        <v>234</v>
      </c>
      <c r="ATX413" s="25" t="s">
        <v>132</v>
      </c>
      <c r="ATY413" s="25">
        <v>2023</v>
      </c>
      <c r="ATZ413" s="26">
        <v>44963</v>
      </c>
      <c r="AUA413" s="25" t="s">
        <v>155</v>
      </c>
      <c r="AUB413" s="26"/>
      <c r="AUC413" s="25" t="s">
        <v>67</v>
      </c>
      <c r="AUD413" s="25" t="s">
        <v>233</v>
      </c>
      <c r="AUE413" s="25" t="s">
        <v>149</v>
      </c>
      <c r="AUF413" s="25" t="s">
        <v>70</v>
      </c>
      <c r="AUG413" s="25" t="s">
        <v>71</v>
      </c>
      <c r="AUH413" s="25" t="s">
        <v>72</v>
      </c>
      <c r="AUI413" s="25">
        <v>31</v>
      </c>
      <c r="AUJ413" s="25">
        <v>0</v>
      </c>
      <c r="AUK413" s="25" t="s">
        <v>66</v>
      </c>
      <c r="AUL413" s="24" t="s">
        <v>66</v>
      </c>
      <c r="AUM413" s="24" t="s">
        <v>66</v>
      </c>
      <c r="AUN413" s="24" t="s">
        <v>66</v>
      </c>
      <c r="AUO413" s="24" t="s">
        <v>66</v>
      </c>
      <c r="AUP413" s="24" t="s">
        <v>66</v>
      </c>
      <c r="AUQ413" s="24" t="s">
        <v>66</v>
      </c>
      <c r="AUR413" s="24" t="s">
        <v>66</v>
      </c>
      <c r="AUS413" s="24" t="s">
        <v>66</v>
      </c>
      <c r="AUT413" s="24" t="s">
        <v>66</v>
      </c>
      <c r="AUU413" s="24" t="s">
        <v>66</v>
      </c>
      <c r="AUV413" s="24" t="s">
        <v>66</v>
      </c>
      <c r="AUW413" s="24" t="s">
        <v>66</v>
      </c>
      <c r="AUX413" s="24" t="s">
        <v>66</v>
      </c>
      <c r="AUY413" s="24" t="s">
        <v>66</v>
      </c>
      <c r="AUZ413" s="24" t="s">
        <v>66</v>
      </c>
      <c r="AVA413" s="25" t="s">
        <v>66</v>
      </c>
      <c r="AVB413" s="24" t="s">
        <v>66</v>
      </c>
      <c r="AVC413" s="24" t="s">
        <v>66</v>
      </c>
      <c r="AVD413" s="24" t="s">
        <v>66</v>
      </c>
      <c r="AVE413" s="24" t="s">
        <v>66</v>
      </c>
      <c r="AVF413" s="24" t="s">
        <v>66</v>
      </c>
      <c r="AVG413" s="24" t="s">
        <v>66</v>
      </c>
      <c r="AVH413" s="24" t="s">
        <v>66</v>
      </c>
      <c r="AVI413" s="25" t="s">
        <v>66</v>
      </c>
      <c r="AVJ413" s="24" t="s">
        <v>66</v>
      </c>
      <c r="AVK413" s="25">
        <v>5000</v>
      </c>
      <c r="AVL413" s="24" t="s">
        <v>66</v>
      </c>
      <c r="AVM413" s="24" t="s">
        <v>66</v>
      </c>
      <c r="AVN413" s="25" t="s">
        <v>66</v>
      </c>
      <c r="AVO413" s="25" t="s">
        <v>66</v>
      </c>
      <c r="AVP413" s="25" t="s">
        <v>66</v>
      </c>
      <c r="AVQ413" s="25">
        <v>0</v>
      </c>
      <c r="AVR413" s="24" t="s">
        <v>66</v>
      </c>
      <c r="AVS413" s="24" t="s">
        <v>66</v>
      </c>
      <c r="AVT413" s="24" t="s">
        <v>66</v>
      </c>
      <c r="AVU413" s="24">
        <v>0</v>
      </c>
      <c r="AVV413" s="24" t="s">
        <v>66</v>
      </c>
      <c r="AVW413" s="24">
        <v>0</v>
      </c>
      <c r="AVX413" s="24" t="s">
        <v>66</v>
      </c>
      <c r="AVY413" s="24">
        <v>0</v>
      </c>
      <c r="AVZ413" s="24" t="s">
        <v>66</v>
      </c>
      <c r="AWA413" s="24" t="s">
        <v>66</v>
      </c>
      <c r="AWB413" s="24" t="s">
        <v>66</v>
      </c>
      <c r="AWC413" s="24" t="s">
        <v>66</v>
      </c>
      <c r="AWD413" s="24" t="s">
        <v>66</v>
      </c>
      <c r="AWE413" s="25">
        <v>0</v>
      </c>
      <c r="AWF413" s="27">
        <v>5000</v>
      </c>
      <c r="AWG413" s="23" t="s">
        <v>208</v>
      </c>
      <c r="AWH413" s="24">
        <v>2023</v>
      </c>
      <c r="AWI413" s="25" t="s">
        <v>234</v>
      </c>
      <c r="AWJ413" s="25" t="s">
        <v>132</v>
      </c>
      <c r="AWK413" s="25">
        <v>2023</v>
      </c>
      <c r="AWL413" s="26">
        <v>44963</v>
      </c>
      <c r="AWM413" s="25" t="s">
        <v>155</v>
      </c>
      <c r="AWN413" s="26"/>
      <c r="AWO413" s="25" t="s">
        <v>67</v>
      </c>
      <c r="AWP413" s="25" t="s">
        <v>233</v>
      </c>
      <c r="AWQ413" s="25" t="s">
        <v>149</v>
      </c>
      <c r="AWR413" s="25" t="s">
        <v>70</v>
      </c>
      <c r="AWS413" s="25" t="s">
        <v>71</v>
      </c>
      <c r="AWT413" s="25" t="s">
        <v>72</v>
      </c>
      <c r="AWU413" s="25">
        <v>31</v>
      </c>
      <c r="AWV413" s="25">
        <v>0</v>
      </c>
      <c r="AWW413" s="25" t="s">
        <v>66</v>
      </c>
      <c r="AWX413" s="24" t="s">
        <v>66</v>
      </c>
      <c r="AWY413" s="24" t="s">
        <v>66</v>
      </c>
      <c r="AWZ413" s="24" t="s">
        <v>66</v>
      </c>
      <c r="AXA413" s="24" t="s">
        <v>66</v>
      </c>
      <c r="AXB413" s="24" t="s">
        <v>66</v>
      </c>
      <c r="AXC413" s="24" t="s">
        <v>66</v>
      </c>
      <c r="AXD413" s="24" t="s">
        <v>66</v>
      </c>
      <c r="AXE413" s="24" t="s">
        <v>66</v>
      </c>
      <c r="AXF413" s="24" t="s">
        <v>66</v>
      </c>
      <c r="AXG413" s="24" t="s">
        <v>66</v>
      </c>
      <c r="AXH413" s="24" t="s">
        <v>66</v>
      </c>
      <c r="AXI413" s="24" t="s">
        <v>66</v>
      </c>
      <c r="AXJ413" s="24" t="s">
        <v>66</v>
      </c>
      <c r="AXK413" s="24" t="s">
        <v>66</v>
      </c>
      <c r="AXL413" s="24" t="s">
        <v>66</v>
      </c>
      <c r="AXM413" s="25" t="s">
        <v>66</v>
      </c>
      <c r="AXN413" s="24" t="s">
        <v>66</v>
      </c>
      <c r="AXO413" s="24" t="s">
        <v>66</v>
      </c>
      <c r="AXP413" s="24" t="s">
        <v>66</v>
      </c>
      <c r="AXQ413" s="24" t="s">
        <v>66</v>
      </c>
      <c r="AXR413" s="24" t="s">
        <v>66</v>
      </c>
      <c r="AXS413" s="24" t="s">
        <v>66</v>
      </c>
      <c r="AXT413" s="24" t="s">
        <v>66</v>
      </c>
      <c r="AXU413" s="25" t="s">
        <v>66</v>
      </c>
      <c r="AXV413" s="24" t="s">
        <v>66</v>
      </c>
      <c r="AXW413" s="25">
        <v>5000</v>
      </c>
      <c r="AXX413" s="24" t="s">
        <v>66</v>
      </c>
      <c r="AXY413" s="24" t="s">
        <v>66</v>
      </c>
      <c r="AXZ413" s="25" t="s">
        <v>66</v>
      </c>
      <c r="AYA413" s="25" t="s">
        <v>66</v>
      </c>
      <c r="AYB413" s="25" t="s">
        <v>66</v>
      </c>
      <c r="AYC413" s="25">
        <v>0</v>
      </c>
      <c r="AYD413" s="24" t="s">
        <v>66</v>
      </c>
      <c r="AYE413" s="24" t="s">
        <v>66</v>
      </c>
      <c r="AYF413" s="24" t="s">
        <v>66</v>
      </c>
      <c r="AYG413" s="24">
        <v>0</v>
      </c>
      <c r="AYH413" s="24" t="s">
        <v>66</v>
      </c>
      <c r="AYI413" s="24">
        <v>0</v>
      </c>
      <c r="AYJ413" s="24" t="s">
        <v>66</v>
      </c>
      <c r="AYK413" s="24">
        <v>0</v>
      </c>
      <c r="AYL413" s="24" t="s">
        <v>66</v>
      </c>
      <c r="AYM413" s="24" t="s">
        <v>66</v>
      </c>
      <c r="AYN413" s="24" t="s">
        <v>66</v>
      </c>
      <c r="AYO413" s="24" t="s">
        <v>66</v>
      </c>
      <c r="AYP413" s="24" t="s">
        <v>66</v>
      </c>
      <c r="AYQ413" s="25">
        <v>0</v>
      </c>
      <c r="AYR413" s="27">
        <v>5000</v>
      </c>
      <c r="AYS413" s="23" t="s">
        <v>208</v>
      </c>
      <c r="AYT413" s="24">
        <v>2023</v>
      </c>
      <c r="AYU413" s="25" t="s">
        <v>234</v>
      </c>
      <c r="AYV413" s="25" t="s">
        <v>132</v>
      </c>
      <c r="AYW413" s="25">
        <v>2023</v>
      </c>
      <c r="AYX413" s="26">
        <v>44963</v>
      </c>
      <c r="AYY413" s="25" t="s">
        <v>155</v>
      </c>
      <c r="AYZ413" s="26"/>
      <c r="AZA413" s="25" t="s">
        <v>67</v>
      </c>
      <c r="AZB413" s="25" t="s">
        <v>233</v>
      </c>
      <c r="AZC413" s="25" t="s">
        <v>149</v>
      </c>
      <c r="AZD413" s="25" t="s">
        <v>70</v>
      </c>
      <c r="AZE413" s="25" t="s">
        <v>71</v>
      </c>
      <c r="AZF413" s="25" t="s">
        <v>72</v>
      </c>
      <c r="AZG413" s="25">
        <v>31</v>
      </c>
      <c r="AZH413" s="25">
        <v>0</v>
      </c>
      <c r="AZI413" s="25" t="s">
        <v>66</v>
      </c>
      <c r="AZJ413" s="24" t="s">
        <v>66</v>
      </c>
      <c r="AZK413" s="24" t="s">
        <v>66</v>
      </c>
      <c r="AZL413" s="24" t="s">
        <v>66</v>
      </c>
      <c r="AZM413" s="24" t="s">
        <v>66</v>
      </c>
      <c r="AZN413" s="24" t="s">
        <v>66</v>
      </c>
      <c r="AZO413" s="24" t="s">
        <v>66</v>
      </c>
      <c r="AZP413" s="24" t="s">
        <v>66</v>
      </c>
      <c r="AZQ413" s="24" t="s">
        <v>66</v>
      </c>
      <c r="AZR413" s="24" t="s">
        <v>66</v>
      </c>
      <c r="AZS413" s="24" t="s">
        <v>66</v>
      </c>
      <c r="AZT413" s="24" t="s">
        <v>66</v>
      </c>
      <c r="AZU413" s="24" t="s">
        <v>66</v>
      </c>
      <c r="AZV413" s="24" t="s">
        <v>66</v>
      </c>
      <c r="AZW413" s="24" t="s">
        <v>66</v>
      </c>
      <c r="AZX413" s="24" t="s">
        <v>66</v>
      </c>
      <c r="AZY413" s="25" t="s">
        <v>66</v>
      </c>
      <c r="AZZ413" s="24" t="s">
        <v>66</v>
      </c>
      <c r="BAA413" s="24" t="s">
        <v>66</v>
      </c>
      <c r="BAB413" s="24" t="s">
        <v>66</v>
      </c>
      <c r="BAC413" s="24" t="s">
        <v>66</v>
      </c>
      <c r="BAD413" s="24" t="s">
        <v>66</v>
      </c>
      <c r="BAE413" s="24" t="s">
        <v>66</v>
      </c>
      <c r="BAF413" s="24" t="s">
        <v>66</v>
      </c>
      <c r="BAG413" s="25" t="s">
        <v>66</v>
      </c>
      <c r="BAH413" s="24" t="s">
        <v>66</v>
      </c>
      <c r="BAI413" s="25">
        <v>5000</v>
      </c>
      <c r="BAJ413" s="24" t="s">
        <v>66</v>
      </c>
      <c r="BAK413" s="24" t="s">
        <v>66</v>
      </c>
      <c r="BAL413" s="25" t="s">
        <v>66</v>
      </c>
      <c r="BAM413" s="25" t="s">
        <v>66</v>
      </c>
      <c r="BAN413" s="25" t="s">
        <v>66</v>
      </c>
      <c r="BAO413" s="25">
        <v>0</v>
      </c>
      <c r="BAP413" s="24" t="s">
        <v>66</v>
      </c>
      <c r="BAQ413" s="24" t="s">
        <v>66</v>
      </c>
      <c r="BAR413" s="24" t="s">
        <v>66</v>
      </c>
      <c r="BAS413" s="24">
        <v>0</v>
      </c>
      <c r="BAT413" s="24" t="s">
        <v>66</v>
      </c>
      <c r="BAU413" s="24">
        <v>0</v>
      </c>
      <c r="BAV413" s="24" t="s">
        <v>66</v>
      </c>
      <c r="BAW413" s="24">
        <v>0</v>
      </c>
      <c r="BAX413" s="24" t="s">
        <v>66</v>
      </c>
      <c r="BAY413" s="24" t="s">
        <v>66</v>
      </c>
      <c r="BAZ413" s="24" t="s">
        <v>66</v>
      </c>
      <c r="BBA413" s="24" t="s">
        <v>66</v>
      </c>
      <c r="BBB413" s="24" t="s">
        <v>66</v>
      </c>
      <c r="BBC413" s="25">
        <v>0</v>
      </c>
      <c r="BBD413" s="27">
        <v>5000</v>
      </c>
      <c r="BBE413" s="23" t="s">
        <v>208</v>
      </c>
      <c r="BBF413" s="24">
        <v>2023</v>
      </c>
      <c r="BBG413" s="25" t="s">
        <v>234</v>
      </c>
      <c r="BBH413" s="25" t="s">
        <v>132</v>
      </c>
      <c r="BBI413" s="25">
        <v>2023</v>
      </c>
      <c r="BBJ413" s="26">
        <v>44963</v>
      </c>
      <c r="BBK413" s="25" t="s">
        <v>155</v>
      </c>
      <c r="BBL413" s="26"/>
      <c r="BBM413" s="25" t="s">
        <v>67</v>
      </c>
      <c r="BBN413" s="25" t="s">
        <v>233</v>
      </c>
      <c r="BBO413" s="25" t="s">
        <v>149</v>
      </c>
      <c r="BBP413" s="25" t="s">
        <v>70</v>
      </c>
      <c r="BBQ413" s="25" t="s">
        <v>71</v>
      </c>
      <c r="BBR413" s="25" t="s">
        <v>72</v>
      </c>
      <c r="BBS413" s="25">
        <v>31</v>
      </c>
      <c r="BBT413" s="25">
        <v>0</v>
      </c>
      <c r="BBU413" s="25" t="s">
        <v>66</v>
      </c>
      <c r="BBV413" s="24" t="s">
        <v>66</v>
      </c>
      <c r="BBW413" s="24" t="s">
        <v>66</v>
      </c>
      <c r="BBX413" s="24" t="s">
        <v>66</v>
      </c>
      <c r="BBY413" s="24" t="s">
        <v>66</v>
      </c>
      <c r="BBZ413" s="24" t="s">
        <v>66</v>
      </c>
      <c r="BCA413" s="24" t="s">
        <v>66</v>
      </c>
      <c r="BCB413" s="24" t="s">
        <v>66</v>
      </c>
      <c r="BCC413" s="24" t="s">
        <v>66</v>
      </c>
      <c r="BCD413" s="24" t="s">
        <v>66</v>
      </c>
      <c r="BCE413" s="24" t="s">
        <v>66</v>
      </c>
      <c r="BCF413" s="24" t="s">
        <v>66</v>
      </c>
      <c r="BCG413" s="24" t="s">
        <v>66</v>
      </c>
      <c r="BCH413" s="24" t="s">
        <v>66</v>
      </c>
      <c r="BCI413" s="24" t="s">
        <v>66</v>
      </c>
      <c r="BCJ413" s="24" t="s">
        <v>66</v>
      </c>
      <c r="BCK413" s="25" t="s">
        <v>66</v>
      </c>
      <c r="BCL413" s="24" t="s">
        <v>66</v>
      </c>
      <c r="BCM413" s="24" t="s">
        <v>66</v>
      </c>
      <c r="BCN413" s="24" t="s">
        <v>66</v>
      </c>
      <c r="BCO413" s="24" t="s">
        <v>66</v>
      </c>
      <c r="BCP413" s="24" t="s">
        <v>66</v>
      </c>
      <c r="BCQ413" s="24" t="s">
        <v>66</v>
      </c>
      <c r="BCR413" s="24" t="s">
        <v>66</v>
      </c>
      <c r="BCS413" s="25" t="s">
        <v>66</v>
      </c>
      <c r="BCT413" s="24" t="s">
        <v>66</v>
      </c>
      <c r="BCU413" s="25">
        <v>5000</v>
      </c>
      <c r="BCV413" s="24" t="s">
        <v>66</v>
      </c>
      <c r="BCW413" s="24" t="s">
        <v>66</v>
      </c>
      <c r="BCX413" s="25" t="s">
        <v>66</v>
      </c>
      <c r="BCY413" s="25" t="s">
        <v>66</v>
      </c>
      <c r="BCZ413" s="25" t="s">
        <v>66</v>
      </c>
      <c r="BDA413" s="25">
        <v>0</v>
      </c>
      <c r="BDB413" s="24" t="s">
        <v>66</v>
      </c>
      <c r="BDC413" s="24" t="s">
        <v>66</v>
      </c>
      <c r="BDD413" s="24" t="s">
        <v>66</v>
      </c>
      <c r="BDE413" s="24">
        <v>0</v>
      </c>
      <c r="BDF413" s="24" t="s">
        <v>66</v>
      </c>
      <c r="BDG413" s="24">
        <v>0</v>
      </c>
      <c r="BDH413" s="24" t="s">
        <v>66</v>
      </c>
      <c r="BDI413" s="24">
        <v>0</v>
      </c>
      <c r="BDJ413" s="24" t="s">
        <v>66</v>
      </c>
      <c r="BDK413" s="24" t="s">
        <v>66</v>
      </c>
      <c r="BDL413" s="24" t="s">
        <v>66</v>
      </c>
      <c r="BDM413" s="24" t="s">
        <v>66</v>
      </c>
      <c r="BDN413" s="24" t="s">
        <v>66</v>
      </c>
      <c r="BDO413" s="25">
        <v>0</v>
      </c>
      <c r="BDP413" s="27">
        <v>5000</v>
      </c>
      <c r="BDQ413" s="23" t="s">
        <v>208</v>
      </c>
      <c r="BDR413" s="24">
        <v>2023</v>
      </c>
      <c r="BDS413" s="25" t="s">
        <v>234</v>
      </c>
      <c r="BDT413" s="25" t="s">
        <v>132</v>
      </c>
      <c r="BDU413" s="25">
        <v>2023</v>
      </c>
      <c r="BDV413" s="26">
        <v>44963</v>
      </c>
      <c r="BDW413" s="25" t="s">
        <v>155</v>
      </c>
      <c r="BDX413" s="26"/>
      <c r="BDY413" s="25" t="s">
        <v>67</v>
      </c>
      <c r="BDZ413" s="25" t="s">
        <v>233</v>
      </c>
      <c r="BEA413" s="25" t="s">
        <v>149</v>
      </c>
      <c r="BEB413" s="25" t="s">
        <v>70</v>
      </c>
      <c r="BEC413" s="25" t="s">
        <v>71</v>
      </c>
      <c r="BED413" s="25" t="s">
        <v>72</v>
      </c>
      <c r="BEE413" s="25">
        <v>31</v>
      </c>
      <c r="BEF413" s="25">
        <v>0</v>
      </c>
      <c r="BEG413" s="25" t="s">
        <v>66</v>
      </c>
      <c r="BEH413" s="24" t="s">
        <v>66</v>
      </c>
      <c r="BEI413" s="24" t="s">
        <v>66</v>
      </c>
      <c r="BEJ413" s="24" t="s">
        <v>66</v>
      </c>
      <c r="BEK413" s="24" t="s">
        <v>66</v>
      </c>
      <c r="BEL413" s="24" t="s">
        <v>66</v>
      </c>
      <c r="BEM413" s="24" t="s">
        <v>66</v>
      </c>
      <c r="BEN413" s="24" t="s">
        <v>66</v>
      </c>
      <c r="BEO413" s="24" t="s">
        <v>66</v>
      </c>
      <c r="BEP413" s="24" t="s">
        <v>66</v>
      </c>
      <c r="BEQ413" s="24" t="s">
        <v>66</v>
      </c>
      <c r="BER413" s="24" t="s">
        <v>66</v>
      </c>
      <c r="BES413" s="24" t="s">
        <v>66</v>
      </c>
      <c r="BET413" s="24" t="s">
        <v>66</v>
      </c>
      <c r="BEU413" s="24" t="s">
        <v>66</v>
      </c>
      <c r="BEV413" s="24" t="s">
        <v>66</v>
      </c>
      <c r="BEW413" s="25" t="s">
        <v>66</v>
      </c>
      <c r="BEX413" s="24" t="s">
        <v>66</v>
      </c>
      <c r="BEY413" s="24" t="s">
        <v>66</v>
      </c>
      <c r="BEZ413" s="24" t="s">
        <v>66</v>
      </c>
      <c r="BFA413" s="24" t="s">
        <v>66</v>
      </c>
      <c r="BFB413" s="24" t="s">
        <v>66</v>
      </c>
      <c r="BFC413" s="24" t="s">
        <v>66</v>
      </c>
      <c r="BFD413" s="24" t="s">
        <v>66</v>
      </c>
      <c r="BFE413" s="25" t="s">
        <v>66</v>
      </c>
      <c r="BFF413" s="24" t="s">
        <v>66</v>
      </c>
      <c r="BFG413" s="25">
        <v>5000</v>
      </c>
      <c r="BFH413" s="24" t="s">
        <v>66</v>
      </c>
      <c r="BFI413" s="24" t="s">
        <v>66</v>
      </c>
      <c r="BFJ413" s="25" t="s">
        <v>66</v>
      </c>
      <c r="BFK413" s="25" t="s">
        <v>66</v>
      </c>
      <c r="BFL413" s="25" t="s">
        <v>66</v>
      </c>
      <c r="BFM413" s="25">
        <v>0</v>
      </c>
      <c r="BFN413" s="24" t="s">
        <v>66</v>
      </c>
      <c r="BFO413" s="24" t="s">
        <v>66</v>
      </c>
      <c r="BFP413" s="24" t="s">
        <v>66</v>
      </c>
      <c r="BFQ413" s="24">
        <v>0</v>
      </c>
      <c r="BFR413" s="24" t="s">
        <v>66</v>
      </c>
      <c r="BFS413" s="24">
        <v>0</v>
      </c>
      <c r="BFT413" s="24" t="s">
        <v>66</v>
      </c>
      <c r="BFU413" s="24">
        <v>0</v>
      </c>
      <c r="BFV413" s="24" t="s">
        <v>66</v>
      </c>
      <c r="BFW413" s="24" t="s">
        <v>66</v>
      </c>
      <c r="BFX413" s="24" t="s">
        <v>66</v>
      </c>
      <c r="BFY413" s="24" t="s">
        <v>66</v>
      </c>
      <c r="BFZ413" s="24" t="s">
        <v>66</v>
      </c>
      <c r="BGA413" s="25">
        <v>0</v>
      </c>
      <c r="BGB413" s="27">
        <v>5000</v>
      </c>
      <c r="BGC413" s="23" t="s">
        <v>208</v>
      </c>
      <c r="BGD413" s="24">
        <v>2023</v>
      </c>
      <c r="BGE413" s="25" t="s">
        <v>234</v>
      </c>
      <c r="BGF413" s="25" t="s">
        <v>132</v>
      </c>
      <c r="BGG413" s="25">
        <v>2023</v>
      </c>
      <c r="BGH413" s="26">
        <v>44963</v>
      </c>
      <c r="BGI413" s="25" t="s">
        <v>155</v>
      </c>
      <c r="BGJ413" s="26"/>
      <c r="BGK413" s="25" t="s">
        <v>67</v>
      </c>
      <c r="BGL413" s="25" t="s">
        <v>233</v>
      </c>
      <c r="BGM413" s="25" t="s">
        <v>149</v>
      </c>
      <c r="BGN413" s="25" t="s">
        <v>70</v>
      </c>
      <c r="BGO413" s="25" t="s">
        <v>71</v>
      </c>
      <c r="BGP413" s="25" t="s">
        <v>72</v>
      </c>
      <c r="BGQ413" s="25">
        <v>31</v>
      </c>
      <c r="BGR413" s="25">
        <v>0</v>
      </c>
      <c r="BGS413" s="25" t="s">
        <v>66</v>
      </c>
      <c r="BGT413" s="24" t="s">
        <v>66</v>
      </c>
      <c r="BGU413" s="24" t="s">
        <v>66</v>
      </c>
      <c r="BGV413" s="24" t="s">
        <v>66</v>
      </c>
      <c r="BGW413" s="24" t="s">
        <v>66</v>
      </c>
      <c r="BGX413" s="24" t="s">
        <v>66</v>
      </c>
      <c r="BGY413" s="24" t="s">
        <v>66</v>
      </c>
      <c r="BGZ413" s="24" t="s">
        <v>66</v>
      </c>
      <c r="BHA413" s="24" t="s">
        <v>66</v>
      </c>
      <c r="BHB413" s="24" t="s">
        <v>66</v>
      </c>
      <c r="BHC413" s="24" t="s">
        <v>66</v>
      </c>
      <c r="BHD413" s="24" t="s">
        <v>66</v>
      </c>
      <c r="BHE413" s="24" t="s">
        <v>66</v>
      </c>
      <c r="BHF413" s="24" t="s">
        <v>66</v>
      </c>
      <c r="BHG413" s="24" t="s">
        <v>66</v>
      </c>
      <c r="BHH413" s="24" t="s">
        <v>66</v>
      </c>
      <c r="BHI413" s="25" t="s">
        <v>66</v>
      </c>
      <c r="BHJ413" s="24" t="s">
        <v>66</v>
      </c>
      <c r="BHK413" s="24" t="s">
        <v>66</v>
      </c>
      <c r="BHL413" s="24" t="s">
        <v>66</v>
      </c>
      <c r="BHM413" s="24" t="s">
        <v>66</v>
      </c>
      <c r="BHN413" s="24" t="s">
        <v>66</v>
      </c>
      <c r="BHO413" s="24" t="s">
        <v>66</v>
      </c>
      <c r="BHP413" s="24" t="s">
        <v>66</v>
      </c>
      <c r="BHQ413" s="25" t="s">
        <v>66</v>
      </c>
      <c r="BHR413" s="24" t="s">
        <v>66</v>
      </c>
      <c r="BHS413" s="25">
        <v>5000</v>
      </c>
      <c r="BHT413" s="24" t="s">
        <v>66</v>
      </c>
      <c r="BHU413" s="24" t="s">
        <v>66</v>
      </c>
      <c r="BHV413" s="25" t="s">
        <v>66</v>
      </c>
      <c r="BHW413" s="25" t="s">
        <v>66</v>
      </c>
      <c r="BHX413" s="25" t="s">
        <v>66</v>
      </c>
      <c r="BHY413" s="25">
        <v>0</v>
      </c>
      <c r="BHZ413" s="24" t="s">
        <v>66</v>
      </c>
      <c r="BIA413" s="24" t="s">
        <v>66</v>
      </c>
      <c r="BIB413" s="24" t="s">
        <v>66</v>
      </c>
      <c r="BIC413" s="24">
        <v>0</v>
      </c>
      <c r="BID413" s="24" t="s">
        <v>66</v>
      </c>
      <c r="BIE413" s="24">
        <v>0</v>
      </c>
      <c r="BIF413" s="24" t="s">
        <v>66</v>
      </c>
      <c r="BIG413" s="24">
        <v>0</v>
      </c>
      <c r="BIH413" s="24" t="s">
        <v>66</v>
      </c>
      <c r="BII413" s="24" t="s">
        <v>66</v>
      </c>
      <c r="BIJ413" s="24" t="s">
        <v>66</v>
      </c>
      <c r="BIK413" s="24" t="s">
        <v>66</v>
      </c>
      <c r="BIL413" s="24" t="s">
        <v>66</v>
      </c>
      <c r="BIM413" s="25">
        <v>0</v>
      </c>
      <c r="BIN413" s="27">
        <v>5000</v>
      </c>
      <c r="BIO413" s="23" t="s">
        <v>208</v>
      </c>
      <c r="BIP413" s="24">
        <v>2023</v>
      </c>
      <c r="BIQ413" s="25" t="s">
        <v>234</v>
      </c>
      <c r="BIR413" s="25" t="s">
        <v>132</v>
      </c>
      <c r="BIS413" s="25">
        <v>2023</v>
      </c>
      <c r="BIT413" s="26">
        <v>44963</v>
      </c>
      <c r="BIU413" s="25" t="s">
        <v>155</v>
      </c>
      <c r="BIV413" s="26"/>
      <c r="BIW413" s="25" t="s">
        <v>67</v>
      </c>
      <c r="BIX413" s="25" t="s">
        <v>233</v>
      </c>
      <c r="BIY413" s="25" t="s">
        <v>149</v>
      </c>
      <c r="BIZ413" s="25" t="s">
        <v>70</v>
      </c>
      <c r="BJA413" s="25" t="s">
        <v>71</v>
      </c>
      <c r="BJB413" s="25" t="s">
        <v>72</v>
      </c>
      <c r="BJC413" s="25">
        <v>31</v>
      </c>
      <c r="BJD413" s="25">
        <v>0</v>
      </c>
      <c r="BJE413" s="25" t="s">
        <v>66</v>
      </c>
      <c r="BJF413" s="24" t="s">
        <v>66</v>
      </c>
      <c r="BJG413" s="24" t="s">
        <v>66</v>
      </c>
      <c r="BJH413" s="24" t="s">
        <v>66</v>
      </c>
      <c r="BJI413" s="24" t="s">
        <v>66</v>
      </c>
      <c r="BJJ413" s="24" t="s">
        <v>66</v>
      </c>
      <c r="BJK413" s="24" t="s">
        <v>66</v>
      </c>
      <c r="BJL413" s="24" t="s">
        <v>66</v>
      </c>
      <c r="BJM413" s="24" t="s">
        <v>66</v>
      </c>
      <c r="BJN413" s="24" t="s">
        <v>66</v>
      </c>
      <c r="BJO413" s="24" t="s">
        <v>66</v>
      </c>
      <c r="BJP413" s="24" t="s">
        <v>66</v>
      </c>
      <c r="BJQ413" s="24" t="s">
        <v>66</v>
      </c>
      <c r="BJR413" s="24" t="s">
        <v>66</v>
      </c>
      <c r="BJS413" s="24" t="s">
        <v>66</v>
      </c>
      <c r="BJT413" s="24" t="s">
        <v>66</v>
      </c>
      <c r="BJU413" s="25" t="s">
        <v>66</v>
      </c>
      <c r="BJV413" s="24" t="s">
        <v>66</v>
      </c>
      <c r="BJW413" s="24" t="s">
        <v>66</v>
      </c>
      <c r="BJX413" s="24" t="s">
        <v>66</v>
      </c>
      <c r="BJY413" s="24" t="s">
        <v>66</v>
      </c>
      <c r="BJZ413" s="24" t="s">
        <v>66</v>
      </c>
      <c r="BKA413" s="24" t="s">
        <v>66</v>
      </c>
      <c r="BKB413" s="24" t="s">
        <v>66</v>
      </c>
      <c r="BKC413" s="25" t="s">
        <v>66</v>
      </c>
      <c r="BKD413" s="24" t="s">
        <v>66</v>
      </c>
      <c r="BKE413" s="25">
        <v>5000</v>
      </c>
      <c r="BKF413" s="24" t="s">
        <v>66</v>
      </c>
      <c r="BKG413" s="24" t="s">
        <v>66</v>
      </c>
      <c r="BKH413" s="25" t="s">
        <v>66</v>
      </c>
      <c r="BKI413" s="25" t="s">
        <v>66</v>
      </c>
      <c r="BKJ413" s="25" t="s">
        <v>66</v>
      </c>
      <c r="BKK413" s="25">
        <v>0</v>
      </c>
      <c r="BKL413" s="24" t="s">
        <v>66</v>
      </c>
      <c r="BKM413" s="24" t="s">
        <v>66</v>
      </c>
      <c r="BKN413" s="24" t="s">
        <v>66</v>
      </c>
      <c r="BKO413" s="24">
        <v>0</v>
      </c>
      <c r="BKP413" s="24" t="s">
        <v>66</v>
      </c>
      <c r="BKQ413" s="24">
        <v>0</v>
      </c>
      <c r="BKR413" s="24" t="s">
        <v>66</v>
      </c>
      <c r="BKS413" s="24">
        <v>0</v>
      </c>
      <c r="BKT413" s="24" t="s">
        <v>66</v>
      </c>
      <c r="BKU413" s="24" t="s">
        <v>66</v>
      </c>
      <c r="BKV413" s="24" t="s">
        <v>66</v>
      </c>
      <c r="BKW413" s="24" t="s">
        <v>66</v>
      </c>
      <c r="BKX413" s="24" t="s">
        <v>66</v>
      </c>
      <c r="BKY413" s="25">
        <v>0</v>
      </c>
      <c r="BKZ413" s="27">
        <v>5000</v>
      </c>
      <c r="BLA413" s="23" t="s">
        <v>208</v>
      </c>
      <c r="BLB413" s="24">
        <v>2023</v>
      </c>
      <c r="BLC413" s="25" t="s">
        <v>234</v>
      </c>
      <c r="BLD413" s="25" t="s">
        <v>132</v>
      </c>
      <c r="BLE413" s="25">
        <v>2023</v>
      </c>
      <c r="BLF413" s="26">
        <v>44963</v>
      </c>
      <c r="BLG413" s="25" t="s">
        <v>155</v>
      </c>
      <c r="BLH413" s="26"/>
      <c r="BLI413" s="25" t="s">
        <v>67</v>
      </c>
      <c r="BLJ413" s="25" t="s">
        <v>233</v>
      </c>
      <c r="BLK413" s="25" t="s">
        <v>149</v>
      </c>
      <c r="BLL413" s="25" t="s">
        <v>70</v>
      </c>
      <c r="BLM413" s="25" t="s">
        <v>71</v>
      </c>
      <c r="BLN413" s="25" t="s">
        <v>72</v>
      </c>
      <c r="BLO413" s="25">
        <v>31</v>
      </c>
      <c r="BLP413" s="25">
        <v>0</v>
      </c>
      <c r="BLQ413" s="25" t="s">
        <v>66</v>
      </c>
      <c r="BLR413" s="24" t="s">
        <v>66</v>
      </c>
      <c r="BLS413" s="24" t="s">
        <v>66</v>
      </c>
      <c r="BLT413" s="24" t="s">
        <v>66</v>
      </c>
      <c r="BLU413" s="24" t="s">
        <v>66</v>
      </c>
      <c r="BLV413" s="24" t="s">
        <v>66</v>
      </c>
      <c r="BLW413" s="24" t="s">
        <v>66</v>
      </c>
      <c r="BLX413" s="24" t="s">
        <v>66</v>
      </c>
      <c r="BLY413" s="24" t="s">
        <v>66</v>
      </c>
      <c r="BLZ413" s="24" t="s">
        <v>66</v>
      </c>
      <c r="BMA413" s="24" t="s">
        <v>66</v>
      </c>
      <c r="BMB413" s="24" t="s">
        <v>66</v>
      </c>
      <c r="BMC413" s="24" t="s">
        <v>66</v>
      </c>
      <c r="BMD413" s="24" t="s">
        <v>66</v>
      </c>
      <c r="BME413" s="24" t="s">
        <v>66</v>
      </c>
      <c r="BMF413" s="24" t="s">
        <v>66</v>
      </c>
      <c r="BMG413" s="25" t="s">
        <v>66</v>
      </c>
      <c r="BMH413" s="24" t="s">
        <v>66</v>
      </c>
      <c r="BMI413" s="24" t="s">
        <v>66</v>
      </c>
      <c r="BMJ413" s="24" t="s">
        <v>66</v>
      </c>
      <c r="BMK413" s="24" t="s">
        <v>66</v>
      </c>
      <c r="BML413" s="24" t="s">
        <v>66</v>
      </c>
      <c r="BMM413" s="24" t="s">
        <v>66</v>
      </c>
      <c r="BMN413" s="24" t="s">
        <v>66</v>
      </c>
      <c r="BMO413" s="25" t="s">
        <v>66</v>
      </c>
      <c r="BMP413" s="24" t="s">
        <v>66</v>
      </c>
      <c r="BMQ413" s="25">
        <v>5000</v>
      </c>
      <c r="BMR413" s="24" t="s">
        <v>66</v>
      </c>
      <c r="BMS413" s="24" t="s">
        <v>66</v>
      </c>
      <c r="BMT413" s="25" t="s">
        <v>66</v>
      </c>
      <c r="BMU413" s="25" t="s">
        <v>66</v>
      </c>
      <c r="BMV413" s="25" t="s">
        <v>66</v>
      </c>
      <c r="BMW413" s="25">
        <v>0</v>
      </c>
      <c r="BMX413" s="24" t="s">
        <v>66</v>
      </c>
      <c r="BMY413" s="24" t="s">
        <v>66</v>
      </c>
      <c r="BMZ413" s="24" t="s">
        <v>66</v>
      </c>
      <c r="BNA413" s="24">
        <v>0</v>
      </c>
      <c r="BNB413" s="24" t="s">
        <v>66</v>
      </c>
      <c r="BNC413" s="24">
        <v>0</v>
      </c>
      <c r="BND413" s="24" t="s">
        <v>66</v>
      </c>
      <c r="BNE413" s="24">
        <v>0</v>
      </c>
      <c r="BNF413" s="24" t="s">
        <v>66</v>
      </c>
      <c r="BNG413" s="24" t="s">
        <v>66</v>
      </c>
      <c r="BNH413" s="24" t="s">
        <v>66</v>
      </c>
      <c r="BNI413" s="24" t="s">
        <v>66</v>
      </c>
      <c r="BNJ413" s="24" t="s">
        <v>66</v>
      </c>
      <c r="BNK413" s="25">
        <v>0</v>
      </c>
      <c r="BNL413" s="27">
        <v>5000</v>
      </c>
      <c r="BNM413" s="23" t="s">
        <v>208</v>
      </c>
      <c r="BNN413" s="24">
        <v>2023</v>
      </c>
      <c r="BNO413" s="25" t="s">
        <v>234</v>
      </c>
      <c r="BNP413" s="25" t="s">
        <v>132</v>
      </c>
      <c r="BNQ413" s="25">
        <v>2023</v>
      </c>
      <c r="BNR413" s="26">
        <v>44963</v>
      </c>
      <c r="BNS413" s="25" t="s">
        <v>155</v>
      </c>
      <c r="BNT413" s="26"/>
      <c r="BNU413" s="25" t="s">
        <v>67</v>
      </c>
      <c r="BNV413" s="25" t="s">
        <v>233</v>
      </c>
      <c r="BNW413" s="25" t="s">
        <v>149</v>
      </c>
      <c r="BNX413" s="25" t="s">
        <v>70</v>
      </c>
      <c r="BNY413" s="25" t="s">
        <v>71</v>
      </c>
      <c r="BNZ413" s="25" t="s">
        <v>72</v>
      </c>
      <c r="BOA413" s="25">
        <v>31</v>
      </c>
      <c r="BOB413" s="25">
        <v>0</v>
      </c>
      <c r="BOC413" s="25" t="s">
        <v>66</v>
      </c>
      <c r="BOD413" s="24" t="s">
        <v>66</v>
      </c>
      <c r="BOE413" s="24" t="s">
        <v>66</v>
      </c>
      <c r="BOF413" s="24" t="s">
        <v>66</v>
      </c>
      <c r="BOG413" s="24" t="s">
        <v>66</v>
      </c>
      <c r="BOH413" s="24" t="s">
        <v>66</v>
      </c>
      <c r="BOI413" s="24" t="s">
        <v>66</v>
      </c>
      <c r="BOJ413" s="24" t="s">
        <v>66</v>
      </c>
      <c r="BOK413" s="24" t="s">
        <v>66</v>
      </c>
      <c r="BOL413" s="24" t="s">
        <v>66</v>
      </c>
      <c r="BOM413" s="24" t="s">
        <v>66</v>
      </c>
      <c r="BON413" s="24" t="s">
        <v>66</v>
      </c>
      <c r="BOO413" s="24" t="s">
        <v>66</v>
      </c>
      <c r="BOP413" s="24" t="s">
        <v>66</v>
      </c>
      <c r="BOQ413" s="24" t="s">
        <v>66</v>
      </c>
      <c r="BOR413" s="24" t="s">
        <v>66</v>
      </c>
      <c r="BOS413" s="25" t="s">
        <v>66</v>
      </c>
      <c r="BOT413" s="24" t="s">
        <v>66</v>
      </c>
      <c r="BOU413" s="24" t="s">
        <v>66</v>
      </c>
      <c r="BOV413" s="24" t="s">
        <v>66</v>
      </c>
      <c r="BOW413" s="24" t="s">
        <v>66</v>
      </c>
      <c r="BOX413" s="24" t="s">
        <v>66</v>
      </c>
      <c r="BOY413" s="24" t="s">
        <v>66</v>
      </c>
      <c r="BOZ413" s="24" t="s">
        <v>66</v>
      </c>
      <c r="BPA413" s="25" t="s">
        <v>66</v>
      </c>
      <c r="BPB413" s="24" t="s">
        <v>66</v>
      </c>
      <c r="BPC413" s="25">
        <v>5000</v>
      </c>
      <c r="BPD413" s="24" t="s">
        <v>66</v>
      </c>
      <c r="BPE413" s="24" t="s">
        <v>66</v>
      </c>
      <c r="BPF413" s="25" t="s">
        <v>66</v>
      </c>
      <c r="BPG413" s="25" t="s">
        <v>66</v>
      </c>
      <c r="BPH413" s="25" t="s">
        <v>66</v>
      </c>
      <c r="BPI413" s="25">
        <v>0</v>
      </c>
      <c r="BPJ413" s="24" t="s">
        <v>66</v>
      </c>
      <c r="BPK413" s="24" t="s">
        <v>66</v>
      </c>
      <c r="BPL413" s="24" t="s">
        <v>66</v>
      </c>
      <c r="BPM413" s="24">
        <v>0</v>
      </c>
      <c r="BPN413" s="24" t="s">
        <v>66</v>
      </c>
      <c r="BPO413" s="24">
        <v>0</v>
      </c>
      <c r="BPP413" s="24" t="s">
        <v>66</v>
      </c>
      <c r="BPQ413" s="24">
        <v>0</v>
      </c>
      <c r="BPR413" s="24" t="s">
        <v>66</v>
      </c>
      <c r="BPS413" s="24" t="s">
        <v>66</v>
      </c>
      <c r="BPT413" s="24" t="s">
        <v>66</v>
      </c>
      <c r="BPU413" s="24" t="s">
        <v>66</v>
      </c>
      <c r="BPV413" s="24" t="s">
        <v>66</v>
      </c>
      <c r="BPW413" s="25">
        <v>0</v>
      </c>
      <c r="BPX413" s="27">
        <v>5000</v>
      </c>
      <c r="BPY413" s="23" t="s">
        <v>208</v>
      </c>
      <c r="BPZ413" s="24">
        <v>2023</v>
      </c>
      <c r="BQA413" s="25" t="s">
        <v>234</v>
      </c>
      <c r="BQB413" s="25" t="s">
        <v>132</v>
      </c>
      <c r="BQC413" s="25">
        <v>2023</v>
      </c>
      <c r="BQD413" s="26">
        <v>44963</v>
      </c>
      <c r="BQE413" s="25" t="s">
        <v>155</v>
      </c>
      <c r="BQF413" s="26"/>
      <c r="BQG413" s="25" t="s">
        <v>67</v>
      </c>
      <c r="BQH413" s="25" t="s">
        <v>233</v>
      </c>
      <c r="BQI413" s="25" t="s">
        <v>149</v>
      </c>
      <c r="BQJ413" s="25" t="s">
        <v>70</v>
      </c>
      <c r="BQK413" s="25" t="s">
        <v>71</v>
      </c>
      <c r="BQL413" s="25" t="s">
        <v>72</v>
      </c>
      <c r="BQM413" s="25">
        <v>31</v>
      </c>
      <c r="BQN413" s="25">
        <v>0</v>
      </c>
      <c r="BQO413" s="25" t="s">
        <v>66</v>
      </c>
      <c r="BQP413" s="24" t="s">
        <v>66</v>
      </c>
      <c r="BQQ413" s="24" t="s">
        <v>66</v>
      </c>
      <c r="BQR413" s="24" t="s">
        <v>66</v>
      </c>
      <c r="BQS413" s="24" t="s">
        <v>66</v>
      </c>
      <c r="BQT413" s="24" t="s">
        <v>66</v>
      </c>
      <c r="BQU413" s="24" t="s">
        <v>66</v>
      </c>
      <c r="BQV413" s="24" t="s">
        <v>66</v>
      </c>
      <c r="BQW413" s="24" t="s">
        <v>66</v>
      </c>
      <c r="BQX413" s="24" t="s">
        <v>66</v>
      </c>
      <c r="BQY413" s="24" t="s">
        <v>66</v>
      </c>
      <c r="BQZ413" s="24" t="s">
        <v>66</v>
      </c>
      <c r="BRA413" s="24" t="s">
        <v>66</v>
      </c>
      <c r="BRB413" s="24" t="s">
        <v>66</v>
      </c>
      <c r="BRC413" s="24" t="s">
        <v>66</v>
      </c>
      <c r="BRD413" s="24" t="s">
        <v>66</v>
      </c>
      <c r="BRE413" s="25" t="s">
        <v>66</v>
      </c>
      <c r="BRF413" s="24" t="s">
        <v>66</v>
      </c>
      <c r="BRG413" s="24" t="s">
        <v>66</v>
      </c>
      <c r="BRH413" s="24" t="s">
        <v>66</v>
      </c>
      <c r="BRI413" s="24" t="s">
        <v>66</v>
      </c>
      <c r="BRJ413" s="24" t="s">
        <v>66</v>
      </c>
      <c r="BRK413" s="24" t="s">
        <v>66</v>
      </c>
      <c r="BRL413" s="24" t="s">
        <v>66</v>
      </c>
      <c r="BRM413" s="25" t="s">
        <v>66</v>
      </c>
      <c r="BRN413" s="24" t="s">
        <v>66</v>
      </c>
      <c r="BRO413" s="25">
        <v>5000</v>
      </c>
      <c r="BRP413" s="24" t="s">
        <v>66</v>
      </c>
      <c r="BRQ413" s="24" t="s">
        <v>66</v>
      </c>
      <c r="BRR413" s="25" t="s">
        <v>66</v>
      </c>
      <c r="BRS413" s="25" t="s">
        <v>66</v>
      </c>
      <c r="BRT413" s="25" t="s">
        <v>66</v>
      </c>
      <c r="BRU413" s="25">
        <v>0</v>
      </c>
      <c r="BRV413" s="24" t="s">
        <v>66</v>
      </c>
      <c r="BRW413" s="24" t="s">
        <v>66</v>
      </c>
      <c r="BRX413" s="24" t="s">
        <v>66</v>
      </c>
      <c r="BRY413" s="24">
        <v>0</v>
      </c>
      <c r="BRZ413" s="24" t="s">
        <v>66</v>
      </c>
      <c r="BSA413" s="24">
        <v>0</v>
      </c>
      <c r="BSB413" s="24" t="s">
        <v>66</v>
      </c>
      <c r="BSC413" s="24">
        <v>0</v>
      </c>
      <c r="BSD413" s="24" t="s">
        <v>66</v>
      </c>
      <c r="BSE413" s="24" t="s">
        <v>66</v>
      </c>
      <c r="BSF413" s="24" t="s">
        <v>66</v>
      </c>
      <c r="BSG413" s="24" t="s">
        <v>66</v>
      </c>
      <c r="BSH413" s="24" t="s">
        <v>66</v>
      </c>
      <c r="BSI413" s="25">
        <v>0</v>
      </c>
      <c r="BSJ413" s="27">
        <v>5000</v>
      </c>
      <c r="BSK413" s="23" t="s">
        <v>208</v>
      </c>
      <c r="BSL413" s="24">
        <v>2023</v>
      </c>
      <c r="BSM413" s="25" t="s">
        <v>234</v>
      </c>
      <c r="BSN413" s="25" t="s">
        <v>132</v>
      </c>
      <c r="BSO413" s="25">
        <v>2023</v>
      </c>
      <c r="BSP413" s="26">
        <v>44963</v>
      </c>
      <c r="BSQ413" s="25" t="s">
        <v>155</v>
      </c>
      <c r="BSR413" s="26"/>
      <c r="BSS413" s="25" t="s">
        <v>67</v>
      </c>
      <c r="BST413" s="25" t="s">
        <v>233</v>
      </c>
      <c r="BSU413" s="25" t="s">
        <v>149</v>
      </c>
      <c r="BSV413" s="25" t="s">
        <v>70</v>
      </c>
      <c r="BSW413" s="25" t="s">
        <v>71</v>
      </c>
      <c r="BSX413" s="25" t="s">
        <v>72</v>
      </c>
      <c r="BSY413" s="25">
        <v>31</v>
      </c>
      <c r="BSZ413" s="25">
        <v>0</v>
      </c>
      <c r="BTA413" s="25" t="s">
        <v>66</v>
      </c>
      <c r="BTB413" s="24" t="s">
        <v>66</v>
      </c>
      <c r="BTC413" s="24" t="s">
        <v>66</v>
      </c>
      <c r="BTD413" s="24" t="s">
        <v>66</v>
      </c>
      <c r="BTE413" s="24" t="s">
        <v>66</v>
      </c>
      <c r="BTF413" s="24" t="s">
        <v>66</v>
      </c>
      <c r="BTG413" s="24" t="s">
        <v>66</v>
      </c>
      <c r="BTH413" s="24" t="s">
        <v>66</v>
      </c>
      <c r="BTI413" s="24" t="s">
        <v>66</v>
      </c>
      <c r="BTJ413" s="24" t="s">
        <v>66</v>
      </c>
      <c r="BTK413" s="24" t="s">
        <v>66</v>
      </c>
      <c r="BTL413" s="24" t="s">
        <v>66</v>
      </c>
      <c r="BTM413" s="24" t="s">
        <v>66</v>
      </c>
      <c r="BTN413" s="24" t="s">
        <v>66</v>
      </c>
      <c r="BTO413" s="24" t="s">
        <v>66</v>
      </c>
      <c r="BTP413" s="24" t="s">
        <v>66</v>
      </c>
      <c r="BTQ413" s="25" t="s">
        <v>66</v>
      </c>
      <c r="BTR413" s="24" t="s">
        <v>66</v>
      </c>
      <c r="BTS413" s="24" t="s">
        <v>66</v>
      </c>
      <c r="BTT413" s="24" t="s">
        <v>66</v>
      </c>
      <c r="BTU413" s="24" t="s">
        <v>66</v>
      </c>
      <c r="BTV413" s="24" t="s">
        <v>66</v>
      </c>
      <c r="BTW413" s="24" t="s">
        <v>66</v>
      </c>
      <c r="BTX413" s="24" t="s">
        <v>66</v>
      </c>
      <c r="BTY413" s="25" t="s">
        <v>66</v>
      </c>
      <c r="BTZ413" s="24" t="s">
        <v>66</v>
      </c>
      <c r="BUA413" s="25">
        <v>5000</v>
      </c>
      <c r="BUB413" s="24" t="s">
        <v>66</v>
      </c>
      <c r="BUC413" s="24" t="s">
        <v>66</v>
      </c>
      <c r="BUD413" s="25" t="s">
        <v>66</v>
      </c>
      <c r="BUE413" s="25" t="s">
        <v>66</v>
      </c>
      <c r="BUF413" s="25" t="s">
        <v>66</v>
      </c>
      <c r="BUG413" s="25">
        <v>0</v>
      </c>
      <c r="BUH413" s="24" t="s">
        <v>66</v>
      </c>
      <c r="BUI413" s="24" t="s">
        <v>66</v>
      </c>
      <c r="BUJ413" s="24" t="s">
        <v>66</v>
      </c>
      <c r="BUK413" s="24">
        <v>0</v>
      </c>
      <c r="BUL413" s="24" t="s">
        <v>66</v>
      </c>
      <c r="BUM413" s="24">
        <v>0</v>
      </c>
      <c r="BUN413" s="24" t="s">
        <v>66</v>
      </c>
      <c r="BUO413" s="24">
        <v>0</v>
      </c>
      <c r="BUP413" s="24" t="s">
        <v>66</v>
      </c>
      <c r="BUQ413" s="24" t="s">
        <v>66</v>
      </c>
      <c r="BUR413" s="24" t="s">
        <v>66</v>
      </c>
      <c r="BUS413" s="24" t="s">
        <v>66</v>
      </c>
      <c r="BUT413" s="24" t="s">
        <v>66</v>
      </c>
      <c r="BUU413" s="25">
        <v>0</v>
      </c>
      <c r="BUV413" s="27">
        <v>5000</v>
      </c>
      <c r="BUW413" s="23" t="s">
        <v>208</v>
      </c>
      <c r="BUX413" s="24">
        <v>2023</v>
      </c>
      <c r="BUY413" s="25" t="s">
        <v>234</v>
      </c>
      <c r="BUZ413" s="25" t="s">
        <v>132</v>
      </c>
      <c r="BVA413" s="25">
        <v>2023</v>
      </c>
      <c r="BVB413" s="26">
        <v>44963</v>
      </c>
      <c r="BVC413" s="25" t="s">
        <v>155</v>
      </c>
      <c r="BVD413" s="26"/>
      <c r="BVE413" s="25" t="s">
        <v>67</v>
      </c>
      <c r="BVF413" s="25" t="s">
        <v>233</v>
      </c>
      <c r="BVG413" s="25" t="s">
        <v>149</v>
      </c>
      <c r="BVH413" s="25" t="s">
        <v>70</v>
      </c>
      <c r="BVI413" s="25" t="s">
        <v>71</v>
      </c>
      <c r="BVJ413" s="25" t="s">
        <v>72</v>
      </c>
      <c r="BVK413" s="25">
        <v>31</v>
      </c>
      <c r="BVL413" s="25">
        <v>0</v>
      </c>
      <c r="BVM413" s="25" t="s">
        <v>66</v>
      </c>
      <c r="BVN413" s="24" t="s">
        <v>66</v>
      </c>
      <c r="BVO413" s="24" t="s">
        <v>66</v>
      </c>
      <c r="BVP413" s="24" t="s">
        <v>66</v>
      </c>
      <c r="BVQ413" s="24" t="s">
        <v>66</v>
      </c>
      <c r="BVR413" s="24" t="s">
        <v>66</v>
      </c>
      <c r="BVS413" s="24" t="s">
        <v>66</v>
      </c>
      <c r="BVT413" s="24" t="s">
        <v>66</v>
      </c>
      <c r="BVU413" s="24" t="s">
        <v>66</v>
      </c>
      <c r="BVV413" s="24" t="s">
        <v>66</v>
      </c>
      <c r="BVW413" s="24" t="s">
        <v>66</v>
      </c>
      <c r="BVX413" s="24" t="s">
        <v>66</v>
      </c>
      <c r="BVY413" s="24" t="s">
        <v>66</v>
      </c>
      <c r="BVZ413" s="24" t="s">
        <v>66</v>
      </c>
      <c r="BWA413" s="24" t="s">
        <v>66</v>
      </c>
      <c r="BWB413" s="24" t="s">
        <v>66</v>
      </c>
      <c r="BWC413" s="25" t="s">
        <v>66</v>
      </c>
      <c r="BWD413" s="24" t="s">
        <v>66</v>
      </c>
      <c r="BWE413" s="24" t="s">
        <v>66</v>
      </c>
      <c r="BWF413" s="24" t="s">
        <v>66</v>
      </c>
      <c r="BWG413" s="24" t="s">
        <v>66</v>
      </c>
      <c r="BWH413" s="24" t="s">
        <v>66</v>
      </c>
      <c r="BWI413" s="24" t="s">
        <v>66</v>
      </c>
      <c r="BWJ413" s="24" t="s">
        <v>66</v>
      </c>
      <c r="BWK413" s="25" t="s">
        <v>66</v>
      </c>
      <c r="BWL413" s="24" t="s">
        <v>66</v>
      </c>
      <c r="BWM413" s="25">
        <v>5000</v>
      </c>
      <c r="BWN413" s="24" t="s">
        <v>66</v>
      </c>
      <c r="BWO413" s="24" t="s">
        <v>66</v>
      </c>
      <c r="BWP413" s="25" t="s">
        <v>66</v>
      </c>
      <c r="BWQ413" s="25" t="s">
        <v>66</v>
      </c>
      <c r="BWR413" s="25" t="s">
        <v>66</v>
      </c>
      <c r="BWS413" s="25">
        <v>0</v>
      </c>
      <c r="BWT413" s="24" t="s">
        <v>66</v>
      </c>
      <c r="BWU413" s="24" t="s">
        <v>66</v>
      </c>
      <c r="BWV413" s="24" t="s">
        <v>66</v>
      </c>
      <c r="BWW413" s="24">
        <v>0</v>
      </c>
      <c r="BWX413" s="24" t="s">
        <v>66</v>
      </c>
      <c r="BWY413" s="24">
        <v>0</v>
      </c>
      <c r="BWZ413" s="24" t="s">
        <v>66</v>
      </c>
      <c r="BXA413" s="24">
        <v>0</v>
      </c>
      <c r="BXB413" s="24" t="s">
        <v>66</v>
      </c>
      <c r="BXC413" s="24" t="s">
        <v>66</v>
      </c>
      <c r="BXD413" s="24" t="s">
        <v>66</v>
      </c>
      <c r="BXE413" s="24" t="s">
        <v>66</v>
      </c>
      <c r="BXF413" s="24" t="s">
        <v>66</v>
      </c>
      <c r="BXG413" s="25">
        <v>0</v>
      </c>
      <c r="BXH413" s="27">
        <v>5000</v>
      </c>
      <c r="BXI413" s="23" t="s">
        <v>208</v>
      </c>
      <c r="BXJ413" s="24">
        <v>2023</v>
      </c>
      <c r="BXK413" s="25" t="s">
        <v>234</v>
      </c>
      <c r="BXL413" s="25" t="s">
        <v>132</v>
      </c>
      <c r="BXM413" s="25">
        <v>2023</v>
      </c>
      <c r="BXN413" s="26">
        <v>44963</v>
      </c>
      <c r="BXO413" s="25" t="s">
        <v>155</v>
      </c>
      <c r="BXP413" s="26"/>
      <c r="BXQ413" s="25" t="s">
        <v>67</v>
      </c>
      <c r="BXR413" s="25" t="s">
        <v>233</v>
      </c>
      <c r="BXS413" s="25" t="s">
        <v>149</v>
      </c>
      <c r="BXT413" s="25" t="s">
        <v>70</v>
      </c>
      <c r="BXU413" s="25" t="s">
        <v>71</v>
      </c>
      <c r="BXV413" s="25" t="s">
        <v>72</v>
      </c>
      <c r="BXW413" s="25">
        <v>31</v>
      </c>
      <c r="BXX413" s="25">
        <v>0</v>
      </c>
      <c r="BXY413" s="25" t="s">
        <v>66</v>
      </c>
      <c r="BXZ413" s="24" t="s">
        <v>66</v>
      </c>
      <c r="BYA413" s="24" t="s">
        <v>66</v>
      </c>
      <c r="BYB413" s="24" t="s">
        <v>66</v>
      </c>
      <c r="BYC413" s="24" t="s">
        <v>66</v>
      </c>
      <c r="BYD413" s="24" t="s">
        <v>66</v>
      </c>
      <c r="BYE413" s="24" t="s">
        <v>66</v>
      </c>
      <c r="BYF413" s="24" t="s">
        <v>66</v>
      </c>
      <c r="BYG413" s="24" t="s">
        <v>66</v>
      </c>
      <c r="BYH413" s="24" t="s">
        <v>66</v>
      </c>
      <c r="BYI413" s="24" t="s">
        <v>66</v>
      </c>
      <c r="BYJ413" s="24" t="s">
        <v>66</v>
      </c>
      <c r="BYK413" s="24" t="s">
        <v>66</v>
      </c>
      <c r="BYL413" s="24" t="s">
        <v>66</v>
      </c>
      <c r="BYM413" s="24" t="s">
        <v>66</v>
      </c>
      <c r="BYN413" s="24" t="s">
        <v>66</v>
      </c>
      <c r="BYO413" s="25" t="s">
        <v>66</v>
      </c>
      <c r="BYP413" s="24" t="s">
        <v>66</v>
      </c>
      <c r="BYQ413" s="24" t="s">
        <v>66</v>
      </c>
      <c r="BYR413" s="24" t="s">
        <v>66</v>
      </c>
      <c r="BYS413" s="24" t="s">
        <v>66</v>
      </c>
      <c r="BYT413" s="24" t="s">
        <v>66</v>
      </c>
      <c r="BYU413" s="24" t="s">
        <v>66</v>
      </c>
      <c r="BYV413" s="24" t="s">
        <v>66</v>
      </c>
      <c r="BYW413" s="25" t="s">
        <v>66</v>
      </c>
      <c r="BYX413" s="24" t="s">
        <v>66</v>
      </c>
      <c r="BYY413" s="25">
        <v>5000</v>
      </c>
      <c r="BYZ413" s="24" t="s">
        <v>66</v>
      </c>
      <c r="BZA413" s="24" t="s">
        <v>66</v>
      </c>
      <c r="BZB413" s="25" t="s">
        <v>66</v>
      </c>
      <c r="BZC413" s="25" t="s">
        <v>66</v>
      </c>
      <c r="BZD413" s="25" t="s">
        <v>66</v>
      </c>
      <c r="BZE413" s="25">
        <v>0</v>
      </c>
      <c r="BZF413" s="24" t="s">
        <v>66</v>
      </c>
      <c r="BZG413" s="24" t="s">
        <v>66</v>
      </c>
      <c r="BZH413" s="24" t="s">
        <v>66</v>
      </c>
      <c r="BZI413" s="24">
        <v>0</v>
      </c>
      <c r="BZJ413" s="24" t="s">
        <v>66</v>
      </c>
      <c r="BZK413" s="24">
        <v>0</v>
      </c>
      <c r="BZL413" s="24" t="s">
        <v>66</v>
      </c>
      <c r="BZM413" s="24">
        <v>0</v>
      </c>
      <c r="BZN413" s="24" t="s">
        <v>66</v>
      </c>
      <c r="BZO413" s="24" t="s">
        <v>66</v>
      </c>
      <c r="BZP413" s="24" t="s">
        <v>66</v>
      </c>
      <c r="BZQ413" s="24" t="s">
        <v>66</v>
      </c>
      <c r="BZR413" s="24" t="s">
        <v>66</v>
      </c>
      <c r="BZS413" s="25">
        <v>0</v>
      </c>
      <c r="BZT413" s="27">
        <v>5000</v>
      </c>
      <c r="BZU413" s="23" t="s">
        <v>208</v>
      </c>
      <c r="BZV413" s="24">
        <v>2023</v>
      </c>
      <c r="BZW413" s="25" t="s">
        <v>234</v>
      </c>
      <c r="BZX413" s="25" t="s">
        <v>132</v>
      </c>
      <c r="BZY413" s="25">
        <v>2023</v>
      </c>
      <c r="BZZ413" s="26">
        <v>44963</v>
      </c>
      <c r="CAA413" s="25" t="s">
        <v>155</v>
      </c>
      <c r="CAB413" s="26"/>
      <c r="CAC413" s="25" t="s">
        <v>67</v>
      </c>
      <c r="CAD413" s="25" t="s">
        <v>233</v>
      </c>
      <c r="CAE413" s="25" t="s">
        <v>149</v>
      </c>
      <c r="CAF413" s="25" t="s">
        <v>70</v>
      </c>
      <c r="CAG413" s="25" t="s">
        <v>71</v>
      </c>
      <c r="CAH413" s="25" t="s">
        <v>72</v>
      </c>
      <c r="CAI413" s="25">
        <v>31</v>
      </c>
      <c r="CAJ413" s="25">
        <v>0</v>
      </c>
      <c r="CAK413" s="25" t="s">
        <v>66</v>
      </c>
      <c r="CAL413" s="24" t="s">
        <v>66</v>
      </c>
      <c r="CAM413" s="24" t="s">
        <v>66</v>
      </c>
      <c r="CAN413" s="24" t="s">
        <v>66</v>
      </c>
      <c r="CAO413" s="24" t="s">
        <v>66</v>
      </c>
      <c r="CAP413" s="24" t="s">
        <v>66</v>
      </c>
      <c r="CAQ413" s="24" t="s">
        <v>66</v>
      </c>
      <c r="CAR413" s="24" t="s">
        <v>66</v>
      </c>
      <c r="CAS413" s="24" t="s">
        <v>66</v>
      </c>
      <c r="CAT413" s="24" t="s">
        <v>66</v>
      </c>
      <c r="CAU413" s="24" t="s">
        <v>66</v>
      </c>
      <c r="CAV413" s="24" t="s">
        <v>66</v>
      </c>
      <c r="CAW413" s="24" t="s">
        <v>66</v>
      </c>
      <c r="CAX413" s="24" t="s">
        <v>66</v>
      </c>
      <c r="CAY413" s="24" t="s">
        <v>66</v>
      </c>
      <c r="CAZ413" s="24" t="s">
        <v>66</v>
      </c>
      <c r="CBA413" s="25" t="s">
        <v>66</v>
      </c>
      <c r="CBB413" s="24" t="s">
        <v>66</v>
      </c>
      <c r="CBC413" s="24" t="s">
        <v>66</v>
      </c>
      <c r="CBD413" s="24" t="s">
        <v>66</v>
      </c>
      <c r="CBE413" s="24" t="s">
        <v>66</v>
      </c>
      <c r="CBF413" s="24" t="s">
        <v>66</v>
      </c>
      <c r="CBG413" s="24" t="s">
        <v>66</v>
      </c>
      <c r="CBH413" s="24" t="s">
        <v>66</v>
      </c>
      <c r="CBI413" s="25" t="s">
        <v>66</v>
      </c>
      <c r="CBJ413" s="24" t="s">
        <v>66</v>
      </c>
      <c r="CBK413" s="25">
        <v>5000</v>
      </c>
      <c r="CBL413" s="24" t="s">
        <v>66</v>
      </c>
      <c r="CBM413" s="24" t="s">
        <v>66</v>
      </c>
      <c r="CBN413" s="25" t="s">
        <v>66</v>
      </c>
      <c r="CBO413" s="25" t="s">
        <v>66</v>
      </c>
      <c r="CBP413" s="25" t="s">
        <v>66</v>
      </c>
      <c r="CBQ413" s="25">
        <v>0</v>
      </c>
      <c r="CBR413" s="24" t="s">
        <v>66</v>
      </c>
      <c r="CBS413" s="24" t="s">
        <v>66</v>
      </c>
      <c r="CBT413" s="24" t="s">
        <v>66</v>
      </c>
      <c r="CBU413" s="24">
        <v>0</v>
      </c>
      <c r="CBV413" s="24" t="s">
        <v>66</v>
      </c>
      <c r="CBW413" s="24">
        <v>0</v>
      </c>
      <c r="CBX413" s="24" t="s">
        <v>66</v>
      </c>
      <c r="CBY413" s="24">
        <v>0</v>
      </c>
      <c r="CBZ413" s="24" t="s">
        <v>66</v>
      </c>
      <c r="CCA413" s="24" t="s">
        <v>66</v>
      </c>
      <c r="CCB413" s="24" t="s">
        <v>66</v>
      </c>
      <c r="CCC413" s="24" t="s">
        <v>66</v>
      </c>
      <c r="CCD413" s="24" t="s">
        <v>66</v>
      </c>
      <c r="CCE413" s="25">
        <v>0</v>
      </c>
      <c r="CCF413" s="27">
        <v>5000</v>
      </c>
      <c r="CCG413" s="23" t="s">
        <v>208</v>
      </c>
      <c r="CCH413" s="24">
        <v>2023</v>
      </c>
      <c r="CCI413" s="25" t="s">
        <v>234</v>
      </c>
      <c r="CCJ413" s="25" t="s">
        <v>132</v>
      </c>
      <c r="CCK413" s="25">
        <v>2023</v>
      </c>
      <c r="CCL413" s="26">
        <v>44963</v>
      </c>
      <c r="CCM413" s="25" t="s">
        <v>155</v>
      </c>
      <c r="CCN413" s="26"/>
      <c r="CCO413" s="25" t="s">
        <v>67</v>
      </c>
      <c r="CCP413" s="25" t="s">
        <v>233</v>
      </c>
      <c r="CCQ413" s="25" t="s">
        <v>149</v>
      </c>
      <c r="CCR413" s="25" t="s">
        <v>70</v>
      </c>
      <c r="CCS413" s="25" t="s">
        <v>71</v>
      </c>
      <c r="CCT413" s="25" t="s">
        <v>72</v>
      </c>
      <c r="CCU413" s="25">
        <v>31</v>
      </c>
      <c r="CCV413" s="25">
        <v>0</v>
      </c>
      <c r="CCW413" s="25" t="s">
        <v>66</v>
      </c>
      <c r="CCX413" s="24" t="s">
        <v>66</v>
      </c>
      <c r="CCY413" s="24" t="s">
        <v>66</v>
      </c>
      <c r="CCZ413" s="24" t="s">
        <v>66</v>
      </c>
      <c r="CDA413" s="24" t="s">
        <v>66</v>
      </c>
      <c r="CDB413" s="24" t="s">
        <v>66</v>
      </c>
      <c r="CDC413" s="24" t="s">
        <v>66</v>
      </c>
      <c r="CDD413" s="24" t="s">
        <v>66</v>
      </c>
      <c r="CDE413" s="24" t="s">
        <v>66</v>
      </c>
      <c r="CDF413" s="24" t="s">
        <v>66</v>
      </c>
      <c r="CDG413" s="24" t="s">
        <v>66</v>
      </c>
      <c r="CDH413" s="24" t="s">
        <v>66</v>
      </c>
      <c r="CDI413" s="24" t="s">
        <v>66</v>
      </c>
      <c r="CDJ413" s="24" t="s">
        <v>66</v>
      </c>
      <c r="CDK413" s="24" t="s">
        <v>66</v>
      </c>
      <c r="CDL413" s="24" t="s">
        <v>66</v>
      </c>
      <c r="CDM413" s="25" t="s">
        <v>66</v>
      </c>
      <c r="CDN413" s="24" t="s">
        <v>66</v>
      </c>
      <c r="CDO413" s="24" t="s">
        <v>66</v>
      </c>
      <c r="CDP413" s="24" t="s">
        <v>66</v>
      </c>
      <c r="CDQ413" s="24" t="s">
        <v>66</v>
      </c>
      <c r="CDR413" s="24" t="s">
        <v>66</v>
      </c>
      <c r="CDS413" s="24" t="s">
        <v>66</v>
      </c>
      <c r="CDT413" s="24" t="s">
        <v>66</v>
      </c>
      <c r="CDU413" s="25" t="s">
        <v>66</v>
      </c>
      <c r="CDV413" s="24" t="s">
        <v>66</v>
      </c>
      <c r="CDW413" s="25">
        <v>5000</v>
      </c>
      <c r="CDX413" s="24" t="s">
        <v>66</v>
      </c>
      <c r="CDY413" s="24" t="s">
        <v>66</v>
      </c>
      <c r="CDZ413" s="25" t="s">
        <v>66</v>
      </c>
      <c r="CEA413" s="25" t="s">
        <v>66</v>
      </c>
      <c r="CEB413" s="25" t="s">
        <v>66</v>
      </c>
      <c r="CEC413" s="25">
        <v>0</v>
      </c>
      <c r="CED413" s="24" t="s">
        <v>66</v>
      </c>
      <c r="CEE413" s="24" t="s">
        <v>66</v>
      </c>
      <c r="CEF413" s="24" t="s">
        <v>66</v>
      </c>
      <c r="CEG413" s="24">
        <v>0</v>
      </c>
      <c r="CEH413" s="24" t="s">
        <v>66</v>
      </c>
      <c r="CEI413" s="24">
        <v>0</v>
      </c>
      <c r="CEJ413" s="24" t="s">
        <v>66</v>
      </c>
      <c r="CEK413" s="24">
        <v>0</v>
      </c>
      <c r="CEL413" s="24" t="s">
        <v>66</v>
      </c>
      <c r="CEM413" s="24" t="s">
        <v>66</v>
      </c>
      <c r="CEN413" s="24" t="s">
        <v>66</v>
      </c>
      <c r="CEO413" s="24" t="s">
        <v>66</v>
      </c>
      <c r="CEP413" s="24" t="s">
        <v>66</v>
      </c>
      <c r="CEQ413" s="25">
        <v>0</v>
      </c>
      <c r="CER413" s="27">
        <v>5000</v>
      </c>
      <c r="CES413" s="23" t="s">
        <v>208</v>
      </c>
      <c r="CET413" s="24">
        <v>2023</v>
      </c>
      <c r="CEU413" s="25" t="s">
        <v>234</v>
      </c>
      <c r="CEV413" s="25" t="s">
        <v>132</v>
      </c>
      <c r="CEW413" s="25">
        <v>2023</v>
      </c>
      <c r="CEX413" s="26">
        <v>44963</v>
      </c>
      <c r="CEY413" s="25" t="s">
        <v>155</v>
      </c>
      <c r="CEZ413" s="26"/>
      <c r="CFA413" s="25" t="s">
        <v>67</v>
      </c>
      <c r="CFB413" s="25" t="s">
        <v>233</v>
      </c>
      <c r="CFC413" s="25" t="s">
        <v>149</v>
      </c>
      <c r="CFD413" s="25" t="s">
        <v>70</v>
      </c>
      <c r="CFE413" s="25" t="s">
        <v>71</v>
      </c>
      <c r="CFF413" s="25" t="s">
        <v>72</v>
      </c>
      <c r="CFG413" s="25">
        <v>31</v>
      </c>
      <c r="CFH413" s="25">
        <v>0</v>
      </c>
      <c r="CFI413" s="25" t="s">
        <v>66</v>
      </c>
      <c r="CFJ413" s="24" t="s">
        <v>66</v>
      </c>
      <c r="CFK413" s="24" t="s">
        <v>66</v>
      </c>
      <c r="CFL413" s="24" t="s">
        <v>66</v>
      </c>
      <c r="CFM413" s="24" t="s">
        <v>66</v>
      </c>
      <c r="CFN413" s="24" t="s">
        <v>66</v>
      </c>
      <c r="CFO413" s="24" t="s">
        <v>66</v>
      </c>
      <c r="CFP413" s="24" t="s">
        <v>66</v>
      </c>
      <c r="CFQ413" s="24" t="s">
        <v>66</v>
      </c>
      <c r="CFR413" s="24" t="s">
        <v>66</v>
      </c>
      <c r="CFS413" s="24" t="s">
        <v>66</v>
      </c>
      <c r="CFT413" s="24" t="s">
        <v>66</v>
      </c>
      <c r="CFU413" s="24" t="s">
        <v>66</v>
      </c>
      <c r="CFV413" s="24" t="s">
        <v>66</v>
      </c>
      <c r="CFW413" s="24" t="s">
        <v>66</v>
      </c>
      <c r="CFX413" s="24" t="s">
        <v>66</v>
      </c>
      <c r="CFY413" s="25" t="s">
        <v>66</v>
      </c>
      <c r="CFZ413" s="24" t="s">
        <v>66</v>
      </c>
      <c r="CGA413" s="24" t="s">
        <v>66</v>
      </c>
      <c r="CGB413" s="24" t="s">
        <v>66</v>
      </c>
      <c r="CGC413" s="24" t="s">
        <v>66</v>
      </c>
      <c r="CGD413" s="24" t="s">
        <v>66</v>
      </c>
      <c r="CGE413" s="24" t="s">
        <v>66</v>
      </c>
      <c r="CGF413" s="24" t="s">
        <v>66</v>
      </c>
      <c r="CGG413" s="25" t="s">
        <v>66</v>
      </c>
      <c r="CGH413" s="24" t="s">
        <v>66</v>
      </c>
      <c r="CGI413" s="25">
        <v>5000</v>
      </c>
      <c r="CGJ413" s="24" t="s">
        <v>66</v>
      </c>
      <c r="CGK413" s="24" t="s">
        <v>66</v>
      </c>
      <c r="CGL413" s="25" t="s">
        <v>66</v>
      </c>
      <c r="CGM413" s="25" t="s">
        <v>66</v>
      </c>
      <c r="CGN413" s="25" t="s">
        <v>66</v>
      </c>
      <c r="CGO413" s="25">
        <v>0</v>
      </c>
      <c r="CGP413" s="24" t="s">
        <v>66</v>
      </c>
      <c r="CGQ413" s="24" t="s">
        <v>66</v>
      </c>
      <c r="CGR413" s="24" t="s">
        <v>66</v>
      </c>
      <c r="CGS413" s="24">
        <v>0</v>
      </c>
      <c r="CGT413" s="24" t="s">
        <v>66</v>
      </c>
      <c r="CGU413" s="24">
        <v>0</v>
      </c>
      <c r="CGV413" s="24" t="s">
        <v>66</v>
      </c>
      <c r="CGW413" s="24">
        <v>0</v>
      </c>
      <c r="CGX413" s="24" t="s">
        <v>66</v>
      </c>
      <c r="CGY413" s="24" t="s">
        <v>66</v>
      </c>
      <c r="CGZ413" s="24" t="s">
        <v>66</v>
      </c>
      <c r="CHA413" s="24" t="s">
        <v>66</v>
      </c>
      <c r="CHB413" s="24" t="s">
        <v>66</v>
      </c>
      <c r="CHC413" s="25">
        <v>0</v>
      </c>
      <c r="CHD413" s="27">
        <v>5000</v>
      </c>
      <c r="CHE413" s="23" t="s">
        <v>208</v>
      </c>
      <c r="CHF413" s="24">
        <v>2023</v>
      </c>
      <c r="CHG413" s="25" t="s">
        <v>234</v>
      </c>
      <c r="CHH413" s="25" t="s">
        <v>132</v>
      </c>
      <c r="CHI413" s="25">
        <v>2023</v>
      </c>
      <c r="CHJ413" s="26">
        <v>44963</v>
      </c>
      <c r="CHK413" s="25" t="s">
        <v>155</v>
      </c>
      <c r="CHL413" s="26"/>
      <c r="CHM413" s="25" t="s">
        <v>67</v>
      </c>
      <c r="CHN413" s="25" t="s">
        <v>233</v>
      </c>
      <c r="CHO413" s="25" t="s">
        <v>149</v>
      </c>
      <c r="CHP413" s="25" t="s">
        <v>70</v>
      </c>
      <c r="CHQ413" s="25" t="s">
        <v>71</v>
      </c>
      <c r="CHR413" s="25" t="s">
        <v>72</v>
      </c>
      <c r="CHS413" s="25">
        <v>31</v>
      </c>
      <c r="CHT413" s="25">
        <v>0</v>
      </c>
      <c r="CHU413" s="25" t="s">
        <v>66</v>
      </c>
      <c r="CHV413" s="24" t="s">
        <v>66</v>
      </c>
      <c r="CHW413" s="24" t="s">
        <v>66</v>
      </c>
      <c r="CHX413" s="24" t="s">
        <v>66</v>
      </c>
      <c r="CHY413" s="24" t="s">
        <v>66</v>
      </c>
      <c r="CHZ413" s="24" t="s">
        <v>66</v>
      </c>
      <c r="CIA413" s="24" t="s">
        <v>66</v>
      </c>
      <c r="CIB413" s="24" t="s">
        <v>66</v>
      </c>
      <c r="CIC413" s="24" t="s">
        <v>66</v>
      </c>
      <c r="CID413" s="24" t="s">
        <v>66</v>
      </c>
      <c r="CIE413" s="24" t="s">
        <v>66</v>
      </c>
      <c r="CIF413" s="24" t="s">
        <v>66</v>
      </c>
      <c r="CIG413" s="24" t="s">
        <v>66</v>
      </c>
      <c r="CIH413" s="24" t="s">
        <v>66</v>
      </c>
      <c r="CII413" s="24" t="s">
        <v>66</v>
      </c>
      <c r="CIJ413" s="24" t="s">
        <v>66</v>
      </c>
      <c r="CIK413" s="25" t="s">
        <v>66</v>
      </c>
      <c r="CIL413" s="24" t="s">
        <v>66</v>
      </c>
      <c r="CIM413" s="24" t="s">
        <v>66</v>
      </c>
      <c r="CIN413" s="24" t="s">
        <v>66</v>
      </c>
      <c r="CIO413" s="24" t="s">
        <v>66</v>
      </c>
      <c r="CIP413" s="24" t="s">
        <v>66</v>
      </c>
      <c r="CIQ413" s="24" t="s">
        <v>66</v>
      </c>
      <c r="CIR413" s="24" t="s">
        <v>66</v>
      </c>
      <c r="CIS413" s="25" t="s">
        <v>66</v>
      </c>
      <c r="CIT413" s="24" t="s">
        <v>66</v>
      </c>
      <c r="CIU413" s="25">
        <v>5000</v>
      </c>
      <c r="CIV413" s="24" t="s">
        <v>66</v>
      </c>
      <c r="CIW413" s="24" t="s">
        <v>66</v>
      </c>
      <c r="CIX413" s="25" t="s">
        <v>66</v>
      </c>
      <c r="CIY413" s="25" t="s">
        <v>66</v>
      </c>
      <c r="CIZ413" s="25" t="s">
        <v>66</v>
      </c>
      <c r="CJA413" s="25">
        <v>0</v>
      </c>
      <c r="CJB413" s="24" t="s">
        <v>66</v>
      </c>
      <c r="CJC413" s="24" t="s">
        <v>66</v>
      </c>
      <c r="CJD413" s="24" t="s">
        <v>66</v>
      </c>
      <c r="CJE413" s="24">
        <v>0</v>
      </c>
      <c r="CJF413" s="24" t="s">
        <v>66</v>
      </c>
      <c r="CJG413" s="24">
        <v>0</v>
      </c>
      <c r="CJH413" s="24" t="s">
        <v>66</v>
      </c>
      <c r="CJI413" s="24">
        <v>0</v>
      </c>
      <c r="CJJ413" s="24" t="s">
        <v>66</v>
      </c>
      <c r="CJK413" s="24" t="s">
        <v>66</v>
      </c>
      <c r="CJL413" s="24" t="s">
        <v>66</v>
      </c>
      <c r="CJM413" s="24" t="s">
        <v>66</v>
      </c>
      <c r="CJN413" s="24" t="s">
        <v>66</v>
      </c>
      <c r="CJO413" s="25">
        <v>0</v>
      </c>
      <c r="CJP413" s="27">
        <v>5000</v>
      </c>
      <c r="CJQ413" s="23" t="s">
        <v>208</v>
      </c>
      <c r="CJR413" s="24">
        <v>2023</v>
      </c>
      <c r="CJS413" s="25" t="s">
        <v>234</v>
      </c>
      <c r="CJT413" s="25" t="s">
        <v>132</v>
      </c>
      <c r="CJU413" s="25">
        <v>2023</v>
      </c>
      <c r="CJV413" s="26">
        <v>44963</v>
      </c>
      <c r="CJW413" s="25" t="s">
        <v>155</v>
      </c>
      <c r="CJX413" s="26"/>
      <c r="CJY413" s="25" t="s">
        <v>67</v>
      </c>
      <c r="CJZ413" s="25" t="s">
        <v>233</v>
      </c>
      <c r="CKA413" s="25" t="s">
        <v>149</v>
      </c>
      <c r="CKB413" s="25" t="s">
        <v>70</v>
      </c>
      <c r="CKC413" s="25" t="s">
        <v>71</v>
      </c>
      <c r="CKD413" s="25" t="s">
        <v>72</v>
      </c>
      <c r="CKE413" s="25">
        <v>31</v>
      </c>
      <c r="CKF413" s="25">
        <v>0</v>
      </c>
      <c r="CKG413" s="25" t="s">
        <v>66</v>
      </c>
      <c r="CKH413" s="24" t="s">
        <v>66</v>
      </c>
      <c r="CKI413" s="24" t="s">
        <v>66</v>
      </c>
      <c r="CKJ413" s="24" t="s">
        <v>66</v>
      </c>
      <c r="CKK413" s="24" t="s">
        <v>66</v>
      </c>
      <c r="CKL413" s="24" t="s">
        <v>66</v>
      </c>
      <c r="CKM413" s="24" t="s">
        <v>66</v>
      </c>
      <c r="CKN413" s="24" t="s">
        <v>66</v>
      </c>
      <c r="CKO413" s="24" t="s">
        <v>66</v>
      </c>
      <c r="CKP413" s="24" t="s">
        <v>66</v>
      </c>
      <c r="CKQ413" s="24" t="s">
        <v>66</v>
      </c>
      <c r="CKR413" s="24" t="s">
        <v>66</v>
      </c>
      <c r="CKS413" s="24" t="s">
        <v>66</v>
      </c>
      <c r="CKT413" s="24" t="s">
        <v>66</v>
      </c>
      <c r="CKU413" s="24" t="s">
        <v>66</v>
      </c>
      <c r="CKV413" s="24" t="s">
        <v>66</v>
      </c>
      <c r="CKW413" s="25" t="s">
        <v>66</v>
      </c>
      <c r="CKX413" s="24" t="s">
        <v>66</v>
      </c>
      <c r="CKY413" s="24" t="s">
        <v>66</v>
      </c>
      <c r="CKZ413" s="24" t="s">
        <v>66</v>
      </c>
      <c r="CLA413" s="24" t="s">
        <v>66</v>
      </c>
      <c r="CLB413" s="24" t="s">
        <v>66</v>
      </c>
      <c r="CLC413" s="24" t="s">
        <v>66</v>
      </c>
      <c r="CLD413" s="24" t="s">
        <v>66</v>
      </c>
      <c r="CLE413" s="25" t="s">
        <v>66</v>
      </c>
      <c r="CLF413" s="24" t="s">
        <v>66</v>
      </c>
      <c r="CLG413" s="25">
        <v>5000</v>
      </c>
      <c r="CLH413" s="24" t="s">
        <v>66</v>
      </c>
      <c r="CLI413" s="24" t="s">
        <v>66</v>
      </c>
      <c r="CLJ413" s="25" t="s">
        <v>66</v>
      </c>
      <c r="CLK413" s="25" t="s">
        <v>66</v>
      </c>
      <c r="CLL413" s="25" t="s">
        <v>66</v>
      </c>
      <c r="CLM413" s="25">
        <v>0</v>
      </c>
      <c r="CLN413" s="24" t="s">
        <v>66</v>
      </c>
      <c r="CLO413" s="24" t="s">
        <v>66</v>
      </c>
      <c r="CLP413" s="24" t="s">
        <v>66</v>
      </c>
      <c r="CLQ413" s="24">
        <v>0</v>
      </c>
      <c r="CLR413" s="24" t="s">
        <v>66</v>
      </c>
      <c r="CLS413" s="24">
        <v>0</v>
      </c>
      <c r="CLT413" s="24" t="s">
        <v>66</v>
      </c>
      <c r="CLU413" s="24">
        <v>0</v>
      </c>
      <c r="CLV413" s="24" t="s">
        <v>66</v>
      </c>
      <c r="CLW413" s="24" t="s">
        <v>66</v>
      </c>
      <c r="CLX413" s="24" t="s">
        <v>66</v>
      </c>
      <c r="CLY413" s="24" t="s">
        <v>66</v>
      </c>
      <c r="CLZ413" s="24" t="s">
        <v>66</v>
      </c>
      <c r="CMA413" s="25">
        <v>0</v>
      </c>
      <c r="CMB413" s="27">
        <v>5000</v>
      </c>
      <c r="CMC413" s="23" t="s">
        <v>208</v>
      </c>
      <c r="CMD413" s="24">
        <v>2023</v>
      </c>
      <c r="CME413" s="25" t="s">
        <v>234</v>
      </c>
      <c r="CMF413" s="25" t="s">
        <v>132</v>
      </c>
      <c r="CMG413" s="25">
        <v>2023</v>
      </c>
      <c r="CMH413" s="26">
        <v>44963</v>
      </c>
      <c r="CMI413" s="25" t="s">
        <v>155</v>
      </c>
      <c r="CMJ413" s="26"/>
      <c r="CMK413" s="25" t="s">
        <v>67</v>
      </c>
      <c r="CML413" s="25" t="s">
        <v>233</v>
      </c>
      <c r="CMM413" s="25" t="s">
        <v>149</v>
      </c>
      <c r="CMN413" s="25" t="s">
        <v>70</v>
      </c>
      <c r="CMO413" s="25" t="s">
        <v>71</v>
      </c>
      <c r="CMP413" s="25" t="s">
        <v>72</v>
      </c>
      <c r="CMQ413" s="25">
        <v>31</v>
      </c>
      <c r="CMR413" s="25">
        <v>0</v>
      </c>
      <c r="CMS413" s="25" t="s">
        <v>66</v>
      </c>
      <c r="CMT413" s="24" t="s">
        <v>66</v>
      </c>
      <c r="CMU413" s="24" t="s">
        <v>66</v>
      </c>
      <c r="CMV413" s="24" t="s">
        <v>66</v>
      </c>
      <c r="CMW413" s="24" t="s">
        <v>66</v>
      </c>
      <c r="CMX413" s="24" t="s">
        <v>66</v>
      </c>
      <c r="CMY413" s="24" t="s">
        <v>66</v>
      </c>
      <c r="CMZ413" s="24" t="s">
        <v>66</v>
      </c>
      <c r="CNA413" s="24" t="s">
        <v>66</v>
      </c>
      <c r="CNB413" s="24" t="s">
        <v>66</v>
      </c>
      <c r="CNC413" s="24" t="s">
        <v>66</v>
      </c>
      <c r="CND413" s="24" t="s">
        <v>66</v>
      </c>
      <c r="CNE413" s="24" t="s">
        <v>66</v>
      </c>
      <c r="CNF413" s="24" t="s">
        <v>66</v>
      </c>
      <c r="CNG413" s="24" t="s">
        <v>66</v>
      </c>
      <c r="CNH413" s="24" t="s">
        <v>66</v>
      </c>
      <c r="CNI413" s="25" t="s">
        <v>66</v>
      </c>
      <c r="CNJ413" s="24" t="s">
        <v>66</v>
      </c>
      <c r="CNK413" s="24" t="s">
        <v>66</v>
      </c>
      <c r="CNL413" s="24" t="s">
        <v>66</v>
      </c>
      <c r="CNM413" s="24" t="s">
        <v>66</v>
      </c>
      <c r="CNN413" s="24" t="s">
        <v>66</v>
      </c>
      <c r="CNO413" s="24" t="s">
        <v>66</v>
      </c>
      <c r="CNP413" s="24" t="s">
        <v>66</v>
      </c>
      <c r="CNQ413" s="25" t="s">
        <v>66</v>
      </c>
      <c r="CNR413" s="24" t="s">
        <v>66</v>
      </c>
      <c r="CNS413" s="25">
        <v>5000</v>
      </c>
      <c r="CNT413" s="24" t="s">
        <v>66</v>
      </c>
      <c r="CNU413" s="24" t="s">
        <v>66</v>
      </c>
      <c r="CNV413" s="25" t="s">
        <v>66</v>
      </c>
      <c r="CNW413" s="25" t="s">
        <v>66</v>
      </c>
      <c r="CNX413" s="25" t="s">
        <v>66</v>
      </c>
      <c r="CNY413" s="25">
        <v>0</v>
      </c>
      <c r="CNZ413" s="24" t="s">
        <v>66</v>
      </c>
      <c r="COA413" s="24" t="s">
        <v>66</v>
      </c>
      <c r="COB413" s="24" t="s">
        <v>66</v>
      </c>
      <c r="COC413" s="24">
        <v>0</v>
      </c>
      <c r="COD413" s="24" t="s">
        <v>66</v>
      </c>
      <c r="COE413" s="24">
        <v>0</v>
      </c>
      <c r="COF413" s="24" t="s">
        <v>66</v>
      </c>
      <c r="COG413" s="24">
        <v>0</v>
      </c>
      <c r="COH413" s="24" t="s">
        <v>66</v>
      </c>
      <c r="COI413" s="24" t="s">
        <v>66</v>
      </c>
      <c r="COJ413" s="24" t="s">
        <v>66</v>
      </c>
      <c r="COK413" s="24" t="s">
        <v>66</v>
      </c>
      <c r="COL413" s="24" t="s">
        <v>66</v>
      </c>
      <c r="COM413" s="25">
        <v>0</v>
      </c>
      <c r="CON413" s="27">
        <v>5000</v>
      </c>
      <c r="COO413" s="23" t="s">
        <v>208</v>
      </c>
      <c r="COP413" s="24">
        <v>2023</v>
      </c>
      <c r="COQ413" s="25" t="s">
        <v>234</v>
      </c>
      <c r="COR413" s="25" t="s">
        <v>132</v>
      </c>
      <c r="COS413" s="25">
        <v>2023</v>
      </c>
      <c r="COT413" s="26">
        <v>44963</v>
      </c>
      <c r="COU413" s="25" t="s">
        <v>155</v>
      </c>
      <c r="COV413" s="26"/>
      <c r="COW413" s="25" t="s">
        <v>67</v>
      </c>
      <c r="COX413" s="25" t="s">
        <v>233</v>
      </c>
      <c r="COY413" s="25" t="s">
        <v>149</v>
      </c>
      <c r="COZ413" s="25" t="s">
        <v>70</v>
      </c>
      <c r="CPA413" s="25" t="s">
        <v>71</v>
      </c>
      <c r="CPB413" s="25" t="s">
        <v>72</v>
      </c>
      <c r="CPC413" s="25">
        <v>31</v>
      </c>
      <c r="CPD413" s="25">
        <v>0</v>
      </c>
      <c r="CPE413" s="25" t="s">
        <v>66</v>
      </c>
      <c r="CPF413" s="24" t="s">
        <v>66</v>
      </c>
      <c r="CPG413" s="24" t="s">
        <v>66</v>
      </c>
      <c r="CPH413" s="24" t="s">
        <v>66</v>
      </c>
      <c r="CPI413" s="24" t="s">
        <v>66</v>
      </c>
      <c r="CPJ413" s="24" t="s">
        <v>66</v>
      </c>
      <c r="CPK413" s="24" t="s">
        <v>66</v>
      </c>
      <c r="CPL413" s="24" t="s">
        <v>66</v>
      </c>
      <c r="CPM413" s="24" t="s">
        <v>66</v>
      </c>
      <c r="CPN413" s="24" t="s">
        <v>66</v>
      </c>
      <c r="CPO413" s="24" t="s">
        <v>66</v>
      </c>
      <c r="CPP413" s="24" t="s">
        <v>66</v>
      </c>
      <c r="CPQ413" s="24" t="s">
        <v>66</v>
      </c>
      <c r="CPR413" s="24" t="s">
        <v>66</v>
      </c>
      <c r="CPS413" s="24" t="s">
        <v>66</v>
      </c>
      <c r="CPT413" s="24" t="s">
        <v>66</v>
      </c>
      <c r="CPU413" s="25" t="s">
        <v>66</v>
      </c>
      <c r="CPV413" s="24" t="s">
        <v>66</v>
      </c>
      <c r="CPW413" s="24" t="s">
        <v>66</v>
      </c>
      <c r="CPX413" s="24" t="s">
        <v>66</v>
      </c>
      <c r="CPY413" s="24" t="s">
        <v>66</v>
      </c>
      <c r="CPZ413" s="24" t="s">
        <v>66</v>
      </c>
      <c r="CQA413" s="24" t="s">
        <v>66</v>
      </c>
      <c r="CQB413" s="24" t="s">
        <v>66</v>
      </c>
      <c r="CQC413" s="25" t="s">
        <v>66</v>
      </c>
      <c r="CQD413" s="24" t="s">
        <v>66</v>
      </c>
      <c r="CQE413" s="25">
        <v>5000</v>
      </c>
      <c r="CQF413" s="24" t="s">
        <v>66</v>
      </c>
      <c r="CQG413" s="24" t="s">
        <v>66</v>
      </c>
      <c r="CQH413" s="25" t="s">
        <v>66</v>
      </c>
      <c r="CQI413" s="25" t="s">
        <v>66</v>
      </c>
      <c r="CQJ413" s="25" t="s">
        <v>66</v>
      </c>
      <c r="CQK413" s="25">
        <v>0</v>
      </c>
      <c r="CQL413" s="24" t="s">
        <v>66</v>
      </c>
      <c r="CQM413" s="24" t="s">
        <v>66</v>
      </c>
      <c r="CQN413" s="24" t="s">
        <v>66</v>
      </c>
      <c r="CQO413" s="24">
        <v>0</v>
      </c>
      <c r="CQP413" s="24" t="s">
        <v>66</v>
      </c>
      <c r="CQQ413" s="24">
        <v>0</v>
      </c>
      <c r="CQR413" s="24" t="s">
        <v>66</v>
      </c>
      <c r="CQS413" s="24">
        <v>0</v>
      </c>
      <c r="CQT413" s="24" t="s">
        <v>66</v>
      </c>
      <c r="CQU413" s="24" t="s">
        <v>66</v>
      </c>
      <c r="CQV413" s="24" t="s">
        <v>66</v>
      </c>
      <c r="CQW413" s="24" t="s">
        <v>66</v>
      </c>
      <c r="CQX413" s="24" t="s">
        <v>66</v>
      </c>
      <c r="CQY413" s="25">
        <v>0</v>
      </c>
      <c r="CQZ413" s="27">
        <v>5000</v>
      </c>
      <c r="CRA413" s="23" t="s">
        <v>208</v>
      </c>
      <c r="CRB413" s="24">
        <v>2023</v>
      </c>
      <c r="CRC413" s="25" t="s">
        <v>234</v>
      </c>
      <c r="CRD413" s="25" t="s">
        <v>132</v>
      </c>
      <c r="CRE413" s="25">
        <v>2023</v>
      </c>
      <c r="CRF413" s="26">
        <v>44963</v>
      </c>
      <c r="CRG413" s="25" t="s">
        <v>155</v>
      </c>
      <c r="CRH413" s="26"/>
      <c r="CRI413" s="25" t="s">
        <v>67</v>
      </c>
      <c r="CRJ413" s="25" t="s">
        <v>233</v>
      </c>
      <c r="CRK413" s="25" t="s">
        <v>149</v>
      </c>
      <c r="CRL413" s="25" t="s">
        <v>70</v>
      </c>
      <c r="CRM413" s="25" t="s">
        <v>71</v>
      </c>
      <c r="CRN413" s="25" t="s">
        <v>72</v>
      </c>
      <c r="CRO413" s="25">
        <v>31</v>
      </c>
      <c r="CRP413" s="25">
        <v>0</v>
      </c>
      <c r="CRQ413" s="25" t="s">
        <v>66</v>
      </c>
      <c r="CRR413" s="24" t="s">
        <v>66</v>
      </c>
      <c r="CRS413" s="24" t="s">
        <v>66</v>
      </c>
      <c r="CRT413" s="24" t="s">
        <v>66</v>
      </c>
      <c r="CRU413" s="24" t="s">
        <v>66</v>
      </c>
      <c r="CRV413" s="24" t="s">
        <v>66</v>
      </c>
      <c r="CRW413" s="24" t="s">
        <v>66</v>
      </c>
      <c r="CRX413" s="24" t="s">
        <v>66</v>
      </c>
      <c r="CRY413" s="24" t="s">
        <v>66</v>
      </c>
      <c r="CRZ413" s="24" t="s">
        <v>66</v>
      </c>
      <c r="CSA413" s="24" t="s">
        <v>66</v>
      </c>
      <c r="CSB413" s="24" t="s">
        <v>66</v>
      </c>
      <c r="CSC413" s="24" t="s">
        <v>66</v>
      </c>
      <c r="CSD413" s="24" t="s">
        <v>66</v>
      </c>
      <c r="CSE413" s="24" t="s">
        <v>66</v>
      </c>
      <c r="CSF413" s="24" t="s">
        <v>66</v>
      </c>
      <c r="CSG413" s="25" t="s">
        <v>66</v>
      </c>
      <c r="CSH413" s="24" t="s">
        <v>66</v>
      </c>
      <c r="CSI413" s="24" t="s">
        <v>66</v>
      </c>
      <c r="CSJ413" s="24" t="s">
        <v>66</v>
      </c>
      <c r="CSK413" s="24" t="s">
        <v>66</v>
      </c>
      <c r="CSL413" s="24" t="s">
        <v>66</v>
      </c>
      <c r="CSM413" s="24" t="s">
        <v>66</v>
      </c>
      <c r="CSN413" s="24" t="s">
        <v>66</v>
      </c>
      <c r="CSO413" s="25" t="s">
        <v>66</v>
      </c>
      <c r="CSP413" s="24" t="s">
        <v>66</v>
      </c>
      <c r="CSQ413" s="25">
        <v>5000</v>
      </c>
      <c r="CSR413" s="24" t="s">
        <v>66</v>
      </c>
      <c r="CSS413" s="24" t="s">
        <v>66</v>
      </c>
      <c r="CST413" s="25" t="s">
        <v>66</v>
      </c>
      <c r="CSU413" s="25" t="s">
        <v>66</v>
      </c>
      <c r="CSV413" s="25" t="s">
        <v>66</v>
      </c>
      <c r="CSW413" s="25">
        <v>0</v>
      </c>
      <c r="CSX413" s="24" t="s">
        <v>66</v>
      </c>
      <c r="CSY413" s="24" t="s">
        <v>66</v>
      </c>
      <c r="CSZ413" s="24" t="s">
        <v>66</v>
      </c>
      <c r="CTA413" s="24">
        <v>0</v>
      </c>
      <c r="CTB413" s="24" t="s">
        <v>66</v>
      </c>
      <c r="CTC413" s="24">
        <v>0</v>
      </c>
      <c r="CTD413" s="24" t="s">
        <v>66</v>
      </c>
      <c r="CTE413" s="24">
        <v>0</v>
      </c>
      <c r="CTF413" s="24" t="s">
        <v>66</v>
      </c>
      <c r="CTG413" s="24" t="s">
        <v>66</v>
      </c>
      <c r="CTH413" s="24" t="s">
        <v>66</v>
      </c>
      <c r="CTI413" s="24" t="s">
        <v>66</v>
      </c>
      <c r="CTJ413" s="24" t="s">
        <v>66</v>
      </c>
      <c r="CTK413" s="25">
        <v>0</v>
      </c>
      <c r="CTL413" s="27">
        <v>5000</v>
      </c>
      <c r="CTM413" s="23" t="s">
        <v>208</v>
      </c>
      <c r="CTN413" s="24">
        <v>2023</v>
      </c>
      <c r="CTO413" s="25" t="s">
        <v>234</v>
      </c>
      <c r="CTP413" s="25" t="s">
        <v>132</v>
      </c>
      <c r="CTQ413" s="25">
        <v>2023</v>
      </c>
      <c r="CTR413" s="26">
        <v>44963</v>
      </c>
      <c r="CTS413" s="25" t="s">
        <v>155</v>
      </c>
      <c r="CTT413" s="26"/>
      <c r="CTU413" s="25" t="s">
        <v>67</v>
      </c>
      <c r="CTV413" s="25" t="s">
        <v>233</v>
      </c>
      <c r="CTW413" s="25" t="s">
        <v>149</v>
      </c>
      <c r="CTX413" s="25" t="s">
        <v>70</v>
      </c>
      <c r="CTY413" s="25" t="s">
        <v>71</v>
      </c>
      <c r="CTZ413" s="25" t="s">
        <v>72</v>
      </c>
      <c r="CUA413" s="25">
        <v>31</v>
      </c>
      <c r="CUB413" s="25">
        <v>0</v>
      </c>
      <c r="CUC413" s="25" t="s">
        <v>66</v>
      </c>
      <c r="CUD413" s="24" t="s">
        <v>66</v>
      </c>
      <c r="CUE413" s="24" t="s">
        <v>66</v>
      </c>
      <c r="CUF413" s="24" t="s">
        <v>66</v>
      </c>
      <c r="CUG413" s="24" t="s">
        <v>66</v>
      </c>
      <c r="CUH413" s="24" t="s">
        <v>66</v>
      </c>
      <c r="CUI413" s="24" t="s">
        <v>66</v>
      </c>
      <c r="CUJ413" s="24" t="s">
        <v>66</v>
      </c>
      <c r="CUK413" s="24" t="s">
        <v>66</v>
      </c>
      <c r="CUL413" s="24" t="s">
        <v>66</v>
      </c>
      <c r="CUM413" s="24" t="s">
        <v>66</v>
      </c>
      <c r="CUN413" s="24" t="s">
        <v>66</v>
      </c>
      <c r="CUO413" s="24" t="s">
        <v>66</v>
      </c>
      <c r="CUP413" s="24" t="s">
        <v>66</v>
      </c>
      <c r="CUQ413" s="24" t="s">
        <v>66</v>
      </c>
      <c r="CUR413" s="24" t="s">
        <v>66</v>
      </c>
      <c r="CUS413" s="25" t="s">
        <v>66</v>
      </c>
      <c r="CUT413" s="24" t="s">
        <v>66</v>
      </c>
      <c r="CUU413" s="24" t="s">
        <v>66</v>
      </c>
      <c r="CUV413" s="24" t="s">
        <v>66</v>
      </c>
      <c r="CUW413" s="24" t="s">
        <v>66</v>
      </c>
      <c r="CUX413" s="24" t="s">
        <v>66</v>
      </c>
      <c r="CUY413" s="24" t="s">
        <v>66</v>
      </c>
      <c r="CUZ413" s="24" t="s">
        <v>66</v>
      </c>
      <c r="CVA413" s="25" t="s">
        <v>66</v>
      </c>
      <c r="CVB413" s="24" t="s">
        <v>66</v>
      </c>
      <c r="CVC413" s="25">
        <v>5000</v>
      </c>
      <c r="CVD413" s="24" t="s">
        <v>66</v>
      </c>
      <c r="CVE413" s="24" t="s">
        <v>66</v>
      </c>
      <c r="CVF413" s="25" t="s">
        <v>66</v>
      </c>
      <c r="CVG413" s="25" t="s">
        <v>66</v>
      </c>
      <c r="CVH413" s="25" t="s">
        <v>66</v>
      </c>
      <c r="CVI413" s="25">
        <v>0</v>
      </c>
      <c r="CVJ413" s="24" t="s">
        <v>66</v>
      </c>
      <c r="CVK413" s="24" t="s">
        <v>66</v>
      </c>
      <c r="CVL413" s="24" t="s">
        <v>66</v>
      </c>
      <c r="CVM413" s="24">
        <v>0</v>
      </c>
      <c r="CVN413" s="24" t="s">
        <v>66</v>
      </c>
      <c r="CVO413" s="24">
        <v>0</v>
      </c>
      <c r="CVP413" s="24" t="s">
        <v>66</v>
      </c>
      <c r="CVQ413" s="24">
        <v>0</v>
      </c>
      <c r="CVR413" s="24" t="s">
        <v>66</v>
      </c>
      <c r="CVS413" s="24" t="s">
        <v>66</v>
      </c>
      <c r="CVT413" s="24" t="s">
        <v>66</v>
      </c>
      <c r="CVU413" s="24" t="s">
        <v>66</v>
      </c>
      <c r="CVV413" s="24" t="s">
        <v>66</v>
      </c>
      <c r="CVW413" s="25">
        <v>0</v>
      </c>
      <c r="CVX413" s="27">
        <v>5000</v>
      </c>
      <c r="CVY413" s="23" t="s">
        <v>208</v>
      </c>
      <c r="CVZ413" s="24">
        <v>2023</v>
      </c>
      <c r="CWA413" s="25" t="s">
        <v>234</v>
      </c>
      <c r="CWB413" s="25" t="s">
        <v>132</v>
      </c>
      <c r="CWC413" s="25">
        <v>2023</v>
      </c>
      <c r="CWD413" s="26">
        <v>44963</v>
      </c>
      <c r="CWE413" s="25" t="s">
        <v>155</v>
      </c>
      <c r="CWF413" s="26"/>
      <c r="CWG413" s="25" t="s">
        <v>67</v>
      </c>
      <c r="CWH413" s="25" t="s">
        <v>233</v>
      </c>
      <c r="CWI413" s="25" t="s">
        <v>149</v>
      </c>
      <c r="CWJ413" s="25" t="s">
        <v>70</v>
      </c>
      <c r="CWK413" s="25" t="s">
        <v>71</v>
      </c>
      <c r="CWL413" s="25" t="s">
        <v>72</v>
      </c>
      <c r="CWM413" s="25">
        <v>31</v>
      </c>
      <c r="CWN413" s="25">
        <v>0</v>
      </c>
      <c r="CWO413" s="25" t="s">
        <v>66</v>
      </c>
      <c r="CWP413" s="24" t="s">
        <v>66</v>
      </c>
      <c r="CWQ413" s="24" t="s">
        <v>66</v>
      </c>
      <c r="CWR413" s="24" t="s">
        <v>66</v>
      </c>
      <c r="CWS413" s="24" t="s">
        <v>66</v>
      </c>
      <c r="CWT413" s="24" t="s">
        <v>66</v>
      </c>
      <c r="CWU413" s="24" t="s">
        <v>66</v>
      </c>
      <c r="CWV413" s="24" t="s">
        <v>66</v>
      </c>
      <c r="CWW413" s="24" t="s">
        <v>66</v>
      </c>
      <c r="CWX413" s="24" t="s">
        <v>66</v>
      </c>
      <c r="CWY413" s="24" t="s">
        <v>66</v>
      </c>
      <c r="CWZ413" s="24" t="s">
        <v>66</v>
      </c>
      <c r="CXA413" s="24" t="s">
        <v>66</v>
      </c>
      <c r="CXB413" s="24" t="s">
        <v>66</v>
      </c>
      <c r="CXC413" s="24" t="s">
        <v>66</v>
      </c>
      <c r="CXD413" s="24" t="s">
        <v>66</v>
      </c>
      <c r="CXE413" s="25" t="s">
        <v>66</v>
      </c>
      <c r="CXF413" s="24" t="s">
        <v>66</v>
      </c>
      <c r="CXG413" s="24" t="s">
        <v>66</v>
      </c>
      <c r="CXH413" s="24" t="s">
        <v>66</v>
      </c>
      <c r="CXI413" s="24" t="s">
        <v>66</v>
      </c>
      <c r="CXJ413" s="24" t="s">
        <v>66</v>
      </c>
      <c r="CXK413" s="24" t="s">
        <v>66</v>
      </c>
      <c r="CXL413" s="24" t="s">
        <v>66</v>
      </c>
      <c r="CXM413" s="25" t="s">
        <v>66</v>
      </c>
      <c r="CXN413" s="24" t="s">
        <v>66</v>
      </c>
      <c r="CXO413" s="25">
        <v>5000</v>
      </c>
      <c r="CXP413" s="24" t="s">
        <v>66</v>
      </c>
      <c r="CXQ413" s="24" t="s">
        <v>66</v>
      </c>
      <c r="CXR413" s="25" t="s">
        <v>66</v>
      </c>
      <c r="CXS413" s="25" t="s">
        <v>66</v>
      </c>
      <c r="CXT413" s="25" t="s">
        <v>66</v>
      </c>
      <c r="CXU413" s="25">
        <v>0</v>
      </c>
      <c r="CXV413" s="24" t="s">
        <v>66</v>
      </c>
      <c r="CXW413" s="24" t="s">
        <v>66</v>
      </c>
      <c r="CXX413" s="24" t="s">
        <v>66</v>
      </c>
      <c r="CXY413" s="24">
        <v>0</v>
      </c>
      <c r="CXZ413" s="24" t="s">
        <v>66</v>
      </c>
      <c r="CYA413" s="24">
        <v>0</v>
      </c>
      <c r="CYB413" s="24" t="s">
        <v>66</v>
      </c>
      <c r="CYC413" s="24">
        <v>0</v>
      </c>
      <c r="CYD413" s="24" t="s">
        <v>66</v>
      </c>
      <c r="CYE413" s="24" t="s">
        <v>66</v>
      </c>
      <c r="CYF413" s="24" t="s">
        <v>66</v>
      </c>
      <c r="CYG413" s="24" t="s">
        <v>66</v>
      </c>
      <c r="CYH413" s="24" t="s">
        <v>66</v>
      </c>
      <c r="CYI413" s="25">
        <v>0</v>
      </c>
      <c r="CYJ413" s="27">
        <v>5000</v>
      </c>
      <c r="CYK413" s="23" t="s">
        <v>208</v>
      </c>
      <c r="CYL413" s="24">
        <v>2023</v>
      </c>
      <c r="CYM413" s="25" t="s">
        <v>234</v>
      </c>
      <c r="CYN413" s="25" t="s">
        <v>132</v>
      </c>
      <c r="CYO413" s="25">
        <v>2023</v>
      </c>
      <c r="CYP413" s="26">
        <v>44963</v>
      </c>
      <c r="CYQ413" s="25" t="s">
        <v>155</v>
      </c>
      <c r="CYR413" s="26"/>
      <c r="CYS413" s="25" t="s">
        <v>67</v>
      </c>
      <c r="CYT413" s="25" t="s">
        <v>233</v>
      </c>
      <c r="CYU413" s="25" t="s">
        <v>149</v>
      </c>
      <c r="CYV413" s="25" t="s">
        <v>70</v>
      </c>
      <c r="CYW413" s="25" t="s">
        <v>71</v>
      </c>
      <c r="CYX413" s="25" t="s">
        <v>72</v>
      </c>
      <c r="CYY413" s="25">
        <v>31</v>
      </c>
      <c r="CYZ413" s="25">
        <v>0</v>
      </c>
      <c r="CZA413" s="25" t="s">
        <v>66</v>
      </c>
      <c r="CZB413" s="24" t="s">
        <v>66</v>
      </c>
      <c r="CZC413" s="24" t="s">
        <v>66</v>
      </c>
      <c r="CZD413" s="24" t="s">
        <v>66</v>
      </c>
      <c r="CZE413" s="24" t="s">
        <v>66</v>
      </c>
      <c r="CZF413" s="24" t="s">
        <v>66</v>
      </c>
      <c r="CZG413" s="24" t="s">
        <v>66</v>
      </c>
      <c r="CZH413" s="24" t="s">
        <v>66</v>
      </c>
      <c r="CZI413" s="24" t="s">
        <v>66</v>
      </c>
      <c r="CZJ413" s="24" t="s">
        <v>66</v>
      </c>
      <c r="CZK413" s="24" t="s">
        <v>66</v>
      </c>
      <c r="CZL413" s="24" t="s">
        <v>66</v>
      </c>
      <c r="CZM413" s="24" t="s">
        <v>66</v>
      </c>
      <c r="CZN413" s="24" t="s">
        <v>66</v>
      </c>
      <c r="CZO413" s="24" t="s">
        <v>66</v>
      </c>
      <c r="CZP413" s="24" t="s">
        <v>66</v>
      </c>
      <c r="CZQ413" s="25" t="s">
        <v>66</v>
      </c>
      <c r="CZR413" s="24" t="s">
        <v>66</v>
      </c>
      <c r="CZS413" s="24" t="s">
        <v>66</v>
      </c>
      <c r="CZT413" s="24" t="s">
        <v>66</v>
      </c>
      <c r="CZU413" s="24" t="s">
        <v>66</v>
      </c>
      <c r="CZV413" s="24" t="s">
        <v>66</v>
      </c>
      <c r="CZW413" s="24" t="s">
        <v>66</v>
      </c>
      <c r="CZX413" s="24" t="s">
        <v>66</v>
      </c>
      <c r="CZY413" s="25" t="s">
        <v>66</v>
      </c>
      <c r="CZZ413" s="24" t="s">
        <v>66</v>
      </c>
      <c r="DAA413" s="25">
        <v>5000</v>
      </c>
      <c r="DAB413" s="24" t="s">
        <v>66</v>
      </c>
      <c r="DAC413" s="24" t="s">
        <v>66</v>
      </c>
      <c r="DAD413" s="25" t="s">
        <v>66</v>
      </c>
      <c r="DAE413" s="25" t="s">
        <v>66</v>
      </c>
      <c r="DAF413" s="25" t="s">
        <v>66</v>
      </c>
      <c r="DAG413" s="25">
        <v>0</v>
      </c>
      <c r="DAH413" s="24" t="s">
        <v>66</v>
      </c>
      <c r="DAI413" s="24" t="s">
        <v>66</v>
      </c>
      <c r="DAJ413" s="24" t="s">
        <v>66</v>
      </c>
      <c r="DAK413" s="24">
        <v>0</v>
      </c>
      <c r="DAL413" s="24" t="s">
        <v>66</v>
      </c>
      <c r="DAM413" s="24">
        <v>0</v>
      </c>
      <c r="DAN413" s="24" t="s">
        <v>66</v>
      </c>
      <c r="DAO413" s="24">
        <v>0</v>
      </c>
      <c r="DAP413" s="24" t="s">
        <v>66</v>
      </c>
      <c r="DAQ413" s="24" t="s">
        <v>66</v>
      </c>
      <c r="DAR413" s="24" t="s">
        <v>66</v>
      </c>
      <c r="DAS413" s="24" t="s">
        <v>66</v>
      </c>
      <c r="DAT413" s="24" t="s">
        <v>66</v>
      </c>
      <c r="DAU413" s="25">
        <v>0</v>
      </c>
      <c r="DAV413" s="27">
        <v>5000</v>
      </c>
      <c r="DAW413" s="23" t="s">
        <v>208</v>
      </c>
      <c r="DAX413" s="24">
        <v>2023</v>
      </c>
      <c r="DAY413" s="25" t="s">
        <v>234</v>
      </c>
      <c r="DAZ413" s="25" t="s">
        <v>132</v>
      </c>
      <c r="DBA413" s="25">
        <v>2023</v>
      </c>
      <c r="DBB413" s="26">
        <v>44963</v>
      </c>
      <c r="DBC413" s="25" t="s">
        <v>155</v>
      </c>
      <c r="DBD413" s="26"/>
      <c r="DBE413" s="25" t="s">
        <v>67</v>
      </c>
      <c r="DBF413" s="25" t="s">
        <v>233</v>
      </c>
      <c r="DBG413" s="25" t="s">
        <v>149</v>
      </c>
      <c r="DBH413" s="25" t="s">
        <v>70</v>
      </c>
      <c r="DBI413" s="25" t="s">
        <v>71</v>
      </c>
      <c r="DBJ413" s="25" t="s">
        <v>72</v>
      </c>
      <c r="DBK413" s="25">
        <v>31</v>
      </c>
      <c r="DBL413" s="25">
        <v>0</v>
      </c>
      <c r="DBM413" s="25" t="s">
        <v>66</v>
      </c>
      <c r="DBN413" s="24" t="s">
        <v>66</v>
      </c>
      <c r="DBO413" s="24" t="s">
        <v>66</v>
      </c>
      <c r="DBP413" s="24" t="s">
        <v>66</v>
      </c>
      <c r="DBQ413" s="24" t="s">
        <v>66</v>
      </c>
      <c r="DBR413" s="24" t="s">
        <v>66</v>
      </c>
      <c r="DBS413" s="24" t="s">
        <v>66</v>
      </c>
      <c r="DBT413" s="24" t="s">
        <v>66</v>
      </c>
      <c r="DBU413" s="24" t="s">
        <v>66</v>
      </c>
      <c r="DBV413" s="24" t="s">
        <v>66</v>
      </c>
      <c r="DBW413" s="24" t="s">
        <v>66</v>
      </c>
      <c r="DBX413" s="24" t="s">
        <v>66</v>
      </c>
      <c r="DBY413" s="24" t="s">
        <v>66</v>
      </c>
      <c r="DBZ413" s="24" t="s">
        <v>66</v>
      </c>
      <c r="DCA413" s="24" t="s">
        <v>66</v>
      </c>
      <c r="DCB413" s="24" t="s">
        <v>66</v>
      </c>
      <c r="DCC413" s="25" t="s">
        <v>66</v>
      </c>
      <c r="DCD413" s="24" t="s">
        <v>66</v>
      </c>
      <c r="DCE413" s="24" t="s">
        <v>66</v>
      </c>
      <c r="DCF413" s="24" t="s">
        <v>66</v>
      </c>
      <c r="DCG413" s="24" t="s">
        <v>66</v>
      </c>
      <c r="DCH413" s="24" t="s">
        <v>66</v>
      </c>
      <c r="DCI413" s="24" t="s">
        <v>66</v>
      </c>
      <c r="DCJ413" s="24" t="s">
        <v>66</v>
      </c>
      <c r="DCK413" s="25" t="s">
        <v>66</v>
      </c>
      <c r="DCL413" s="24" t="s">
        <v>66</v>
      </c>
      <c r="DCM413" s="25">
        <v>5000</v>
      </c>
      <c r="DCN413" s="24" t="s">
        <v>66</v>
      </c>
      <c r="DCO413" s="24" t="s">
        <v>66</v>
      </c>
      <c r="DCP413" s="25" t="s">
        <v>66</v>
      </c>
      <c r="DCQ413" s="25" t="s">
        <v>66</v>
      </c>
      <c r="DCR413" s="25" t="s">
        <v>66</v>
      </c>
      <c r="DCS413" s="25">
        <v>0</v>
      </c>
      <c r="DCT413" s="24" t="s">
        <v>66</v>
      </c>
      <c r="DCU413" s="24" t="s">
        <v>66</v>
      </c>
      <c r="DCV413" s="24" t="s">
        <v>66</v>
      </c>
      <c r="DCW413" s="24">
        <v>0</v>
      </c>
      <c r="DCX413" s="24" t="s">
        <v>66</v>
      </c>
      <c r="DCY413" s="24">
        <v>0</v>
      </c>
      <c r="DCZ413" s="24" t="s">
        <v>66</v>
      </c>
      <c r="DDA413" s="24">
        <v>0</v>
      </c>
      <c r="DDB413" s="24" t="s">
        <v>66</v>
      </c>
      <c r="DDC413" s="24" t="s">
        <v>66</v>
      </c>
      <c r="DDD413" s="24" t="s">
        <v>66</v>
      </c>
      <c r="DDE413" s="24" t="s">
        <v>66</v>
      </c>
      <c r="DDF413" s="24" t="s">
        <v>66</v>
      </c>
      <c r="DDG413" s="25">
        <v>0</v>
      </c>
      <c r="DDH413" s="27">
        <v>5000</v>
      </c>
      <c r="DDI413" s="23" t="s">
        <v>208</v>
      </c>
      <c r="DDJ413" s="24">
        <v>2023</v>
      </c>
      <c r="DDK413" s="25" t="s">
        <v>234</v>
      </c>
      <c r="DDL413" s="25" t="s">
        <v>132</v>
      </c>
      <c r="DDM413" s="25">
        <v>2023</v>
      </c>
      <c r="DDN413" s="26">
        <v>44963</v>
      </c>
      <c r="DDO413" s="25" t="s">
        <v>155</v>
      </c>
      <c r="DDP413" s="26"/>
      <c r="DDQ413" s="25" t="s">
        <v>67</v>
      </c>
      <c r="DDR413" s="25" t="s">
        <v>233</v>
      </c>
      <c r="DDS413" s="25" t="s">
        <v>149</v>
      </c>
      <c r="DDT413" s="25" t="s">
        <v>70</v>
      </c>
      <c r="DDU413" s="25" t="s">
        <v>71</v>
      </c>
      <c r="DDV413" s="25" t="s">
        <v>72</v>
      </c>
      <c r="DDW413" s="25">
        <v>31</v>
      </c>
      <c r="DDX413" s="25">
        <v>0</v>
      </c>
      <c r="DDY413" s="25" t="s">
        <v>66</v>
      </c>
      <c r="DDZ413" s="24" t="s">
        <v>66</v>
      </c>
      <c r="DEA413" s="24" t="s">
        <v>66</v>
      </c>
      <c r="DEB413" s="24" t="s">
        <v>66</v>
      </c>
      <c r="DEC413" s="24" t="s">
        <v>66</v>
      </c>
      <c r="DED413" s="24" t="s">
        <v>66</v>
      </c>
      <c r="DEE413" s="24" t="s">
        <v>66</v>
      </c>
      <c r="DEF413" s="24" t="s">
        <v>66</v>
      </c>
      <c r="DEG413" s="24" t="s">
        <v>66</v>
      </c>
      <c r="DEH413" s="24" t="s">
        <v>66</v>
      </c>
      <c r="DEI413" s="24" t="s">
        <v>66</v>
      </c>
      <c r="DEJ413" s="24" t="s">
        <v>66</v>
      </c>
      <c r="DEK413" s="24" t="s">
        <v>66</v>
      </c>
      <c r="DEL413" s="24" t="s">
        <v>66</v>
      </c>
      <c r="DEM413" s="24" t="s">
        <v>66</v>
      </c>
      <c r="DEN413" s="24" t="s">
        <v>66</v>
      </c>
      <c r="DEO413" s="25" t="s">
        <v>66</v>
      </c>
      <c r="DEP413" s="24" t="s">
        <v>66</v>
      </c>
      <c r="DEQ413" s="24" t="s">
        <v>66</v>
      </c>
      <c r="DER413" s="24" t="s">
        <v>66</v>
      </c>
      <c r="DES413" s="24" t="s">
        <v>66</v>
      </c>
      <c r="DET413" s="24" t="s">
        <v>66</v>
      </c>
      <c r="DEU413" s="24" t="s">
        <v>66</v>
      </c>
      <c r="DEV413" s="24" t="s">
        <v>66</v>
      </c>
      <c r="DEW413" s="25" t="s">
        <v>66</v>
      </c>
      <c r="DEX413" s="24" t="s">
        <v>66</v>
      </c>
      <c r="DEY413" s="25">
        <v>5000</v>
      </c>
      <c r="DEZ413" s="24" t="s">
        <v>66</v>
      </c>
      <c r="DFA413" s="24" t="s">
        <v>66</v>
      </c>
      <c r="DFB413" s="25" t="s">
        <v>66</v>
      </c>
      <c r="DFC413" s="25" t="s">
        <v>66</v>
      </c>
      <c r="DFD413" s="25" t="s">
        <v>66</v>
      </c>
      <c r="DFE413" s="25">
        <v>0</v>
      </c>
      <c r="DFF413" s="24" t="s">
        <v>66</v>
      </c>
      <c r="DFG413" s="24" t="s">
        <v>66</v>
      </c>
      <c r="DFH413" s="24" t="s">
        <v>66</v>
      </c>
      <c r="DFI413" s="24">
        <v>0</v>
      </c>
      <c r="DFJ413" s="24" t="s">
        <v>66</v>
      </c>
      <c r="DFK413" s="24">
        <v>0</v>
      </c>
      <c r="DFL413" s="24" t="s">
        <v>66</v>
      </c>
      <c r="DFM413" s="24">
        <v>0</v>
      </c>
      <c r="DFN413" s="24" t="s">
        <v>66</v>
      </c>
      <c r="DFO413" s="24" t="s">
        <v>66</v>
      </c>
      <c r="DFP413" s="24" t="s">
        <v>66</v>
      </c>
      <c r="DFQ413" s="24" t="s">
        <v>66</v>
      </c>
      <c r="DFR413" s="24" t="s">
        <v>66</v>
      </c>
      <c r="DFS413" s="25">
        <v>0</v>
      </c>
      <c r="DFT413" s="27">
        <v>5000</v>
      </c>
      <c r="DFU413" s="23" t="s">
        <v>208</v>
      </c>
      <c r="DFV413" s="24">
        <v>2023</v>
      </c>
      <c r="DFW413" s="25" t="s">
        <v>234</v>
      </c>
      <c r="DFX413" s="25" t="s">
        <v>132</v>
      </c>
      <c r="DFY413" s="25">
        <v>2023</v>
      </c>
      <c r="DFZ413" s="26">
        <v>44963</v>
      </c>
      <c r="DGA413" s="25" t="s">
        <v>155</v>
      </c>
      <c r="DGB413" s="26"/>
      <c r="DGC413" s="25" t="s">
        <v>67</v>
      </c>
      <c r="DGD413" s="25" t="s">
        <v>233</v>
      </c>
      <c r="DGE413" s="25" t="s">
        <v>149</v>
      </c>
      <c r="DGF413" s="25" t="s">
        <v>70</v>
      </c>
      <c r="DGG413" s="25" t="s">
        <v>71</v>
      </c>
      <c r="DGH413" s="25" t="s">
        <v>72</v>
      </c>
      <c r="DGI413" s="25">
        <v>31</v>
      </c>
      <c r="DGJ413" s="25">
        <v>0</v>
      </c>
      <c r="DGK413" s="25" t="s">
        <v>66</v>
      </c>
      <c r="DGL413" s="24" t="s">
        <v>66</v>
      </c>
      <c r="DGM413" s="24" t="s">
        <v>66</v>
      </c>
      <c r="DGN413" s="24" t="s">
        <v>66</v>
      </c>
      <c r="DGO413" s="24" t="s">
        <v>66</v>
      </c>
      <c r="DGP413" s="24" t="s">
        <v>66</v>
      </c>
      <c r="DGQ413" s="24" t="s">
        <v>66</v>
      </c>
      <c r="DGR413" s="24" t="s">
        <v>66</v>
      </c>
      <c r="DGS413" s="24" t="s">
        <v>66</v>
      </c>
      <c r="DGT413" s="24" t="s">
        <v>66</v>
      </c>
      <c r="DGU413" s="24" t="s">
        <v>66</v>
      </c>
      <c r="DGV413" s="24" t="s">
        <v>66</v>
      </c>
      <c r="DGW413" s="24" t="s">
        <v>66</v>
      </c>
      <c r="DGX413" s="24" t="s">
        <v>66</v>
      </c>
      <c r="DGY413" s="24" t="s">
        <v>66</v>
      </c>
      <c r="DGZ413" s="24" t="s">
        <v>66</v>
      </c>
      <c r="DHA413" s="25" t="s">
        <v>66</v>
      </c>
      <c r="DHB413" s="24" t="s">
        <v>66</v>
      </c>
      <c r="DHC413" s="24" t="s">
        <v>66</v>
      </c>
      <c r="DHD413" s="24" t="s">
        <v>66</v>
      </c>
      <c r="DHE413" s="24" t="s">
        <v>66</v>
      </c>
      <c r="DHF413" s="24" t="s">
        <v>66</v>
      </c>
      <c r="DHG413" s="24" t="s">
        <v>66</v>
      </c>
      <c r="DHH413" s="24" t="s">
        <v>66</v>
      </c>
      <c r="DHI413" s="25" t="s">
        <v>66</v>
      </c>
      <c r="DHJ413" s="24" t="s">
        <v>66</v>
      </c>
      <c r="DHK413" s="25">
        <v>5000</v>
      </c>
      <c r="DHL413" s="24" t="s">
        <v>66</v>
      </c>
      <c r="DHM413" s="24" t="s">
        <v>66</v>
      </c>
      <c r="DHN413" s="25" t="s">
        <v>66</v>
      </c>
      <c r="DHO413" s="25" t="s">
        <v>66</v>
      </c>
      <c r="DHP413" s="25" t="s">
        <v>66</v>
      </c>
      <c r="DHQ413" s="25">
        <v>0</v>
      </c>
      <c r="DHR413" s="24" t="s">
        <v>66</v>
      </c>
      <c r="DHS413" s="24" t="s">
        <v>66</v>
      </c>
      <c r="DHT413" s="24" t="s">
        <v>66</v>
      </c>
      <c r="DHU413" s="24">
        <v>0</v>
      </c>
      <c r="DHV413" s="24" t="s">
        <v>66</v>
      </c>
      <c r="DHW413" s="24">
        <v>0</v>
      </c>
      <c r="DHX413" s="24" t="s">
        <v>66</v>
      </c>
      <c r="DHY413" s="24">
        <v>0</v>
      </c>
      <c r="DHZ413" s="24" t="s">
        <v>66</v>
      </c>
      <c r="DIA413" s="24" t="s">
        <v>66</v>
      </c>
      <c r="DIB413" s="24" t="s">
        <v>66</v>
      </c>
      <c r="DIC413" s="24" t="s">
        <v>66</v>
      </c>
      <c r="DID413" s="24" t="s">
        <v>66</v>
      </c>
      <c r="DIE413" s="25">
        <v>0</v>
      </c>
      <c r="DIF413" s="27">
        <v>5000</v>
      </c>
      <c r="DIG413" s="23" t="s">
        <v>208</v>
      </c>
      <c r="DIH413" s="24">
        <v>2023</v>
      </c>
      <c r="DII413" s="25" t="s">
        <v>234</v>
      </c>
      <c r="DIJ413" s="25" t="s">
        <v>132</v>
      </c>
      <c r="DIK413" s="25">
        <v>2023</v>
      </c>
      <c r="DIL413" s="26">
        <v>44963</v>
      </c>
      <c r="DIM413" s="25" t="s">
        <v>155</v>
      </c>
      <c r="DIN413" s="26"/>
      <c r="DIO413" s="25" t="s">
        <v>67</v>
      </c>
      <c r="DIP413" s="25" t="s">
        <v>233</v>
      </c>
      <c r="DIQ413" s="25" t="s">
        <v>149</v>
      </c>
      <c r="DIR413" s="25" t="s">
        <v>70</v>
      </c>
      <c r="DIS413" s="25" t="s">
        <v>71</v>
      </c>
      <c r="DIT413" s="25" t="s">
        <v>72</v>
      </c>
      <c r="DIU413" s="25">
        <v>31</v>
      </c>
      <c r="DIV413" s="25">
        <v>0</v>
      </c>
      <c r="DIW413" s="25" t="s">
        <v>66</v>
      </c>
      <c r="DIX413" s="24" t="s">
        <v>66</v>
      </c>
      <c r="DIY413" s="24" t="s">
        <v>66</v>
      </c>
      <c r="DIZ413" s="24" t="s">
        <v>66</v>
      </c>
      <c r="DJA413" s="24" t="s">
        <v>66</v>
      </c>
      <c r="DJB413" s="24" t="s">
        <v>66</v>
      </c>
      <c r="DJC413" s="24" t="s">
        <v>66</v>
      </c>
      <c r="DJD413" s="24" t="s">
        <v>66</v>
      </c>
      <c r="DJE413" s="24" t="s">
        <v>66</v>
      </c>
      <c r="DJF413" s="24" t="s">
        <v>66</v>
      </c>
      <c r="DJG413" s="24" t="s">
        <v>66</v>
      </c>
      <c r="DJH413" s="24" t="s">
        <v>66</v>
      </c>
      <c r="DJI413" s="24" t="s">
        <v>66</v>
      </c>
      <c r="DJJ413" s="24" t="s">
        <v>66</v>
      </c>
      <c r="DJK413" s="24" t="s">
        <v>66</v>
      </c>
      <c r="DJL413" s="24" t="s">
        <v>66</v>
      </c>
      <c r="DJM413" s="25" t="s">
        <v>66</v>
      </c>
      <c r="DJN413" s="24" t="s">
        <v>66</v>
      </c>
      <c r="DJO413" s="24" t="s">
        <v>66</v>
      </c>
      <c r="DJP413" s="24" t="s">
        <v>66</v>
      </c>
      <c r="DJQ413" s="24" t="s">
        <v>66</v>
      </c>
      <c r="DJR413" s="24" t="s">
        <v>66</v>
      </c>
      <c r="DJS413" s="24" t="s">
        <v>66</v>
      </c>
      <c r="DJT413" s="24" t="s">
        <v>66</v>
      </c>
      <c r="DJU413" s="25" t="s">
        <v>66</v>
      </c>
      <c r="DJV413" s="24" t="s">
        <v>66</v>
      </c>
      <c r="DJW413" s="25">
        <v>5000</v>
      </c>
      <c r="DJX413" s="24" t="s">
        <v>66</v>
      </c>
      <c r="DJY413" s="24" t="s">
        <v>66</v>
      </c>
      <c r="DJZ413" s="25" t="s">
        <v>66</v>
      </c>
      <c r="DKA413" s="25" t="s">
        <v>66</v>
      </c>
      <c r="DKB413" s="25" t="s">
        <v>66</v>
      </c>
      <c r="DKC413" s="25">
        <v>0</v>
      </c>
      <c r="DKD413" s="24" t="s">
        <v>66</v>
      </c>
      <c r="DKE413" s="24" t="s">
        <v>66</v>
      </c>
      <c r="DKF413" s="24" t="s">
        <v>66</v>
      </c>
      <c r="DKG413" s="24">
        <v>0</v>
      </c>
      <c r="DKH413" s="24" t="s">
        <v>66</v>
      </c>
      <c r="DKI413" s="24">
        <v>0</v>
      </c>
      <c r="DKJ413" s="24" t="s">
        <v>66</v>
      </c>
      <c r="DKK413" s="24">
        <v>0</v>
      </c>
      <c r="DKL413" s="24" t="s">
        <v>66</v>
      </c>
      <c r="DKM413" s="24" t="s">
        <v>66</v>
      </c>
      <c r="DKN413" s="24" t="s">
        <v>66</v>
      </c>
      <c r="DKO413" s="24" t="s">
        <v>66</v>
      </c>
      <c r="DKP413" s="24" t="s">
        <v>66</v>
      </c>
      <c r="DKQ413" s="25">
        <v>0</v>
      </c>
      <c r="DKR413" s="27">
        <v>5000</v>
      </c>
      <c r="DKS413" s="23" t="s">
        <v>208</v>
      </c>
      <c r="DKT413" s="24">
        <v>2023</v>
      </c>
      <c r="DKU413" s="25" t="s">
        <v>234</v>
      </c>
      <c r="DKV413" s="25" t="s">
        <v>132</v>
      </c>
      <c r="DKW413" s="25">
        <v>2023</v>
      </c>
      <c r="DKX413" s="26">
        <v>44963</v>
      </c>
      <c r="DKY413" s="25" t="s">
        <v>155</v>
      </c>
      <c r="DKZ413" s="26"/>
      <c r="DLA413" s="25" t="s">
        <v>67</v>
      </c>
      <c r="DLB413" s="25" t="s">
        <v>233</v>
      </c>
      <c r="DLC413" s="25" t="s">
        <v>149</v>
      </c>
      <c r="DLD413" s="25" t="s">
        <v>70</v>
      </c>
      <c r="DLE413" s="25" t="s">
        <v>71</v>
      </c>
      <c r="DLF413" s="25" t="s">
        <v>72</v>
      </c>
      <c r="DLG413" s="25">
        <v>31</v>
      </c>
      <c r="DLH413" s="25">
        <v>0</v>
      </c>
      <c r="DLI413" s="25" t="s">
        <v>66</v>
      </c>
      <c r="DLJ413" s="24" t="s">
        <v>66</v>
      </c>
      <c r="DLK413" s="24" t="s">
        <v>66</v>
      </c>
      <c r="DLL413" s="24" t="s">
        <v>66</v>
      </c>
      <c r="DLM413" s="24" t="s">
        <v>66</v>
      </c>
      <c r="DLN413" s="24" t="s">
        <v>66</v>
      </c>
      <c r="DLO413" s="24" t="s">
        <v>66</v>
      </c>
      <c r="DLP413" s="24" t="s">
        <v>66</v>
      </c>
      <c r="DLQ413" s="24" t="s">
        <v>66</v>
      </c>
      <c r="DLR413" s="24" t="s">
        <v>66</v>
      </c>
      <c r="DLS413" s="24" t="s">
        <v>66</v>
      </c>
      <c r="DLT413" s="24" t="s">
        <v>66</v>
      </c>
      <c r="DLU413" s="24" t="s">
        <v>66</v>
      </c>
      <c r="DLV413" s="24" t="s">
        <v>66</v>
      </c>
      <c r="DLW413" s="24" t="s">
        <v>66</v>
      </c>
      <c r="DLX413" s="24" t="s">
        <v>66</v>
      </c>
      <c r="DLY413" s="25" t="s">
        <v>66</v>
      </c>
      <c r="DLZ413" s="24" t="s">
        <v>66</v>
      </c>
      <c r="DMA413" s="24" t="s">
        <v>66</v>
      </c>
      <c r="DMB413" s="24" t="s">
        <v>66</v>
      </c>
      <c r="DMC413" s="24" t="s">
        <v>66</v>
      </c>
      <c r="DMD413" s="24" t="s">
        <v>66</v>
      </c>
      <c r="DME413" s="24" t="s">
        <v>66</v>
      </c>
      <c r="DMF413" s="24" t="s">
        <v>66</v>
      </c>
      <c r="DMG413" s="25" t="s">
        <v>66</v>
      </c>
      <c r="DMH413" s="24" t="s">
        <v>66</v>
      </c>
      <c r="DMI413" s="25">
        <v>5000</v>
      </c>
      <c r="DMJ413" s="24" t="s">
        <v>66</v>
      </c>
      <c r="DMK413" s="24" t="s">
        <v>66</v>
      </c>
      <c r="DML413" s="25" t="s">
        <v>66</v>
      </c>
      <c r="DMM413" s="25" t="s">
        <v>66</v>
      </c>
      <c r="DMN413" s="25" t="s">
        <v>66</v>
      </c>
      <c r="DMO413" s="25">
        <v>0</v>
      </c>
      <c r="DMP413" s="24" t="s">
        <v>66</v>
      </c>
      <c r="DMQ413" s="24" t="s">
        <v>66</v>
      </c>
      <c r="DMR413" s="24" t="s">
        <v>66</v>
      </c>
      <c r="DMS413" s="24">
        <v>0</v>
      </c>
      <c r="DMT413" s="24" t="s">
        <v>66</v>
      </c>
      <c r="DMU413" s="24">
        <v>0</v>
      </c>
      <c r="DMV413" s="24" t="s">
        <v>66</v>
      </c>
      <c r="DMW413" s="24">
        <v>0</v>
      </c>
      <c r="DMX413" s="24" t="s">
        <v>66</v>
      </c>
      <c r="DMY413" s="24" t="s">
        <v>66</v>
      </c>
      <c r="DMZ413" s="24" t="s">
        <v>66</v>
      </c>
      <c r="DNA413" s="24" t="s">
        <v>66</v>
      </c>
      <c r="DNB413" s="24" t="s">
        <v>66</v>
      </c>
      <c r="DNC413" s="25">
        <v>0</v>
      </c>
      <c r="DND413" s="27">
        <v>5000</v>
      </c>
      <c r="DNE413" s="23" t="s">
        <v>208</v>
      </c>
      <c r="DNF413" s="24">
        <v>2023</v>
      </c>
      <c r="DNG413" s="25" t="s">
        <v>234</v>
      </c>
      <c r="DNH413" s="25" t="s">
        <v>132</v>
      </c>
      <c r="DNI413" s="25">
        <v>2023</v>
      </c>
      <c r="DNJ413" s="26">
        <v>44963</v>
      </c>
      <c r="DNK413" s="25" t="s">
        <v>155</v>
      </c>
      <c r="DNL413" s="26"/>
      <c r="DNM413" s="25" t="s">
        <v>67</v>
      </c>
      <c r="DNN413" s="25" t="s">
        <v>233</v>
      </c>
      <c r="DNO413" s="25" t="s">
        <v>149</v>
      </c>
      <c r="DNP413" s="25" t="s">
        <v>70</v>
      </c>
      <c r="DNQ413" s="25" t="s">
        <v>71</v>
      </c>
      <c r="DNR413" s="25" t="s">
        <v>72</v>
      </c>
      <c r="DNS413" s="25">
        <v>31</v>
      </c>
      <c r="DNT413" s="25">
        <v>0</v>
      </c>
      <c r="DNU413" s="25" t="s">
        <v>66</v>
      </c>
      <c r="DNV413" s="24" t="s">
        <v>66</v>
      </c>
      <c r="DNW413" s="24" t="s">
        <v>66</v>
      </c>
      <c r="DNX413" s="24" t="s">
        <v>66</v>
      </c>
      <c r="DNY413" s="24" t="s">
        <v>66</v>
      </c>
      <c r="DNZ413" s="24" t="s">
        <v>66</v>
      </c>
      <c r="DOA413" s="24" t="s">
        <v>66</v>
      </c>
      <c r="DOB413" s="24" t="s">
        <v>66</v>
      </c>
      <c r="DOC413" s="24" t="s">
        <v>66</v>
      </c>
      <c r="DOD413" s="24" t="s">
        <v>66</v>
      </c>
      <c r="DOE413" s="24" t="s">
        <v>66</v>
      </c>
      <c r="DOF413" s="24" t="s">
        <v>66</v>
      </c>
      <c r="DOG413" s="24" t="s">
        <v>66</v>
      </c>
      <c r="DOH413" s="24" t="s">
        <v>66</v>
      </c>
      <c r="DOI413" s="24" t="s">
        <v>66</v>
      </c>
      <c r="DOJ413" s="24" t="s">
        <v>66</v>
      </c>
      <c r="DOK413" s="25" t="s">
        <v>66</v>
      </c>
      <c r="DOL413" s="24" t="s">
        <v>66</v>
      </c>
      <c r="DOM413" s="24" t="s">
        <v>66</v>
      </c>
      <c r="DON413" s="24" t="s">
        <v>66</v>
      </c>
      <c r="DOO413" s="24" t="s">
        <v>66</v>
      </c>
      <c r="DOP413" s="24" t="s">
        <v>66</v>
      </c>
      <c r="DOQ413" s="24" t="s">
        <v>66</v>
      </c>
      <c r="DOR413" s="24" t="s">
        <v>66</v>
      </c>
      <c r="DOS413" s="25" t="s">
        <v>66</v>
      </c>
      <c r="DOT413" s="24" t="s">
        <v>66</v>
      </c>
      <c r="DOU413" s="25">
        <v>5000</v>
      </c>
      <c r="DOV413" s="24" t="s">
        <v>66</v>
      </c>
      <c r="DOW413" s="24" t="s">
        <v>66</v>
      </c>
      <c r="DOX413" s="25" t="s">
        <v>66</v>
      </c>
      <c r="DOY413" s="25" t="s">
        <v>66</v>
      </c>
      <c r="DOZ413" s="25" t="s">
        <v>66</v>
      </c>
      <c r="DPA413" s="25">
        <v>0</v>
      </c>
      <c r="DPB413" s="24" t="s">
        <v>66</v>
      </c>
      <c r="DPC413" s="24" t="s">
        <v>66</v>
      </c>
      <c r="DPD413" s="24" t="s">
        <v>66</v>
      </c>
      <c r="DPE413" s="24">
        <v>0</v>
      </c>
      <c r="DPF413" s="24" t="s">
        <v>66</v>
      </c>
      <c r="DPG413" s="24">
        <v>0</v>
      </c>
      <c r="DPH413" s="24" t="s">
        <v>66</v>
      </c>
      <c r="DPI413" s="24">
        <v>0</v>
      </c>
      <c r="DPJ413" s="24" t="s">
        <v>66</v>
      </c>
      <c r="DPK413" s="24" t="s">
        <v>66</v>
      </c>
      <c r="DPL413" s="24" t="s">
        <v>66</v>
      </c>
      <c r="DPM413" s="24" t="s">
        <v>66</v>
      </c>
      <c r="DPN413" s="24" t="s">
        <v>66</v>
      </c>
      <c r="DPO413" s="25">
        <v>0</v>
      </c>
      <c r="DPP413" s="27">
        <v>5000</v>
      </c>
      <c r="DPQ413" s="23" t="s">
        <v>208</v>
      </c>
      <c r="DPR413" s="24">
        <v>2023</v>
      </c>
      <c r="DPS413" s="25" t="s">
        <v>234</v>
      </c>
      <c r="DPT413" s="25" t="s">
        <v>132</v>
      </c>
      <c r="DPU413" s="25">
        <v>2023</v>
      </c>
      <c r="DPV413" s="26">
        <v>44963</v>
      </c>
      <c r="DPW413" s="25" t="s">
        <v>155</v>
      </c>
      <c r="DPX413" s="26"/>
      <c r="DPY413" s="25" t="s">
        <v>67</v>
      </c>
      <c r="DPZ413" s="25" t="s">
        <v>233</v>
      </c>
      <c r="DQA413" s="25" t="s">
        <v>149</v>
      </c>
      <c r="DQB413" s="25" t="s">
        <v>70</v>
      </c>
      <c r="DQC413" s="25" t="s">
        <v>71</v>
      </c>
      <c r="DQD413" s="25" t="s">
        <v>72</v>
      </c>
      <c r="DQE413" s="25">
        <v>31</v>
      </c>
      <c r="DQF413" s="25">
        <v>0</v>
      </c>
      <c r="DQG413" s="25" t="s">
        <v>66</v>
      </c>
      <c r="DQH413" s="24" t="s">
        <v>66</v>
      </c>
      <c r="DQI413" s="24" t="s">
        <v>66</v>
      </c>
      <c r="DQJ413" s="24" t="s">
        <v>66</v>
      </c>
      <c r="DQK413" s="24" t="s">
        <v>66</v>
      </c>
      <c r="DQL413" s="24" t="s">
        <v>66</v>
      </c>
      <c r="DQM413" s="24" t="s">
        <v>66</v>
      </c>
      <c r="DQN413" s="24" t="s">
        <v>66</v>
      </c>
      <c r="DQO413" s="24" t="s">
        <v>66</v>
      </c>
      <c r="DQP413" s="24" t="s">
        <v>66</v>
      </c>
      <c r="DQQ413" s="24" t="s">
        <v>66</v>
      </c>
      <c r="DQR413" s="24" t="s">
        <v>66</v>
      </c>
      <c r="DQS413" s="24" t="s">
        <v>66</v>
      </c>
      <c r="DQT413" s="24" t="s">
        <v>66</v>
      </c>
      <c r="DQU413" s="24" t="s">
        <v>66</v>
      </c>
      <c r="DQV413" s="24" t="s">
        <v>66</v>
      </c>
      <c r="DQW413" s="25" t="s">
        <v>66</v>
      </c>
      <c r="DQX413" s="24" t="s">
        <v>66</v>
      </c>
      <c r="DQY413" s="24" t="s">
        <v>66</v>
      </c>
      <c r="DQZ413" s="24" t="s">
        <v>66</v>
      </c>
      <c r="DRA413" s="24" t="s">
        <v>66</v>
      </c>
      <c r="DRB413" s="24" t="s">
        <v>66</v>
      </c>
      <c r="DRC413" s="24" t="s">
        <v>66</v>
      </c>
      <c r="DRD413" s="24" t="s">
        <v>66</v>
      </c>
      <c r="DRE413" s="25" t="s">
        <v>66</v>
      </c>
      <c r="DRF413" s="24" t="s">
        <v>66</v>
      </c>
      <c r="DRG413" s="25">
        <v>5000</v>
      </c>
      <c r="DRH413" s="24" t="s">
        <v>66</v>
      </c>
      <c r="DRI413" s="24" t="s">
        <v>66</v>
      </c>
      <c r="DRJ413" s="25" t="s">
        <v>66</v>
      </c>
      <c r="DRK413" s="25" t="s">
        <v>66</v>
      </c>
      <c r="DRL413" s="25" t="s">
        <v>66</v>
      </c>
      <c r="DRM413" s="25">
        <v>0</v>
      </c>
      <c r="DRN413" s="24" t="s">
        <v>66</v>
      </c>
      <c r="DRO413" s="24" t="s">
        <v>66</v>
      </c>
      <c r="DRP413" s="24" t="s">
        <v>66</v>
      </c>
      <c r="DRQ413" s="24">
        <v>0</v>
      </c>
      <c r="DRR413" s="24" t="s">
        <v>66</v>
      </c>
      <c r="DRS413" s="24">
        <v>0</v>
      </c>
      <c r="DRT413" s="24" t="s">
        <v>66</v>
      </c>
      <c r="DRU413" s="24">
        <v>0</v>
      </c>
      <c r="DRV413" s="24" t="s">
        <v>66</v>
      </c>
      <c r="DRW413" s="24" t="s">
        <v>66</v>
      </c>
      <c r="DRX413" s="24" t="s">
        <v>66</v>
      </c>
      <c r="DRY413" s="24" t="s">
        <v>66</v>
      </c>
      <c r="DRZ413" s="24" t="s">
        <v>66</v>
      </c>
      <c r="DSA413" s="25">
        <v>0</v>
      </c>
      <c r="DSB413" s="27">
        <v>5000</v>
      </c>
      <c r="DSC413" s="23" t="s">
        <v>208</v>
      </c>
      <c r="DSD413" s="24">
        <v>2023</v>
      </c>
      <c r="DSE413" s="25" t="s">
        <v>234</v>
      </c>
      <c r="DSF413" s="25" t="s">
        <v>132</v>
      </c>
      <c r="DSG413" s="25">
        <v>2023</v>
      </c>
      <c r="DSH413" s="26">
        <v>44963</v>
      </c>
      <c r="DSI413" s="25" t="s">
        <v>155</v>
      </c>
      <c r="DSJ413" s="26"/>
      <c r="DSK413" s="25" t="s">
        <v>67</v>
      </c>
      <c r="DSL413" s="25" t="s">
        <v>233</v>
      </c>
      <c r="DSM413" s="25" t="s">
        <v>149</v>
      </c>
      <c r="DSN413" s="25" t="s">
        <v>70</v>
      </c>
      <c r="DSO413" s="25" t="s">
        <v>71</v>
      </c>
      <c r="DSP413" s="25" t="s">
        <v>72</v>
      </c>
      <c r="DSQ413" s="25">
        <v>31</v>
      </c>
      <c r="DSR413" s="25">
        <v>0</v>
      </c>
      <c r="DSS413" s="25" t="s">
        <v>66</v>
      </c>
      <c r="DST413" s="24" t="s">
        <v>66</v>
      </c>
      <c r="DSU413" s="24" t="s">
        <v>66</v>
      </c>
      <c r="DSV413" s="24" t="s">
        <v>66</v>
      </c>
      <c r="DSW413" s="24" t="s">
        <v>66</v>
      </c>
      <c r="DSX413" s="24" t="s">
        <v>66</v>
      </c>
      <c r="DSY413" s="24" t="s">
        <v>66</v>
      </c>
      <c r="DSZ413" s="24" t="s">
        <v>66</v>
      </c>
      <c r="DTA413" s="24" t="s">
        <v>66</v>
      </c>
      <c r="DTB413" s="24" t="s">
        <v>66</v>
      </c>
      <c r="DTC413" s="24" t="s">
        <v>66</v>
      </c>
      <c r="DTD413" s="24" t="s">
        <v>66</v>
      </c>
      <c r="DTE413" s="24" t="s">
        <v>66</v>
      </c>
      <c r="DTF413" s="24" t="s">
        <v>66</v>
      </c>
      <c r="DTG413" s="24" t="s">
        <v>66</v>
      </c>
      <c r="DTH413" s="24" t="s">
        <v>66</v>
      </c>
      <c r="DTI413" s="25" t="s">
        <v>66</v>
      </c>
      <c r="DTJ413" s="24" t="s">
        <v>66</v>
      </c>
      <c r="DTK413" s="24" t="s">
        <v>66</v>
      </c>
      <c r="DTL413" s="24" t="s">
        <v>66</v>
      </c>
      <c r="DTM413" s="24" t="s">
        <v>66</v>
      </c>
      <c r="DTN413" s="24" t="s">
        <v>66</v>
      </c>
      <c r="DTO413" s="24" t="s">
        <v>66</v>
      </c>
      <c r="DTP413" s="24" t="s">
        <v>66</v>
      </c>
      <c r="DTQ413" s="25" t="s">
        <v>66</v>
      </c>
      <c r="DTR413" s="24" t="s">
        <v>66</v>
      </c>
      <c r="DTS413" s="25">
        <v>5000</v>
      </c>
      <c r="DTT413" s="24" t="s">
        <v>66</v>
      </c>
      <c r="DTU413" s="24" t="s">
        <v>66</v>
      </c>
      <c r="DTV413" s="25" t="s">
        <v>66</v>
      </c>
      <c r="DTW413" s="25" t="s">
        <v>66</v>
      </c>
      <c r="DTX413" s="25" t="s">
        <v>66</v>
      </c>
      <c r="DTY413" s="25">
        <v>0</v>
      </c>
      <c r="DTZ413" s="24" t="s">
        <v>66</v>
      </c>
      <c r="DUA413" s="24" t="s">
        <v>66</v>
      </c>
      <c r="DUB413" s="24" t="s">
        <v>66</v>
      </c>
      <c r="DUC413" s="24">
        <v>0</v>
      </c>
      <c r="DUD413" s="24" t="s">
        <v>66</v>
      </c>
      <c r="DUE413" s="24">
        <v>0</v>
      </c>
      <c r="DUF413" s="24" t="s">
        <v>66</v>
      </c>
      <c r="DUG413" s="24">
        <v>0</v>
      </c>
      <c r="DUH413" s="24" t="s">
        <v>66</v>
      </c>
      <c r="DUI413" s="24" t="s">
        <v>66</v>
      </c>
      <c r="DUJ413" s="24" t="s">
        <v>66</v>
      </c>
      <c r="DUK413" s="24" t="s">
        <v>66</v>
      </c>
      <c r="DUL413" s="24" t="s">
        <v>66</v>
      </c>
      <c r="DUM413" s="25">
        <v>0</v>
      </c>
      <c r="DUN413" s="27">
        <v>5000</v>
      </c>
      <c r="DUO413" s="23" t="s">
        <v>208</v>
      </c>
      <c r="DUP413" s="24">
        <v>2023</v>
      </c>
      <c r="DUQ413" s="25" t="s">
        <v>234</v>
      </c>
      <c r="DUR413" s="25" t="s">
        <v>132</v>
      </c>
      <c r="DUS413" s="25">
        <v>2023</v>
      </c>
      <c r="DUT413" s="26">
        <v>44963</v>
      </c>
      <c r="DUU413" s="25" t="s">
        <v>155</v>
      </c>
      <c r="DUV413" s="26"/>
      <c r="DUW413" s="25" t="s">
        <v>67</v>
      </c>
      <c r="DUX413" s="25" t="s">
        <v>233</v>
      </c>
      <c r="DUY413" s="25" t="s">
        <v>149</v>
      </c>
      <c r="DUZ413" s="25" t="s">
        <v>70</v>
      </c>
      <c r="DVA413" s="25" t="s">
        <v>71</v>
      </c>
      <c r="DVB413" s="25" t="s">
        <v>72</v>
      </c>
      <c r="DVC413" s="25">
        <v>31</v>
      </c>
      <c r="DVD413" s="25">
        <v>0</v>
      </c>
      <c r="DVE413" s="25" t="s">
        <v>66</v>
      </c>
      <c r="DVF413" s="24" t="s">
        <v>66</v>
      </c>
      <c r="DVG413" s="24" t="s">
        <v>66</v>
      </c>
      <c r="DVH413" s="24" t="s">
        <v>66</v>
      </c>
      <c r="DVI413" s="24" t="s">
        <v>66</v>
      </c>
      <c r="DVJ413" s="24" t="s">
        <v>66</v>
      </c>
      <c r="DVK413" s="24" t="s">
        <v>66</v>
      </c>
      <c r="DVL413" s="24" t="s">
        <v>66</v>
      </c>
      <c r="DVM413" s="24" t="s">
        <v>66</v>
      </c>
      <c r="DVN413" s="24" t="s">
        <v>66</v>
      </c>
      <c r="DVO413" s="24" t="s">
        <v>66</v>
      </c>
      <c r="DVP413" s="24" t="s">
        <v>66</v>
      </c>
      <c r="DVQ413" s="24" t="s">
        <v>66</v>
      </c>
      <c r="DVR413" s="24" t="s">
        <v>66</v>
      </c>
      <c r="DVS413" s="24" t="s">
        <v>66</v>
      </c>
      <c r="DVT413" s="24" t="s">
        <v>66</v>
      </c>
      <c r="DVU413" s="25" t="s">
        <v>66</v>
      </c>
      <c r="DVV413" s="24" t="s">
        <v>66</v>
      </c>
      <c r="DVW413" s="24" t="s">
        <v>66</v>
      </c>
      <c r="DVX413" s="24" t="s">
        <v>66</v>
      </c>
      <c r="DVY413" s="24" t="s">
        <v>66</v>
      </c>
      <c r="DVZ413" s="24" t="s">
        <v>66</v>
      </c>
      <c r="DWA413" s="24" t="s">
        <v>66</v>
      </c>
      <c r="DWB413" s="24" t="s">
        <v>66</v>
      </c>
      <c r="DWC413" s="25" t="s">
        <v>66</v>
      </c>
      <c r="DWD413" s="24" t="s">
        <v>66</v>
      </c>
      <c r="DWE413" s="25">
        <v>5000</v>
      </c>
      <c r="DWF413" s="24" t="s">
        <v>66</v>
      </c>
      <c r="DWG413" s="24" t="s">
        <v>66</v>
      </c>
      <c r="DWH413" s="25" t="s">
        <v>66</v>
      </c>
      <c r="DWI413" s="25" t="s">
        <v>66</v>
      </c>
      <c r="DWJ413" s="25" t="s">
        <v>66</v>
      </c>
      <c r="DWK413" s="25">
        <v>0</v>
      </c>
      <c r="DWL413" s="24" t="s">
        <v>66</v>
      </c>
      <c r="DWM413" s="24" t="s">
        <v>66</v>
      </c>
      <c r="DWN413" s="24" t="s">
        <v>66</v>
      </c>
      <c r="DWO413" s="24">
        <v>0</v>
      </c>
      <c r="DWP413" s="24" t="s">
        <v>66</v>
      </c>
      <c r="DWQ413" s="24">
        <v>0</v>
      </c>
      <c r="DWR413" s="24" t="s">
        <v>66</v>
      </c>
      <c r="DWS413" s="24">
        <v>0</v>
      </c>
      <c r="DWT413" s="24" t="s">
        <v>66</v>
      </c>
      <c r="DWU413" s="24" t="s">
        <v>66</v>
      </c>
      <c r="DWV413" s="24" t="s">
        <v>66</v>
      </c>
      <c r="DWW413" s="24" t="s">
        <v>66</v>
      </c>
      <c r="DWX413" s="24" t="s">
        <v>66</v>
      </c>
      <c r="DWY413" s="25">
        <v>0</v>
      </c>
      <c r="DWZ413" s="27">
        <v>5000</v>
      </c>
      <c r="DXA413" s="23" t="s">
        <v>208</v>
      </c>
      <c r="DXB413" s="24">
        <v>2023</v>
      </c>
      <c r="DXC413" s="25" t="s">
        <v>234</v>
      </c>
      <c r="DXD413" s="25" t="s">
        <v>132</v>
      </c>
      <c r="DXE413" s="25">
        <v>2023</v>
      </c>
      <c r="DXF413" s="26">
        <v>44963</v>
      </c>
      <c r="DXG413" s="25" t="s">
        <v>155</v>
      </c>
      <c r="DXH413" s="26"/>
      <c r="DXI413" s="25" t="s">
        <v>67</v>
      </c>
      <c r="DXJ413" s="25" t="s">
        <v>233</v>
      </c>
      <c r="DXK413" s="25" t="s">
        <v>149</v>
      </c>
      <c r="DXL413" s="25" t="s">
        <v>70</v>
      </c>
      <c r="DXM413" s="25" t="s">
        <v>71</v>
      </c>
      <c r="DXN413" s="25" t="s">
        <v>72</v>
      </c>
      <c r="DXO413" s="25">
        <v>31</v>
      </c>
      <c r="DXP413" s="25">
        <v>0</v>
      </c>
      <c r="DXQ413" s="25" t="s">
        <v>66</v>
      </c>
      <c r="DXR413" s="24" t="s">
        <v>66</v>
      </c>
      <c r="DXS413" s="24" t="s">
        <v>66</v>
      </c>
      <c r="DXT413" s="24" t="s">
        <v>66</v>
      </c>
      <c r="DXU413" s="24" t="s">
        <v>66</v>
      </c>
      <c r="DXV413" s="24" t="s">
        <v>66</v>
      </c>
      <c r="DXW413" s="24" t="s">
        <v>66</v>
      </c>
      <c r="DXX413" s="24" t="s">
        <v>66</v>
      </c>
      <c r="DXY413" s="24" t="s">
        <v>66</v>
      </c>
      <c r="DXZ413" s="24" t="s">
        <v>66</v>
      </c>
      <c r="DYA413" s="24" t="s">
        <v>66</v>
      </c>
      <c r="DYB413" s="24" t="s">
        <v>66</v>
      </c>
      <c r="DYC413" s="24" t="s">
        <v>66</v>
      </c>
      <c r="DYD413" s="24" t="s">
        <v>66</v>
      </c>
      <c r="DYE413" s="24" t="s">
        <v>66</v>
      </c>
      <c r="DYF413" s="24" t="s">
        <v>66</v>
      </c>
      <c r="DYG413" s="25" t="s">
        <v>66</v>
      </c>
      <c r="DYH413" s="24" t="s">
        <v>66</v>
      </c>
      <c r="DYI413" s="24" t="s">
        <v>66</v>
      </c>
      <c r="DYJ413" s="24" t="s">
        <v>66</v>
      </c>
      <c r="DYK413" s="24" t="s">
        <v>66</v>
      </c>
      <c r="DYL413" s="24" t="s">
        <v>66</v>
      </c>
      <c r="DYM413" s="24" t="s">
        <v>66</v>
      </c>
      <c r="DYN413" s="24" t="s">
        <v>66</v>
      </c>
      <c r="DYO413" s="25" t="s">
        <v>66</v>
      </c>
      <c r="DYP413" s="24" t="s">
        <v>66</v>
      </c>
      <c r="DYQ413" s="25">
        <v>5000</v>
      </c>
      <c r="DYR413" s="24" t="s">
        <v>66</v>
      </c>
      <c r="DYS413" s="24" t="s">
        <v>66</v>
      </c>
      <c r="DYT413" s="25" t="s">
        <v>66</v>
      </c>
      <c r="DYU413" s="25" t="s">
        <v>66</v>
      </c>
      <c r="DYV413" s="25" t="s">
        <v>66</v>
      </c>
      <c r="DYW413" s="25">
        <v>0</v>
      </c>
      <c r="DYX413" s="24" t="s">
        <v>66</v>
      </c>
      <c r="DYY413" s="24" t="s">
        <v>66</v>
      </c>
      <c r="DYZ413" s="24" t="s">
        <v>66</v>
      </c>
      <c r="DZA413" s="24">
        <v>0</v>
      </c>
      <c r="DZB413" s="24" t="s">
        <v>66</v>
      </c>
      <c r="DZC413" s="24">
        <v>0</v>
      </c>
      <c r="DZD413" s="24" t="s">
        <v>66</v>
      </c>
      <c r="DZE413" s="24">
        <v>0</v>
      </c>
      <c r="DZF413" s="24" t="s">
        <v>66</v>
      </c>
      <c r="DZG413" s="24" t="s">
        <v>66</v>
      </c>
      <c r="DZH413" s="24" t="s">
        <v>66</v>
      </c>
      <c r="DZI413" s="24" t="s">
        <v>66</v>
      </c>
      <c r="DZJ413" s="24" t="s">
        <v>66</v>
      </c>
      <c r="DZK413" s="25">
        <v>0</v>
      </c>
      <c r="DZL413" s="27">
        <v>5000</v>
      </c>
      <c r="DZM413" s="23" t="s">
        <v>208</v>
      </c>
      <c r="DZN413" s="24">
        <v>2023</v>
      </c>
      <c r="DZO413" s="25" t="s">
        <v>234</v>
      </c>
      <c r="DZP413" s="25" t="s">
        <v>132</v>
      </c>
      <c r="DZQ413" s="25">
        <v>2023</v>
      </c>
      <c r="DZR413" s="26">
        <v>44963</v>
      </c>
      <c r="DZS413" s="25" t="s">
        <v>155</v>
      </c>
      <c r="DZT413" s="26"/>
      <c r="DZU413" s="25" t="s">
        <v>67</v>
      </c>
      <c r="DZV413" s="25" t="s">
        <v>233</v>
      </c>
      <c r="DZW413" s="25" t="s">
        <v>149</v>
      </c>
      <c r="DZX413" s="25" t="s">
        <v>70</v>
      </c>
      <c r="DZY413" s="25" t="s">
        <v>71</v>
      </c>
      <c r="DZZ413" s="25" t="s">
        <v>72</v>
      </c>
      <c r="EAA413" s="25">
        <v>31</v>
      </c>
      <c r="EAB413" s="25">
        <v>0</v>
      </c>
      <c r="EAC413" s="25" t="s">
        <v>66</v>
      </c>
      <c r="EAD413" s="24" t="s">
        <v>66</v>
      </c>
      <c r="EAE413" s="24" t="s">
        <v>66</v>
      </c>
      <c r="EAF413" s="24" t="s">
        <v>66</v>
      </c>
      <c r="EAG413" s="24" t="s">
        <v>66</v>
      </c>
      <c r="EAH413" s="24" t="s">
        <v>66</v>
      </c>
      <c r="EAI413" s="24" t="s">
        <v>66</v>
      </c>
      <c r="EAJ413" s="24" t="s">
        <v>66</v>
      </c>
      <c r="EAK413" s="24" t="s">
        <v>66</v>
      </c>
      <c r="EAL413" s="24" t="s">
        <v>66</v>
      </c>
      <c r="EAM413" s="24" t="s">
        <v>66</v>
      </c>
      <c r="EAN413" s="24" t="s">
        <v>66</v>
      </c>
      <c r="EAO413" s="24" t="s">
        <v>66</v>
      </c>
      <c r="EAP413" s="24" t="s">
        <v>66</v>
      </c>
      <c r="EAQ413" s="24" t="s">
        <v>66</v>
      </c>
      <c r="EAR413" s="24" t="s">
        <v>66</v>
      </c>
      <c r="EAS413" s="25" t="s">
        <v>66</v>
      </c>
      <c r="EAT413" s="24" t="s">
        <v>66</v>
      </c>
      <c r="EAU413" s="24" t="s">
        <v>66</v>
      </c>
      <c r="EAV413" s="24" t="s">
        <v>66</v>
      </c>
      <c r="EAW413" s="24" t="s">
        <v>66</v>
      </c>
      <c r="EAX413" s="24" t="s">
        <v>66</v>
      </c>
      <c r="EAY413" s="24" t="s">
        <v>66</v>
      </c>
      <c r="EAZ413" s="24" t="s">
        <v>66</v>
      </c>
      <c r="EBA413" s="25" t="s">
        <v>66</v>
      </c>
      <c r="EBB413" s="24" t="s">
        <v>66</v>
      </c>
      <c r="EBC413" s="25">
        <v>5000</v>
      </c>
      <c r="EBD413" s="24" t="s">
        <v>66</v>
      </c>
      <c r="EBE413" s="24" t="s">
        <v>66</v>
      </c>
      <c r="EBF413" s="25" t="s">
        <v>66</v>
      </c>
      <c r="EBG413" s="25" t="s">
        <v>66</v>
      </c>
      <c r="EBH413" s="25" t="s">
        <v>66</v>
      </c>
      <c r="EBI413" s="25">
        <v>0</v>
      </c>
      <c r="EBJ413" s="24" t="s">
        <v>66</v>
      </c>
      <c r="EBK413" s="24" t="s">
        <v>66</v>
      </c>
      <c r="EBL413" s="24" t="s">
        <v>66</v>
      </c>
      <c r="EBM413" s="24">
        <v>0</v>
      </c>
      <c r="EBN413" s="24" t="s">
        <v>66</v>
      </c>
      <c r="EBO413" s="24">
        <v>0</v>
      </c>
      <c r="EBP413" s="24" t="s">
        <v>66</v>
      </c>
      <c r="EBQ413" s="24">
        <v>0</v>
      </c>
      <c r="EBR413" s="24" t="s">
        <v>66</v>
      </c>
      <c r="EBS413" s="24" t="s">
        <v>66</v>
      </c>
      <c r="EBT413" s="24" t="s">
        <v>66</v>
      </c>
      <c r="EBU413" s="24" t="s">
        <v>66</v>
      </c>
      <c r="EBV413" s="24" t="s">
        <v>66</v>
      </c>
      <c r="EBW413" s="25">
        <v>0</v>
      </c>
      <c r="EBX413" s="27">
        <v>5000</v>
      </c>
      <c r="EBY413" s="23" t="s">
        <v>208</v>
      </c>
      <c r="EBZ413" s="24">
        <v>2023</v>
      </c>
      <c r="ECA413" s="25" t="s">
        <v>234</v>
      </c>
      <c r="ECB413" s="25" t="s">
        <v>132</v>
      </c>
      <c r="ECC413" s="25">
        <v>2023</v>
      </c>
      <c r="ECD413" s="26">
        <v>44963</v>
      </c>
      <c r="ECE413" s="25" t="s">
        <v>155</v>
      </c>
      <c r="ECF413" s="26"/>
      <c r="ECG413" s="25" t="s">
        <v>67</v>
      </c>
      <c r="ECH413" s="25" t="s">
        <v>233</v>
      </c>
      <c r="ECI413" s="25" t="s">
        <v>149</v>
      </c>
      <c r="ECJ413" s="25" t="s">
        <v>70</v>
      </c>
      <c r="ECK413" s="25" t="s">
        <v>71</v>
      </c>
      <c r="ECL413" s="25" t="s">
        <v>72</v>
      </c>
      <c r="ECM413" s="25">
        <v>31</v>
      </c>
      <c r="ECN413" s="25">
        <v>0</v>
      </c>
      <c r="ECO413" s="25" t="s">
        <v>66</v>
      </c>
      <c r="ECP413" s="24" t="s">
        <v>66</v>
      </c>
      <c r="ECQ413" s="24" t="s">
        <v>66</v>
      </c>
      <c r="ECR413" s="24" t="s">
        <v>66</v>
      </c>
      <c r="ECS413" s="24" t="s">
        <v>66</v>
      </c>
      <c r="ECT413" s="24" t="s">
        <v>66</v>
      </c>
      <c r="ECU413" s="24" t="s">
        <v>66</v>
      </c>
      <c r="ECV413" s="24" t="s">
        <v>66</v>
      </c>
      <c r="ECW413" s="24" t="s">
        <v>66</v>
      </c>
      <c r="ECX413" s="24" t="s">
        <v>66</v>
      </c>
      <c r="ECY413" s="24" t="s">
        <v>66</v>
      </c>
      <c r="ECZ413" s="24" t="s">
        <v>66</v>
      </c>
      <c r="EDA413" s="24" t="s">
        <v>66</v>
      </c>
      <c r="EDB413" s="24" t="s">
        <v>66</v>
      </c>
      <c r="EDC413" s="24" t="s">
        <v>66</v>
      </c>
      <c r="EDD413" s="24" t="s">
        <v>66</v>
      </c>
      <c r="EDE413" s="25" t="s">
        <v>66</v>
      </c>
      <c r="EDF413" s="24" t="s">
        <v>66</v>
      </c>
      <c r="EDG413" s="24" t="s">
        <v>66</v>
      </c>
      <c r="EDH413" s="24" t="s">
        <v>66</v>
      </c>
      <c r="EDI413" s="24" t="s">
        <v>66</v>
      </c>
      <c r="EDJ413" s="24" t="s">
        <v>66</v>
      </c>
      <c r="EDK413" s="24" t="s">
        <v>66</v>
      </c>
      <c r="EDL413" s="24" t="s">
        <v>66</v>
      </c>
      <c r="EDM413" s="25" t="s">
        <v>66</v>
      </c>
      <c r="EDN413" s="24" t="s">
        <v>66</v>
      </c>
      <c r="EDO413" s="25">
        <v>5000</v>
      </c>
      <c r="EDP413" s="24" t="s">
        <v>66</v>
      </c>
      <c r="EDQ413" s="24" t="s">
        <v>66</v>
      </c>
      <c r="EDR413" s="25" t="s">
        <v>66</v>
      </c>
      <c r="EDS413" s="25" t="s">
        <v>66</v>
      </c>
      <c r="EDT413" s="25" t="s">
        <v>66</v>
      </c>
      <c r="EDU413" s="25">
        <v>0</v>
      </c>
      <c r="EDV413" s="24" t="s">
        <v>66</v>
      </c>
      <c r="EDW413" s="24" t="s">
        <v>66</v>
      </c>
      <c r="EDX413" s="24" t="s">
        <v>66</v>
      </c>
      <c r="EDY413" s="24">
        <v>0</v>
      </c>
      <c r="EDZ413" s="24" t="s">
        <v>66</v>
      </c>
      <c r="EEA413" s="24">
        <v>0</v>
      </c>
      <c r="EEB413" s="24" t="s">
        <v>66</v>
      </c>
      <c r="EEC413" s="24">
        <v>0</v>
      </c>
      <c r="EED413" s="24" t="s">
        <v>66</v>
      </c>
      <c r="EEE413" s="24" t="s">
        <v>66</v>
      </c>
      <c r="EEF413" s="24" t="s">
        <v>66</v>
      </c>
      <c r="EEG413" s="24" t="s">
        <v>66</v>
      </c>
      <c r="EEH413" s="24" t="s">
        <v>66</v>
      </c>
      <c r="EEI413" s="25">
        <v>0</v>
      </c>
      <c r="EEJ413" s="27">
        <v>5000</v>
      </c>
      <c r="EEK413" s="23" t="s">
        <v>208</v>
      </c>
      <c r="EEL413" s="24">
        <v>2023</v>
      </c>
      <c r="EEM413" s="25" t="s">
        <v>234</v>
      </c>
      <c r="EEN413" s="25" t="s">
        <v>132</v>
      </c>
      <c r="EEO413" s="25">
        <v>2023</v>
      </c>
      <c r="EEP413" s="26">
        <v>44963</v>
      </c>
      <c r="EEQ413" s="25" t="s">
        <v>155</v>
      </c>
      <c r="EER413" s="26"/>
      <c r="EES413" s="25" t="s">
        <v>67</v>
      </c>
      <c r="EET413" s="25" t="s">
        <v>233</v>
      </c>
      <c r="EEU413" s="25" t="s">
        <v>149</v>
      </c>
      <c r="EEV413" s="25" t="s">
        <v>70</v>
      </c>
      <c r="EEW413" s="25" t="s">
        <v>71</v>
      </c>
      <c r="EEX413" s="25" t="s">
        <v>72</v>
      </c>
      <c r="EEY413" s="25">
        <v>31</v>
      </c>
      <c r="EEZ413" s="25">
        <v>0</v>
      </c>
      <c r="EFA413" s="25" t="s">
        <v>66</v>
      </c>
      <c r="EFB413" s="24" t="s">
        <v>66</v>
      </c>
      <c r="EFC413" s="24" t="s">
        <v>66</v>
      </c>
      <c r="EFD413" s="24" t="s">
        <v>66</v>
      </c>
      <c r="EFE413" s="24" t="s">
        <v>66</v>
      </c>
      <c r="EFF413" s="24" t="s">
        <v>66</v>
      </c>
      <c r="EFG413" s="24" t="s">
        <v>66</v>
      </c>
      <c r="EFH413" s="24" t="s">
        <v>66</v>
      </c>
      <c r="EFI413" s="24" t="s">
        <v>66</v>
      </c>
      <c r="EFJ413" s="24" t="s">
        <v>66</v>
      </c>
      <c r="EFK413" s="24" t="s">
        <v>66</v>
      </c>
      <c r="EFL413" s="24" t="s">
        <v>66</v>
      </c>
      <c r="EFM413" s="24" t="s">
        <v>66</v>
      </c>
      <c r="EFN413" s="24" t="s">
        <v>66</v>
      </c>
      <c r="EFO413" s="24" t="s">
        <v>66</v>
      </c>
      <c r="EFP413" s="24" t="s">
        <v>66</v>
      </c>
      <c r="EFQ413" s="25" t="s">
        <v>66</v>
      </c>
      <c r="EFR413" s="24" t="s">
        <v>66</v>
      </c>
      <c r="EFS413" s="24" t="s">
        <v>66</v>
      </c>
      <c r="EFT413" s="24" t="s">
        <v>66</v>
      </c>
      <c r="EFU413" s="24" t="s">
        <v>66</v>
      </c>
      <c r="EFV413" s="24" t="s">
        <v>66</v>
      </c>
      <c r="EFW413" s="24" t="s">
        <v>66</v>
      </c>
      <c r="EFX413" s="24" t="s">
        <v>66</v>
      </c>
      <c r="EFY413" s="25" t="s">
        <v>66</v>
      </c>
      <c r="EFZ413" s="24" t="s">
        <v>66</v>
      </c>
      <c r="EGA413" s="25">
        <v>5000</v>
      </c>
      <c r="EGB413" s="24" t="s">
        <v>66</v>
      </c>
      <c r="EGC413" s="24" t="s">
        <v>66</v>
      </c>
      <c r="EGD413" s="25" t="s">
        <v>66</v>
      </c>
      <c r="EGE413" s="25" t="s">
        <v>66</v>
      </c>
      <c r="EGF413" s="25" t="s">
        <v>66</v>
      </c>
      <c r="EGG413" s="25">
        <v>0</v>
      </c>
      <c r="EGH413" s="24" t="s">
        <v>66</v>
      </c>
      <c r="EGI413" s="24" t="s">
        <v>66</v>
      </c>
      <c r="EGJ413" s="24" t="s">
        <v>66</v>
      </c>
      <c r="EGK413" s="24">
        <v>0</v>
      </c>
      <c r="EGL413" s="24" t="s">
        <v>66</v>
      </c>
      <c r="EGM413" s="24">
        <v>0</v>
      </c>
      <c r="EGN413" s="24" t="s">
        <v>66</v>
      </c>
      <c r="EGO413" s="24">
        <v>0</v>
      </c>
      <c r="EGP413" s="24" t="s">
        <v>66</v>
      </c>
      <c r="EGQ413" s="24" t="s">
        <v>66</v>
      </c>
      <c r="EGR413" s="24" t="s">
        <v>66</v>
      </c>
      <c r="EGS413" s="24" t="s">
        <v>66</v>
      </c>
      <c r="EGT413" s="24" t="s">
        <v>66</v>
      </c>
      <c r="EGU413" s="25">
        <v>0</v>
      </c>
      <c r="EGV413" s="27">
        <v>5000</v>
      </c>
      <c r="EGW413" s="23" t="s">
        <v>208</v>
      </c>
      <c r="EGX413" s="24">
        <v>2023</v>
      </c>
      <c r="EGY413" s="25" t="s">
        <v>234</v>
      </c>
      <c r="EGZ413" s="25" t="s">
        <v>132</v>
      </c>
      <c r="EHA413" s="25">
        <v>2023</v>
      </c>
      <c r="EHB413" s="26">
        <v>44963</v>
      </c>
      <c r="EHC413" s="25" t="s">
        <v>155</v>
      </c>
      <c r="EHD413" s="26"/>
      <c r="EHE413" s="25" t="s">
        <v>67</v>
      </c>
      <c r="EHF413" s="25" t="s">
        <v>233</v>
      </c>
      <c r="EHG413" s="25" t="s">
        <v>149</v>
      </c>
      <c r="EHH413" s="25" t="s">
        <v>70</v>
      </c>
      <c r="EHI413" s="25" t="s">
        <v>71</v>
      </c>
      <c r="EHJ413" s="25" t="s">
        <v>72</v>
      </c>
      <c r="EHK413" s="25">
        <v>31</v>
      </c>
      <c r="EHL413" s="25">
        <v>0</v>
      </c>
      <c r="EHM413" s="25" t="s">
        <v>66</v>
      </c>
      <c r="EHN413" s="24" t="s">
        <v>66</v>
      </c>
      <c r="EHO413" s="24" t="s">
        <v>66</v>
      </c>
      <c r="EHP413" s="24" t="s">
        <v>66</v>
      </c>
      <c r="EHQ413" s="24" t="s">
        <v>66</v>
      </c>
      <c r="EHR413" s="24" t="s">
        <v>66</v>
      </c>
      <c r="EHS413" s="24" t="s">
        <v>66</v>
      </c>
      <c r="EHT413" s="24" t="s">
        <v>66</v>
      </c>
      <c r="EHU413" s="24" t="s">
        <v>66</v>
      </c>
      <c r="EHV413" s="24" t="s">
        <v>66</v>
      </c>
      <c r="EHW413" s="24" t="s">
        <v>66</v>
      </c>
      <c r="EHX413" s="24" t="s">
        <v>66</v>
      </c>
      <c r="EHY413" s="24" t="s">
        <v>66</v>
      </c>
      <c r="EHZ413" s="24" t="s">
        <v>66</v>
      </c>
      <c r="EIA413" s="24" t="s">
        <v>66</v>
      </c>
      <c r="EIB413" s="24" t="s">
        <v>66</v>
      </c>
      <c r="EIC413" s="25" t="s">
        <v>66</v>
      </c>
      <c r="EID413" s="24" t="s">
        <v>66</v>
      </c>
      <c r="EIE413" s="24" t="s">
        <v>66</v>
      </c>
      <c r="EIF413" s="24" t="s">
        <v>66</v>
      </c>
      <c r="EIG413" s="24" t="s">
        <v>66</v>
      </c>
      <c r="EIH413" s="24" t="s">
        <v>66</v>
      </c>
      <c r="EII413" s="24" t="s">
        <v>66</v>
      </c>
      <c r="EIJ413" s="24" t="s">
        <v>66</v>
      </c>
      <c r="EIK413" s="25" t="s">
        <v>66</v>
      </c>
      <c r="EIL413" s="24" t="s">
        <v>66</v>
      </c>
      <c r="EIM413" s="25">
        <v>5000</v>
      </c>
      <c r="EIN413" s="24" t="s">
        <v>66</v>
      </c>
      <c r="EIO413" s="24" t="s">
        <v>66</v>
      </c>
      <c r="EIP413" s="25" t="s">
        <v>66</v>
      </c>
      <c r="EIQ413" s="25" t="s">
        <v>66</v>
      </c>
      <c r="EIR413" s="25" t="s">
        <v>66</v>
      </c>
      <c r="EIS413" s="25">
        <v>0</v>
      </c>
      <c r="EIT413" s="24" t="s">
        <v>66</v>
      </c>
      <c r="EIU413" s="24" t="s">
        <v>66</v>
      </c>
      <c r="EIV413" s="24" t="s">
        <v>66</v>
      </c>
      <c r="EIW413" s="24">
        <v>0</v>
      </c>
      <c r="EIX413" s="24" t="s">
        <v>66</v>
      </c>
      <c r="EIY413" s="24">
        <v>0</v>
      </c>
      <c r="EIZ413" s="24" t="s">
        <v>66</v>
      </c>
      <c r="EJA413" s="24">
        <v>0</v>
      </c>
      <c r="EJB413" s="24" t="s">
        <v>66</v>
      </c>
      <c r="EJC413" s="24" t="s">
        <v>66</v>
      </c>
      <c r="EJD413" s="24" t="s">
        <v>66</v>
      </c>
      <c r="EJE413" s="24" t="s">
        <v>66</v>
      </c>
      <c r="EJF413" s="24" t="s">
        <v>66</v>
      </c>
      <c r="EJG413" s="25">
        <v>0</v>
      </c>
      <c r="EJH413" s="27">
        <v>5000</v>
      </c>
      <c r="EJI413" s="23" t="s">
        <v>208</v>
      </c>
      <c r="EJJ413" s="24">
        <v>2023</v>
      </c>
      <c r="EJK413" s="25" t="s">
        <v>234</v>
      </c>
      <c r="EJL413" s="25" t="s">
        <v>132</v>
      </c>
      <c r="EJM413" s="25">
        <v>2023</v>
      </c>
      <c r="EJN413" s="26">
        <v>44963</v>
      </c>
      <c r="EJO413" s="25" t="s">
        <v>155</v>
      </c>
      <c r="EJP413" s="26"/>
      <c r="EJQ413" s="25" t="s">
        <v>67</v>
      </c>
      <c r="EJR413" s="25" t="s">
        <v>233</v>
      </c>
      <c r="EJS413" s="25" t="s">
        <v>149</v>
      </c>
      <c r="EJT413" s="25" t="s">
        <v>70</v>
      </c>
      <c r="EJU413" s="25" t="s">
        <v>71</v>
      </c>
      <c r="EJV413" s="25" t="s">
        <v>72</v>
      </c>
      <c r="EJW413" s="25">
        <v>31</v>
      </c>
      <c r="EJX413" s="25">
        <v>0</v>
      </c>
      <c r="EJY413" s="25" t="s">
        <v>66</v>
      </c>
      <c r="EJZ413" s="24" t="s">
        <v>66</v>
      </c>
      <c r="EKA413" s="24" t="s">
        <v>66</v>
      </c>
      <c r="EKB413" s="24" t="s">
        <v>66</v>
      </c>
      <c r="EKC413" s="24" t="s">
        <v>66</v>
      </c>
      <c r="EKD413" s="24" t="s">
        <v>66</v>
      </c>
      <c r="EKE413" s="24" t="s">
        <v>66</v>
      </c>
      <c r="EKF413" s="24" t="s">
        <v>66</v>
      </c>
      <c r="EKG413" s="24" t="s">
        <v>66</v>
      </c>
      <c r="EKH413" s="24" t="s">
        <v>66</v>
      </c>
      <c r="EKI413" s="24" t="s">
        <v>66</v>
      </c>
      <c r="EKJ413" s="24" t="s">
        <v>66</v>
      </c>
      <c r="EKK413" s="24" t="s">
        <v>66</v>
      </c>
      <c r="EKL413" s="24" t="s">
        <v>66</v>
      </c>
      <c r="EKM413" s="24" t="s">
        <v>66</v>
      </c>
      <c r="EKN413" s="24" t="s">
        <v>66</v>
      </c>
      <c r="EKO413" s="25" t="s">
        <v>66</v>
      </c>
      <c r="EKP413" s="24" t="s">
        <v>66</v>
      </c>
      <c r="EKQ413" s="24" t="s">
        <v>66</v>
      </c>
      <c r="EKR413" s="24" t="s">
        <v>66</v>
      </c>
      <c r="EKS413" s="24" t="s">
        <v>66</v>
      </c>
      <c r="EKT413" s="24" t="s">
        <v>66</v>
      </c>
      <c r="EKU413" s="24" t="s">
        <v>66</v>
      </c>
      <c r="EKV413" s="24" t="s">
        <v>66</v>
      </c>
      <c r="EKW413" s="25" t="s">
        <v>66</v>
      </c>
      <c r="EKX413" s="24" t="s">
        <v>66</v>
      </c>
      <c r="EKY413" s="25">
        <v>5000</v>
      </c>
      <c r="EKZ413" s="24" t="s">
        <v>66</v>
      </c>
      <c r="ELA413" s="24" t="s">
        <v>66</v>
      </c>
      <c r="ELB413" s="25" t="s">
        <v>66</v>
      </c>
      <c r="ELC413" s="25" t="s">
        <v>66</v>
      </c>
      <c r="ELD413" s="25" t="s">
        <v>66</v>
      </c>
      <c r="ELE413" s="25">
        <v>0</v>
      </c>
      <c r="ELF413" s="24" t="s">
        <v>66</v>
      </c>
      <c r="ELG413" s="24" t="s">
        <v>66</v>
      </c>
      <c r="ELH413" s="24" t="s">
        <v>66</v>
      </c>
      <c r="ELI413" s="24">
        <v>0</v>
      </c>
      <c r="ELJ413" s="24" t="s">
        <v>66</v>
      </c>
      <c r="ELK413" s="24">
        <v>0</v>
      </c>
      <c r="ELL413" s="24" t="s">
        <v>66</v>
      </c>
      <c r="ELM413" s="24">
        <v>0</v>
      </c>
      <c r="ELN413" s="24" t="s">
        <v>66</v>
      </c>
      <c r="ELO413" s="24" t="s">
        <v>66</v>
      </c>
      <c r="ELP413" s="24" t="s">
        <v>66</v>
      </c>
      <c r="ELQ413" s="24" t="s">
        <v>66</v>
      </c>
      <c r="ELR413" s="24" t="s">
        <v>66</v>
      </c>
      <c r="ELS413" s="25">
        <v>0</v>
      </c>
      <c r="ELT413" s="27">
        <v>5000</v>
      </c>
      <c r="ELU413" s="23" t="s">
        <v>208</v>
      </c>
      <c r="ELV413" s="24">
        <v>2023</v>
      </c>
      <c r="ELW413" s="25" t="s">
        <v>234</v>
      </c>
      <c r="ELX413" s="25" t="s">
        <v>132</v>
      </c>
      <c r="ELY413" s="25">
        <v>2023</v>
      </c>
      <c r="ELZ413" s="26">
        <v>44963</v>
      </c>
      <c r="EMA413" s="25" t="s">
        <v>155</v>
      </c>
      <c r="EMB413" s="26"/>
      <c r="EMC413" s="25" t="s">
        <v>67</v>
      </c>
      <c r="EMD413" s="25" t="s">
        <v>233</v>
      </c>
      <c r="EME413" s="25" t="s">
        <v>149</v>
      </c>
      <c r="EMF413" s="25" t="s">
        <v>70</v>
      </c>
      <c r="EMG413" s="25" t="s">
        <v>71</v>
      </c>
      <c r="EMH413" s="25" t="s">
        <v>72</v>
      </c>
      <c r="EMI413" s="25">
        <v>31</v>
      </c>
      <c r="EMJ413" s="25">
        <v>0</v>
      </c>
      <c r="EMK413" s="25" t="s">
        <v>66</v>
      </c>
      <c r="EML413" s="24" t="s">
        <v>66</v>
      </c>
      <c r="EMM413" s="24" t="s">
        <v>66</v>
      </c>
      <c r="EMN413" s="24" t="s">
        <v>66</v>
      </c>
      <c r="EMO413" s="24" t="s">
        <v>66</v>
      </c>
      <c r="EMP413" s="24" t="s">
        <v>66</v>
      </c>
      <c r="EMQ413" s="24" t="s">
        <v>66</v>
      </c>
      <c r="EMR413" s="24" t="s">
        <v>66</v>
      </c>
      <c r="EMS413" s="24" t="s">
        <v>66</v>
      </c>
      <c r="EMT413" s="24" t="s">
        <v>66</v>
      </c>
      <c r="EMU413" s="24" t="s">
        <v>66</v>
      </c>
      <c r="EMV413" s="24" t="s">
        <v>66</v>
      </c>
      <c r="EMW413" s="24" t="s">
        <v>66</v>
      </c>
      <c r="EMX413" s="24" t="s">
        <v>66</v>
      </c>
      <c r="EMY413" s="24" t="s">
        <v>66</v>
      </c>
      <c r="EMZ413" s="24" t="s">
        <v>66</v>
      </c>
      <c r="ENA413" s="25" t="s">
        <v>66</v>
      </c>
      <c r="ENB413" s="24" t="s">
        <v>66</v>
      </c>
      <c r="ENC413" s="24" t="s">
        <v>66</v>
      </c>
      <c r="END413" s="24" t="s">
        <v>66</v>
      </c>
      <c r="ENE413" s="24" t="s">
        <v>66</v>
      </c>
      <c r="ENF413" s="24" t="s">
        <v>66</v>
      </c>
      <c r="ENG413" s="24" t="s">
        <v>66</v>
      </c>
      <c r="ENH413" s="24" t="s">
        <v>66</v>
      </c>
      <c r="ENI413" s="25" t="s">
        <v>66</v>
      </c>
      <c r="ENJ413" s="24" t="s">
        <v>66</v>
      </c>
      <c r="ENK413" s="25">
        <v>5000</v>
      </c>
      <c r="ENL413" s="24" t="s">
        <v>66</v>
      </c>
      <c r="ENM413" s="24" t="s">
        <v>66</v>
      </c>
      <c r="ENN413" s="25" t="s">
        <v>66</v>
      </c>
      <c r="ENO413" s="25" t="s">
        <v>66</v>
      </c>
      <c r="ENP413" s="25" t="s">
        <v>66</v>
      </c>
      <c r="ENQ413" s="25">
        <v>0</v>
      </c>
      <c r="ENR413" s="24" t="s">
        <v>66</v>
      </c>
      <c r="ENS413" s="24" t="s">
        <v>66</v>
      </c>
      <c r="ENT413" s="24" t="s">
        <v>66</v>
      </c>
      <c r="ENU413" s="24">
        <v>0</v>
      </c>
      <c r="ENV413" s="24" t="s">
        <v>66</v>
      </c>
      <c r="ENW413" s="24">
        <v>0</v>
      </c>
      <c r="ENX413" s="24" t="s">
        <v>66</v>
      </c>
      <c r="ENY413" s="24">
        <v>0</v>
      </c>
      <c r="ENZ413" s="24" t="s">
        <v>66</v>
      </c>
      <c r="EOA413" s="24" t="s">
        <v>66</v>
      </c>
      <c r="EOB413" s="24" t="s">
        <v>66</v>
      </c>
      <c r="EOC413" s="24" t="s">
        <v>66</v>
      </c>
      <c r="EOD413" s="24" t="s">
        <v>66</v>
      </c>
      <c r="EOE413" s="25">
        <v>0</v>
      </c>
      <c r="EOF413" s="27">
        <v>5000</v>
      </c>
      <c r="EOG413" s="23" t="s">
        <v>208</v>
      </c>
      <c r="EOH413" s="24">
        <v>2023</v>
      </c>
      <c r="EOI413" s="25" t="s">
        <v>234</v>
      </c>
      <c r="EOJ413" s="25" t="s">
        <v>132</v>
      </c>
      <c r="EOK413" s="25">
        <v>2023</v>
      </c>
      <c r="EOL413" s="26">
        <v>44963</v>
      </c>
      <c r="EOM413" s="25" t="s">
        <v>155</v>
      </c>
      <c r="EON413" s="26"/>
      <c r="EOO413" s="25" t="s">
        <v>67</v>
      </c>
      <c r="EOP413" s="25" t="s">
        <v>233</v>
      </c>
      <c r="EOQ413" s="25" t="s">
        <v>149</v>
      </c>
      <c r="EOR413" s="25" t="s">
        <v>70</v>
      </c>
      <c r="EOS413" s="25" t="s">
        <v>71</v>
      </c>
      <c r="EOT413" s="25" t="s">
        <v>72</v>
      </c>
      <c r="EOU413" s="25">
        <v>31</v>
      </c>
      <c r="EOV413" s="25">
        <v>0</v>
      </c>
      <c r="EOW413" s="25" t="s">
        <v>66</v>
      </c>
      <c r="EOX413" s="24" t="s">
        <v>66</v>
      </c>
      <c r="EOY413" s="24" t="s">
        <v>66</v>
      </c>
      <c r="EOZ413" s="24" t="s">
        <v>66</v>
      </c>
      <c r="EPA413" s="24" t="s">
        <v>66</v>
      </c>
      <c r="EPB413" s="24" t="s">
        <v>66</v>
      </c>
      <c r="EPC413" s="24" t="s">
        <v>66</v>
      </c>
      <c r="EPD413" s="24" t="s">
        <v>66</v>
      </c>
      <c r="EPE413" s="24" t="s">
        <v>66</v>
      </c>
      <c r="EPF413" s="24" t="s">
        <v>66</v>
      </c>
      <c r="EPG413" s="24" t="s">
        <v>66</v>
      </c>
      <c r="EPH413" s="24" t="s">
        <v>66</v>
      </c>
      <c r="EPI413" s="24" t="s">
        <v>66</v>
      </c>
      <c r="EPJ413" s="24" t="s">
        <v>66</v>
      </c>
      <c r="EPK413" s="24" t="s">
        <v>66</v>
      </c>
      <c r="EPL413" s="24" t="s">
        <v>66</v>
      </c>
      <c r="EPM413" s="25" t="s">
        <v>66</v>
      </c>
      <c r="EPN413" s="24" t="s">
        <v>66</v>
      </c>
      <c r="EPO413" s="24" t="s">
        <v>66</v>
      </c>
      <c r="EPP413" s="24" t="s">
        <v>66</v>
      </c>
      <c r="EPQ413" s="24" t="s">
        <v>66</v>
      </c>
      <c r="EPR413" s="24" t="s">
        <v>66</v>
      </c>
      <c r="EPS413" s="24" t="s">
        <v>66</v>
      </c>
      <c r="EPT413" s="24" t="s">
        <v>66</v>
      </c>
      <c r="EPU413" s="25" t="s">
        <v>66</v>
      </c>
      <c r="EPV413" s="24" t="s">
        <v>66</v>
      </c>
      <c r="EPW413" s="25">
        <v>5000</v>
      </c>
      <c r="EPX413" s="24" t="s">
        <v>66</v>
      </c>
      <c r="EPY413" s="24" t="s">
        <v>66</v>
      </c>
      <c r="EPZ413" s="25" t="s">
        <v>66</v>
      </c>
      <c r="EQA413" s="25" t="s">
        <v>66</v>
      </c>
      <c r="EQB413" s="25" t="s">
        <v>66</v>
      </c>
      <c r="EQC413" s="25">
        <v>0</v>
      </c>
      <c r="EQD413" s="24" t="s">
        <v>66</v>
      </c>
      <c r="EQE413" s="24" t="s">
        <v>66</v>
      </c>
      <c r="EQF413" s="24" t="s">
        <v>66</v>
      </c>
      <c r="EQG413" s="24">
        <v>0</v>
      </c>
      <c r="EQH413" s="24" t="s">
        <v>66</v>
      </c>
      <c r="EQI413" s="24">
        <v>0</v>
      </c>
      <c r="EQJ413" s="24" t="s">
        <v>66</v>
      </c>
      <c r="EQK413" s="24">
        <v>0</v>
      </c>
      <c r="EQL413" s="24" t="s">
        <v>66</v>
      </c>
      <c r="EQM413" s="24" t="s">
        <v>66</v>
      </c>
      <c r="EQN413" s="24" t="s">
        <v>66</v>
      </c>
      <c r="EQO413" s="24" t="s">
        <v>66</v>
      </c>
      <c r="EQP413" s="24" t="s">
        <v>66</v>
      </c>
      <c r="EQQ413" s="25">
        <v>0</v>
      </c>
      <c r="EQR413" s="27">
        <v>5000</v>
      </c>
      <c r="EQS413" s="23" t="s">
        <v>208</v>
      </c>
      <c r="EQT413" s="24">
        <v>2023</v>
      </c>
      <c r="EQU413" s="25" t="s">
        <v>234</v>
      </c>
      <c r="EQV413" s="25" t="s">
        <v>132</v>
      </c>
      <c r="EQW413" s="25">
        <v>2023</v>
      </c>
      <c r="EQX413" s="26">
        <v>44963</v>
      </c>
      <c r="EQY413" s="25" t="s">
        <v>155</v>
      </c>
      <c r="EQZ413" s="26"/>
      <c r="ERA413" s="25" t="s">
        <v>67</v>
      </c>
      <c r="ERB413" s="25" t="s">
        <v>233</v>
      </c>
      <c r="ERC413" s="25" t="s">
        <v>149</v>
      </c>
      <c r="ERD413" s="25" t="s">
        <v>70</v>
      </c>
      <c r="ERE413" s="25" t="s">
        <v>71</v>
      </c>
      <c r="ERF413" s="25" t="s">
        <v>72</v>
      </c>
      <c r="ERG413" s="25">
        <v>31</v>
      </c>
      <c r="ERH413" s="25">
        <v>0</v>
      </c>
      <c r="ERI413" s="25" t="s">
        <v>66</v>
      </c>
      <c r="ERJ413" s="24" t="s">
        <v>66</v>
      </c>
      <c r="ERK413" s="24" t="s">
        <v>66</v>
      </c>
      <c r="ERL413" s="24" t="s">
        <v>66</v>
      </c>
      <c r="ERM413" s="24" t="s">
        <v>66</v>
      </c>
      <c r="ERN413" s="24" t="s">
        <v>66</v>
      </c>
      <c r="ERO413" s="24" t="s">
        <v>66</v>
      </c>
      <c r="ERP413" s="24" t="s">
        <v>66</v>
      </c>
      <c r="ERQ413" s="24" t="s">
        <v>66</v>
      </c>
      <c r="ERR413" s="24" t="s">
        <v>66</v>
      </c>
      <c r="ERS413" s="24" t="s">
        <v>66</v>
      </c>
      <c r="ERT413" s="24" t="s">
        <v>66</v>
      </c>
      <c r="ERU413" s="24" t="s">
        <v>66</v>
      </c>
      <c r="ERV413" s="24" t="s">
        <v>66</v>
      </c>
      <c r="ERW413" s="24" t="s">
        <v>66</v>
      </c>
      <c r="ERX413" s="24" t="s">
        <v>66</v>
      </c>
      <c r="ERY413" s="25" t="s">
        <v>66</v>
      </c>
      <c r="ERZ413" s="24" t="s">
        <v>66</v>
      </c>
      <c r="ESA413" s="24" t="s">
        <v>66</v>
      </c>
      <c r="ESB413" s="24" t="s">
        <v>66</v>
      </c>
      <c r="ESC413" s="24" t="s">
        <v>66</v>
      </c>
      <c r="ESD413" s="24" t="s">
        <v>66</v>
      </c>
      <c r="ESE413" s="24" t="s">
        <v>66</v>
      </c>
      <c r="ESF413" s="24" t="s">
        <v>66</v>
      </c>
      <c r="ESG413" s="25" t="s">
        <v>66</v>
      </c>
      <c r="ESH413" s="24" t="s">
        <v>66</v>
      </c>
      <c r="ESI413" s="25">
        <v>5000</v>
      </c>
      <c r="ESJ413" s="24" t="s">
        <v>66</v>
      </c>
      <c r="ESK413" s="24" t="s">
        <v>66</v>
      </c>
      <c r="ESL413" s="25" t="s">
        <v>66</v>
      </c>
      <c r="ESM413" s="25" t="s">
        <v>66</v>
      </c>
      <c r="ESN413" s="25" t="s">
        <v>66</v>
      </c>
      <c r="ESO413" s="25">
        <v>0</v>
      </c>
      <c r="ESP413" s="24" t="s">
        <v>66</v>
      </c>
      <c r="ESQ413" s="24" t="s">
        <v>66</v>
      </c>
      <c r="ESR413" s="24" t="s">
        <v>66</v>
      </c>
      <c r="ESS413" s="24">
        <v>0</v>
      </c>
      <c r="EST413" s="24" t="s">
        <v>66</v>
      </c>
      <c r="ESU413" s="24">
        <v>0</v>
      </c>
      <c r="ESV413" s="24" t="s">
        <v>66</v>
      </c>
      <c r="ESW413" s="24">
        <v>0</v>
      </c>
      <c r="ESX413" s="24" t="s">
        <v>66</v>
      </c>
      <c r="ESY413" s="24" t="s">
        <v>66</v>
      </c>
      <c r="ESZ413" s="24" t="s">
        <v>66</v>
      </c>
      <c r="ETA413" s="24" t="s">
        <v>66</v>
      </c>
      <c r="ETB413" s="24" t="s">
        <v>66</v>
      </c>
      <c r="ETC413" s="25">
        <v>0</v>
      </c>
      <c r="ETD413" s="27">
        <v>5000</v>
      </c>
      <c r="ETE413" s="23" t="s">
        <v>208</v>
      </c>
      <c r="ETF413" s="24">
        <v>2023</v>
      </c>
      <c r="ETG413" s="25" t="s">
        <v>234</v>
      </c>
      <c r="ETH413" s="25" t="s">
        <v>132</v>
      </c>
      <c r="ETI413" s="25">
        <v>2023</v>
      </c>
      <c r="ETJ413" s="26">
        <v>44963</v>
      </c>
      <c r="ETK413" s="25" t="s">
        <v>155</v>
      </c>
      <c r="ETL413" s="26"/>
      <c r="ETM413" s="25" t="s">
        <v>67</v>
      </c>
      <c r="ETN413" s="25" t="s">
        <v>233</v>
      </c>
      <c r="ETO413" s="25" t="s">
        <v>149</v>
      </c>
      <c r="ETP413" s="25" t="s">
        <v>70</v>
      </c>
      <c r="ETQ413" s="25" t="s">
        <v>71</v>
      </c>
      <c r="ETR413" s="25" t="s">
        <v>72</v>
      </c>
      <c r="ETS413" s="25">
        <v>31</v>
      </c>
      <c r="ETT413" s="25">
        <v>0</v>
      </c>
      <c r="ETU413" s="25" t="s">
        <v>66</v>
      </c>
      <c r="ETV413" s="24" t="s">
        <v>66</v>
      </c>
      <c r="ETW413" s="24" t="s">
        <v>66</v>
      </c>
      <c r="ETX413" s="24" t="s">
        <v>66</v>
      </c>
      <c r="ETY413" s="24" t="s">
        <v>66</v>
      </c>
      <c r="ETZ413" s="24" t="s">
        <v>66</v>
      </c>
      <c r="EUA413" s="24" t="s">
        <v>66</v>
      </c>
      <c r="EUB413" s="24" t="s">
        <v>66</v>
      </c>
      <c r="EUC413" s="24" t="s">
        <v>66</v>
      </c>
      <c r="EUD413" s="24" t="s">
        <v>66</v>
      </c>
      <c r="EUE413" s="24" t="s">
        <v>66</v>
      </c>
      <c r="EUF413" s="24" t="s">
        <v>66</v>
      </c>
      <c r="EUG413" s="24" t="s">
        <v>66</v>
      </c>
      <c r="EUH413" s="24" t="s">
        <v>66</v>
      </c>
      <c r="EUI413" s="24" t="s">
        <v>66</v>
      </c>
      <c r="EUJ413" s="24" t="s">
        <v>66</v>
      </c>
      <c r="EUK413" s="25" t="s">
        <v>66</v>
      </c>
      <c r="EUL413" s="24" t="s">
        <v>66</v>
      </c>
      <c r="EUM413" s="24" t="s">
        <v>66</v>
      </c>
      <c r="EUN413" s="24" t="s">
        <v>66</v>
      </c>
      <c r="EUO413" s="24" t="s">
        <v>66</v>
      </c>
      <c r="EUP413" s="24" t="s">
        <v>66</v>
      </c>
      <c r="EUQ413" s="24" t="s">
        <v>66</v>
      </c>
      <c r="EUR413" s="24" t="s">
        <v>66</v>
      </c>
      <c r="EUS413" s="25" t="s">
        <v>66</v>
      </c>
      <c r="EUT413" s="24" t="s">
        <v>66</v>
      </c>
      <c r="EUU413" s="25">
        <v>5000</v>
      </c>
      <c r="EUV413" s="24" t="s">
        <v>66</v>
      </c>
      <c r="EUW413" s="24" t="s">
        <v>66</v>
      </c>
      <c r="EUX413" s="25" t="s">
        <v>66</v>
      </c>
      <c r="EUY413" s="25" t="s">
        <v>66</v>
      </c>
      <c r="EUZ413" s="25" t="s">
        <v>66</v>
      </c>
      <c r="EVA413" s="25">
        <v>0</v>
      </c>
      <c r="EVB413" s="24" t="s">
        <v>66</v>
      </c>
      <c r="EVC413" s="24" t="s">
        <v>66</v>
      </c>
      <c r="EVD413" s="24" t="s">
        <v>66</v>
      </c>
      <c r="EVE413" s="24">
        <v>0</v>
      </c>
      <c r="EVF413" s="24" t="s">
        <v>66</v>
      </c>
      <c r="EVG413" s="24">
        <v>0</v>
      </c>
      <c r="EVH413" s="24" t="s">
        <v>66</v>
      </c>
      <c r="EVI413" s="24">
        <v>0</v>
      </c>
      <c r="EVJ413" s="24" t="s">
        <v>66</v>
      </c>
      <c r="EVK413" s="24" t="s">
        <v>66</v>
      </c>
      <c r="EVL413" s="24" t="s">
        <v>66</v>
      </c>
      <c r="EVM413" s="24" t="s">
        <v>66</v>
      </c>
      <c r="EVN413" s="24" t="s">
        <v>66</v>
      </c>
      <c r="EVO413" s="25">
        <v>0</v>
      </c>
      <c r="EVP413" s="27">
        <v>5000</v>
      </c>
      <c r="EVQ413" s="23" t="s">
        <v>208</v>
      </c>
      <c r="EVR413" s="24">
        <v>2023</v>
      </c>
      <c r="EVS413" s="25" t="s">
        <v>234</v>
      </c>
      <c r="EVT413" s="25" t="s">
        <v>132</v>
      </c>
      <c r="EVU413" s="25">
        <v>2023</v>
      </c>
      <c r="EVV413" s="26">
        <v>44963</v>
      </c>
      <c r="EVW413" s="25" t="s">
        <v>155</v>
      </c>
      <c r="EVX413" s="26"/>
      <c r="EVY413" s="25" t="s">
        <v>67</v>
      </c>
      <c r="EVZ413" s="25" t="s">
        <v>233</v>
      </c>
      <c r="EWA413" s="25" t="s">
        <v>149</v>
      </c>
      <c r="EWB413" s="25" t="s">
        <v>70</v>
      </c>
      <c r="EWC413" s="25" t="s">
        <v>71</v>
      </c>
      <c r="EWD413" s="25" t="s">
        <v>72</v>
      </c>
      <c r="EWE413" s="25">
        <v>31</v>
      </c>
      <c r="EWF413" s="25">
        <v>0</v>
      </c>
      <c r="EWG413" s="25" t="s">
        <v>66</v>
      </c>
      <c r="EWH413" s="24" t="s">
        <v>66</v>
      </c>
      <c r="EWI413" s="24" t="s">
        <v>66</v>
      </c>
      <c r="EWJ413" s="24" t="s">
        <v>66</v>
      </c>
      <c r="EWK413" s="24" t="s">
        <v>66</v>
      </c>
      <c r="EWL413" s="24" t="s">
        <v>66</v>
      </c>
      <c r="EWM413" s="24" t="s">
        <v>66</v>
      </c>
      <c r="EWN413" s="24" t="s">
        <v>66</v>
      </c>
      <c r="EWO413" s="24" t="s">
        <v>66</v>
      </c>
      <c r="EWP413" s="24" t="s">
        <v>66</v>
      </c>
      <c r="EWQ413" s="24" t="s">
        <v>66</v>
      </c>
      <c r="EWR413" s="24" t="s">
        <v>66</v>
      </c>
      <c r="EWS413" s="24" t="s">
        <v>66</v>
      </c>
      <c r="EWT413" s="24" t="s">
        <v>66</v>
      </c>
      <c r="EWU413" s="24" t="s">
        <v>66</v>
      </c>
      <c r="EWV413" s="24" t="s">
        <v>66</v>
      </c>
      <c r="EWW413" s="25" t="s">
        <v>66</v>
      </c>
      <c r="EWX413" s="24" t="s">
        <v>66</v>
      </c>
      <c r="EWY413" s="24" t="s">
        <v>66</v>
      </c>
      <c r="EWZ413" s="24" t="s">
        <v>66</v>
      </c>
      <c r="EXA413" s="24" t="s">
        <v>66</v>
      </c>
      <c r="EXB413" s="24" t="s">
        <v>66</v>
      </c>
      <c r="EXC413" s="24" t="s">
        <v>66</v>
      </c>
      <c r="EXD413" s="24" t="s">
        <v>66</v>
      </c>
      <c r="EXE413" s="25" t="s">
        <v>66</v>
      </c>
      <c r="EXF413" s="24" t="s">
        <v>66</v>
      </c>
      <c r="EXG413" s="25">
        <v>5000</v>
      </c>
      <c r="EXH413" s="24" t="s">
        <v>66</v>
      </c>
      <c r="EXI413" s="24" t="s">
        <v>66</v>
      </c>
      <c r="EXJ413" s="25" t="s">
        <v>66</v>
      </c>
      <c r="EXK413" s="25" t="s">
        <v>66</v>
      </c>
      <c r="EXL413" s="25" t="s">
        <v>66</v>
      </c>
      <c r="EXM413" s="25">
        <v>0</v>
      </c>
      <c r="EXN413" s="24" t="s">
        <v>66</v>
      </c>
      <c r="EXO413" s="24" t="s">
        <v>66</v>
      </c>
      <c r="EXP413" s="24" t="s">
        <v>66</v>
      </c>
      <c r="EXQ413" s="24">
        <v>0</v>
      </c>
      <c r="EXR413" s="24" t="s">
        <v>66</v>
      </c>
      <c r="EXS413" s="24">
        <v>0</v>
      </c>
      <c r="EXT413" s="24" t="s">
        <v>66</v>
      </c>
      <c r="EXU413" s="24">
        <v>0</v>
      </c>
      <c r="EXV413" s="24" t="s">
        <v>66</v>
      </c>
      <c r="EXW413" s="24" t="s">
        <v>66</v>
      </c>
      <c r="EXX413" s="24" t="s">
        <v>66</v>
      </c>
      <c r="EXY413" s="24" t="s">
        <v>66</v>
      </c>
      <c r="EXZ413" s="24" t="s">
        <v>66</v>
      </c>
      <c r="EYA413" s="25">
        <v>0</v>
      </c>
      <c r="EYB413" s="27">
        <v>5000</v>
      </c>
      <c r="EYC413" s="23" t="s">
        <v>208</v>
      </c>
      <c r="EYD413" s="24">
        <v>2023</v>
      </c>
      <c r="EYE413" s="25" t="s">
        <v>234</v>
      </c>
      <c r="EYF413" s="25" t="s">
        <v>132</v>
      </c>
      <c r="EYG413" s="25">
        <v>2023</v>
      </c>
      <c r="EYH413" s="26">
        <v>44963</v>
      </c>
      <c r="EYI413" s="25" t="s">
        <v>155</v>
      </c>
      <c r="EYJ413" s="26"/>
      <c r="EYK413" s="25" t="s">
        <v>67</v>
      </c>
      <c r="EYL413" s="25" t="s">
        <v>233</v>
      </c>
      <c r="EYM413" s="25" t="s">
        <v>149</v>
      </c>
      <c r="EYN413" s="25" t="s">
        <v>70</v>
      </c>
      <c r="EYO413" s="25" t="s">
        <v>71</v>
      </c>
      <c r="EYP413" s="25" t="s">
        <v>72</v>
      </c>
      <c r="EYQ413" s="25">
        <v>31</v>
      </c>
      <c r="EYR413" s="25">
        <v>0</v>
      </c>
      <c r="EYS413" s="25" t="s">
        <v>66</v>
      </c>
      <c r="EYT413" s="24" t="s">
        <v>66</v>
      </c>
      <c r="EYU413" s="24" t="s">
        <v>66</v>
      </c>
      <c r="EYV413" s="24" t="s">
        <v>66</v>
      </c>
      <c r="EYW413" s="24" t="s">
        <v>66</v>
      </c>
      <c r="EYX413" s="24" t="s">
        <v>66</v>
      </c>
      <c r="EYY413" s="24" t="s">
        <v>66</v>
      </c>
      <c r="EYZ413" s="24" t="s">
        <v>66</v>
      </c>
      <c r="EZA413" s="24" t="s">
        <v>66</v>
      </c>
      <c r="EZB413" s="24" t="s">
        <v>66</v>
      </c>
      <c r="EZC413" s="24" t="s">
        <v>66</v>
      </c>
      <c r="EZD413" s="24" t="s">
        <v>66</v>
      </c>
      <c r="EZE413" s="24" t="s">
        <v>66</v>
      </c>
      <c r="EZF413" s="24" t="s">
        <v>66</v>
      </c>
      <c r="EZG413" s="24" t="s">
        <v>66</v>
      </c>
      <c r="EZH413" s="24" t="s">
        <v>66</v>
      </c>
      <c r="EZI413" s="25" t="s">
        <v>66</v>
      </c>
      <c r="EZJ413" s="24" t="s">
        <v>66</v>
      </c>
      <c r="EZK413" s="24" t="s">
        <v>66</v>
      </c>
      <c r="EZL413" s="24" t="s">
        <v>66</v>
      </c>
      <c r="EZM413" s="24" t="s">
        <v>66</v>
      </c>
      <c r="EZN413" s="24" t="s">
        <v>66</v>
      </c>
      <c r="EZO413" s="24" t="s">
        <v>66</v>
      </c>
      <c r="EZP413" s="24" t="s">
        <v>66</v>
      </c>
      <c r="EZQ413" s="25" t="s">
        <v>66</v>
      </c>
      <c r="EZR413" s="24" t="s">
        <v>66</v>
      </c>
      <c r="EZS413" s="25">
        <v>5000</v>
      </c>
      <c r="EZT413" s="24" t="s">
        <v>66</v>
      </c>
      <c r="EZU413" s="24" t="s">
        <v>66</v>
      </c>
      <c r="EZV413" s="25" t="s">
        <v>66</v>
      </c>
      <c r="EZW413" s="25" t="s">
        <v>66</v>
      </c>
      <c r="EZX413" s="25" t="s">
        <v>66</v>
      </c>
      <c r="EZY413" s="25">
        <v>0</v>
      </c>
      <c r="EZZ413" s="24" t="s">
        <v>66</v>
      </c>
      <c r="FAA413" s="24" t="s">
        <v>66</v>
      </c>
      <c r="FAB413" s="24" t="s">
        <v>66</v>
      </c>
      <c r="FAC413" s="24">
        <v>0</v>
      </c>
      <c r="FAD413" s="24" t="s">
        <v>66</v>
      </c>
      <c r="FAE413" s="24">
        <v>0</v>
      </c>
      <c r="FAF413" s="24" t="s">
        <v>66</v>
      </c>
      <c r="FAG413" s="24">
        <v>0</v>
      </c>
      <c r="FAH413" s="24" t="s">
        <v>66</v>
      </c>
      <c r="FAI413" s="24" t="s">
        <v>66</v>
      </c>
      <c r="FAJ413" s="24" t="s">
        <v>66</v>
      </c>
      <c r="FAK413" s="24" t="s">
        <v>66</v>
      </c>
      <c r="FAL413" s="24" t="s">
        <v>66</v>
      </c>
      <c r="FAM413" s="25">
        <v>0</v>
      </c>
      <c r="FAN413" s="27">
        <v>5000</v>
      </c>
      <c r="FAO413" s="23" t="s">
        <v>208</v>
      </c>
      <c r="FAP413" s="24">
        <v>2023</v>
      </c>
      <c r="FAQ413" s="25" t="s">
        <v>234</v>
      </c>
      <c r="FAR413" s="25" t="s">
        <v>132</v>
      </c>
      <c r="FAS413" s="25">
        <v>2023</v>
      </c>
      <c r="FAT413" s="26">
        <v>44963</v>
      </c>
      <c r="FAU413" s="25" t="s">
        <v>155</v>
      </c>
      <c r="FAV413" s="26"/>
      <c r="FAW413" s="25" t="s">
        <v>67</v>
      </c>
      <c r="FAX413" s="25" t="s">
        <v>233</v>
      </c>
      <c r="FAY413" s="25" t="s">
        <v>149</v>
      </c>
      <c r="FAZ413" s="25" t="s">
        <v>70</v>
      </c>
      <c r="FBA413" s="25" t="s">
        <v>71</v>
      </c>
      <c r="FBB413" s="25" t="s">
        <v>72</v>
      </c>
      <c r="FBC413" s="25">
        <v>31</v>
      </c>
      <c r="FBD413" s="25">
        <v>0</v>
      </c>
      <c r="FBE413" s="25" t="s">
        <v>66</v>
      </c>
      <c r="FBF413" s="24" t="s">
        <v>66</v>
      </c>
      <c r="FBG413" s="24" t="s">
        <v>66</v>
      </c>
      <c r="FBH413" s="24" t="s">
        <v>66</v>
      </c>
      <c r="FBI413" s="24" t="s">
        <v>66</v>
      </c>
      <c r="FBJ413" s="24" t="s">
        <v>66</v>
      </c>
      <c r="FBK413" s="24" t="s">
        <v>66</v>
      </c>
      <c r="FBL413" s="24" t="s">
        <v>66</v>
      </c>
      <c r="FBM413" s="24" t="s">
        <v>66</v>
      </c>
      <c r="FBN413" s="24" t="s">
        <v>66</v>
      </c>
      <c r="FBO413" s="24" t="s">
        <v>66</v>
      </c>
      <c r="FBP413" s="24" t="s">
        <v>66</v>
      </c>
      <c r="FBQ413" s="24" t="s">
        <v>66</v>
      </c>
      <c r="FBR413" s="24" t="s">
        <v>66</v>
      </c>
      <c r="FBS413" s="24" t="s">
        <v>66</v>
      </c>
      <c r="FBT413" s="24" t="s">
        <v>66</v>
      </c>
      <c r="FBU413" s="25" t="s">
        <v>66</v>
      </c>
      <c r="FBV413" s="24" t="s">
        <v>66</v>
      </c>
      <c r="FBW413" s="24" t="s">
        <v>66</v>
      </c>
      <c r="FBX413" s="24" t="s">
        <v>66</v>
      </c>
      <c r="FBY413" s="24" t="s">
        <v>66</v>
      </c>
      <c r="FBZ413" s="24" t="s">
        <v>66</v>
      </c>
      <c r="FCA413" s="24" t="s">
        <v>66</v>
      </c>
      <c r="FCB413" s="24" t="s">
        <v>66</v>
      </c>
      <c r="FCC413" s="25" t="s">
        <v>66</v>
      </c>
      <c r="FCD413" s="24" t="s">
        <v>66</v>
      </c>
      <c r="FCE413" s="25">
        <v>5000</v>
      </c>
      <c r="FCF413" s="24" t="s">
        <v>66</v>
      </c>
      <c r="FCG413" s="24" t="s">
        <v>66</v>
      </c>
      <c r="FCH413" s="25" t="s">
        <v>66</v>
      </c>
      <c r="FCI413" s="25" t="s">
        <v>66</v>
      </c>
      <c r="FCJ413" s="25" t="s">
        <v>66</v>
      </c>
      <c r="FCK413" s="25">
        <v>0</v>
      </c>
      <c r="FCL413" s="24" t="s">
        <v>66</v>
      </c>
      <c r="FCM413" s="24" t="s">
        <v>66</v>
      </c>
      <c r="FCN413" s="24" t="s">
        <v>66</v>
      </c>
      <c r="FCO413" s="24">
        <v>0</v>
      </c>
      <c r="FCP413" s="24" t="s">
        <v>66</v>
      </c>
      <c r="FCQ413" s="24">
        <v>0</v>
      </c>
      <c r="FCR413" s="24" t="s">
        <v>66</v>
      </c>
      <c r="FCS413" s="24">
        <v>0</v>
      </c>
      <c r="FCT413" s="24" t="s">
        <v>66</v>
      </c>
      <c r="FCU413" s="24" t="s">
        <v>66</v>
      </c>
      <c r="FCV413" s="24" t="s">
        <v>66</v>
      </c>
      <c r="FCW413" s="24" t="s">
        <v>66</v>
      </c>
      <c r="FCX413" s="24" t="s">
        <v>66</v>
      </c>
      <c r="FCY413" s="25">
        <v>0</v>
      </c>
      <c r="FCZ413" s="27">
        <v>5000</v>
      </c>
      <c r="FDA413" s="23" t="s">
        <v>208</v>
      </c>
      <c r="FDB413" s="24">
        <v>2023</v>
      </c>
      <c r="FDC413" s="25" t="s">
        <v>234</v>
      </c>
      <c r="FDD413" s="25" t="s">
        <v>132</v>
      </c>
      <c r="FDE413" s="25">
        <v>2023</v>
      </c>
      <c r="FDF413" s="26">
        <v>44963</v>
      </c>
      <c r="FDG413" s="25" t="s">
        <v>155</v>
      </c>
      <c r="FDH413" s="26"/>
      <c r="FDI413" s="25" t="s">
        <v>67</v>
      </c>
      <c r="FDJ413" s="25" t="s">
        <v>233</v>
      </c>
      <c r="FDK413" s="25" t="s">
        <v>149</v>
      </c>
      <c r="FDL413" s="25" t="s">
        <v>70</v>
      </c>
      <c r="FDM413" s="25" t="s">
        <v>71</v>
      </c>
      <c r="FDN413" s="25" t="s">
        <v>72</v>
      </c>
      <c r="FDO413" s="25">
        <v>31</v>
      </c>
      <c r="FDP413" s="25">
        <v>0</v>
      </c>
      <c r="FDQ413" s="25" t="s">
        <v>66</v>
      </c>
      <c r="FDR413" s="24" t="s">
        <v>66</v>
      </c>
      <c r="FDS413" s="24" t="s">
        <v>66</v>
      </c>
      <c r="FDT413" s="24" t="s">
        <v>66</v>
      </c>
      <c r="FDU413" s="24" t="s">
        <v>66</v>
      </c>
      <c r="FDV413" s="24" t="s">
        <v>66</v>
      </c>
      <c r="FDW413" s="24" t="s">
        <v>66</v>
      </c>
      <c r="FDX413" s="24" t="s">
        <v>66</v>
      </c>
      <c r="FDY413" s="24" t="s">
        <v>66</v>
      </c>
      <c r="FDZ413" s="24" t="s">
        <v>66</v>
      </c>
      <c r="FEA413" s="24" t="s">
        <v>66</v>
      </c>
      <c r="FEB413" s="24" t="s">
        <v>66</v>
      </c>
      <c r="FEC413" s="24" t="s">
        <v>66</v>
      </c>
      <c r="FED413" s="24" t="s">
        <v>66</v>
      </c>
      <c r="FEE413" s="24" t="s">
        <v>66</v>
      </c>
      <c r="FEF413" s="24" t="s">
        <v>66</v>
      </c>
      <c r="FEG413" s="25" t="s">
        <v>66</v>
      </c>
      <c r="FEH413" s="24" t="s">
        <v>66</v>
      </c>
      <c r="FEI413" s="24" t="s">
        <v>66</v>
      </c>
      <c r="FEJ413" s="24" t="s">
        <v>66</v>
      </c>
      <c r="FEK413" s="24" t="s">
        <v>66</v>
      </c>
      <c r="FEL413" s="24" t="s">
        <v>66</v>
      </c>
      <c r="FEM413" s="24" t="s">
        <v>66</v>
      </c>
      <c r="FEN413" s="24" t="s">
        <v>66</v>
      </c>
      <c r="FEO413" s="25" t="s">
        <v>66</v>
      </c>
      <c r="FEP413" s="24" t="s">
        <v>66</v>
      </c>
      <c r="FEQ413" s="25">
        <v>5000</v>
      </c>
      <c r="FER413" s="24" t="s">
        <v>66</v>
      </c>
      <c r="FES413" s="24" t="s">
        <v>66</v>
      </c>
      <c r="FET413" s="25" t="s">
        <v>66</v>
      </c>
      <c r="FEU413" s="25" t="s">
        <v>66</v>
      </c>
      <c r="FEV413" s="25" t="s">
        <v>66</v>
      </c>
      <c r="FEW413" s="25">
        <v>0</v>
      </c>
      <c r="FEX413" s="24" t="s">
        <v>66</v>
      </c>
      <c r="FEY413" s="24" t="s">
        <v>66</v>
      </c>
      <c r="FEZ413" s="24" t="s">
        <v>66</v>
      </c>
      <c r="FFA413" s="24">
        <v>0</v>
      </c>
      <c r="FFB413" s="24" t="s">
        <v>66</v>
      </c>
      <c r="FFC413" s="24">
        <v>0</v>
      </c>
      <c r="FFD413" s="24" t="s">
        <v>66</v>
      </c>
      <c r="FFE413" s="24">
        <v>0</v>
      </c>
      <c r="FFF413" s="24" t="s">
        <v>66</v>
      </c>
      <c r="FFG413" s="24" t="s">
        <v>66</v>
      </c>
      <c r="FFH413" s="24" t="s">
        <v>66</v>
      </c>
      <c r="FFI413" s="24" t="s">
        <v>66</v>
      </c>
      <c r="FFJ413" s="24" t="s">
        <v>66</v>
      </c>
      <c r="FFK413" s="25">
        <v>0</v>
      </c>
      <c r="FFL413" s="27">
        <v>5000</v>
      </c>
      <c r="FFM413" s="23" t="s">
        <v>208</v>
      </c>
      <c r="FFN413" s="24">
        <v>2023</v>
      </c>
      <c r="FFO413" s="25" t="s">
        <v>234</v>
      </c>
      <c r="FFP413" s="25" t="s">
        <v>132</v>
      </c>
      <c r="FFQ413" s="25">
        <v>2023</v>
      </c>
      <c r="FFR413" s="26">
        <v>44963</v>
      </c>
      <c r="FFS413" s="25" t="s">
        <v>155</v>
      </c>
      <c r="FFT413" s="26"/>
      <c r="FFU413" s="25" t="s">
        <v>67</v>
      </c>
      <c r="FFV413" s="25" t="s">
        <v>233</v>
      </c>
      <c r="FFW413" s="25" t="s">
        <v>149</v>
      </c>
      <c r="FFX413" s="25" t="s">
        <v>70</v>
      </c>
      <c r="FFY413" s="25" t="s">
        <v>71</v>
      </c>
      <c r="FFZ413" s="25" t="s">
        <v>72</v>
      </c>
      <c r="FGA413" s="25">
        <v>31</v>
      </c>
      <c r="FGB413" s="25">
        <v>0</v>
      </c>
      <c r="FGC413" s="25" t="s">
        <v>66</v>
      </c>
      <c r="FGD413" s="24" t="s">
        <v>66</v>
      </c>
      <c r="FGE413" s="24" t="s">
        <v>66</v>
      </c>
      <c r="FGF413" s="24" t="s">
        <v>66</v>
      </c>
      <c r="FGG413" s="24" t="s">
        <v>66</v>
      </c>
      <c r="FGH413" s="24" t="s">
        <v>66</v>
      </c>
      <c r="FGI413" s="24" t="s">
        <v>66</v>
      </c>
      <c r="FGJ413" s="24" t="s">
        <v>66</v>
      </c>
      <c r="FGK413" s="24" t="s">
        <v>66</v>
      </c>
      <c r="FGL413" s="24" t="s">
        <v>66</v>
      </c>
      <c r="FGM413" s="24" t="s">
        <v>66</v>
      </c>
      <c r="FGN413" s="24" t="s">
        <v>66</v>
      </c>
      <c r="FGO413" s="24" t="s">
        <v>66</v>
      </c>
      <c r="FGP413" s="24" t="s">
        <v>66</v>
      </c>
      <c r="FGQ413" s="24" t="s">
        <v>66</v>
      </c>
      <c r="FGR413" s="24" t="s">
        <v>66</v>
      </c>
      <c r="FGS413" s="25" t="s">
        <v>66</v>
      </c>
      <c r="FGT413" s="24" t="s">
        <v>66</v>
      </c>
      <c r="FGU413" s="24" t="s">
        <v>66</v>
      </c>
      <c r="FGV413" s="24" t="s">
        <v>66</v>
      </c>
      <c r="FGW413" s="24" t="s">
        <v>66</v>
      </c>
      <c r="FGX413" s="24" t="s">
        <v>66</v>
      </c>
      <c r="FGY413" s="24" t="s">
        <v>66</v>
      </c>
      <c r="FGZ413" s="24" t="s">
        <v>66</v>
      </c>
      <c r="FHA413" s="25" t="s">
        <v>66</v>
      </c>
      <c r="FHB413" s="24" t="s">
        <v>66</v>
      </c>
      <c r="FHC413" s="25">
        <v>5000</v>
      </c>
      <c r="FHD413" s="24" t="s">
        <v>66</v>
      </c>
      <c r="FHE413" s="24" t="s">
        <v>66</v>
      </c>
      <c r="FHF413" s="25" t="s">
        <v>66</v>
      </c>
      <c r="FHG413" s="25" t="s">
        <v>66</v>
      </c>
      <c r="FHH413" s="25" t="s">
        <v>66</v>
      </c>
      <c r="FHI413" s="25">
        <v>0</v>
      </c>
      <c r="FHJ413" s="24" t="s">
        <v>66</v>
      </c>
      <c r="FHK413" s="24" t="s">
        <v>66</v>
      </c>
      <c r="FHL413" s="24" t="s">
        <v>66</v>
      </c>
      <c r="FHM413" s="24">
        <v>0</v>
      </c>
      <c r="FHN413" s="24" t="s">
        <v>66</v>
      </c>
      <c r="FHO413" s="24">
        <v>0</v>
      </c>
      <c r="FHP413" s="24" t="s">
        <v>66</v>
      </c>
      <c r="FHQ413" s="24">
        <v>0</v>
      </c>
      <c r="FHR413" s="24" t="s">
        <v>66</v>
      </c>
      <c r="FHS413" s="24" t="s">
        <v>66</v>
      </c>
      <c r="FHT413" s="24" t="s">
        <v>66</v>
      </c>
      <c r="FHU413" s="24" t="s">
        <v>66</v>
      </c>
      <c r="FHV413" s="24" t="s">
        <v>66</v>
      </c>
      <c r="FHW413" s="25">
        <v>0</v>
      </c>
      <c r="FHX413" s="27">
        <v>5000</v>
      </c>
      <c r="FHY413" s="23" t="s">
        <v>208</v>
      </c>
      <c r="FHZ413" s="24">
        <v>2023</v>
      </c>
      <c r="FIA413" s="25" t="s">
        <v>234</v>
      </c>
      <c r="FIB413" s="25" t="s">
        <v>132</v>
      </c>
      <c r="FIC413" s="25">
        <v>2023</v>
      </c>
      <c r="FID413" s="26">
        <v>44963</v>
      </c>
      <c r="FIE413" s="25" t="s">
        <v>155</v>
      </c>
      <c r="FIF413" s="26"/>
      <c r="FIG413" s="25" t="s">
        <v>67</v>
      </c>
      <c r="FIH413" s="25" t="s">
        <v>233</v>
      </c>
      <c r="FII413" s="25" t="s">
        <v>149</v>
      </c>
      <c r="FIJ413" s="25" t="s">
        <v>70</v>
      </c>
      <c r="FIK413" s="25" t="s">
        <v>71</v>
      </c>
      <c r="FIL413" s="25" t="s">
        <v>72</v>
      </c>
      <c r="FIM413" s="25">
        <v>31</v>
      </c>
      <c r="FIN413" s="25">
        <v>0</v>
      </c>
      <c r="FIO413" s="25" t="s">
        <v>66</v>
      </c>
      <c r="FIP413" s="24" t="s">
        <v>66</v>
      </c>
      <c r="FIQ413" s="24" t="s">
        <v>66</v>
      </c>
      <c r="FIR413" s="24" t="s">
        <v>66</v>
      </c>
      <c r="FIS413" s="24" t="s">
        <v>66</v>
      </c>
      <c r="FIT413" s="24" t="s">
        <v>66</v>
      </c>
      <c r="FIU413" s="24" t="s">
        <v>66</v>
      </c>
      <c r="FIV413" s="24" t="s">
        <v>66</v>
      </c>
      <c r="FIW413" s="24" t="s">
        <v>66</v>
      </c>
      <c r="FIX413" s="24" t="s">
        <v>66</v>
      </c>
      <c r="FIY413" s="24" t="s">
        <v>66</v>
      </c>
      <c r="FIZ413" s="24" t="s">
        <v>66</v>
      </c>
      <c r="FJA413" s="24" t="s">
        <v>66</v>
      </c>
      <c r="FJB413" s="24" t="s">
        <v>66</v>
      </c>
      <c r="FJC413" s="24" t="s">
        <v>66</v>
      </c>
      <c r="FJD413" s="24" t="s">
        <v>66</v>
      </c>
      <c r="FJE413" s="25" t="s">
        <v>66</v>
      </c>
      <c r="FJF413" s="24" t="s">
        <v>66</v>
      </c>
      <c r="FJG413" s="24" t="s">
        <v>66</v>
      </c>
      <c r="FJH413" s="24" t="s">
        <v>66</v>
      </c>
      <c r="FJI413" s="24" t="s">
        <v>66</v>
      </c>
      <c r="FJJ413" s="24" t="s">
        <v>66</v>
      </c>
      <c r="FJK413" s="24" t="s">
        <v>66</v>
      </c>
      <c r="FJL413" s="24" t="s">
        <v>66</v>
      </c>
      <c r="FJM413" s="25" t="s">
        <v>66</v>
      </c>
      <c r="FJN413" s="24" t="s">
        <v>66</v>
      </c>
      <c r="FJO413" s="25">
        <v>5000</v>
      </c>
      <c r="FJP413" s="24" t="s">
        <v>66</v>
      </c>
      <c r="FJQ413" s="24" t="s">
        <v>66</v>
      </c>
      <c r="FJR413" s="25" t="s">
        <v>66</v>
      </c>
      <c r="FJS413" s="25" t="s">
        <v>66</v>
      </c>
      <c r="FJT413" s="25" t="s">
        <v>66</v>
      </c>
      <c r="FJU413" s="25">
        <v>0</v>
      </c>
      <c r="FJV413" s="24" t="s">
        <v>66</v>
      </c>
      <c r="FJW413" s="24" t="s">
        <v>66</v>
      </c>
      <c r="FJX413" s="24" t="s">
        <v>66</v>
      </c>
      <c r="FJY413" s="24">
        <v>0</v>
      </c>
      <c r="FJZ413" s="24" t="s">
        <v>66</v>
      </c>
      <c r="FKA413" s="24">
        <v>0</v>
      </c>
      <c r="FKB413" s="24" t="s">
        <v>66</v>
      </c>
      <c r="FKC413" s="24">
        <v>0</v>
      </c>
      <c r="FKD413" s="24" t="s">
        <v>66</v>
      </c>
      <c r="FKE413" s="24" t="s">
        <v>66</v>
      </c>
      <c r="FKF413" s="24" t="s">
        <v>66</v>
      </c>
      <c r="FKG413" s="24" t="s">
        <v>66</v>
      </c>
      <c r="FKH413" s="24" t="s">
        <v>66</v>
      </c>
      <c r="FKI413" s="25">
        <v>0</v>
      </c>
      <c r="FKJ413" s="27">
        <v>5000</v>
      </c>
      <c r="FKK413" s="23" t="s">
        <v>208</v>
      </c>
      <c r="FKL413" s="24">
        <v>2023</v>
      </c>
      <c r="FKM413" s="25" t="s">
        <v>234</v>
      </c>
      <c r="FKN413" s="25" t="s">
        <v>132</v>
      </c>
      <c r="FKO413" s="25">
        <v>2023</v>
      </c>
      <c r="FKP413" s="26">
        <v>44963</v>
      </c>
      <c r="FKQ413" s="25" t="s">
        <v>155</v>
      </c>
      <c r="FKR413" s="26"/>
      <c r="FKS413" s="25" t="s">
        <v>67</v>
      </c>
      <c r="FKT413" s="25" t="s">
        <v>233</v>
      </c>
      <c r="FKU413" s="25" t="s">
        <v>149</v>
      </c>
      <c r="FKV413" s="25" t="s">
        <v>70</v>
      </c>
      <c r="FKW413" s="25" t="s">
        <v>71</v>
      </c>
      <c r="FKX413" s="25" t="s">
        <v>72</v>
      </c>
      <c r="FKY413" s="25">
        <v>31</v>
      </c>
      <c r="FKZ413" s="25">
        <v>0</v>
      </c>
      <c r="FLA413" s="25" t="s">
        <v>66</v>
      </c>
      <c r="FLB413" s="24" t="s">
        <v>66</v>
      </c>
      <c r="FLC413" s="24" t="s">
        <v>66</v>
      </c>
      <c r="FLD413" s="24" t="s">
        <v>66</v>
      </c>
      <c r="FLE413" s="24" t="s">
        <v>66</v>
      </c>
      <c r="FLF413" s="24" t="s">
        <v>66</v>
      </c>
      <c r="FLG413" s="24" t="s">
        <v>66</v>
      </c>
      <c r="FLH413" s="24" t="s">
        <v>66</v>
      </c>
      <c r="FLI413" s="24" t="s">
        <v>66</v>
      </c>
      <c r="FLJ413" s="24" t="s">
        <v>66</v>
      </c>
      <c r="FLK413" s="24" t="s">
        <v>66</v>
      </c>
      <c r="FLL413" s="24" t="s">
        <v>66</v>
      </c>
      <c r="FLM413" s="24" t="s">
        <v>66</v>
      </c>
      <c r="FLN413" s="24" t="s">
        <v>66</v>
      </c>
      <c r="FLO413" s="24" t="s">
        <v>66</v>
      </c>
      <c r="FLP413" s="24" t="s">
        <v>66</v>
      </c>
      <c r="FLQ413" s="25" t="s">
        <v>66</v>
      </c>
      <c r="FLR413" s="24" t="s">
        <v>66</v>
      </c>
      <c r="FLS413" s="24" t="s">
        <v>66</v>
      </c>
      <c r="FLT413" s="24" t="s">
        <v>66</v>
      </c>
      <c r="FLU413" s="24" t="s">
        <v>66</v>
      </c>
      <c r="FLV413" s="24" t="s">
        <v>66</v>
      </c>
      <c r="FLW413" s="24" t="s">
        <v>66</v>
      </c>
      <c r="FLX413" s="24" t="s">
        <v>66</v>
      </c>
      <c r="FLY413" s="25" t="s">
        <v>66</v>
      </c>
      <c r="FLZ413" s="24" t="s">
        <v>66</v>
      </c>
      <c r="FMA413" s="25">
        <v>5000</v>
      </c>
      <c r="FMB413" s="24" t="s">
        <v>66</v>
      </c>
      <c r="FMC413" s="24" t="s">
        <v>66</v>
      </c>
      <c r="FMD413" s="25" t="s">
        <v>66</v>
      </c>
      <c r="FME413" s="25" t="s">
        <v>66</v>
      </c>
      <c r="FMF413" s="25" t="s">
        <v>66</v>
      </c>
      <c r="FMG413" s="25">
        <v>0</v>
      </c>
      <c r="FMH413" s="24" t="s">
        <v>66</v>
      </c>
      <c r="FMI413" s="24" t="s">
        <v>66</v>
      </c>
      <c r="FMJ413" s="24" t="s">
        <v>66</v>
      </c>
      <c r="FMK413" s="24">
        <v>0</v>
      </c>
      <c r="FML413" s="24" t="s">
        <v>66</v>
      </c>
      <c r="FMM413" s="24">
        <v>0</v>
      </c>
      <c r="FMN413" s="24" t="s">
        <v>66</v>
      </c>
      <c r="FMO413" s="24">
        <v>0</v>
      </c>
      <c r="FMP413" s="24" t="s">
        <v>66</v>
      </c>
      <c r="FMQ413" s="24" t="s">
        <v>66</v>
      </c>
      <c r="FMR413" s="24" t="s">
        <v>66</v>
      </c>
      <c r="FMS413" s="24" t="s">
        <v>66</v>
      </c>
      <c r="FMT413" s="24" t="s">
        <v>66</v>
      </c>
      <c r="FMU413" s="25">
        <v>0</v>
      </c>
      <c r="FMV413" s="27">
        <v>5000</v>
      </c>
      <c r="FMW413" s="23" t="s">
        <v>208</v>
      </c>
      <c r="FMX413" s="24">
        <v>2023</v>
      </c>
      <c r="FMY413" s="25" t="s">
        <v>234</v>
      </c>
      <c r="FMZ413" s="25" t="s">
        <v>132</v>
      </c>
      <c r="FNA413" s="25">
        <v>2023</v>
      </c>
      <c r="FNB413" s="26">
        <v>44963</v>
      </c>
      <c r="FNC413" s="25" t="s">
        <v>155</v>
      </c>
      <c r="FND413" s="26"/>
      <c r="FNE413" s="25" t="s">
        <v>67</v>
      </c>
      <c r="FNF413" s="25" t="s">
        <v>233</v>
      </c>
      <c r="FNG413" s="25" t="s">
        <v>149</v>
      </c>
      <c r="FNH413" s="25" t="s">
        <v>70</v>
      </c>
      <c r="FNI413" s="25" t="s">
        <v>71</v>
      </c>
      <c r="FNJ413" s="25" t="s">
        <v>72</v>
      </c>
      <c r="FNK413" s="25">
        <v>31</v>
      </c>
      <c r="FNL413" s="25">
        <v>0</v>
      </c>
      <c r="FNM413" s="25" t="s">
        <v>66</v>
      </c>
      <c r="FNN413" s="24" t="s">
        <v>66</v>
      </c>
      <c r="FNO413" s="24" t="s">
        <v>66</v>
      </c>
      <c r="FNP413" s="24" t="s">
        <v>66</v>
      </c>
      <c r="FNQ413" s="24" t="s">
        <v>66</v>
      </c>
      <c r="FNR413" s="24" t="s">
        <v>66</v>
      </c>
      <c r="FNS413" s="24" t="s">
        <v>66</v>
      </c>
      <c r="FNT413" s="24" t="s">
        <v>66</v>
      </c>
      <c r="FNU413" s="24" t="s">
        <v>66</v>
      </c>
      <c r="FNV413" s="24" t="s">
        <v>66</v>
      </c>
      <c r="FNW413" s="24" t="s">
        <v>66</v>
      </c>
      <c r="FNX413" s="24" t="s">
        <v>66</v>
      </c>
      <c r="FNY413" s="24" t="s">
        <v>66</v>
      </c>
      <c r="FNZ413" s="24" t="s">
        <v>66</v>
      </c>
      <c r="FOA413" s="24" t="s">
        <v>66</v>
      </c>
      <c r="FOB413" s="24" t="s">
        <v>66</v>
      </c>
      <c r="FOC413" s="25" t="s">
        <v>66</v>
      </c>
      <c r="FOD413" s="24" t="s">
        <v>66</v>
      </c>
      <c r="FOE413" s="24" t="s">
        <v>66</v>
      </c>
      <c r="FOF413" s="24" t="s">
        <v>66</v>
      </c>
      <c r="FOG413" s="24" t="s">
        <v>66</v>
      </c>
      <c r="FOH413" s="24" t="s">
        <v>66</v>
      </c>
      <c r="FOI413" s="24" t="s">
        <v>66</v>
      </c>
      <c r="FOJ413" s="24" t="s">
        <v>66</v>
      </c>
      <c r="FOK413" s="25" t="s">
        <v>66</v>
      </c>
      <c r="FOL413" s="24" t="s">
        <v>66</v>
      </c>
      <c r="FOM413" s="25">
        <v>5000</v>
      </c>
      <c r="FON413" s="24" t="s">
        <v>66</v>
      </c>
      <c r="FOO413" s="24" t="s">
        <v>66</v>
      </c>
      <c r="FOP413" s="25" t="s">
        <v>66</v>
      </c>
      <c r="FOQ413" s="25" t="s">
        <v>66</v>
      </c>
      <c r="FOR413" s="25" t="s">
        <v>66</v>
      </c>
      <c r="FOS413" s="25">
        <v>0</v>
      </c>
      <c r="FOT413" s="24" t="s">
        <v>66</v>
      </c>
      <c r="FOU413" s="24" t="s">
        <v>66</v>
      </c>
      <c r="FOV413" s="24" t="s">
        <v>66</v>
      </c>
      <c r="FOW413" s="24">
        <v>0</v>
      </c>
      <c r="FOX413" s="24" t="s">
        <v>66</v>
      </c>
      <c r="FOY413" s="24">
        <v>0</v>
      </c>
      <c r="FOZ413" s="24" t="s">
        <v>66</v>
      </c>
      <c r="FPA413" s="24">
        <v>0</v>
      </c>
      <c r="FPB413" s="24" t="s">
        <v>66</v>
      </c>
      <c r="FPC413" s="24" t="s">
        <v>66</v>
      </c>
      <c r="FPD413" s="24" t="s">
        <v>66</v>
      </c>
      <c r="FPE413" s="24" t="s">
        <v>66</v>
      </c>
      <c r="FPF413" s="24" t="s">
        <v>66</v>
      </c>
      <c r="FPG413" s="25">
        <v>0</v>
      </c>
      <c r="FPH413" s="27">
        <v>5000</v>
      </c>
      <c r="FPI413" s="23" t="s">
        <v>208</v>
      </c>
      <c r="FPJ413" s="24">
        <v>2023</v>
      </c>
      <c r="FPK413" s="25" t="s">
        <v>234</v>
      </c>
      <c r="FPL413" s="25" t="s">
        <v>132</v>
      </c>
      <c r="FPM413" s="25">
        <v>2023</v>
      </c>
      <c r="FPN413" s="26">
        <v>44963</v>
      </c>
      <c r="FPO413" s="25" t="s">
        <v>155</v>
      </c>
      <c r="FPP413" s="26"/>
      <c r="FPQ413" s="25" t="s">
        <v>67</v>
      </c>
      <c r="FPR413" s="25" t="s">
        <v>233</v>
      </c>
      <c r="FPS413" s="25" t="s">
        <v>149</v>
      </c>
      <c r="FPT413" s="25" t="s">
        <v>70</v>
      </c>
      <c r="FPU413" s="25" t="s">
        <v>71</v>
      </c>
      <c r="FPV413" s="25" t="s">
        <v>72</v>
      </c>
      <c r="FPW413" s="25">
        <v>31</v>
      </c>
      <c r="FPX413" s="25">
        <v>0</v>
      </c>
      <c r="FPY413" s="25" t="s">
        <v>66</v>
      </c>
      <c r="FPZ413" s="24" t="s">
        <v>66</v>
      </c>
      <c r="FQA413" s="24" t="s">
        <v>66</v>
      </c>
      <c r="FQB413" s="24" t="s">
        <v>66</v>
      </c>
      <c r="FQC413" s="24" t="s">
        <v>66</v>
      </c>
      <c r="FQD413" s="24" t="s">
        <v>66</v>
      </c>
      <c r="FQE413" s="24" t="s">
        <v>66</v>
      </c>
      <c r="FQF413" s="24" t="s">
        <v>66</v>
      </c>
      <c r="FQG413" s="24" t="s">
        <v>66</v>
      </c>
      <c r="FQH413" s="24" t="s">
        <v>66</v>
      </c>
      <c r="FQI413" s="24" t="s">
        <v>66</v>
      </c>
      <c r="FQJ413" s="24" t="s">
        <v>66</v>
      </c>
      <c r="FQK413" s="24" t="s">
        <v>66</v>
      </c>
      <c r="FQL413" s="24" t="s">
        <v>66</v>
      </c>
      <c r="FQM413" s="24" t="s">
        <v>66</v>
      </c>
      <c r="FQN413" s="24" t="s">
        <v>66</v>
      </c>
      <c r="FQO413" s="25" t="s">
        <v>66</v>
      </c>
      <c r="FQP413" s="24" t="s">
        <v>66</v>
      </c>
      <c r="FQQ413" s="24" t="s">
        <v>66</v>
      </c>
      <c r="FQR413" s="24" t="s">
        <v>66</v>
      </c>
      <c r="FQS413" s="24" t="s">
        <v>66</v>
      </c>
      <c r="FQT413" s="24" t="s">
        <v>66</v>
      </c>
      <c r="FQU413" s="24" t="s">
        <v>66</v>
      </c>
      <c r="FQV413" s="24" t="s">
        <v>66</v>
      </c>
      <c r="FQW413" s="25" t="s">
        <v>66</v>
      </c>
      <c r="FQX413" s="24" t="s">
        <v>66</v>
      </c>
      <c r="FQY413" s="25">
        <v>5000</v>
      </c>
      <c r="FQZ413" s="24" t="s">
        <v>66</v>
      </c>
      <c r="FRA413" s="24" t="s">
        <v>66</v>
      </c>
      <c r="FRB413" s="25" t="s">
        <v>66</v>
      </c>
      <c r="FRC413" s="25" t="s">
        <v>66</v>
      </c>
      <c r="FRD413" s="25" t="s">
        <v>66</v>
      </c>
      <c r="FRE413" s="25">
        <v>0</v>
      </c>
      <c r="FRF413" s="24" t="s">
        <v>66</v>
      </c>
      <c r="FRG413" s="24" t="s">
        <v>66</v>
      </c>
      <c r="FRH413" s="24" t="s">
        <v>66</v>
      </c>
      <c r="FRI413" s="24">
        <v>0</v>
      </c>
      <c r="FRJ413" s="24" t="s">
        <v>66</v>
      </c>
      <c r="FRK413" s="24">
        <v>0</v>
      </c>
      <c r="FRL413" s="24" t="s">
        <v>66</v>
      </c>
      <c r="FRM413" s="24">
        <v>0</v>
      </c>
      <c r="FRN413" s="24" t="s">
        <v>66</v>
      </c>
      <c r="FRO413" s="24" t="s">
        <v>66</v>
      </c>
      <c r="FRP413" s="24" t="s">
        <v>66</v>
      </c>
      <c r="FRQ413" s="24" t="s">
        <v>66</v>
      </c>
      <c r="FRR413" s="24" t="s">
        <v>66</v>
      </c>
      <c r="FRS413" s="25">
        <v>0</v>
      </c>
      <c r="FRT413" s="27">
        <v>5000</v>
      </c>
      <c r="FRU413" s="23" t="s">
        <v>208</v>
      </c>
      <c r="FRV413" s="24">
        <v>2023</v>
      </c>
      <c r="FRW413" s="25" t="s">
        <v>234</v>
      </c>
      <c r="FRX413" s="25" t="s">
        <v>132</v>
      </c>
      <c r="FRY413" s="25">
        <v>2023</v>
      </c>
      <c r="FRZ413" s="26">
        <v>44963</v>
      </c>
      <c r="FSA413" s="25" t="s">
        <v>155</v>
      </c>
      <c r="FSB413" s="26"/>
      <c r="FSC413" s="25" t="s">
        <v>67</v>
      </c>
      <c r="FSD413" s="25" t="s">
        <v>233</v>
      </c>
      <c r="FSE413" s="25" t="s">
        <v>149</v>
      </c>
      <c r="FSF413" s="25" t="s">
        <v>70</v>
      </c>
      <c r="FSG413" s="25" t="s">
        <v>71</v>
      </c>
      <c r="FSH413" s="25" t="s">
        <v>72</v>
      </c>
      <c r="FSI413" s="25">
        <v>31</v>
      </c>
      <c r="FSJ413" s="25">
        <v>0</v>
      </c>
      <c r="FSK413" s="25" t="s">
        <v>66</v>
      </c>
      <c r="FSL413" s="24" t="s">
        <v>66</v>
      </c>
      <c r="FSM413" s="24" t="s">
        <v>66</v>
      </c>
      <c r="FSN413" s="24" t="s">
        <v>66</v>
      </c>
      <c r="FSO413" s="24" t="s">
        <v>66</v>
      </c>
      <c r="FSP413" s="24" t="s">
        <v>66</v>
      </c>
      <c r="FSQ413" s="24" t="s">
        <v>66</v>
      </c>
      <c r="FSR413" s="24" t="s">
        <v>66</v>
      </c>
      <c r="FSS413" s="24" t="s">
        <v>66</v>
      </c>
      <c r="FST413" s="24" t="s">
        <v>66</v>
      </c>
      <c r="FSU413" s="24" t="s">
        <v>66</v>
      </c>
      <c r="FSV413" s="24" t="s">
        <v>66</v>
      </c>
      <c r="FSW413" s="24" t="s">
        <v>66</v>
      </c>
      <c r="FSX413" s="24" t="s">
        <v>66</v>
      </c>
      <c r="FSY413" s="24" t="s">
        <v>66</v>
      </c>
      <c r="FSZ413" s="24" t="s">
        <v>66</v>
      </c>
      <c r="FTA413" s="25" t="s">
        <v>66</v>
      </c>
      <c r="FTB413" s="24" t="s">
        <v>66</v>
      </c>
      <c r="FTC413" s="24" t="s">
        <v>66</v>
      </c>
      <c r="FTD413" s="24" t="s">
        <v>66</v>
      </c>
      <c r="FTE413" s="24" t="s">
        <v>66</v>
      </c>
      <c r="FTF413" s="24" t="s">
        <v>66</v>
      </c>
      <c r="FTG413" s="24" t="s">
        <v>66</v>
      </c>
      <c r="FTH413" s="24" t="s">
        <v>66</v>
      </c>
      <c r="FTI413" s="25" t="s">
        <v>66</v>
      </c>
      <c r="FTJ413" s="24" t="s">
        <v>66</v>
      </c>
      <c r="FTK413" s="25">
        <v>5000</v>
      </c>
      <c r="FTL413" s="24" t="s">
        <v>66</v>
      </c>
      <c r="FTM413" s="24" t="s">
        <v>66</v>
      </c>
      <c r="FTN413" s="25" t="s">
        <v>66</v>
      </c>
      <c r="FTO413" s="25" t="s">
        <v>66</v>
      </c>
      <c r="FTP413" s="25" t="s">
        <v>66</v>
      </c>
      <c r="FTQ413" s="25">
        <v>0</v>
      </c>
      <c r="FTR413" s="24" t="s">
        <v>66</v>
      </c>
      <c r="FTS413" s="24" t="s">
        <v>66</v>
      </c>
      <c r="FTT413" s="24" t="s">
        <v>66</v>
      </c>
      <c r="FTU413" s="24">
        <v>0</v>
      </c>
      <c r="FTV413" s="24" t="s">
        <v>66</v>
      </c>
      <c r="FTW413" s="24">
        <v>0</v>
      </c>
      <c r="FTX413" s="24" t="s">
        <v>66</v>
      </c>
      <c r="FTY413" s="24">
        <v>0</v>
      </c>
      <c r="FTZ413" s="24" t="s">
        <v>66</v>
      </c>
      <c r="FUA413" s="24" t="s">
        <v>66</v>
      </c>
      <c r="FUB413" s="24" t="s">
        <v>66</v>
      </c>
      <c r="FUC413" s="24" t="s">
        <v>66</v>
      </c>
      <c r="FUD413" s="24" t="s">
        <v>66</v>
      </c>
      <c r="FUE413" s="25">
        <v>0</v>
      </c>
      <c r="FUF413" s="27">
        <v>5000</v>
      </c>
      <c r="FUG413" s="23" t="s">
        <v>208</v>
      </c>
      <c r="FUH413" s="24">
        <v>2023</v>
      </c>
      <c r="FUI413" s="25" t="s">
        <v>234</v>
      </c>
      <c r="FUJ413" s="25" t="s">
        <v>132</v>
      </c>
      <c r="FUK413" s="25">
        <v>2023</v>
      </c>
      <c r="FUL413" s="26">
        <v>44963</v>
      </c>
      <c r="FUM413" s="25" t="s">
        <v>155</v>
      </c>
      <c r="FUN413" s="26"/>
      <c r="FUO413" s="25" t="s">
        <v>67</v>
      </c>
      <c r="FUP413" s="25" t="s">
        <v>233</v>
      </c>
      <c r="FUQ413" s="25" t="s">
        <v>149</v>
      </c>
      <c r="FUR413" s="25" t="s">
        <v>70</v>
      </c>
      <c r="FUS413" s="25" t="s">
        <v>71</v>
      </c>
      <c r="FUT413" s="25" t="s">
        <v>72</v>
      </c>
      <c r="FUU413" s="25">
        <v>31</v>
      </c>
      <c r="FUV413" s="25">
        <v>0</v>
      </c>
      <c r="FUW413" s="25" t="s">
        <v>66</v>
      </c>
      <c r="FUX413" s="24" t="s">
        <v>66</v>
      </c>
      <c r="FUY413" s="24" t="s">
        <v>66</v>
      </c>
      <c r="FUZ413" s="24" t="s">
        <v>66</v>
      </c>
      <c r="FVA413" s="24" t="s">
        <v>66</v>
      </c>
      <c r="FVB413" s="24" t="s">
        <v>66</v>
      </c>
      <c r="FVC413" s="24" t="s">
        <v>66</v>
      </c>
      <c r="FVD413" s="24" t="s">
        <v>66</v>
      </c>
      <c r="FVE413" s="24" t="s">
        <v>66</v>
      </c>
      <c r="FVF413" s="24" t="s">
        <v>66</v>
      </c>
      <c r="FVG413" s="24" t="s">
        <v>66</v>
      </c>
      <c r="FVH413" s="24" t="s">
        <v>66</v>
      </c>
      <c r="FVI413" s="24" t="s">
        <v>66</v>
      </c>
      <c r="FVJ413" s="24" t="s">
        <v>66</v>
      </c>
      <c r="FVK413" s="24" t="s">
        <v>66</v>
      </c>
      <c r="FVL413" s="24" t="s">
        <v>66</v>
      </c>
      <c r="FVM413" s="25" t="s">
        <v>66</v>
      </c>
      <c r="FVN413" s="24" t="s">
        <v>66</v>
      </c>
      <c r="FVO413" s="24" t="s">
        <v>66</v>
      </c>
      <c r="FVP413" s="24" t="s">
        <v>66</v>
      </c>
      <c r="FVQ413" s="24" t="s">
        <v>66</v>
      </c>
      <c r="FVR413" s="24" t="s">
        <v>66</v>
      </c>
      <c r="FVS413" s="24" t="s">
        <v>66</v>
      </c>
      <c r="FVT413" s="24" t="s">
        <v>66</v>
      </c>
      <c r="FVU413" s="25" t="s">
        <v>66</v>
      </c>
      <c r="FVV413" s="24" t="s">
        <v>66</v>
      </c>
      <c r="FVW413" s="25">
        <v>5000</v>
      </c>
      <c r="FVX413" s="24" t="s">
        <v>66</v>
      </c>
      <c r="FVY413" s="24" t="s">
        <v>66</v>
      </c>
      <c r="FVZ413" s="25" t="s">
        <v>66</v>
      </c>
      <c r="FWA413" s="25" t="s">
        <v>66</v>
      </c>
      <c r="FWB413" s="25" t="s">
        <v>66</v>
      </c>
      <c r="FWC413" s="25">
        <v>0</v>
      </c>
      <c r="FWD413" s="24" t="s">
        <v>66</v>
      </c>
      <c r="FWE413" s="24" t="s">
        <v>66</v>
      </c>
      <c r="FWF413" s="24" t="s">
        <v>66</v>
      </c>
      <c r="FWG413" s="24">
        <v>0</v>
      </c>
      <c r="FWH413" s="24" t="s">
        <v>66</v>
      </c>
      <c r="FWI413" s="24">
        <v>0</v>
      </c>
      <c r="FWJ413" s="24" t="s">
        <v>66</v>
      </c>
      <c r="FWK413" s="24">
        <v>0</v>
      </c>
      <c r="FWL413" s="24" t="s">
        <v>66</v>
      </c>
      <c r="FWM413" s="24" t="s">
        <v>66</v>
      </c>
      <c r="FWN413" s="24" t="s">
        <v>66</v>
      </c>
      <c r="FWO413" s="24" t="s">
        <v>66</v>
      </c>
      <c r="FWP413" s="24" t="s">
        <v>66</v>
      </c>
      <c r="FWQ413" s="25">
        <v>0</v>
      </c>
      <c r="FWR413" s="27">
        <v>5000</v>
      </c>
      <c r="FWS413" s="23" t="s">
        <v>208</v>
      </c>
      <c r="FWT413" s="24">
        <v>2023</v>
      </c>
      <c r="FWU413" s="25" t="s">
        <v>234</v>
      </c>
      <c r="FWV413" s="25" t="s">
        <v>132</v>
      </c>
      <c r="FWW413" s="25">
        <v>2023</v>
      </c>
      <c r="FWX413" s="26">
        <v>44963</v>
      </c>
      <c r="FWY413" s="25" t="s">
        <v>155</v>
      </c>
      <c r="FWZ413" s="26"/>
      <c r="FXA413" s="25" t="s">
        <v>67</v>
      </c>
      <c r="FXB413" s="25" t="s">
        <v>233</v>
      </c>
      <c r="FXC413" s="25" t="s">
        <v>149</v>
      </c>
      <c r="FXD413" s="25" t="s">
        <v>70</v>
      </c>
      <c r="FXE413" s="25" t="s">
        <v>71</v>
      </c>
      <c r="FXF413" s="25" t="s">
        <v>72</v>
      </c>
      <c r="FXG413" s="25">
        <v>31</v>
      </c>
      <c r="FXH413" s="25">
        <v>0</v>
      </c>
      <c r="FXI413" s="25" t="s">
        <v>66</v>
      </c>
      <c r="FXJ413" s="24" t="s">
        <v>66</v>
      </c>
      <c r="FXK413" s="24" t="s">
        <v>66</v>
      </c>
      <c r="FXL413" s="24" t="s">
        <v>66</v>
      </c>
      <c r="FXM413" s="24" t="s">
        <v>66</v>
      </c>
      <c r="FXN413" s="24" t="s">
        <v>66</v>
      </c>
      <c r="FXO413" s="24" t="s">
        <v>66</v>
      </c>
      <c r="FXP413" s="24" t="s">
        <v>66</v>
      </c>
      <c r="FXQ413" s="24" t="s">
        <v>66</v>
      </c>
      <c r="FXR413" s="24" t="s">
        <v>66</v>
      </c>
      <c r="FXS413" s="24" t="s">
        <v>66</v>
      </c>
      <c r="FXT413" s="24" t="s">
        <v>66</v>
      </c>
      <c r="FXU413" s="24" t="s">
        <v>66</v>
      </c>
      <c r="FXV413" s="24" t="s">
        <v>66</v>
      </c>
      <c r="FXW413" s="24" t="s">
        <v>66</v>
      </c>
      <c r="FXX413" s="24" t="s">
        <v>66</v>
      </c>
      <c r="FXY413" s="25" t="s">
        <v>66</v>
      </c>
      <c r="FXZ413" s="24" t="s">
        <v>66</v>
      </c>
      <c r="FYA413" s="24" t="s">
        <v>66</v>
      </c>
      <c r="FYB413" s="24" t="s">
        <v>66</v>
      </c>
      <c r="FYC413" s="24" t="s">
        <v>66</v>
      </c>
      <c r="FYD413" s="24" t="s">
        <v>66</v>
      </c>
      <c r="FYE413" s="24" t="s">
        <v>66</v>
      </c>
      <c r="FYF413" s="24" t="s">
        <v>66</v>
      </c>
      <c r="FYG413" s="25" t="s">
        <v>66</v>
      </c>
      <c r="FYH413" s="24" t="s">
        <v>66</v>
      </c>
      <c r="FYI413" s="25">
        <v>5000</v>
      </c>
      <c r="FYJ413" s="24" t="s">
        <v>66</v>
      </c>
      <c r="FYK413" s="24" t="s">
        <v>66</v>
      </c>
      <c r="FYL413" s="25" t="s">
        <v>66</v>
      </c>
      <c r="FYM413" s="25" t="s">
        <v>66</v>
      </c>
      <c r="FYN413" s="25" t="s">
        <v>66</v>
      </c>
      <c r="FYO413" s="25">
        <v>0</v>
      </c>
      <c r="FYP413" s="24" t="s">
        <v>66</v>
      </c>
      <c r="FYQ413" s="24" t="s">
        <v>66</v>
      </c>
      <c r="FYR413" s="24" t="s">
        <v>66</v>
      </c>
      <c r="FYS413" s="24">
        <v>0</v>
      </c>
      <c r="FYT413" s="24" t="s">
        <v>66</v>
      </c>
      <c r="FYU413" s="24">
        <v>0</v>
      </c>
      <c r="FYV413" s="24" t="s">
        <v>66</v>
      </c>
      <c r="FYW413" s="24">
        <v>0</v>
      </c>
      <c r="FYX413" s="24" t="s">
        <v>66</v>
      </c>
      <c r="FYY413" s="24" t="s">
        <v>66</v>
      </c>
      <c r="FYZ413" s="24" t="s">
        <v>66</v>
      </c>
      <c r="FZA413" s="24" t="s">
        <v>66</v>
      </c>
      <c r="FZB413" s="24" t="s">
        <v>66</v>
      </c>
      <c r="FZC413" s="25">
        <v>0</v>
      </c>
      <c r="FZD413" s="27">
        <v>5000</v>
      </c>
      <c r="FZE413" s="23" t="s">
        <v>208</v>
      </c>
      <c r="FZF413" s="24">
        <v>2023</v>
      </c>
      <c r="FZG413" s="25" t="s">
        <v>234</v>
      </c>
      <c r="FZH413" s="25" t="s">
        <v>132</v>
      </c>
      <c r="FZI413" s="25">
        <v>2023</v>
      </c>
      <c r="FZJ413" s="26">
        <v>44963</v>
      </c>
      <c r="FZK413" s="25" t="s">
        <v>155</v>
      </c>
      <c r="FZL413" s="26"/>
      <c r="FZM413" s="25" t="s">
        <v>67</v>
      </c>
      <c r="FZN413" s="25" t="s">
        <v>233</v>
      </c>
      <c r="FZO413" s="25" t="s">
        <v>149</v>
      </c>
      <c r="FZP413" s="25" t="s">
        <v>70</v>
      </c>
      <c r="FZQ413" s="25" t="s">
        <v>71</v>
      </c>
      <c r="FZR413" s="25" t="s">
        <v>72</v>
      </c>
      <c r="FZS413" s="25">
        <v>31</v>
      </c>
      <c r="FZT413" s="25">
        <v>0</v>
      </c>
      <c r="FZU413" s="25" t="s">
        <v>66</v>
      </c>
      <c r="FZV413" s="24" t="s">
        <v>66</v>
      </c>
      <c r="FZW413" s="24" t="s">
        <v>66</v>
      </c>
      <c r="FZX413" s="24" t="s">
        <v>66</v>
      </c>
      <c r="FZY413" s="24" t="s">
        <v>66</v>
      </c>
      <c r="FZZ413" s="24" t="s">
        <v>66</v>
      </c>
      <c r="GAA413" s="24" t="s">
        <v>66</v>
      </c>
      <c r="GAB413" s="24" t="s">
        <v>66</v>
      </c>
      <c r="GAC413" s="24" t="s">
        <v>66</v>
      </c>
      <c r="GAD413" s="24" t="s">
        <v>66</v>
      </c>
      <c r="GAE413" s="24" t="s">
        <v>66</v>
      </c>
      <c r="GAF413" s="24" t="s">
        <v>66</v>
      </c>
      <c r="GAG413" s="24" t="s">
        <v>66</v>
      </c>
      <c r="GAH413" s="24" t="s">
        <v>66</v>
      </c>
      <c r="GAI413" s="24" t="s">
        <v>66</v>
      </c>
      <c r="GAJ413" s="24" t="s">
        <v>66</v>
      </c>
      <c r="GAK413" s="25" t="s">
        <v>66</v>
      </c>
      <c r="GAL413" s="24" t="s">
        <v>66</v>
      </c>
      <c r="GAM413" s="24" t="s">
        <v>66</v>
      </c>
      <c r="GAN413" s="24" t="s">
        <v>66</v>
      </c>
      <c r="GAO413" s="24" t="s">
        <v>66</v>
      </c>
      <c r="GAP413" s="24" t="s">
        <v>66</v>
      </c>
      <c r="GAQ413" s="24" t="s">
        <v>66</v>
      </c>
      <c r="GAR413" s="24" t="s">
        <v>66</v>
      </c>
      <c r="GAS413" s="25" t="s">
        <v>66</v>
      </c>
      <c r="GAT413" s="24" t="s">
        <v>66</v>
      </c>
      <c r="GAU413" s="25">
        <v>5000</v>
      </c>
      <c r="GAV413" s="24" t="s">
        <v>66</v>
      </c>
      <c r="GAW413" s="24" t="s">
        <v>66</v>
      </c>
      <c r="GAX413" s="25" t="s">
        <v>66</v>
      </c>
      <c r="GAY413" s="25" t="s">
        <v>66</v>
      </c>
      <c r="GAZ413" s="25" t="s">
        <v>66</v>
      </c>
      <c r="GBA413" s="25">
        <v>0</v>
      </c>
      <c r="GBB413" s="24" t="s">
        <v>66</v>
      </c>
      <c r="GBC413" s="24" t="s">
        <v>66</v>
      </c>
      <c r="GBD413" s="24" t="s">
        <v>66</v>
      </c>
      <c r="GBE413" s="24">
        <v>0</v>
      </c>
      <c r="GBF413" s="24" t="s">
        <v>66</v>
      </c>
      <c r="GBG413" s="24">
        <v>0</v>
      </c>
      <c r="GBH413" s="24" t="s">
        <v>66</v>
      </c>
      <c r="GBI413" s="24">
        <v>0</v>
      </c>
      <c r="GBJ413" s="24" t="s">
        <v>66</v>
      </c>
      <c r="GBK413" s="24" t="s">
        <v>66</v>
      </c>
      <c r="GBL413" s="24" t="s">
        <v>66</v>
      </c>
      <c r="GBM413" s="24" t="s">
        <v>66</v>
      </c>
      <c r="GBN413" s="24" t="s">
        <v>66</v>
      </c>
      <c r="GBO413" s="25">
        <v>0</v>
      </c>
      <c r="GBP413" s="27">
        <v>5000</v>
      </c>
      <c r="GBQ413" s="23" t="s">
        <v>208</v>
      </c>
      <c r="GBR413" s="24">
        <v>2023</v>
      </c>
      <c r="GBS413" s="25" t="s">
        <v>234</v>
      </c>
      <c r="GBT413" s="25" t="s">
        <v>132</v>
      </c>
      <c r="GBU413" s="25">
        <v>2023</v>
      </c>
      <c r="GBV413" s="26">
        <v>44963</v>
      </c>
      <c r="GBW413" s="25" t="s">
        <v>155</v>
      </c>
      <c r="GBX413" s="26"/>
      <c r="GBY413" s="25" t="s">
        <v>67</v>
      </c>
      <c r="GBZ413" s="25" t="s">
        <v>233</v>
      </c>
      <c r="GCA413" s="25" t="s">
        <v>149</v>
      </c>
      <c r="GCB413" s="25" t="s">
        <v>70</v>
      </c>
      <c r="GCC413" s="25" t="s">
        <v>71</v>
      </c>
      <c r="GCD413" s="25" t="s">
        <v>72</v>
      </c>
      <c r="GCE413" s="25">
        <v>31</v>
      </c>
      <c r="GCF413" s="25">
        <v>0</v>
      </c>
      <c r="GCG413" s="25" t="s">
        <v>66</v>
      </c>
      <c r="GCH413" s="24" t="s">
        <v>66</v>
      </c>
      <c r="GCI413" s="24" t="s">
        <v>66</v>
      </c>
      <c r="GCJ413" s="24" t="s">
        <v>66</v>
      </c>
      <c r="GCK413" s="24" t="s">
        <v>66</v>
      </c>
      <c r="GCL413" s="24" t="s">
        <v>66</v>
      </c>
      <c r="GCM413" s="24" t="s">
        <v>66</v>
      </c>
      <c r="GCN413" s="24" t="s">
        <v>66</v>
      </c>
      <c r="GCO413" s="24" t="s">
        <v>66</v>
      </c>
      <c r="GCP413" s="24" t="s">
        <v>66</v>
      </c>
      <c r="GCQ413" s="24" t="s">
        <v>66</v>
      </c>
      <c r="GCR413" s="24" t="s">
        <v>66</v>
      </c>
      <c r="GCS413" s="24" t="s">
        <v>66</v>
      </c>
      <c r="GCT413" s="24" t="s">
        <v>66</v>
      </c>
      <c r="GCU413" s="24" t="s">
        <v>66</v>
      </c>
      <c r="GCV413" s="24" t="s">
        <v>66</v>
      </c>
      <c r="GCW413" s="25" t="s">
        <v>66</v>
      </c>
      <c r="GCX413" s="24" t="s">
        <v>66</v>
      </c>
      <c r="GCY413" s="24" t="s">
        <v>66</v>
      </c>
      <c r="GCZ413" s="24" t="s">
        <v>66</v>
      </c>
      <c r="GDA413" s="24" t="s">
        <v>66</v>
      </c>
      <c r="GDB413" s="24" t="s">
        <v>66</v>
      </c>
      <c r="GDC413" s="24" t="s">
        <v>66</v>
      </c>
      <c r="GDD413" s="24" t="s">
        <v>66</v>
      </c>
      <c r="GDE413" s="25" t="s">
        <v>66</v>
      </c>
      <c r="GDF413" s="24" t="s">
        <v>66</v>
      </c>
      <c r="GDG413" s="25">
        <v>5000</v>
      </c>
      <c r="GDH413" s="24" t="s">
        <v>66</v>
      </c>
      <c r="GDI413" s="24" t="s">
        <v>66</v>
      </c>
      <c r="GDJ413" s="25" t="s">
        <v>66</v>
      </c>
      <c r="GDK413" s="25" t="s">
        <v>66</v>
      </c>
      <c r="GDL413" s="25" t="s">
        <v>66</v>
      </c>
      <c r="GDM413" s="25">
        <v>0</v>
      </c>
      <c r="GDN413" s="24" t="s">
        <v>66</v>
      </c>
      <c r="GDO413" s="24" t="s">
        <v>66</v>
      </c>
      <c r="GDP413" s="24" t="s">
        <v>66</v>
      </c>
      <c r="GDQ413" s="24">
        <v>0</v>
      </c>
      <c r="GDR413" s="24" t="s">
        <v>66</v>
      </c>
      <c r="GDS413" s="24">
        <v>0</v>
      </c>
      <c r="GDT413" s="24" t="s">
        <v>66</v>
      </c>
      <c r="GDU413" s="24">
        <v>0</v>
      </c>
      <c r="GDV413" s="24" t="s">
        <v>66</v>
      </c>
      <c r="GDW413" s="24" t="s">
        <v>66</v>
      </c>
      <c r="GDX413" s="24" t="s">
        <v>66</v>
      </c>
      <c r="GDY413" s="24" t="s">
        <v>66</v>
      </c>
      <c r="GDZ413" s="24" t="s">
        <v>66</v>
      </c>
      <c r="GEA413" s="25">
        <v>0</v>
      </c>
      <c r="GEB413" s="27">
        <v>5000</v>
      </c>
      <c r="GEC413" s="23" t="s">
        <v>208</v>
      </c>
      <c r="GED413" s="24">
        <v>2023</v>
      </c>
      <c r="GEE413" s="25" t="s">
        <v>234</v>
      </c>
      <c r="GEF413" s="25" t="s">
        <v>132</v>
      </c>
      <c r="GEG413" s="25">
        <v>2023</v>
      </c>
      <c r="GEH413" s="26">
        <v>44963</v>
      </c>
      <c r="GEI413" s="25" t="s">
        <v>155</v>
      </c>
      <c r="GEJ413" s="26"/>
      <c r="GEK413" s="25" t="s">
        <v>67</v>
      </c>
      <c r="GEL413" s="25" t="s">
        <v>233</v>
      </c>
      <c r="GEM413" s="25" t="s">
        <v>149</v>
      </c>
      <c r="GEN413" s="25" t="s">
        <v>70</v>
      </c>
      <c r="GEO413" s="25" t="s">
        <v>71</v>
      </c>
      <c r="GEP413" s="25" t="s">
        <v>72</v>
      </c>
      <c r="GEQ413" s="25">
        <v>31</v>
      </c>
      <c r="GER413" s="25">
        <v>0</v>
      </c>
      <c r="GES413" s="25" t="s">
        <v>66</v>
      </c>
      <c r="GET413" s="24" t="s">
        <v>66</v>
      </c>
      <c r="GEU413" s="24" t="s">
        <v>66</v>
      </c>
      <c r="GEV413" s="24" t="s">
        <v>66</v>
      </c>
      <c r="GEW413" s="24" t="s">
        <v>66</v>
      </c>
      <c r="GEX413" s="24" t="s">
        <v>66</v>
      </c>
      <c r="GEY413" s="24" t="s">
        <v>66</v>
      </c>
      <c r="GEZ413" s="24" t="s">
        <v>66</v>
      </c>
      <c r="GFA413" s="24" t="s">
        <v>66</v>
      </c>
      <c r="GFB413" s="24" t="s">
        <v>66</v>
      </c>
      <c r="GFC413" s="24" t="s">
        <v>66</v>
      </c>
      <c r="GFD413" s="24" t="s">
        <v>66</v>
      </c>
      <c r="GFE413" s="24" t="s">
        <v>66</v>
      </c>
      <c r="GFF413" s="24" t="s">
        <v>66</v>
      </c>
      <c r="GFG413" s="24" t="s">
        <v>66</v>
      </c>
      <c r="GFH413" s="24" t="s">
        <v>66</v>
      </c>
      <c r="GFI413" s="25" t="s">
        <v>66</v>
      </c>
      <c r="GFJ413" s="24" t="s">
        <v>66</v>
      </c>
      <c r="GFK413" s="24" t="s">
        <v>66</v>
      </c>
      <c r="GFL413" s="24" t="s">
        <v>66</v>
      </c>
      <c r="GFM413" s="24" t="s">
        <v>66</v>
      </c>
      <c r="GFN413" s="24" t="s">
        <v>66</v>
      </c>
      <c r="GFO413" s="24" t="s">
        <v>66</v>
      </c>
      <c r="GFP413" s="24" t="s">
        <v>66</v>
      </c>
      <c r="GFQ413" s="25" t="s">
        <v>66</v>
      </c>
      <c r="GFR413" s="24" t="s">
        <v>66</v>
      </c>
      <c r="GFS413" s="25">
        <v>5000</v>
      </c>
      <c r="GFT413" s="24" t="s">
        <v>66</v>
      </c>
      <c r="GFU413" s="24" t="s">
        <v>66</v>
      </c>
      <c r="GFV413" s="25" t="s">
        <v>66</v>
      </c>
      <c r="GFW413" s="25" t="s">
        <v>66</v>
      </c>
      <c r="GFX413" s="25" t="s">
        <v>66</v>
      </c>
      <c r="GFY413" s="25">
        <v>0</v>
      </c>
      <c r="GFZ413" s="24" t="s">
        <v>66</v>
      </c>
      <c r="GGA413" s="24" t="s">
        <v>66</v>
      </c>
      <c r="GGB413" s="24" t="s">
        <v>66</v>
      </c>
      <c r="GGC413" s="24">
        <v>0</v>
      </c>
      <c r="GGD413" s="24" t="s">
        <v>66</v>
      </c>
      <c r="GGE413" s="24">
        <v>0</v>
      </c>
      <c r="GGF413" s="24" t="s">
        <v>66</v>
      </c>
      <c r="GGG413" s="24">
        <v>0</v>
      </c>
      <c r="GGH413" s="24" t="s">
        <v>66</v>
      </c>
      <c r="GGI413" s="24" t="s">
        <v>66</v>
      </c>
      <c r="GGJ413" s="24" t="s">
        <v>66</v>
      </c>
      <c r="GGK413" s="24" t="s">
        <v>66</v>
      </c>
      <c r="GGL413" s="24" t="s">
        <v>66</v>
      </c>
      <c r="GGM413" s="25">
        <v>0</v>
      </c>
      <c r="GGN413" s="27">
        <v>5000</v>
      </c>
      <c r="GGO413" s="23" t="s">
        <v>208</v>
      </c>
      <c r="GGP413" s="24">
        <v>2023</v>
      </c>
      <c r="GGQ413" s="25" t="s">
        <v>234</v>
      </c>
      <c r="GGR413" s="25" t="s">
        <v>132</v>
      </c>
      <c r="GGS413" s="25">
        <v>2023</v>
      </c>
      <c r="GGT413" s="26">
        <v>44963</v>
      </c>
      <c r="GGU413" s="25" t="s">
        <v>155</v>
      </c>
      <c r="GGV413" s="26"/>
      <c r="GGW413" s="25" t="s">
        <v>67</v>
      </c>
      <c r="GGX413" s="25" t="s">
        <v>233</v>
      </c>
      <c r="GGY413" s="25" t="s">
        <v>149</v>
      </c>
      <c r="GGZ413" s="25" t="s">
        <v>70</v>
      </c>
      <c r="GHA413" s="25" t="s">
        <v>71</v>
      </c>
      <c r="GHB413" s="25" t="s">
        <v>72</v>
      </c>
      <c r="GHC413" s="25">
        <v>31</v>
      </c>
      <c r="GHD413" s="25">
        <v>0</v>
      </c>
      <c r="GHE413" s="25" t="s">
        <v>66</v>
      </c>
      <c r="GHF413" s="24" t="s">
        <v>66</v>
      </c>
      <c r="GHG413" s="24" t="s">
        <v>66</v>
      </c>
      <c r="GHH413" s="24" t="s">
        <v>66</v>
      </c>
      <c r="GHI413" s="24" t="s">
        <v>66</v>
      </c>
      <c r="GHJ413" s="24" t="s">
        <v>66</v>
      </c>
      <c r="GHK413" s="24" t="s">
        <v>66</v>
      </c>
      <c r="GHL413" s="24" t="s">
        <v>66</v>
      </c>
      <c r="GHM413" s="24" t="s">
        <v>66</v>
      </c>
      <c r="GHN413" s="24" t="s">
        <v>66</v>
      </c>
      <c r="GHO413" s="24" t="s">
        <v>66</v>
      </c>
      <c r="GHP413" s="24" t="s">
        <v>66</v>
      </c>
      <c r="GHQ413" s="24" t="s">
        <v>66</v>
      </c>
      <c r="GHR413" s="24" t="s">
        <v>66</v>
      </c>
      <c r="GHS413" s="24" t="s">
        <v>66</v>
      </c>
      <c r="GHT413" s="24" t="s">
        <v>66</v>
      </c>
      <c r="GHU413" s="25" t="s">
        <v>66</v>
      </c>
      <c r="GHV413" s="24" t="s">
        <v>66</v>
      </c>
      <c r="GHW413" s="24" t="s">
        <v>66</v>
      </c>
      <c r="GHX413" s="24" t="s">
        <v>66</v>
      </c>
      <c r="GHY413" s="24" t="s">
        <v>66</v>
      </c>
      <c r="GHZ413" s="24" t="s">
        <v>66</v>
      </c>
      <c r="GIA413" s="24" t="s">
        <v>66</v>
      </c>
      <c r="GIB413" s="24" t="s">
        <v>66</v>
      </c>
      <c r="GIC413" s="25" t="s">
        <v>66</v>
      </c>
      <c r="GID413" s="24" t="s">
        <v>66</v>
      </c>
      <c r="GIE413" s="25">
        <v>5000</v>
      </c>
      <c r="GIF413" s="24" t="s">
        <v>66</v>
      </c>
      <c r="GIG413" s="24" t="s">
        <v>66</v>
      </c>
      <c r="GIH413" s="25" t="s">
        <v>66</v>
      </c>
      <c r="GII413" s="25" t="s">
        <v>66</v>
      </c>
      <c r="GIJ413" s="25" t="s">
        <v>66</v>
      </c>
      <c r="GIK413" s="25">
        <v>0</v>
      </c>
      <c r="GIL413" s="24" t="s">
        <v>66</v>
      </c>
      <c r="GIM413" s="24" t="s">
        <v>66</v>
      </c>
      <c r="GIN413" s="24" t="s">
        <v>66</v>
      </c>
      <c r="GIO413" s="24">
        <v>0</v>
      </c>
      <c r="GIP413" s="24" t="s">
        <v>66</v>
      </c>
      <c r="GIQ413" s="24">
        <v>0</v>
      </c>
      <c r="GIR413" s="24" t="s">
        <v>66</v>
      </c>
      <c r="GIS413" s="24">
        <v>0</v>
      </c>
      <c r="GIT413" s="24" t="s">
        <v>66</v>
      </c>
      <c r="GIU413" s="24" t="s">
        <v>66</v>
      </c>
      <c r="GIV413" s="24" t="s">
        <v>66</v>
      </c>
      <c r="GIW413" s="24" t="s">
        <v>66</v>
      </c>
      <c r="GIX413" s="24" t="s">
        <v>66</v>
      </c>
      <c r="GIY413" s="25">
        <v>0</v>
      </c>
      <c r="GIZ413" s="27">
        <v>5000</v>
      </c>
      <c r="GJA413" s="23" t="s">
        <v>208</v>
      </c>
      <c r="GJB413" s="24">
        <v>2023</v>
      </c>
      <c r="GJC413" s="25" t="s">
        <v>234</v>
      </c>
      <c r="GJD413" s="25" t="s">
        <v>132</v>
      </c>
      <c r="GJE413" s="25">
        <v>2023</v>
      </c>
      <c r="GJF413" s="26">
        <v>44963</v>
      </c>
      <c r="GJG413" s="25" t="s">
        <v>155</v>
      </c>
      <c r="GJH413" s="26"/>
      <c r="GJI413" s="25" t="s">
        <v>67</v>
      </c>
      <c r="GJJ413" s="25" t="s">
        <v>233</v>
      </c>
      <c r="GJK413" s="25" t="s">
        <v>149</v>
      </c>
      <c r="GJL413" s="25" t="s">
        <v>70</v>
      </c>
      <c r="GJM413" s="25" t="s">
        <v>71</v>
      </c>
      <c r="GJN413" s="25" t="s">
        <v>72</v>
      </c>
      <c r="GJO413" s="25">
        <v>31</v>
      </c>
      <c r="GJP413" s="25">
        <v>0</v>
      </c>
      <c r="GJQ413" s="25" t="s">
        <v>66</v>
      </c>
      <c r="GJR413" s="24" t="s">
        <v>66</v>
      </c>
      <c r="GJS413" s="24" t="s">
        <v>66</v>
      </c>
      <c r="GJT413" s="24" t="s">
        <v>66</v>
      </c>
      <c r="GJU413" s="24" t="s">
        <v>66</v>
      </c>
      <c r="GJV413" s="24" t="s">
        <v>66</v>
      </c>
      <c r="GJW413" s="24" t="s">
        <v>66</v>
      </c>
      <c r="GJX413" s="24" t="s">
        <v>66</v>
      </c>
      <c r="GJY413" s="24" t="s">
        <v>66</v>
      </c>
      <c r="GJZ413" s="24" t="s">
        <v>66</v>
      </c>
      <c r="GKA413" s="24" t="s">
        <v>66</v>
      </c>
      <c r="GKB413" s="24" t="s">
        <v>66</v>
      </c>
      <c r="GKC413" s="24" t="s">
        <v>66</v>
      </c>
      <c r="GKD413" s="24" t="s">
        <v>66</v>
      </c>
      <c r="GKE413" s="24" t="s">
        <v>66</v>
      </c>
      <c r="GKF413" s="24" t="s">
        <v>66</v>
      </c>
      <c r="GKG413" s="25" t="s">
        <v>66</v>
      </c>
      <c r="GKH413" s="24" t="s">
        <v>66</v>
      </c>
      <c r="GKI413" s="24" t="s">
        <v>66</v>
      </c>
      <c r="GKJ413" s="24" t="s">
        <v>66</v>
      </c>
      <c r="GKK413" s="24" t="s">
        <v>66</v>
      </c>
      <c r="GKL413" s="24" t="s">
        <v>66</v>
      </c>
      <c r="GKM413" s="24" t="s">
        <v>66</v>
      </c>
      <c r="GKN413" s="24" t="s">
        <v>66</v>
      </c>
      <c r="GKO413" s="25" t="s">
        <v>66</v>
      </c>
      <c r="GKP413" s="24" t="s">
        <v>66</v>
      </c>
      <c r="GKQ413" s="25">
        <v>5000</v>
      </c>
      <c r="GKR413" s="24" t="s">
        <v>66</v>
      </c>
      <c r="GKS413" s="24" t="s">
        <v>66</v>
      </c>
      <c r="GKT413" s="25" t="s">
        <v>66</v>
      </c>
      <c r="GKU413" s="25" t="s">
        <v>66</v>
      </c>
      <c r="GKV413" s="25" t="s">
        <v>66</v>
      </c>
      <c r="GKW413" s="25">
        <v>0</v>
      </c>
      <c r="GKX413" s="24" t="s">
        <v>66</v>
      </c>
      <c r="GKY413" s="24" t="s">
        <v>66</v>
      </c>
      <c r="GKZ413" s="24" t="s">
        <v>66</v>
      </c>
      <c r="GLA413" s="24">
        <v>0</v>
      </c>
      <c r="GLB413" s="24" t="s">
        <v>66</v>
      </c>
      <c r="GLC413" s="24">
        <v>0</v>
      </c>
      <c r="GLD413" s="24" t="s">
        <v>66</v>
      </c>
      <c r="GLE413" s="24">
        <v>0</v>
      </c>
      <c r="GLF413" s="24" t="s">
        <v>66</v>
      </c>
      <c r="GLG413" s="24" t="s">
        <v>66</v>
      </c>
      <c r="GLH413" s="24" t="s">
        <v>66</v>
      </c>
      <c r="GLI413" s="24" t="s">
        <v>66</v>
      </c>
      <c r="GLJ413" s="24" t="s">
        <v>66</v>
      </c>
      <c r="GLK413" s="25">
        <v>0</v>
      </c>
      <c r="GLL413" s="27">
        <v>5000</v>
      </c>
      <c r="GLM413" s="23" t="s">
        <v>208</v>
      </c>
      <c r="GLN413" s="24">
        <v>2023</v>
      </c>
      <c r="GLO413" s="25" t="s">
        <v>234</v>
      </c>
      <c r="GLP413" s="25" t="s">
        <v>132</v>
      </c>
      <c r="GLQ413" s="25">
        <v>2023</v>
      </c>
      <c r="GLR413" s="26">
        <v>44963</v>
      </c>
      <c r="GLS413" s="25" t="s">
        <v>155</v>
      </c>
      <c r="GLT413" s="26"/>
      <c r="GLU413" s="25" t="s">
        <v>67</v>
      </c>
      <c r="GLV413" s="25" t="s">
        <v>233</v>
      </c>
      <c r="GLW413" s="25" t="s">
        <v>149</v>
      </c>
      <c r="GLX413" s="25" t="s">
        <v>70</v>
      </c>
      <c r="GLY413" s="25" t="s">
        <v>71</v>
      </c>
      <c r="GLZ413" s="25" t="s">
        <v>72</v>
      </c>
      <c r="GMA413" s="25">
        <v>31</v>
      </c>
      <c r="GMB413" s="25">
        <v>0</v>
      </c>
      <c r="GMC413" s="25" t="s">
        <v>66</v>
      </c>
      <c r="GMD413" s="24" t="s">
        <v>66</v>
      </c>
      <c r="GME413" s="24" t="s">
        <v>66</v>
      </c>
      <c r="GMF413" s="24" t="s">
        <v>66</v>
      </c>
      <c r="GMG413" s="24" t="s">
        <v>66</v>
      </c>
      <c r="GMH413" s="24" t="s">
        <v>66</v>
      </c>
      <c r="GMI413" s="24" t="s">
        <v>66</v>
      </c>
      <c r="GMJ413" s="24" t="s">
        <v>66</v>
      </c>
      <c r="GMK413" s="24" t="s">
        <v>66</v>
      </c>
      <c r="GML413" s="24" t="s">
        <v>66</v>
      </c>
      <c r="GMM413" s="24" t="s">
        <v>66</v>
      </c>
      <c r="GMN413" s="24" t="s">
        <v>66</v>
      </c>
      <c r="GMO413" s="24" t="s">
        <v>66</v>
      </c>
      <c r="GMP413" s="24" t="s">
        <v>66</v>
      </c>
      <c r="GMQ413" s="24" t="s">
        <v>66</v>
      </c>
      <c r="GMR413" s="24" t="s">
        <v>66</v>
      </c>
      <c r="GMS413" s="25" t="s">
        <v>66</v>
      </c>
      <c r="GMT413" s="24" t="s">
        <v>66</v>
      </c>
      <c r="GMU413" s="24" t="s">
        <v>66</v>
      </c>
      <c r="GMV413" s="24" t="s">
        <v>66</v>
      </c>
      <c r="GMW413" s="24" t="s">
        <v>66</v>
      </c>
      <c r="GMX413" s="24" t="s">
        <v>66</v>
      </c>
      <c r="GMY413" s="24" t="s">
        <v>66</v>
      </c>
      <c r="GMZ413" s="24" t="s">
        <v>66</v>
      </c>
      <c r="GNA413" s="25" t="s">
        <v>66</v>
      </c>
      <c r="GNB413" s="24" t="s">
        <v>66</v>
      </c>
      <c r="GNC413" s="25">
        <v>5000</v>
      </c>
      <c r="GND413" s="24" t="s">
        <v>66</v>
      </c>
      <c r="GNE413" s="24" t="s">
        <v>66</v>
      </c>
      <c r="GNF413" s="25" t="s">
        <v>66</v>
      </c>
      <c r="GNG413" s="25" t="s">
        <v>66</v>
      </c>
      <c r="GNH413" s="25" t="s">
        <v>66</v>
      </c>
      <c r="GNI413" s="25">
        <v>0</v>
      </c>
      <c r="GNJ413" s="24" t="s">
        <v>66</v>
      </c>
      <c r="GNK413" s="24" t="s">
        <v>66</v>
      </c>
      <c r="GNL413" s="24" t="s">
        <v>66</v>
      </c>
      <c r="GNM413" s="24">
        <v>0</v>
      </c>
      <c r="GNN413" s="24" t="s">
        <v>66</v>
      </c>
      <c r="GNO413" s="24">
        <v>0</v>
      </c>
      <c r="GNP413" s="24" t="s">
        <v>66</v>
      </c>
      <c r="GNQ413" s="24">
        <v>0</v>
      </c>
      <c r="GNR413" s="24" t="s">
        <v>66</v>
      </c>
      <c r="GNS413" s="24" t="s">
        <v>66</v>
      </c>
      <c r="GNT413" s="24" t="s">
        <v>66</v>
      </c>
      <c r="GNU413" s="24" t="s">
        <v>66</v>
      </c>
      <c r="GNV413" s="24" t="s">
        <v>66</v>
      </c>
      <c r="GNW413" s="25">
        <v>0</v>
      </c>
      <c r="GNX413" s="27">
        <v>5000</v>
      </c>
      <c r="GNY413" s="23" t="s">
        <v>208</v>
      </c>
      <c r="GNZ413" s="24">
        <v>2023</v>
      </c>
      <c r="GOA413" s="25" t="s">
        <v>234</v>
      </c>
      <c r="GOB413" s="25" t="s">
        <v>132</v>
      </c>
      <c r="GOC413" s="25">
        <v>2023</v>
      </c>
      <c r="GOD413" s="26">
        <v>44963</v>
      </c>
      <c r="GOE413" s="25" t="s">
        <v>155</v>
      </c>
      <c r="GOF413" s="26"/>
      <c r="GOG413" s="25" t="s">
        <v>67</v>
      </c>
      <c r="GOH413" s="25" t="s">
        <v>233</v>
      </c>
      <c r="GOI413" s="25" t="s">
        <v>149</v>
      </c>
      <c r="GOJ413" s="25" t="s">
        <v>70</v>
      </c>
      <c r="GOK413" s="25" t="s">
        <v>71</v>
      </c>
      <c r="GOL413" s="25" t="s">
        <v>72</v>
      </c>
      <c r="GOM413" s="25">
        <v>31</v>
      </c>
      <c r="GON413" s="25">
        <v>0</v>
      </c>
      <c r="GOO413" s="25" t="s">
        <v>66</v>
      </c>
      <c r="GOP413" s="24" t="s">
        <v>66</v>
      </c>
      <c r="GOQ413" s="24" t="s">
        <v>66</v>
      </c>
      <c r="GOR413" s="24" t="s">
        <v>66</v>
      </c>
      <c r="GOS413" s="24" t="s">
        <v>66</v>
      </c>
      <c r="GOT413" s="24" t="s">
        <v>66</v>
      </c>
      <c r="GOU413" s="24" t="s">
        <v>66</v>
      </c>
      <c r="GOV413" s="24" t="s">
        <v>66</v>
      </c>
      <c r="GOW413" s="24" t="s">
        <v>66</v>
      </c>
      <c r="GOX413" s="24" t="s">
        <v>66</v>
      </c>
      <c r="GOY413" s="24" t="s">
        <v>66</v>
      </c>
      <c r="GOZ413" s="24" t="s">
        <v>66</v>
      </c>
      <c r="GPA413" s="24" t="s">
        <v>66</v>
      </c>
      <c r="GPB413" s="24" t="s">
        <v>66</v>
      </c>
      <c r="GPC413" s="24" t="s">
        <v>66</v>
      </c>
      <c r="GPD413" s="24" t="s">
        <v>66</v>
      </c>
      <c r="GPE413" s="25" t="s">
        <v>66</v>
      </c>
      <c r="GPF413" s="24" t="s">
        <v>66</v>
      </c>
      <c r="GPG413" s="24" t="s">
        <v>66</v>
      </c>
      <c r="GPH413" s="24" t="s">
        <v>66</v>
      </c>
      <c r="GPI413" s="24" t="s">
        <v>66</v>
      </c>
      <c r="GPJ413" s="24" t="s">
        <v>66</v>
      </c>
      <c r="GPK413" s="24" t="s">
        <v>66</v>
      </c>
      <c r="GPL413" s="24" t="s">
        <v>66</v>
      </c>
      <c r="GPM413" s="25" t="s">
        <v>66</v>
      </c>
      <c r="GPN413" s="24" t="s">
        <v>66</v>
      </c>
      <c r="GPO413" s="25">
        <v>5000</v>
      </c>
      <c r="GPP413" s="24" t="s">
        <v>66</v>
      </c>
      <c r="GPQ413" s="24" t="s">
        <v>66</v>
      </c>
      <c r="GPR413" s="25" t="s">
        <v>66</v>
      </c>
      <c r="GPS413" s="25" t="s">
        <v>66</v>
      </c>
      <c r="GPT413" s="25" t="s">
        <v>66</v>
      </c>
      <c r="GPU413" s="25">
        <v>0</v>
      </c>
      <c r="GPV413" s="24" t="s">
        <v>66</v>
      </c>
      <c r="GPW413" s="24" t="s">
        <v>66</v>
      </c>
      <c r="GPX413" s="24" t="s">
        <v>66</v>
      </c>
      <c r="GPY413" s="24">
        <v>0</v>
      </c>
      <c r="GPZ413" s="24" t="s">
        <v>66</v>
      </c>
      <c r="GQA413" s="24">
        <v>0</v>
      </c>
      <c r="GQB413" s="24" t="s">
        <v>66</v>
      </c>
      <c r="GQC413" s="24">
        <v>0</v>
      </c>
      <c r="GQD413" s="24" t="s">
        <v>66</v>
      </c>
      <c r="GQE413" s="24" t="s">
        <v>66</v>
      </c>
      <c r="GQF413" s="24" t="s">
        <v>66</v>
      </c>
      <c r="GQG413" s="24" t="s">
        <v>66</v>
      </c>
      <c r="GQH413" s="24" t="s">
        <v>66</v>
      </c>
      <c r="GQI413" s="25">
        <v>0</v>
      </c>
      <c r="GQJ413" s="27">
        <v>5000</v>
      </c>
      <c r="GQK413" s="23" t="s">
        <v>208</v>
      </c>
      <c r="GQL413" s="24">
        <v>2023</v>
      </c>
      <c r="GQM413" s="25" t="s">
        <v>234</v>
      </c>
      <c r="GQN413" s="25" t="s">
        <v>132</v>
      </c>
      <c r="GQO413" s="25">
        <v>2023</v>
      </c>
      <c r="GQP413" s="26">
        <v>44963</v>
      </c>
      <c r="GQQ413" s="25" t="s">
        <v>155</v>
      </c>
      <c r="GQR413" s="26"/>
      <c r="GQS413" s="25" t="s">
        <v>67</v>
      </c>
      <c r="GQT413" s="25" t="s">
        <v>233</v>
      </c>
      <c r="GQU413" s="25" t="s">
        <v>149</v>
      </c>
      <c r="GQV413" s="25" t="s">
        <v>70</v>
      </c>
      <c r="GQW413" s="25" t="s">
        <v>71</v>
      </c>
      <c r="GQX413" s="25" t="s">
        <v>72</v>
      </c>
      <c r="GQY413" s="25">
        <v>31</v>
      </c>
      <c r="GQZ413" s="25">
        <v>0</v>
      </c>
      <c r="GRA413" s="25" t="s">
        <v>66</v>
      </c>
      <c r="GRB413" s="24" t="s">
        <v>66</v>
      </c>
      <c r="GRC413" s="24" t="s">
        <v>66</v>
      </c>
      <c r="GRD413" s="24" t="s">
        <v>66</v>
      </c>
      <c r="GRE413" s="24" t="s">
        <v>66</v>
      </c>
      <c r="GRF413" s="24" t="s">
        <v>66</v>
      </c>
      <c r="GRG413" s="24" t="s">
        <v>66</v>
      </c>
      <c r="GRH413" s="24" t="s">
        <v>66</v>
      </c>
      <c r="GRI413" s="24" t="s">
        <v>66</v>
      </c>
      <c r="GRJ413" s="24" t="s">
        <v>66</v>
      </c>
      <c r="GRK413" s="24" t="s">
        <v>66</v>
      </c>
      <c r="GRL413" s="24" t="s">
        <v>66</v>
      </c>
      <c r="GRM413" s="24" t="s">
        <v>66</v>
      </c>
      <c r="GRN413" s="24" t="s">
        <v>66</v>
      </c>
      <c r="GRO413" s="24" t="s">
        <v>66</v>
      </c>
      <c r="GRP413" s="24" t="s">
        <v>66</v>
      </c>
      <c r="GRQ413" s="25" t="s">
        <v>66</v>
      </c>
      <c r="GRR413" s="24" t="s">
        <v>66</v>
      </c>
      <c r="GRS413" s="24" t="s">
        <v>66</v>
      </c>
      <c r="GRT413" s="24" t="s">
        <v>66</v>
      </c>
      <c r="GRU413" s="24" t="s">
        <v>66</v>
      </c>
      <c r="GRV413" s="24" t="s">
        <v>66</v>
      </c>
      <c r="GRW413" s="24" t="s">
        <v>66</v>
      </c>
      <c r="GRX413" s="24" t="s">
        <v>66</v>
      </c>
      <c r="GRY413" s="25" t="s">
        <v>66</v>
      </c>
      <c r="GRZ413" s="24" t="s">
        <v>66</v>
      </c>
      <c r="GSA413" s="25">
        <v>5000</v>
      </c>
      <c r="GSB413" s="24" t="s">
        <v>66</v>
      </c>
      <c r="GSC413" s="24" t="s">
        <v>66</v>
      </c>
      <c r="GSD413" s="25" t="s">
        <v>66</v>
      </c>
      <c r="GSE413" s="25" t="s">
        <v>66</v>
      </c>
      <c r="GSF413" s="25" t="s">
        <v>66</v>
      </c>
      <c r="GSG413" s="25">
        <v>0</v>
      </c>
      <c r="GSH413" s="24" t="s">
        <v>66</v>
      </c>
      <c r="GSI413" s="24" t="s">
        <v>66</v>
      </c>
      <c r="GSJ413" s="24" t="s">
        <v>66</v>
      </c>
      <c r="GSK413" s="24">
        <v>0</v>
      </c>
      <c r="GSL413" s="24" t="s">
        <v>66</v>
      </c>
      <c r="GSM413" s="24">
        <v>0</v>
      </c>
      <c r="GSN413" s="24" t="s">
        <v>66</v>
      </c>
      <c r="GSO413" s="24">
        <v>0</v>
      </c>
      <c r="GSP413" s="24" t="s">
        <v>66</v>
      </c>
      <c r="GSQ413" s="24" t="s">
        <v>66</v>
      </c>
      <c r="GSR413" s="24" t="s">
        <v>66</v>
      </c>
      <c r="GSS413" s="24" t="s">
        <v>66</v>
      </c>
      <c r="GST413" s="24" t="s">
        <v>66</v>
      </c>
      <c r="GSU413" s="25">
        <v>0</v>
      </c>
      <c r="GSV413" s="27">
        <v>5000</v>
      </c>
      <c r="GSW413" s="23" t="s">
        <v>208</v>
      </c>
      <c r="GSX413" s="24">
        <v>2023</v>
      </c>
      <c r="GSY413" s="25" t="s">
        <v>234</v>
      </c>
      <c r="GSZ413" s="25" t="s">
        <v>132</v>
      </c>
      <c r="GTA413" s="25">
        <v>2023</v>
      </c>
      <c r="GTB413" s="26">
        <v>44963</v>
      </c>
      <c r="GTC413" s="25" t="s">
        <v>155</v>
      </c>
      <c r="GTD413" s="26"/>
      <c r="GTE413" s="25" t="s">
        <v>67</v>
      </c>
      <c r="GTF413" s="25" t="s">
        <v>233</v>
      </c>
      <c r="GTG413" s="25" t="s">
        <v>149</v>
      </c>
      <c r="GTH413" s="25" t="s">
        <v>70</v>
      </c>
      <c r="GTI413" s="25" t="s">
        <v>71</v>
      </c>
      <c r="GTJ413" s="25" t="s">
        <v>72</v>
      </c>
      <c r="GTK413" s="25">
        <v>31</v>
      </c>
      <c r="GTL413" s="25">
        <v>0</v>
      </c>
      <c r="GTM413" s="25" t="s">
        <v>66</v>
      </c>
      <c r="GTN413" s="24" t="s">
        <v>66</v>
      </c>
      <c r="GTO413" s="24" t="s">
        <v>66</v>
      </c>
      <c r="GTP413" s="24" t="s">
        <v>66</v>
      </c>
      <c r="GTQ413" s="24" t="s">
        <v>66</v>
      </c>
      <c r="GTR413" s="24" t="s">
        <v>66</v>
      </c>
      <c r="GTS413" s="24" t="s">
        <v>66</v>
      </c>
      <c r="GTT413" s="24" t="s">
        <v>66</v>
      </c>
      <c r="GTU413" s="24" t="s">
        <v>66</v>
      </c>
      <c r="GTV413" s="24" t="s">
        <v>66</v>
      </c>
      <c r="GTW413" s="24" t="s">
        <v>66</v>
      </c>
      <c r="GTX413" s="24" t="s">
        <v>66</v>
      </c>
      <c r="GTY413" s="24" t="s">
        <v>66</v>
      </c>
      <c r="GTZ413" s="24" t="s">
        <v>66</v>
      </c>
      <c r="GUA413" s="24" t="s">
        <v>66</v>
      </c>
      <c r="GUB413" s="24" t="s">
        <v>66</v>
      </c>
      <c r="GUC413" s="25" t="s">
        <v>66</v>
      </c>
      <c r="GUD413" s="24" t="s">
        <v>66</v>
      </c>
      <c r="GUE413" s="24" t="s">
        <v>66</v>
      </c>
      <c r="GUF413" s="24" t="s">
        <v>66</v>
      </c>
      <c r="GUG413" s="24" t="s">
        <v>66</v>
      </c>
      <c r="GUH413" s="24" t="s">
        <v>66</v>
      </c>
      <c r="GUI413" s="24" t="s">
        <v>66</v>
      </c>
      <c r="GUJ413" s="24" t="s">
        <v>66</v>
      </c>
      <c r="GUK413" s="25" t="s">
        <v>66</v>
      </c>
      <c r="GUL413" s="24" t="s">
        <v>66</v>
      </c>
      <c r="GUM413" s="25">
        <v>5000</v>
      </c>
      <c r="GUN413" s="24" t="s">
        <v>66</v>
      </c>
      <c r="GUO413" s="24" t="s">
        <v>66</v>
      </c>
      <c r="GUP413" s="25" t="s">
        <v>66</v>
      </c>
      <c r="GUQ413" s="25" t="s">
        <v>66</v>
      </c>
      <c r="GUR413" s="25" t="s">
        <v>66</v>
      </c>
      <c r="GUS413" s="25">
        <v>0</v>
      </c>
      <c r="GUT413" s="24" t="s">
        <v>66</v>
      </c>
      <c r="GUU413" s="24" t="s">
        <v>66</v>
      </c>
      <c r="GUV413" s="24" t="s">
        <v>66</v>
      </c>
      <c r="GUW413" s="24">
        <v>0</v>
      </c>
      <c r="GUX413" s="24" t="s">
        <v>66</v>
      </c>
      <c r="GUY413" s="24">
        <v>0</v>
      </c>
      <c r="GUZ413" s="24" t="s">
        <v>66</v>
      </c>
      <c r="GVA413" s="24">
        <v>0</v>
      </c>
      <c r="GVB413" s="24" t="s">
        <v>66</v>
      </c>
      <c r="GVC413" s="24" t="s">
        <v>66</v>
      </c>
      <c r="GVD413" s="24" t="s">
        <v>66</v>
      </c>
      <c r="GVE413" s="24" t="s">
        <v>66</v>
      </c>
      <c r="GVF413" s="24" t="s">
        <v>66</v>
      </c>
      <c r="GVG413" s="25">
        <v>0</v>
      </c>
      <c r="GVH413" s="27">
        <v>5000</v>
      </c>
      <c r="GVI413" s="23" t="s">
        <v>208</v>
      </c>
      <c r="GVJ413" s="24">
        <v>2023</v>
      </c>
      <c r="GVK413" s="25" t="s">
        <v>234</v>
      </c>
      <c r="GVL413" s="25" t="s">
        <v>132</v>
      </c>
      <c r="GVM413" s="25">
        <v>2023</v>
      </c>
      <c r="GVN413" s="26">
        <v>44963</v>
      </c>
      <c r="GVO413" s="25" t="s">
        <v>155</v>
      </c>
      <c r="GVP413" s="26"/>
      <c r="GVQ413" s="25" t="s">
        <v>67</v>
      </c>
      <c r="GVR413" s="25" t="s">
        <v>233</v>
      </c>
      <c r="GVS413" s="25" t="s">
        <v>149</v>
      </c>
      <c r="GVT413" s="25" t="s">
        <v>70</v>
      </c>
      <c r="GVU413" s="25" t="s">
        <v>71</v>
      </c>
      <c r="GVV413" s="25" t="s">
        <v>72</v>
      </c>
      <c r="GVW413" s="25">
        <v>31</v>
      </c>
      <c r="GVX413" s="25">
        <v>0</v>
      </c>
      <c r="GVY413" s="25" t="s">
        <v>66</v>
      </c>
      <c r="GVZ413" s="24" t="s">
        <v>66</v>
      </c>
      <c r="GWA413" s="24" t="s">
        <v>66</v>
      </c>
      <c r="GWB413" s="24" t="s">
        <v>66</v>
      </c>
      <c r="GWC413" s="24" t="s">
        <v>66</v>
      </c>
      <c r="GWD413" s="24" t="s">
        <v>66</v>
      </c>
      <c r="GWE413" s="24" t="s">
        <v>66</v>
      </c>
      <c r="GWF413" s="24" t="s">
        <v>66</v>
      </c>
      <c r="GWG413" s="24" t="s">
        <v>66</v>
      </c>
      <c r="GWH413" s="24" t="s">
        <v>66</v>
      </c>
      <c r="GWI413" s="24" t="s">
        <v>66</v>
      </c>
      <c r="GWJ413" s="24" t="s">
        <v>66</v>
      </c>
      <c r="GWK413" s="24" t="s">
        <v>66</v>
      </c>
      <c r="GWL413" s="24" t="s">
        <v>66</v>
      </c>
      <c r="GWM413" s="24" t="s">
        <v>66</v>
      </c>
      <c r="GWN413" s="24" t="s">
        <v>66</v>
      </c>
      <c r="GWO413" s="25" t="s">
        <v>66</v>
      </c>
      <c r="GWP413" s="24" t="s">
        <v>66</v>
      </c>
      <c r="GWQ413" s="24" t="s">
        <v>66</v>
      </c>
      <c r="GWR413" s="24" t="s">
        <v>66</v>
      </c>
      <c r="GWS413" s="24" t="s">
        <v>66</v>
      </c>
      <c r="GWT413" s="24" t="s">
        <v>66</v>
      </c>
      <c r="GWU413" s="24" t="s">
        <v>66</v>
      </c>
      <c r="GWV413" s="24" t="s">
        <v>66</v>
      </c>
      <c r="GWW413" s="25" t="s">
        <v>66</v>
      </c>
      <c r="GWX413" s="24" t="s">
        <v>66</v>
      </c>
      <c r="GWY413" s="25">
        <v>5000</v>
      </c>
      <c r="GWZ413" s="24" t="s">
        <v>66</v>
      </c>
      <c r="GXA413" s="24" t="s">
        <v>66</v>
      </c>
      <c r="GXB413" s="25" t="s">
        <v>66</v>
      </c>
      <c r="GXC413" s="25" t="s">
        <v>66</v>
      </c>
      <c r="GXD413" s="25" t="s">
        <v>66</v>
      </c>
      <c r="GXE413" s="25">
        <v>0</v>
      </c>
      <c r="GXF413" s="24" t="s">
        <v>66</v>
      </c>
      <c r="GXG413" s="24" t="s">
        <v>66</v>
      </c>
      <c r="GXH413" s="24" t="s">
        <v>66</v>
      </c>
      <c r="GXI413" s="24">
        <v>0</v>
      </c>
      <c r="GXJ413" s="24" t="s">
        <v>66</v>
      </c>
      <c r="GXK413" s="24">
        <v>0</v>
      </c>
      <c r="GXL413" s="24" t="s">
        <v>66</v>
      </c>
      <c r="GXM413" s="24">
        <v>0</v>
      </c>
      <c r="GXN413" s="24" t="s">
        <v>66</v>
      </c>
      <c r="GXO413" s="24" t="s">
        <v>66</v>
      </c>
      <c r="GXP413" s="24" t="s">
        <v>66</v>
      </c>
      <c r="GXQ413" s="24" t="s">
        <v>66</v>
      </c>
      <c r="GXR413" s="24" t="s">
        <v>66</v>
      </c>
      <c r="GXS413" s="25">
        <v>0</v>
      </c>
      <c r="GXT413" s="27">
        <v>5000</v>
      </c>
      <c r="GXU413" s="23" t="s">
        <v>208</v>
      </c>
      <c r="GXV413" s="24">
        <v>2023</v>
      </c>
      <c r="GXW413" s="25" t="s">
        <v>234</v>
      </c>
      <c r="GXX413" s="25" t="s">
        <v>132</v>
      </c>
      <c r="GXY413" s="25">
        <v>2023</v>
      </c>
      <c r="GXZ413" s="26">
        <v>44963</v>
      </c>
      <c r="GYA413" s="25" t="s">
        <v>155</v>
      </c>
      <c r="GYB413" s="26"/>
      <c r="GYC413" s="25" t="s">
        <v>67</v>
      </c>
      <c r="GYD413" s="25" t="s">
        <v>233</v>
      </c>
      <c r="GYE413" s="25" t="s">
        <v>149</v>
      </c>
      <c r="GYF413" s="25" t="s">
        <v>70</v>
      </c>
      <c r="GYG413" s="25" t="s">
        <v>71</v>
      </c>
      <c r="GYH413" s="25" t="s">
        <v>72</v>
      </c>
      <c r="GYI413" s="25">
        <v>31</v>
      </c>
      <c r="GYJ413" s="25">
        <v>0</v>
      </c>
      <c r="GYK413" s="25" t="s">
        <v>66</v>
      </c>
      <c r="GYL413" s="24" t="s">
        <v>66</v>
      </c>
      <c r="GYM413" s="24" t="s">
        <v>66</v>
      </c>
      <c r="GYN413" s="24" t="s">
        <v>66</v>
      </c>
      <c r="GYO413" s="24" t="s">
        <v>66</v>
      </c>
      <c r="GYP413" s="24" t="s">
        <v>66</v>
      </c>
      <c r="GYQ413" s="24" t="s">
        <v>66</v>
      </c>
      <c r="GYR413" s="24" t="s">
        <v>66</v>
      </c>
      <c r="GYS413" s="24" t="s">
        <v>66</v>
      </c>
      <c r="GYT413" s="24" t="s">
        <v>66</v>
      </c>
      <c r="GYU413" s="24" t="s">
        <v>66</v>
      </c>
      <c r="GYV413" s="24" t="s">
        <v>66</v>
      </c>
      <c r="GYW413" s="24" t="s">
        <v>66</v>
      </c>
      <c r="GYX413" s="24" t="s">
        <v>66</v>
      </c>
      <c r="GYY413" s="24" t="s">
        <v>66</v>
      </c>
      <c r="GYZ413" s="24" t="s">
        <v>66</v>
      </c>
      <c r="GZA413" s="25" t="s">
        <v>66</v>
      </c>
      <c r="GZB413" s="24" t="s">
        <v>66</v>
      </c>
      <c r="GZC413" s="24" t="s">
        <v>66</v>
      </c>
      <c r="GZD413" s="24" t="s">
        <v>66</v>
      </c>
      <c r="GZE413" s="24" t="s">
        <v>66</v>
      </c>
      <c r="GZF413" s="24" t="s">
        <v>66</v>
      </c>
      <c r="GZG413" s="24" t="s">
        <v>66</v>
      </c>
      <c r="GZH413" s="24" t="s">
        <v>66</v>
      </c>
      <c r="GZI413" s="25" t="s">
        <v>66</v>
      </c>
      <c r="GZJ413" s="24" t="s">
        <v>66</v>
      </c>
      <c r="GZK413" s="25">
        <v>5000</v>
      </c>
      <c r="GZL413" s="24" t="s">
        <v>66</v>
      </c>
      <c r="GZM413" s="24" t="s">
        <v>66</v>
      </c>
      <c r="GZN413" s="25" t="s">
        <v>66</v>
      </c>
      <c r="GZO413" s="25" t="s">
        <v>66</v>
      </c>
      <c r="GZP413" s="25" t="s">
        <v>66</v>
      </c>
      <c r="GZQ413" s="25">
        <v>0</v>
      </c>
      <c r="GZR413" s="24" t="s">
        <v>66</v>
      </c>
      <c r="GZS413" s="24" t="s">
        <v>66</v>
      </c>
      <c r="GZT413" s="24" t="s">
        <v>66</v>
      </c>
      <c r="GZU413" s="24">
        <v>0</v>
      </c>
      <c r="GZV413" s="24" t="s">
        <v>66</v>
      </c>
      <c r="GZW413" s="24">
        <v>0</v>
      </c>
      <c r="GZX413" s="24" t="s">
        <v>66</v>
      </c>
      <c r="GZY413" s="24">
        <v>0</v>
      </c>
      <c r="GZZ413" s="24" t="s">
        <v>66</v>
      </c>
      <c r="HAA413" s="24" t="s">
        <v>66</v>
      </c>
      <c r="HAB413" s="24" t="s">
        <v>66</v>
      </c>
      <c r="HAC413" s="24" t="s">
        <v>66</v>
      </c>
      <c r="HAD413" s="24" t="s">
        <v>66</v>
      </c>
      <c r="HAE413" s="25">
        <v>0</v>
      </c>
      <c r="HAF413" s="27">
        <v>5000</v>
      </c>
      <c r="HAG413" s="23" t="s">
        <v>208</v>
      </c>
      <c r="HAH413" s="24">
        <v>2023</v>
      </c>
      <c r="HAI413" s="25" t="s">
        <v>234</v>
      </c>
      <c r="HAJ413" s="25" t="s">
        <v>132</v>
      </c>
      <c r="HAK413" s="25">
        <v>2023</v>
      </c>
      <c r="HAL413" s="26">
        <v>44963</v>
      </c>
      <c r="HAM413" s="25" t="s">
        <v>155</v>
      </c>
      <c r="HAN413" s="26"/>
      <c r="HAO413" s="25" t="s">
        <v>67</v>
      </c>
      <c r="HAP413" s="25" t="s">
        <v>233</v>
      </c>
      <c r="HAQ413" s="25" t="s">
        <v>149</v>
      </c>
      <c r="HAR413" s="25" t="s">
        <v>70</v>
      </c>
      <c r="HAS413" s="25" t="s">
        <v>71</v>
      </c>
      <c r="HAT413" s="25" t="s">
        <v>72</v>
      </c>
      <c r="HAU413" s="25">
        <v>31</v>
      </c>
      <c r="HAV413" s="25">
        <v>0</v>
      </c>
      <c r="HAW413" s="25" t="s">
        <v>66</v>
      </c>
      <c r="HAX413" s="24" t="s">
        <v>66</v>
      </c>
      <c r="HAY413" s="24" t="s">
        <v>66</v>
      </c>
      <c r="HAZ413" s="24" t="s">
        <v>66</v>
      </c>
      <c r="HBA413" s="24" t="s">
        <v>66</v>
      </c>
      <c r="HBB413" s="24" t="s">
        <v>66</v>
      </c>
      <c r="HBC413" s="24" t="s">
        <v>66</v>
      </c>
      <c r="HBD413" s="24" t="s">
        <v>66</v>
      </c>
      <c r="HBE413" s="24" t="s">
        <v>66</v>
      </c>
      <c r="HBF413" s="24" t="s">
        <v>66</v>
      </c>
      <c r="HBG413" s="24" t="s">
        <v>66</v>
      </c>
      <c r="HBH413" s="24" t="s">
        <v>66</v>
      </c>
      <c r="HBI413" s="24" t="s">
        <v>66</v>
      </c>
      <c r="HBJ413" s="24" t="s">
        <v>66</v>
      </c>
      <c r="HBK413" s="24" t="s">
        <v>66</v>
      </c>
      <c r="HBL413" s="24" t="s">
        <v>66</v>
      </c>
      <c r="HBM413" s="25" t="s">
        <v>66</v>
      </c>
      <c r="HBN413" s="24" t="s">
        <v>66</v>
      </c>
      <c r="HBO413" s="24" t="s">
        <v>66</v>
      </c>
      <c r="HBP413" s="24" t="s">
        <v>66</v>
      </c>
      <c r="HBQ413" s="24" t="s">
        <v>66</v>
      </c>
      <c r="HBR413" s="24" t="s">
        <v>66</v>
      </c>
      <c r="HBS413" s="24" t="s">
        <v>66</v>
      </c>
      <c r="HBT413" s="24" t="s">
        <v>66</v>
      </c>
      <c r="HBU413" s="25" t="s">
        <v>66</v>
      </c>
      <c r="HBV413" s="24" t="s">
        <v>66</v>
      </c>
      <c r="HBW413" s="25">
        <v>5000</v>
      </c>
      <c r="HBX413" s="24" t="s">
        <v>66</v>
      </c>
      <c r="HBY413" s="24" t="s">
        <v>66</v>
      </c>
      <c r="HBZ413" s="25" t="s">
        <v>66</v>
      </c>
      <c r="HCA413" s="25" t="s">
        <v>66</v>
      </c>
      <c r="HCB413" s="25" t="s">
        <v>66</v>
      </c>
      <c r="HCC413" s="25">
        <v>0</v>
      </c>
      <c r="HCD413" s="24" t="s">
        <v>66</v>
      </c>
      <c r="HCE413" s="24" t="s">
        <v>66</v>
      </c>
      <c r="HCF413" s="24" t="s">
        <v>66</v>
      </c>
      <c r="HCG413" s="24">
        <v>0</v>
      </c>
      <c r="HCH413" s="24" t="s">
        <v>66</v>
      </c>
      <c r="HCI413" s="24">
        <v>0</v>
      </c>
      <c r="HCJ413" s="24" t="s">
        <v>66</v>
      </c>
      <c r="HCK413" s="24">
        <v>0</v>
      </c>
      <c r="HCL413" s="24" t="s">
        <v>66</v>
      </c>
      <c r="HCM413" s="24" t="s">
        <v>66</v>
      </c>
      <c r="HCN413" s="24" t="s">
        <v>66</v>
      </c>
      <c r="HCO413" s="24" t="s">
        <v>66</v>
      </c>
      <c r="HCP413" s="24" t="s">
        <v>66</v>
      </c>
      <c r="HCQ413" s="25">
        <v>0</v>
      </c>
      <c r="HCR413" s="27">
        <v>5000</v>
      </c>
      <c r="HCS413" s="23" t="s">
        <v>208</v>
      </c>
      <c r="HCT413" s="24">
        <v>2023</v>
      </c>
      <c r="HCU413" s="25" t="s">
        <v>234</v>
      </c>
      <c r="HCV413" s="25" t="s">
        <v>132</v>
      </c>
      <c r="HCW413" s="25">
        <v>2023</v>
      </c>
      <c r="HCX413" s="26">
        <v>44963</v>
      </c>
      <c r="HCY413" s="25" t="s">
        <v>155</v>
      </c>
      <c r="HCZ413" s="26"/>
      <c r="HDA413" s="25" t="s">
        <v>67</v>
      </c>
      <c r="HDB413" s="25" t="s">
        <v>233</v>
      </c>
      <c r="HDC413" s="25" t="s">
        <v>149</v>
      </c>
      <c r="HDD413" s="25" t="s">
        <v>70</v>
      </c>
      <c r="HDE413" s="25" t="s">
        <v>71</v>
      </c>
      <c r="HDF413" s="25" t="s">
        <v>72</v>
      </c>
      <c r="HDG413" s="25">
        <v>31</v>
      </c>
      <c r="HDH413" s="25">
        <v>0</v>
      </c>
      <c r="HDI413" s="25" t="s">
        <v>66</v>
      </c>
      <c r="HDJ413" s="24" t="s">
        <v>66</v>
      </c>
      <c r="HDK413" s="24" t="s">
        <v>66</v>
      </c>
      <c r="HDL413" s="24" t="s">
        <v>66</v>
      </c>
      <c r="HDM413" s="24" t="s">
        <v>66</v>
      </c>
      <c r="HDN413" s="24" t="s">
        <v>66</v>
      </c>
      <c r="HDO413" s="24" t="s">
        <v>66</v>
      </c>
      <c r="HDP413" s="24" t="s">
        <v>66</v>
      </c>
      <c r="HDQ413" s="24" t="s">
        <v>66</v>
      </c>
      <c r="HDR413" s="24" t="s">
        <v>66</v>
      </c>
      <c r="HDS413" s="24" t="s">
        <v>66</v>
      </c>
      <c r="HDT413" s="24" t="s">
        <v>66</v>
      </c>
      <c r="HDU413" s="24" t="s">
        <v>66</v>
      </c>
      <c r="HDV413" s="24" t="s">
        <v>66</v>
      </c>
      <c r="HDW413" s="24" t="s">
        <v>66</v>
      </c>
      <c r="HDX413" s="24" t="s">
        <v>66</v>
      </c>
      <c r="HDY413" s="25" t="s">
        <v>66</v>
      </c>
      <c r="HDZ413" s="24" t="s">
        <v>66</v>
      </c>
      <c r="HEA413" s="24" t="s">
        <v>66</v>
      </c>
      <c r="HEB413" s="24" t="s">
        <v>66</v>
      </c>
      <c r="HEC413" s="24" t="s">
        <v>66</v>
      </c>
      <c r="HED413" s="24" t="s">
        <v>66</v>
      </c>
      <c r="HEE413" s="24" t="s">
        <v>66</v>
      </c>
      <c r="HEF413" s="24" t="s">
        <v>66</v>
      </c>
      <c r="HEG413" s="25" t="s">
        <v>66</v>
      </c>
      <c r="HEH413" s="24" t="s">
        <v>66</v>
      </c>
      <c r="HEI413" s="25">
        <v>5000</v>
      </c>
      <c r="HEJ413" s="24" t="s">
        <v>66</v>
      </c>
      <c r="HEK413" s="24" t="s">
        <v>66</v>
      </c>
      <c r="HEL413" s="25" t="s">
        <v>66</v>
      </c>
      <c r="HEM413" s="25" t="s">
        <v>66</v>
      </c>
      <c r="HEN413" s="25" t="s">
        <v>66</v>
      </c>
      <c r="HEO413" s="25">
        <v>0</v>
      </c>
      <c r="HEP413" s="24" t="s">
        <v>66</v>
      </c>
      <c r="HEQ413" s="24" t="s">
        <v>66</v>
      </c>
      <c r="HER413" s="24" t="s">
        <v>66</v>
      </c>
      <c r="HES413" s="24">
        <v>0</v>
      </c>
      <c r="HET413" s="24" t="s">
        <v>66</v>
      </c>
      <c r="HEU413" s="24">
        <v>0</v>
      </c>
      <c r="HEV413" s="24" t="s">
        <v>66</v>
      </c>
      <c r="HEW413" s="24">
        <v>0</v>
      </c>
      <c r="HEX413" s="24" t="s">
        <v>66</v>
      </c>
      <c r="HEY413" s="24" t="s">
        <v>66</v>
      </c>
      <c r="HEZ413" s="24" t="s">
        <v>66</v>
      </c>
      <c r="HFA413" s="24" t="s">
        <v>66</v>
      </c>
      <c r="HFB413" s="24" t="s">
        <v>66</v>
      </c>
      <c r="HFC413" s="25">
        <v>0</v>
      </c>
      <c r="HFD413" s="27">
        <v>5000</v>
      </c>
      <c r="HFE413" s="23" t="s">
        <v>208</v>
      </c>
      <c r="HFF413" s="24">
        <v>2023</v>
      </c>
      <c r="HFG413" s="25" t="s">
        <v>234</v>
      </c>
      <c r="HFH413" s="25" t="s">
        <v>132</v>
      </c>
      <c r="HFI413" s="25">
        <v>2023</v>
      </c>
      <c r="HFJ413" s="26">
        <v>44963</v>
      </c>
      <c r="HFK413" s="25" t="s">
        <v>155</v>
      </c>
      <c r="HFL413" s="26"/>
      <c r="HFM413" s="25" t="s">
        <v>67</v>
      </c>
      <c r="HFN413" s="25" t="s">
        <v>233</v>
      </c>
      <c r="HFO413" s="25" t="s">
        <v>149</v>
      </c>
      <c r="HFP413" s="25" t="s">
        <v>70</v>
      </c>
      <c r="HFQ413" s="25" t="s">
        <v>71</v>
      </c>
      <c r="HFR413" s="25" t="s">
        <v>72</v>
      </c>
      <c r="HFS413" s="25">
        <v>31</v>
      </c>
      <c r="HFT413" s="25">
        <v>0</v>
      </c>
      <c r="HFU413" s="25" t="s">
        <v>66</v>
      </c>
      <c r="HFV413" s="24" t="s">
        <v>66</v>
      </c>
      <c r="HFW413" s="24" t="s">
        <v>66</v>
      </c>
      <c r="HFX413" s="24" t="s">
        <v>66</v>
      </c>
      <c r="HFY413" s="24" t="s">
        <v>66</v>
      </c>
      <c r="HFZ413" s="24" t="s">
        <v>66</v>
      </c>
      <c r="HGA413" s="24" t="s">
        <v>66</v>
      </c>
      <c r="HGB413" s="24" t="s">
        <v>66</v>
      </c>
      <c r="HGC413" s="24" t="s">
        <v>66</v>
      </c>
      <c r="HGD413" s="24" t="s">
        <v>66</v>
      </c>
      <c r="HGE413" s="24" t="s">
        <v>66</v>
      </c>
      <c r="HGF413" s="24" t="s">
        <v>66</v>
      </c>
      <c r="HGG413" s="24" t="s">
        <v>66</v>
      </c>
      <c r="HGH413" s="24" t="s">
        <v>66</v>
      </c>
      <c r="HGI413" s="24" t="s">
        <v>66</v>
      </c>
      <c r="HGJ413" s="24" t="s">
        <v>66</v>
      </c>
      <c r="HGK413" s="25" t="s">
        <v>66</v>
      </c>
      <c r="HGL413" s="24" t="s">
        <v>66</v>
      </c>
      <c r="HGM413" s="24" t="s">
        <v>66</v>
      </c>
      <c r="HGN413" s="24" t="s">
        <v>66</v>
      </c>
      <c r="HGO413" s="24" t="s">
        <v>66</v>
      </c>
      <c r="HGP413" s="24" t="s">
        <v>66</v>
      </c>
      <c r="HGQ413" s="24" t="s">
        <v>66</v>
      </c>
      <c r="HGR413" s="24" t="s">
        <v>66</v>
      </c>
      <c r="HGS413" s="25" t="s">
        <v>66</v>
      </c>
      <c r="HGT413" s="24" t="s">
        <v>66</v>
      </c>
      <c r="HGU413" s="25">
        <v>5000</v>
      </c>
      <c r="HGV413" s="24" t="s">
        <v>66</v>
      </c>
      <c r="HGW413" s="24" t="s">
        <v>66</v>
      </c>
      <c r="HGX413" s="25" t="s">
        <v>66</v>
      </c>
      <c r="HGY413" s="25" t="s">
        <v>66</v>
      </c>
      <c r="HGZ413" s="25" t="s">
        <v>66</v>
      </c>
      <c r="HHA413" s="25">
        <v>0</v>
      </c>
      <c r="HHB413" s="24" t="s">
        <v>66</v>
      </c>
      <c r="HHC413" s="24" t="s">
        <v>66</v>
      </c>
      <c r="HHD413" s="24" t="s">
        <v>66</v>
      </c>
      <c r="HHE413" s="24">
        <v>0</v>
      </c>
      <c r="HHF413" s="24" t="s">
        <v>66</v>
      </c>
      <c r="HHG413" s="24">
        <v>0</v>
      </c>
      <c r="HHH413" s="24" t="s">
        <v>66</v>
      </c>
      <c r="HHI413" s="24">
        <v>0</v>
      </c>
      <c r="HHJ413" s="24" t="s">
        <v>66</v>
      </c>
      <c r="HHK413" s="24" t="s">
        <v>66</v>
      </c>
      <c r="HHL413" s="24" t="s">
        <v>66</v>
      </c>
      <c r="HHM413" s="24" t="s">
        <v>66</v>
      </c>
      <c r="HHN413" s="24" t="s">
        <v>66</v>
      </c>
      <c r="HHO413" s="25">
        <v>0</v>
      </c>
      <c r="HHP413" s="27">
        <v>5000</v>
      </c>
      <c r="HHQ413" s="23" t="s">
        <v>208</v>
      </c>
      <c r="HHR413" s="24">
        <v>2023</v>
      </c>
      <c r="HHS413" s="25" t="s">
        <v>234</v>
      </c>
      <c r="HHT413" s="25" t="s">
        <v>132</v>
      </c>
      <c r="HHU413" s="25">
        <v>2023</v>
      </c>
      <c r="HHV413" s="26">
        <v>44963</v>
      </c>
      <c r="HHW413" s="25" t="s">
        <v>155</v>
      </c>
      <c r="HHX413" s="26"/>
      <c r="HHY413" s="25" t="s">
        <v>67</v>
      </c>
      <c r="HHZ413" s="25" t="s">
        <v>233</v>
      </c>
      <c r="HIA413" s="25" t="s">
        <v>149</v>
      </c>
      <c r="HIB413" s="25" t="s">
        <v>70</v>
      </c>
      <c r="HIC413" s="25" t="s">
        <v>71</v>
      </c>
      <c r="HID413" s="25" t="s">
        <v>72</v>
      </c>
      <c r="HIE413" s="25">
        <v>31</v>
      </c>
      <c r="HIF413" s="25">
        <v>0</v>
      </c>
      <c r="HIG413" s="25" t="s">
        <v>66</v>
      </c>
      <c r="HIH413" s="24" t="s">
        <v>66</v>
      </c>
      <c r="HII413" s="24" t="s">
        <v>66</v>
      </c>
      <c r="HIJ413" s="24" t="s">
        <v>66</v>
      </c>
      <c r="HIK413" s="24" t="s">
        <v>66</v>
      </c>
      <c r="HIL413" s="24" t="s">
        <v>66</v>
      </c>
      <c r="HIM413" s="24" t="s">
        <v>66</v>
      </c>
      <c r="HIN413" s="24" t="s">
        <v>66</v>
      </c>
      <c r="HIO413" s="24" t="s">
        <v>66</v>
      </c>
      <c r="HIP413" s="24" t="s">
        <v>66</v>
      </c>
      <c r="HIQ413" s="24" t="s">
        <v>66</v>
      </c>
      <c r="HIR413" s="24" t="s">
        <v>66</v>
      </c>
      <c r="HIS413" s="24" t="s">
        <v>66</v>
      </c>
      <c r="HIT413" s="24" t="s">
        <v>66</v>
      </c>
      <c r="HIU413" s="24" t="s">
        <v>66</v>
      </c>
      <c r="HIV413" s="24" t="s">
        <v>66</v>
      </c>
      <c r="HIW413" s="25" t="s">
        <v>66</v>
      </c>
      <c r="HIX413" s="24" t="s">
        <v>66</v>
      </c>
      <c r="HIY413" s="24" t="s">
        <v>66</v>
      </c>
      <c r="HIZ413" s="24" t="s">
        <v>66</v>
      </c>
      <c r="HJA413" s="24" t="s">
        <v>66</v>
      </c>
      <c r="HJB413" s="24" t="s">
        <v>66</v>
      </c>
      <c r="HJC413" s="24" t="s">
        <v>66</v>
      </c>
      <c r="HJD413" s="24" t="s">
        <v>66</v>
      </c>
      <c r="HJE413" s="25" t="s">
        <v>66</v>
      </c>
      <c r="HJF413" s="24" t="s">
        <v>66</v>
      </c>
      <c r="HJG413" s="25">
        <v>5000</v>
      </c>
      <c r="HJH413" s="24" t="s">
        <v>66</v>
      </c>
      <c r="HJI413" s="24" t="s">
        <v>66</v>
      </c>
      <c r="HJJ413" s="25" t="s">
        <v>66</v>
      </c>
      <c r="HJK413" s="25" t="s">
        <v>66</v>
      </c>
      <c r="HJL413" s="25" t="s">
        <v>66</v>
      </c>
      <c r="HJM413" s="25">
        <v>0</v>
      </c>
      <c r="HJN413" s="24" t="s">
        <v>66</v>
      </c>
      <c r="HJO413" s="24" t="s">
        <v>66</v>
      </c>
      <c r="HJP413" s="24" t="s">
        <v>66</v>
      </c>
      <c r="HJQ413" s="24">
        <v>0</v>
      </c>
      <c r="HJR413" s="24" t="s">
        <v>66</v>
      </c>
      <c r="HJS413" s="24">
        <v>0</v>
      </c>
      <c r="HJT413" s="24" t="s">
        <v>66</v>
      </c>
      <c r="HJU413" s="24">
        <v>0</v>
      </c>
      <c r="HJV413" s="24" t="s">
        <v>66</v>
      </c>
      <c r="HJW413" s="24" t="s">
        <v>66</v>
      </c>
      <c r="HJX413" s="24" t="s">
        <v>66</v>
      </c>
      <c r="HJY413" s="24" t="s">
        <v>66</v>
      </c>
      <c r="HJZ413" s="24" t="s">
        <v>66</v>
      </c>
      <c r="HKA413" s="25">
        <v>0</v>
      </c>
      <c r="HKB413" s="27">
        <v>5000</v>
      </c>
      <c r="HKC413" s="23" t="s">
        <v>208</v>
      </c>
      <c r="HKD413" s="24">
        <v>2023</v>
      </c>
      <c r="HKE413" s="25" t="s">
        <v>234</v>
      </c>
      <c r="HKF413" s="25" t="s">
        <v>132</v>
      </c>
      <c r="HKG413" s="25">
        <v>2023</v>
      </c>
      <c r="HKH413" s="26">
        <v>44963</v>
      </c>
      <c r="HKI413" s="25" t="s">
        <v>155</v>
      </c>
      <c r="HKJ413" s="26"/>
      <c r="HKK413" s="25" t="s">
        <v>67</v>
      </c>
      <c r="HKL413" s="25" t="s">
        <v>233</v>
      </c>
      <c r="HKM413" s="25" t="s">
        <v>149</v>
      </c>
      <c r="HKN413" s="25" t="s">
        <v>70</v>
      </c>
      <c r="HKO413" s="25" t="s">
        <v>71</v>
      </c>
      <c r="HKP413" s="25" t="s">
        <v>72</v>
      </c>
      <c r="HKQ413" s="25">
        <v>31</v>
      </c>
      <c r="HKR413" s="25">
        <v>0</v>
      </c>
      <c r="HKS413" s="25" t="s">
        <v>66</v>
      </c>
      <c r="HKT413" s="24" t="s">
        <v>66</v>
      </c>
      <c r="HKU413" s="24" t="s">
        <v>66</v>
      </c>
      <c r="HKV413" s="24" t="s">
        <v>66</v>
      </c>
      <c r="HKW413" s="24" t="s">
        <v>66</v>
      </c>
      <c r="HKX413" s="24" t="s">
        <v>66</v>
      </c>
      <c r="HKY413" s="24" t="s">
        <v>66</v>
      </c>
      <c r="HKZ413" s="24" t="s">
        <v>66</v>
      </c>
      <c r="HLA413" s="24" t="s">
        <v>66</v>
      </c>
      <c r="HLB413" s="24" t="s">
        <v>66</v>
      </c>
      <c r="HLC413" s="24" t="s">
        <v>66</v>
      </c>
      <c r="HLD413" s="24" t="s">
        <v>66</v>
      </c>
      <c r="HLE413" s="24" t="s">
        <v>66</v>
      </c>
      <c r="HLF413" s="24" t="s">
        <v>66</v>
      </c>
      <c r="HLG413" s="24" t="s">
        <v>66</v>
      </c>
      <c r="HLH413" s="24" t="s">
        <v>66</v>
      </c>
      <c r="HLI413" s="25" t="s">
        <v>66</v>
      </c>
      <c r="HLJ413" s="24" t="s">
        <v>66</v>
      </c>
      <c r="HLK413" s="24" t="s">
        <v>66</v>
      </c>
      <c r="HLL413" s="24" t="s">
        <v>66</v>
      </c>
      <c r="HLM413" s="24" t="s">
        <v>66</v>
      </c>
      <c r="HLN413" s="24" t="s">
        <v>66</v>
      </c>
      <c r="HLO413" s="24" t="s">
        <v>66</v>
      </c>
      <c r="HLP413" s="24" t="s">
        <v>66</v>
      </c>
      <c r="HLQ413" s="25" t="s">
        <v>66</v>
      </c>
      <c r="HLR413" s="24" t="s">
        <v>66</v>
      </c>
      <c r="HLS413" s="25">
        <v>5000</v>
      </c>
      <c r="HLT413" s="24" t="s">
        <v>66</v>
      </c>
      <c r="HLU413" s="24" t="s">
        <v>66</v>
      </c>
      <c r="HLV413" s="25" t="s">
        <v>66</v>
      </c>
      <c r="HLW413" s="25" t="s">
        <v>66</v>
      </c>
      <c r="HLX413" s="25" t="s">
        <v>66</v>
      </c>
      <c r="HLY413" s="25">
        <v>0</v>
      </c>
      <c r="HLZ413" s="24" t="s">
        <v>66</v>
      </c>
      <c r="HMA413" s="24" t="s">
        <v>66</v>
      </c>
      <c r="HMB413" s="24" t="s">
        <v>66</v>
      </c>
      <c r="HMC413" s="24">
        <v>0</v>
      </c>
      <c r="HMD413" s="24" t="s">
        <v>66</v>
      </c>
      <c r="HME413" s="24">
        <v>0</v>
      </c>
      <c r="HMF413" s="24" t="s">
        <v>66</v>
      </c>
      <c r="HMG413" s="24">
        <v>0</v>
      </c>
      <c r="HMH413" s="24" t="s">
        <v>66</v>
      </c>
      <c r="HMI413" s="24" t="s">
        <v>66</v>
      </c>
      <c r="HMJ413" s="24" t="s">
        <v>66</v>
      </c>
      <c r="HMK413" s="24" t="s">
        <v>66</v>
      </c>
      <c r="HML413" s="24" t="s">
        <v>66</v>
      </c>
      <c r="HMM413" s="25">
        <v>0</v>
      </c>
      <c r="HMN413" s="27">
        <v>5000</v>
      </c>
      <c r="HMO413" s="23" t="s">
        <v>208</v>
      </c>
      <c r="HMP413" s="24">
        <v>2023</v>
      </c>
      <c r="HMQ413" s="25" t="s">
        <v>234</v>
      </c>
      <c r="HMR413" s="25" t="s">
        <v>132</v>
      </c>
      <c r="HMS413" s="25">
        <v>2023</v>
      </c>
      <c r="HMT413" s="26">
        <v>44963</v>
      </c>
      <c r="HMU413" s="25" t="s">
        <v>155</v>
      </c>
      <c r="HMV413" s="26"/>
      <c r="HMW413" s="25" t="s">
        <v>67</v>
      </c>
      <c r="HMX413" s="25" t="s">
        <v>233</v>
      </c>
      <c r="HMY413" s="25" t="s">
        <v>149</v>
      </c>
      <c r="HMZ413" s="25" t="s">
        <v>70</v>
      </c>
      <c r="HNA413" s="25" t="s">
        <v>71</v>
      </c>
      <c r="HNB413" s="25" t="s">
        <v>72</v>
      </c>
      <c r="HNC413" s="25">
        <v>31</v>
      </c>
      <c r="HND413" s="25">
        <v>0</v>
      </c>
      <c r="HNE413" s="25" t="s">
        <v>66</v>
      </c>
      <c r="HNF413" s="24" t="s">
        <v>66</v>
      </c>
      <c r="HNG413" s="24" t="s">
        <v>66</v>
      </c>
      <c r="HNH413" s="24" t="s">
        <v>66</v>
      </c>
      <c r="HNI413" s="24" t="s">
        <v>66</v>
      </c>
      <c r="HNJ413" s="24" t="s">
        <v>66</v>
      </c>
      <c r="HNK413" s="24" t="s">
        <v>66</v>
      </c>
      <c r="HNL413" s="24" t="s">
        <v>66</v>
      </c>
      <c r="HNM413" s="24" t="s">
        <v>66</v>
      </c>
      <c r="HNN413" s="24" t="s">
        <v>66</v>
      </c>
      <c r="HNO413" s="24" t="s">
        <v>66</v>
      </c>
      <c r="HNP413" s="24" t="s">
        <v>66</v>
      </c>
      <c r="HNQ413" s="24" t="s">
        <v>66</v>
      </c>
      <c r="HNR413" s="24" t="s">
        <v>66</v>
      </c>
      <c r="HNS413" s="24" t="s">
        <v>66</v>
      </c>
      <c r="HNT413" s="24" t="s">
        <v>66</v>
      </c>
      <c r="HNU413" s="25" t="s">
        <v>66</v>
      </c>
      <c r="HNV413" s="24" t="s">
        <v>66</v>
      </c>
      <c r="HNW413" s="24" t="s">
        <v>66</v>
      </c>
      <c r="HNX413" s="24" t="s">
        <v>66</v>
      </c>
      <c r="HNY413" s="24" t="s">
        <v>66</v>
      </c>
      <c r="HNZ413" s="24" t="s">
        <v>66</v>
      </c>
      <c r="HOA413" s="24" t="s">
        <v>66</v>
      </c>
      <c r="HOB413" s="24" t="s">
        <v>66</v>
      </c>
      <c r="HOC413" s="25" t="s">
        <v>66</v>
      </c>
      <c r="HOD413" s="24" t="s">
        <v>66</v>
      </c>
      <c r="HOE413" s="25">
        <v>5000</v>
      </c>
      <c r="HOF413" s="24" t="s">
        <v>66</v>
      </c>
      <c r="HOG413" s="24" t="s">
        <v>66</v>
      </c>
      <c r="HOH413" s="25" t="s">
        <v>66</v>
      </c>
      <c r="HOI413" s="25" t="s">
        <v>66</v>
      </c>
      <c r="HOJ413" s="25" t="s">
        <v>66</v>
      </c>
      <c r="HOK413" s="25">
        <v>0</v>
      </c>
      <c r="HOL413" s="24" t="s">
        <v>66</v>
      </c>
      <c r="HOM413" s="24" t="s">
        <v>66</v>
      </c>
      <c r="HON413" s="24" t="s">
        <v>66</v>
      </c>
      <c r="HOO413" s="24">
        <v>0</v>
      </c>
      <c r="HOP413" s="24" t="s">
        <v>66</v>
      </c>
      <c r="HOQ413" s="24">
        <v>0</v>
      </c>
      <c r="HOR413" s="24" t="s">
        <v>66</v>
      </c>
      <c r="HOS413" s="24">
        <v>0</v>
      </c>
      <c r="HOT413" s="24" t="s">
        <v>66</v>
      </c>
      <c r="HOU413" s="24" t="s">
        <v>66</v>
      </c>
      <c r="HOV413" s="24" t="s">
        <v>66</v>
      </c>
      <c r="HOW413" s="24" t="s">
        <v>66</v>
      </c>
      <c r="HOX413" s="24" t="s">
        <v>66</v>
      </c>
      <c r="HOY413" s="25">
        <v>0</v>
      </c>
      <c r="HOZ413" s="27">
        <v>5000</v>
      </c>
      <c r="HPA413" s="23" t="s">
        <v>208</v>
      </c>
      <c r="HPB413" s="24">
        <v>2023</v>
      </c>
      <c r="HPC413" s="25" t="s">
        <v>234</v>
      </c>
      <c r="HPD413" s="25" t="s">
        <v>132</v>
      </c>
      <c r="HPE413" s="25">
        <v>2023</v>
      </c>
      <c r="HPF413" s="26">
        <v>44963</v>
      </c>
      <c r="HPG413" s="25" t="s">
        <v>155</v>
      </c>
      <c r="HPH413" s="26"/>
      <c r="HPI413" s="25" t="s">
        <v>67</v>
      </c>
      <c r="HPJ413" s="25" t="s">
        <v>233</v>
      </c>
      <c r="HPK413" s="25" t="s">
        <v>149</v>
      </c>
      <c r="HPL413" s="25" t="s">
        <v>70</v>
      </c>
      <c r="HPM413" s="25" t="s">
        <v>71</v>
      </c>
      <c r="HPN413" s="25" t="s">
        <v>72</v>
      </c>
      <c r="HPO413" s="25">
        <v>31</v>
      </c>
      <c r="HPP413" s="25">
        <v>0</v>
      </c>
      <c r="HPQ413" s="25" t="s">
        <v>66</v>
      </c>
      <c r="HPR413" s="24" t="s">
        <v>66</v>
      </c>
      <c r="HPS413" s="24" t="s">
        <v>66</v>
      </c>
      <c r="HPT413" s="24" t="s">
        <v>66</v>
      </c>
      <c r="HPU413" s="24" t="s">
        <v>66</v>
      </c>
      <c r="HPV413" s="24" t="s">
        <v>66</v>
      </c>
      <c r="HPW413" s="24" t="s">
        <v>66</v>
      </c>
      <c r="HPX413" s="24" t="s">
        <v>66</v>
      </c>
      <c r="HPY413" s="24" t="s">
        <v>66</v>
      </c>
      <c r="HPZ413" s="24" t="s">
        <v>66</v>
      </c>
      <c r="HQA413" s="24" t="s">
        <v>66</v>
      </c>
      <c r="HQB413" s="24" t="s">
        <v>66</v>
      </c>
      <c r="HQC413" s="24" t="s">
        <v>66</v>
      </c>
      <c r="HQD413" s="24" t="s">
        <v>66</v>
      </c>
      <c r="HQE413" s="24" t="s">
        <v>66</v>
      </c>
      <c r="HQF413" s="24" t="s">
        <v>66</v>
      </c>
      <c r="HQG413" s="25" t="s">
        <v>66</v>
      </c>
      <c r="HQH413" s="24" t="s">
        <v>66</v>
      </c>
      <c r="HQI413" s="24" t="s">
        <v>66</v>
      </c>
      <c r="HQJ413" s="24" t="s">
        <v>66</v>
      </c>
      <c r="HQK413" s="24" t="s">
        <v>66</v>
      </c>
      <c r="HQL413" s="24" t="s">
        <v>66</v>
      </c>
      <c r="HQM413" s="24" t="s">
        <v>66</v>
      </c>
      <c r="HQN413" s="24" t="s">
        <v>66</v>
      </c>
      <c r="HQO413" s="25" t="s">
        <v>66</v>
      </c>
      <c r="HQP413" s="24" t="s">
        <v>66</v>
      </c>
      <c r="HQQ413" s="25">
        <v>5000</v>
      </c>
      <c r="HQR413" s="24" t="s">
        <v>66</v>
      </c>
      <c r="HQS413" s="24" t="s">
        <v>66</v>
      </c>
      <c r="HQT413" s="25" t="s">
        <v>66</v>
      </c>
      <c r="HQU413" s="25" t="s">
        <v>66</v>
      </c>
      <c r="HQV413" s="25" t="s">
        <v>66</v>
      </c>
      <c r="HQW413" s="25">
        <v>0</v>
      </c>
      <c r="HQX413" s="24" t="s">
        <v>66</v>
      </c>
      <c r="HQY413" s="24" t="s">
        <v>66</v>
      </c>
      <c r="HQZ413" s="24" t="s">
        <v>66</v>
      </c>
      <c r="HRA413" s="24">
        <v>0</v>
      </c>
      <c r="HRB413" s="24" t="s">
        <v>66</v>
      </c>
      <c r="HRC413" s="24">
        <v>0</v>
      </c>
      <c r="HRD413" s="24" t="s">
        <v>66</v>
      </c>
      <c r="HRE413" s="24">
        <v>0</v>
      </c>
      <c r="HRF413" s="24" t="s">
        <v>66</v>
      </c>
      <c r="HRG413" s="24" t="s">
        <v>66</v>
      </c>
      <c r="HRH413" s="24" t="s">
        <v>66</v>
      </c>
      <c r="HRI413" s="24" t="s">
        <v>66</v>
      </c>
      <c r="HRJ413" s="24" t="s">
        <v>66</v>
      </c>
      <c r="HRK413" s="25">
        <v>0</v>
      </c>
      <c r="HRL413" s="27">
        <v>5000</v>
      </c>
      <c r="HRM413" s="23" t="s">
        <v>208</v>
      </c>
      <c r="HRN413" s="24">
        <v>2023</v>
      </c>
      <c r="HRO413" s="25" t="s">
        <v>234</v>
      </c>
      <c r="HRP413" s="25" t="s">
        <v>132</v>
      </c>
      <c r="HRQ413" s="25">
        <v>2023</v>
      </c>
      <c r="HRR413" s="26">
        <v>44963</v>
      </c>
      <c r="HRS413" s="25" t="s">
        <v>155</v>
      </c>
      <c r="HRT413" s="26"/>
      <c r="HRU413" s="25" t="s">
        <v>67</v>
      </c>
      <c r="HRV413" s="25" t="s">
        <v>233</v>
      </c>
      <c r="HRW413" s="25" t="s">
        <v>149</v>
      </c>
      <c r="HRX413" s="25" t="s">
        <v>70</v>
      </c>
      <c r="HRY413" s="25" t="s">
        <v>71</v>
      </c>
      <c r="HRZ413" s="25" t="s">
        <v>72</v>
      </c>
      <c r="HSA413" s="25">
        <v>31</v>
      </c>
      <c r="HSB413" s="25">
        <v>0</v>
      </c>
      <c r="HSC413" s="25" t="s">
        <v>66</v>
      </c>
      <c r="HSD413" s="24" t="s">
        <v>66</v>
      </c>
      <c r="HSE413" s="24" t="s">
        <v>66</v>
      </c>
      <c r="HSF413" s="24" t="s">
        <v>66</v>
      </c>
      <c r="HSG413" s="24" t="s">
        <v>66</v>
      </c>
      <c r="HSH413" s="24" t="s">
        <v>66</v>
      </c>
      <c r="HSI413" s="24" t="s">
        <v>66</v>
      </c>
      <c r="HSJ413" s="24" t="s">
        <v>66</v>
      </c>
      <c r="HSK413" s="24" t="s">
        <v>66</v>
      </c>
      <c r="HSL413" s="24" t="s">
        <v>66</v>
      </c>
      <c r="HSM413" s="24" t="s">
        <v>66</v>
      </c>
      <c r="HSN413" s="24" t="s">
        <v>66</v>
      </c>
      <c r="HSO413" s="24" t="s">
        <v>66</v>
      </c>
      <c r="HSP413" s="24" t="s">
        <v>66</v>
      </c>
      <c r="HSQ413" s="24" t="s">
        <v>66</v>
      </c>
      <c r="HSR413" s="24" t="s">
        <v>66</v>
      </c>
      <c r="HSS413" s="25" t="s">
        <v>66</v>
      </c>
      <c r="HST413" s="24" t="s">
        <v>66</v>
      </c>
      <c r="HSU413" s="24" t="s">
        <v>66</v>
      </c>
      <c r="HSV413" s="24" t="s">
        <v>66</v>
      </c>
      <c r="HSW413" s="24" t="s">
        <v>66</v>
      </c>
      <c r="HSX413" s="24" t="s">
        <v>66</v>
      </c>
      <c r="HSY413" s="24" t="s">
        <v>66</v>
      </c>
      <c r="HSZ413" s="24" t="s">
        <v>66</v>
      </c>
      <c r="HTA413" s="25" t="s">
        <v>66</v>
      </c>
      <c r="HTB413" s="24" t="s">
        <v>66</v>
      </c>
      <c r="HTC413" s="25">
        <v>5000</v>
      </c>
      <c r="HTD413" s="24" t="s">
        <v>66</v>
      </c>
      <c r="HTE413" s="24" t="s">
        <v>66</v>
      </c>
      <c r="HTF413" s="25" t="s">
        <v>66</v>
      </c>
      <c r="HTG413" s="25" t="s">
        <v>66</v>
      </c>
      <c r="HTH413" s="25" t="s">
        <v>66</v>
      </c>
      <c r="HTI413" s="25">
        <v>0</v>
      </c>
      <c r="HTJ413" s="24" t="s">
        <v>66</v>
      </c>
      <c r="HTK413" s="24" t="s">
        <v>66</v>
      </c>
      <c r="HTL413" s="24" t="s">
        <v>66</v>
      </c>
      <c r="HTM413" s="24">
        <v>0</v>
      </c>
      <c r="HTN413" s="24" t="s">
        <v>66</v>
      </c>
      <c r="HTO413" s="24">
        <v>0</v>
      </c>
      <c r="HTP413" s="24" t="s">
        <v>66</v>
      </c>
      <c r="HTQ413" s="24">
        <v>0</v>
      </c>
      <c r="HTR413" s="24" t="s">
        <v>66</v>
      </c>
      <c r="HTS413" s="24" t="s">
        <v>66</v>
      </c>
      <c r="HTT413" s="24" t="s">
        <v>66</v>
      </c>
      <c r="HTU413" s="24" t="s">
        <v>66</v>
      </c>
      <c r="HTV413" s="24" t="s">
        <v>66</v>
      </c>
      <c r="HTW413" s="25">
        <v>0</v>
      </c>
      <c r="HTX413" s="27">
        <v>5000</v>
      </c>
      <c r="HTY413" s="23" t="s">
        <v>208</v>
      </c>
      <c r="HTZ413" s="24">
        <v>2023</v>
      </c>
      <c r="HUA413" s="25" t="s">
        <v>234</v>
      </c>
      <c r="HUB413" s="25" t="s">
        <v>132</v>
      </c>
      <c r="HUC413" s="25">
        <v>2023</v>
      </c>
      <c r="HUD413" s="26">
        <v>44963</v>
      </c>
      <c r="HUE413" s="25" t="s">
        <v>155</v>
      </c>
      <c r="HUF413" s="26"/>
      <c r="HUG413" s="25" t="s">
        <v>67</v>
      </c>
      <c r="HUH413" s="25" t="s">
        <v>233</v>
      </c>
      <c r="HUI413" s="25" t="s">
        <v>149</v>
      </c>
      <c r="HUJ413" s="25" t="s">
        <v>70</v>
      </c>
      <c r="HUK413" s="25" t="s">
        <v>71</v>
      </c>
      <c r="HUL413" s="25" t="s">
        <v>72</v>
      </c>
      <c r="HUM413" s="25">
        <v>31</v>
      </c>
      <c r="HUN413" s="25">
        <v>0</v>
      </c>
      <c r="HUO413" s="25" t="s">
        <v>66</v>
      </c>
      <c r="HUP413" s="24" t="s">
        <v>66</v>
      </c>
      <c r="HUQ413" s="24" t="s">
        <v>66</v>
      </c>
      <c r="HUR413" s="24" t="s">
        <v>66</v>
      </c>
      <c r="HUS413" s="24" t="s">
        <v>66</v>
      </c>
      <c r="HUT413" s="24" t="s">
        <v>66</v>
      </c>
      <c r="HUU413" s="24" t="s">
        <v>66</v>
      </c>
      <c r="HUV413" s="24" t="s">
        <v>66</v>
      </c>
      <c r="HUW413" s="24" t="s">
        <v>66</v>
      </c>
      <c r="HUX413" s="24" t="s">
        <v>66</v>
      </c>
      <c r="HUY413" s="24" t="s">
        <v>66</v>
      </c>
      <c r="HUZ413" s="24" t="s">
        <v>66</v>
      </c>
      <c r="HVA413" s="24" t="s">
        <v>66</v>
      </c>
      <c r="HVB413" s="24" t="s">
        <v>66</v>
      </c>
      <c r="HVC413" s="24" t="s">
        <v>66</v>
      </c>
      <c r="HVD413" s="24" t="s">
        <v>66</v>
      </c>
      <c r="HVE413" s="25" t="s">
        <v>66</v>
      </c>
      <c r="HVF413" s="24" t="s">
        <v>66</v>
      </c>
      <c r="HVG413" s="24" t="s">
        <v>66</v>
      </c>
      <c r="HVH413" s="24" t="s">
        <v>66</v>
      </c>
      <c r="HVI413" s="24" t="s">
        <v>66</v>
      </c>
      <c r="HVJ413" s="24" t="s">
        <v>66</v>
      </c>
      <c r="HVK413" s="24" t="s">
        <v>66</v>
      </c>
      <c r="HVL413" s="24" t="s">
        <v>66</v>
      </c>
      <c r="HVM413" s="25" t="s">
        <v>66</v>
      </c>
      <c r="HVN413" s="24" t="s">
        <v>66</v>
      </c>
      <c r="HVO413" s="25">
        <v>5000</v>
      </c>
      <c r="HVP413" s="24" t="s">
        <v>66</v>
      </c>
      <c r="HVQ413" s="24" t="s">
        <v>66</v>
      </c>
      <c r="HVR413" s="25" t="s">
        <v>66</v>
      </c>
      <c r="HVS413" s="25" t="s">
        <v>66</v>
      </c>
      <c r="HVT413" s="25" t="s">
        <v>66</v>
      </c>
      <c r="HVU413" s="25">
        <v>0</v>
      </c>
      <c r="HVV413" s="24" t="s">
        <v>66</v>
      </c>
      <c r="HVW413" s="24" t="s">
        <v>66</v>
      </c>
      <c r="HVX413" s="24" t="s">
        <v>66</v>
      </c>
      <c r="HVY413" s="24">
        <v>0</v>
      </c>
      <c r="HVZ413" s="24" t="s">
        <v>66</v>
      </c>
      <c r="HWA413" s="24">
        <v>0</v>
      </c>
      <c r="HWB413" s="24" t="s">
        <v>66</v>
      </c>
      <c r="HWC413" s="24">
        <v>0</v>
      </c>
      <c r="HWD413" s="24" t="s">
        <v>66</v>
      </c>
      <c r="HWE413" s="24" t="s">
        <v>66</v>
      </c>
      <c r="HWF413" s="24" t="s">
        <v>66</v>
      </c>
      <c r="HWG413" s="24" t="s">
        <v>66</v>
      </c>
      <c r="HWH413" s="24" t="s">
        <v>66</v>
      </c>
      <c r="HWI413" s="25">
        <v>0</v>
      </c>
      <c r="HWJ413" s="27">
        <v>5000</v>
      </c>
      <c r="HWK413" s="23" t="s">
        <v>208</v>
      </c>
      <c r="HWL413" s="24">
        <v>2023</v>
      </c>
      <c r="HWM413" s="25" t="s">
        <v>234</v>
      </c>
      <c r="HWN413" s="25" t="s">
        <v>132</v>
      </c>
      <c r="HWO413" s="25">
        <v>2023</v>
      </c>
      <c r="HWP413" s="26">
        <v>44963</v>
      </c>
      <c r="HWQ413" s="25" t="s">
        <v>155</v>
      </c>
      <c r="HWR413" s="26"/>
      <c r="HWS413" s="25" t="s">
        <v>67</v>
      </c>
      <c r="HWT413" s="25" t="s">
        <v>233</v>
      </c>
      <c r="HWU413" s="25" t="s">
        <v>149</v>
      </c>
      <c r="HWV413" s="25" t="s">
        <v>70</v>
      </c>
      <c r="HWW413" s="25" t="s">
        <v>71</v>
      </c>
      <c r="HWX413" s="25" t="s">
        <v>72</v>
      </c>
      <c r="HWY413" s="25">
        <v>31</v>
      </c>
      <c r="HWZ413" s="25">
        <v>0</v>
      </c>
      <c r="HXA413" s="25" t="s">
        <v>66</v>
      </c>
      <c r="HXB413" s="24" t="s">
        <v>66</v>
      </c>
      <c r="HXC413" s="24" t="s">
        <v>66</v>
      </c>
      <c r="HXD413" s="24" t="s">
        <v>66</v>
      </c>
      <c r="HXE413" s="24" t="s">
        <v>66</v>
      </c>
      <c r="HXF413" s="24" t="s">
        <v>66</v>
      </c>
      <c r="HXG413" s="24" t="s">
        <v>66</v>
      </c>
      <c r="HXH413" s="24" t="s">
        <v>66</v>
      </c>
      <c r="HXI413" s="24" t="s">
        <v>66</v>
      </c>
      <c r="HXJ413" s="24" t="s">
        <v>66</v>
      </c>
      <c r="HXK413" s="24" t="s">
        <v>66</v>
      </c>
      <c r="HXL413" s="24" t="s">
        <v>66</v>
      </c>
      <c r="HXM413" s="24" t="s">
        <v>66</v>
      </c>
      <c r="HXN413" s="24" t="s">
        <v>66</v>
      </c>
      <c r="HXO413" s="24" t="s">
        <v>66</v>
      </c>
      <c r="HXP413" s="24" t="s">
        <v>66</v>
      </c>
      <c r="HXQ413" s="25" t="s">
        <v>66</v>
      </c>
      <c r="HXR413" s="24" t="s">
        <v>66</v>
      </c>
      <c r="HXS413" s="24" t="s">
        <v>66</v>
      </c>
      <c r="HXT413" s="24" t="s">
        <v>66</v>
      </c>
      <c r="HXU413" s="24" t="s">
        <v>66</v>
      </c>
      <c r="HXV413" s="24" t="s">
        <v>66</v>
      </c>
      <c r="HXW413" s="24" t="s">
        <v>66</v>
      </c>
      <c r="HXX413" s="24" t="s">
        <v>66</v>
      </c>
      <c r="HXY413" s="25" t="s">
        <v>66</v>
      </c>
      <c r="HXZ413" s="24" t="s">
        <v>66</v>
      </c>
      <c r="HYA413" s="25">
        <v>5000</v>
      </c>
      <c r="HYB413" s="24" t="s">
        <v>66</v>
      </c>
      <c r="HYC413" s="24" t="s">
        <v>66</v>
      </c>
      <c r="HYD413" s="25" t="s">
        <v>66</v>
      </c>
      <c r="HYE413" s="25" t="s">
        <v>66</v>
      </c>
      <c r="HYF413" s="25" t="s">
        <v>66</v>
      </c>
      <c r="HYG413" s="25">
        <v>0</v>
      </c>
      <c r="HYH413" s="24" t="s">
        <v>66</v>
      </c>
      <c r="HYI413" s="24" t="s">
        <v>66</v>
      </c>
      <c r="HYJ413" s="24" t="s">
        <v>66</v>
      </c>
      <c r="HYK413" s="24">
        <v>0</v>
      </c>
      <c r="HYL413" s="24" t="s">
        <v>66</v>
      </c>
      <c r="HYM413" s="24">
        <v>0</v>
      </c>
      <c r="HYN413" s="24" t="s">
        <v>66</v>
      </c>
      <c r="HYO413" s="24">
        <v>0</v>
      </c>
      <c r="HYP413" s="24" t="s">
        <v>66</v>
      </c>
      <c r="HYQ413" s="24" t="s">
        <v>66</v>
      </c>
      <c r="HYR413" s="24" t="s">
        <v>66</v>
      </c>
      <c r="HYS413" s="24" t="s">
        <v>66</v>
      </c>
      <c r="HYT413" s="24" t="s">
        <v>66</v>
      </c>
      <c r="HYU413" s="25">
        <v>0</v>
      </c>
      <c r="HYV413" s="27">
        <v>5000</v>
      </c>
      <c r="HYW413" s="23" t="s">
        <v>208</v>
      </c>
      <c r="HYX413" s="24">
        <v>2023</v>
      </c>
      <c r="HYY413" s="25" t="s">
        <v>234</v>
      </c>
      <c r="HYZ413" s="25" t="s">
        <v>132</v>
      </c>
      <c r="HZA413" s="25">
        <v>2023</v>
      </c>
      <c r="HZB413" s="26">
        <v>44963</v>
      </c>
      <c r="HZC413" s="25" t="s">
        <v>155</v>
      </c>
      <c r="HZD413" s="26"/>
      <c r="HZE413" s="25" t="s">
        <v>67</v>
      </c>
      <c r="HZF413" s="25" t="s">
        <v>233</v>
      </c>
      <c r="HZG413" s="25" t="s">
        <v>149</v>
      </c>
      <c r="HZH413" s="25" t="s">
        <v>70</v>
      </c>
      <c r="HZI413" s="25" t="s">
        <v>71</v>
      </c>
      <c r="HZJ413" s="25" t="s">
        <v>72</v>
      </c>
      <c r="HZK413" s="25">
        <v>31</v>
      </c>
      <c r="HZL413" s="25">
        <v>0</v>
      </c>
      <c r="HZM413" s="25" t="s">
        <v>66</v>
      </c>
      <c r="HZN413" s="24" t="s">
        <v>66</v>
      </c>
      <c r="HZO413" s="24" t="s">
        <v>66</v>
      </c>
      <c r="HZP413" s="24" t="s">
        <v>66</v>
      </c>
      <c r="HZQ413" s="24" t="s">
        <v>66</v>
      </c>
      <c r="HZR413" s="24" t="s">
        <v>66</v>
      </c>
      <c r="HZS413" s="24" t="s">
        <v>66</v>
      </c>
      <c r="HZT413" s="24" t="s">
        <v>66</v>
      </c>
      <c r="HZU413" s="24" t="s">
        <v>66</v>
      </c>
      <c r="HZV413" s="24" t="s">
        <v>66</v>
      </c>
      <c r="HZW413" s="24" t="s">
        <v>66</v>
      </c>
      <c r="HZX413" s="24" t="s">
        <v>66</v>
      </c>
      <c r="HZY413" s="24" t="s">
        <v>66</v>
      </c>
      <c r="HZZ413" s="24" t="s">
        <v>66</v>
      </c>
      <c r="IAA413" s="24" t="s">
        <v>66</v>
      </c>
      <c r="IAB413" s="24" t="s">
        <v>66</v>
      </c>
      <c r="IAC413" s="25" t="s">
        <v>66</v>
      </c>
      <c r="IAD413" s="24" t="s">
        <v>66</v>
      </c>
      <c r="IAE413" s="24" t="s">
        <v>66</v>
      </c>
      <c r="IAF413" s="24" t="s">
        <v>66</v>
      </c>
      <c r="IAG413" s="24" t="s">
        <v>66</v>
      </c>
      <c r="IAH413" s="24" t="s">
        <v>66</v>
      </c>
      <c r="IAI413" s="24" t="s">
        <v>66</v>
      </c>
      <c r="IAJ413" s="24" t="s">
        <v>66</v>
      </c>
      <c r="IAK413" s="25" t="s">
        <v>66</v>
      </c>
      <c r="IAL413" s="24" t="s">
        <v>66</v>
      </c>
      <c r="IAM413" s="25">
        <v>5000</v>
      </c>
      <c r="IAN413" s="24" t="s">
        <v>66</v>
      </c>
      <c r="IAO413" s="24" t="s">
        <v>66</v>
      </c>
      <c r="IAP413" s="25" t="s">
        <v>66</v>
      </c>
      <c r="IAQ413" s="25" t="s">
        <v>66</v>
      </c>
      <c r="IAR413" s="25" t="s">
        <v>66</v>
      </c>
      <c r="IAS413" s="25">
        <v>0</v>
      </c>
      <c r="IAT413" s="24" t="s">
        <v>66</v>
      </c>
      <c r="IAU413" s="24" t="s">
        <v>66</v>
      </c>
      <c r="IAV413" s="24" t="s">
        <v>66</v>
      </c>
      <c r="IAW413" s="24">
        <v>0</v>
      </c>
      <c r="IAX413" s="24" t="s">
        <v>66</v>
      </c>
      <c r="IAY413" s="24">
        <v>0</v>
      </c>
      <c r="IAZ413" s="24" t="s">
        <v>66</v>
      </c>
      <c r="IBA413" s="24">
        <v>0</v>
      </c>
      <c r="IBB413" s="24" t="s">
        <v>66</v>
      </c>
      <c r="IBC413" s="24" t="s">
        <v>66</v>
      </c>
      <c r="IBD413" s="24" t="s">
        <v>66</v>
      </c>
      <c r="IBE413" s="24" t="s">
        <v>66</v>
      </c>
      <c r="IBF413" s="24" t="s">
        <v>66</v>
      </c>
      <c r="IBG413" s="25">
        <v>0</v>
      </c>
      <c r="IBH413" s="27">
        <v>5000</v>
      </c>
      <c r="IBI413" s="23" t="s">
        <v>208</v>
      </c>
      <c r="IBJ413" s="24">
        <v>2023</v>
      </c>
      <c r="IBK413" s="25" t="s">
        <v>234</v>
      </c>
      <c r="IBL413" s="25" t="s">
        <v>132</v>
      </c>
      <c r="IBM413" s="25">
        <v>2023</v>
      </c>
      <c r="IBN413" s="26">
        <v>44963</v>
      </c>
      <c r="IBO413" s="25" t="s">
        <v>155</v>
      </c>
      <c r="IBP413" s="26"/>
      <c r="IBQ413" s="25" t="s">
        <v>67</v>
      </c>
      <c r="IBR413" s="25" t="s">
        <v>233</v>
      </c>
      <c r="IBS413" s="25" t="s">
        <v>149</v>
      </c>
      <c r="IBT413" s="25" t="s">
        <v>70</v>
      </c>
      <c r="IBU413" s="25" t="s">
        <v>71</v>
      </c>
      <c r="IBV413" s="25" t="s">
        <v>72</v>
      </c>
      <c r="IBW413" s="25">
        <v>31</v>
      </c>
      <c r="IBX413" s="25">
        <v>0</v>
      </c>
      <c r="IBY413" s="25" t="s">
        <v>66</v>
      </c>
      <c r="IBZ413" s="24" t="s">
        <v>66</v>
      </c>
      <c r="ICA413" s="24" t="s">
        <v>66</v>
      </c>
      <c r="ICB413" s="24" t="s">
        <v>66</v>
      </c>
      <c r="ICC413" s="24" t="s">
        <v>66</v>
      </c>
      <c r="ICD413" s="24" t="s">
        <v>66</v>
      </c>
      <c r="ICE413" s="24" t="s">
        <v>66</v>
      </c>
      <c r="ICF413" s="24" t="s">
        <v>66</v>
      </c>
      <c r="ICG413" s="24" t="s">
        <v>66</v>
      </c>
      <c r="ICH413" s="24" t="s">
        <v>66</v>
      </c>
      <c r="ICI413" s="24" t="s">
        <v>66</v>
      </c>
      <c r="ICJ413" s="24" t="s">
        <v>66</v>
      </c>
      <c r="ICK413" s="24" t="s">
        <v>66</v>
      </c>
      <c r="ICL413" s="24" t="s">
        <v>66</v>
      </c>
      <c r="ICM413" s="24" t="s">
        <v>66</v>
      </c>
      <c r="ICN413" s="24" t="s">
        <v>66</v>
      </c>
      <c r="ICO413" s="25" t="s">
        <v>66</v>
      </c>
      <c r="ICP413" s="24" t="s">
        <v>66</v>
      </c>
      <c r="ICQ413" s="24" t="s">
        <v>66</v>
      </c>
      <c r="ICR413" s="24" t="s">
        <v>66</v>
      </c>
      <c r="ICS413" s="24" t="s">
        <v>66</v>
      </c>
      <c r="ICT413" s="24" t="s">
        <v>66</v>
      </c>
      <c r="ICU413" s="24" t="s">
        <v>66</v>
      </c>
      <c r="ICV413" s="24" t="s">
        <v>66</v>
      </c>
      <c r="ICW413" s="25" t="s">
        <v>66</v>
      </c>
      <c r="ICX413" s="24" t="s">
        <v>66</v>
      </c>
      <c r="ICY413" s="25">
        <v>5000</v>
      </c>
      <c r="ICZ413" s="24" t="s">
        <v>66</v>
      </c>
      <c r="IDA413" s="24" t="s">
        <v>66</v>
      </c>
      <c r="IDB413" s="25" t="s">
        <v>66</v>
      </c>
      <c r="IDC413" s="25" t="s">
        <v>66</v>
      </c>
      <c r="IDD413" s="25" t="s">
        <v>66</v>
      </c>
      <c r="IDE413" s="25">
        <v>0</v>
      </c>
      <c r="IDF413" s="24" t="s">
        <v>66</v>
      </c>
      <c r="IDG413" s="24" t="s">
        <v>66</v>
      </c>
      <c r="IDH413" s="24" t="s">
        <v>66</v>
      </c>
      <c r="IDI413" s="24">
        <v>0</v>
      </c>
      <c r="IDJ413" s="24" t="s">
        <v>66</v>
      </c>
      <c r="IDK413" s="24">
        <v>0</v>
      </c>
      <c r="IDL413" s="24" t="s">
        <v>66</v>
      </c>
      <c r="IDM413" s="24">
        <v>0</v>
      </c>
      <c r="IDN413" s="24" t="s">
        <v>66</v>
      </c>
      <c r="IDO413" s="24" t="s">
        <v>66</v>
      </c>
      <c r="IDP413" s="24" t="s">
        <v>66</v>
      </c>
      <c r="IDQ413" s="24" t="s">
        <v>66</v>
      </c>
      <c r="IDR413" s="24" t="s">
        <v>66</v>
      </c>
      <c r="IDS413" s="25">
        <v>0</v>
      </c>
      <c r="IDT413" s="27">
        <v>5000</v>
      </c>
      <c r="IDU413" s="23" t="s">
        <v>208</v>
      </c>
      <c r="IDV413" s="24">
        <v>2023</v>
      </c>
      <c r="IDW413" s="25" t="s">
        <v>234</v>
      </c>
      <c r="IDX413" s="25" t="s">
        <v>132</v>
      </c>
      <c r="IDY413" s="25">
        <v>2023</v>
      </c>
      <c r="IDZ413" s="26">
        <v>44963</v>
      </c>
      <c r="IEA413" s="25" t="s">
        <v>155</v>
      </c>
      <c r="IEB413" s="26"/>
      <c r="IEC413" s="25" t="s">
        <v>67</v>
      </c>
      <c r="IED413" s="25" t="s">
        <v>233</v>
      </c>
      <c r="IEE413" s="25" t="s">
        <v>149</v>
      </c>
      <c r="IEF413" s="25" t="s">
        <v>70</v>
      </c>
      <c r="IEG413" s="25" t="s">
        <v>71</v>
      </c>
      <c r="IEH413" s="25" t="s">
        <v>72</v>
      </c>
      <c r="IEI413" s="25">
        <v>31</v>
      </c>
      <c r="IEJ413" s="25">
        <v>0</v>
      </c>
      <c r="IEK413" s="25" t="s">
        <v>66</v>
      </c>
      <c r="IEL413" s="24" t="s">
        <v>66</v>
      </c>
      <c r="IEM413" s="24" t="s">
        <v>66</v>
      </c>
      <c r="IEN413" s="24" t="s">
        <v>66</v>
      </c>
      <c r="IEO413" s="24" t="s">
        <v>66</v>
      </c>
      <c r="IEP413" s="24" t="s">
        <v>66</v>
      </c>
      <c r="IEQ413" s="24" t="s">
        <v>66</v>
      </c>
      <c r="IER413" s="24" t="s">
        <v>66</v>
      </c>
      <c r="IES413" s="24" t="s">
        <v>66</v>
      </c>
      <c r="IET413" s="24" t="s">
        <v>66</v>
      </c>
      <c r="IEU413" s="24" t="s">
        <v>66</v>
      </c>
      <c r="IEV413" s="24" t="s">
        <v>66</v>
      </c>
      <c r="IEW413" s="24" t="s">
        <v>66</v>
      </c>
      <c r="IEX413" s="24" t="s">
        <v>66</v>
      </c>
      <c r="IEY413" s="24" t="s">
        <v>66</v>
      </c>
      <c r="IEZ413" s="24" t="s">
        <v>66</v>
      </c>
      <c r="IFA413" s="25" t="s">
        <v>66</v>
      </c>
      <c r="IFB413" s="24" t="s">
        <v>66</v>
      </c>
      <c r="IFC413" s="24" t="s">
        <v>66</v>
      </c>
      <c r="IFD413" s="24" t="s">
        <v>66</v>
      </c>
      <c r="IFE413" s="24" t="s">
        <v>66</v>
      </c>
      <c r="IFF413" s="24" t="s">
        <v>66</v>
      </c>
      <c r="IFG413" s="24" t="s">
        <v>66</v>
      </c>
      <c r="IFH413" s="24" t="s">
        <v>66</v>
      </c>
      <c r="IFI413" s="25" t="s">
        <v>66</v>
      </c>
      <c r="IFJ413" s="24" t="s">
        <v>66</v>
      </c>
      <c r="IFK413" s="25">
        <v>5000</v>
      </c>
      <c r="IFL413" s="24" t="s">
        <v>66</v>
      </c>
      <c r="IFM413" s="24" t="s">
        <v>66</v>
      </c>
      <c r="IFN413" s="25" t="s">
        <v>66</v>
      </c>
      <c r="IFO413" s="25" t="s">
        <v>66</v>
      </c>
      <c r="IFP413" s="25" t="s">
        <v>66</v>
      </c>
      <c r="IFQ413" s="25">
        <v>0</v>
      </c>
      <c r="IFR413" s="24" t="s">
        <v>66</v>
      </c>
      <c r="IFS413" s="24" t="s">
        <v>66</v>
      </c>
      <c r="IFT413" s="24" t="s">
        <v>66</v>
      </c>
      <c r="IFU413" s="24">
        <v>0</v>
      </c>
      <c r="IFV413" s="24" t="s">
        <v>66</v>
      </c>
      <c r="IFW413" s="24">
        <v>0</v>
      </c>
      <c r="IFX413" s="24" t="s">
        <v>66</v>
      </c>
      <c r="IFY413" s="24">
        <v>0</v>
      </c>
      <c r="IFZ413" s="24" t="s">
        <v>66</v>
      </c>
      <c r="IGA413" s="24" t="s">
        <v>66</v>
      </c>
      <c r="IGB413" s="24" t="s">
        <v>66</v>
      </c>
      <c r="IGC413" s="24" t="s">
        <v>66</v>
      </c>
      <c r="IGD413" s="24" t="s">
        <v>66</v>
      </c>
      <c r="IGE413" s="25">
        <v>0</v>
      </c>
      <c r="IGF413" s="27">
        <v>5000</v>
      </c>
      <c r="IGG413" s="23" t="s">
        <v>208</v>
      </c>
      <c r="IGH413" s="24">
        <v>2023</v>
      </c>
      <c r="IGI413" s="25" t="s">
        <v>234</v>
      </c>
      <c r="IGJ413" s="25" t="s">
        <v>132</v>
      </c>
      <c r="IGK413" s="25">
        <v>2023</v>
      </c>
      <c r="IGL413" s="26">
        <v>44963</v>
      </c>
      <c r="IGM413" s="25" t="s">
        <v>155</v>
      </c>
      <c r="IGN413" s="26"/>
      <c r="IGO413" s="25" t="s">
        <v>67</v>
      </c>
      <c r="IGP413" s="25" t="s">
        <v>233</v>
      </c>
      <c r="IGQ413" s="25" t="s">
        <v>149</v>
      </c>
      <c r="IGR413" s="25" t="s">
        <v>70</v>
      </c>
      <c r="IGS413" s="25" t="s">
        <v>71</v>
      </c>
      <c r="IGT413" s="25" t="s">
        <v>72</v>
      </c>
      <c r="IGU413" s="25">
        <v>31</v>
      </c>
      <c r="IGV413" s="25">
        <v>0</v>
      </c>
      <c r="IGW413" s="25" t="s">
        <v>66</v>
      </c>
      <c r="IGX413" s="24" t="s">
        <v>66</v>
      </c>
      <c r="IGY413" s="24" t="s">
        <v>66</v>
      </c>
      <c r="IGZ413" s="24" t="s">
        <v>66</v>
      </c>
      <c r="IHA413" s="24" t="s">
        <v>66</v>
      </c>
      <c r="IHB413" s="24" t="s">
        <v>66</v>
      </c>
      <c r="IHC413" s="24" t="s">
        <v>66</v>
      </c>
      <c r="IHD413" s="24" t="s">
        <v>66</v>
      </c>
      <c r="IHE413" s="24" t="s">
        <v>66</v>
      </c>
      <c r="IHF413" s="24" t="s">
        <v>66</v>
      </c>
      <c r="IHG413" s="24" t="s">
        <v>66</v>
      </c>
      <c r="IHH413" s="24" t="s">
        <v>66</v>
      </c>
      <c r="IHI413" s="24" t="s">
        <v>66</v>
      </c>
      <c r="IHJ413" s="24" t="s">
        <v>66</v>
      </c>
      <c r="IHK413" s="24" t="s">
        <v>66</v>
      </c>
      <c r="IHL413" s="24" t="s">
        <v>66</v>
      </c>
      <c r="IHM413" s="25" t="s">
        <v>66</v>
      </c>
      <c r="IHN413" s="24" t="s">
        <v>66</v>
      </c>
      <c r="IHO413" s="24" t="s">
        <v>66</v>
      </c>
      <c r="IHP413" s="24" t="s">
        <v>66</v>
      </c>
      <c r="IHQ413" s="24" t="s">
        <v>66</v>
      </c>
      <c r="IHR413" s="24" t="s">
        <v>66</v>
      </c>
      <c r="IHS413" s="24" t="s">
        <v>66</v>
      </c>
      <c r="IHT413" s="24" t="s">
        <v>66</v>
      </c>
      <c r="IHU413" s="25" t="s">
        <v>66</v>
      </c>
      <c r="IHV413" s="24" t="s">
        <v>66</v>
      </c>
      <c r="IHW413" s="25">
        <v>5000</v>
      </c>
      <c r="IHX413" s="24" t="s">
        <v>66</v>
      </c>
      <c r="IHY413" s="24" t="s">
        <v>66</v>
      </c>
      <c r="IHZ413" s="25" t="s">
        <v>66</v>
      </c>
      <c r="IIA413" s="25" t="s">
        <v>66</v>
      </c>
      <c r="IIB413" s="25" t="s">
        <v>66</v>
      </c>
      <c r="IIC413" s="25">
        <v>0</v>
      </c>
      <c r="IID413" s="24" t="s">
        <v>66</v>
      </c>
      <c r="IIE413" s="24" t="s">
        <v>66</v>
      </c>
      <c r="IIF413" s="24" t="s">
        <v>66</v>
      </c>
      <c r="IIG413" s="24">
        <v>0</v>
      </c>
      <c r="IIH413" s="24" t="s">
        <v>66</v>
      </c>
      <c r="III413" s="24">
        <v>0</v>
      </c>
      <c r="IIJ413" s="24" t="s">
        <v>66</v>
      </c>
      <c r="IIK413" s="24">
        <v>0</v>
      </c>
      <c r="IIL413" s="24" t="s">
        <v>66</v>
      </c>
      <c r="IIM413" s="24" t="s">
        <v>66</v>
      </c>
      <c r="IIN413" s="24" t="s">
        <v>66</v>
      </c>
      <c r="IIO413" s="24" t="s">
        <v>66</v>
      </c>
      <c r="IIP413" s="24" t="s">
        <v>66</v>
      </c>
      <c r="IIQ413" s="25">
        <v>0</v>
      </c>
      <c r="IIR413" s="27">
        <v>5000</v>
      </c>
      <c r="IIS413" s="23" t="s">
        <v>208</v>
      </c>
      <c r="IIT413" s="24">
        <v>2023</v>
      </c>
      <c r="IIU413" s="25" t="s">
        <v>234</v>
      </c>
      <c r="IIV413" s="25" t="s">
        <v>132</v>
      </c>
      <c r="IIW413" s="25">
        <v>2023</v>
      </c>
      <c r="IIX413" s="26">
        <v>44963</v>
      </c>
      <c r="IIY413" s="25" t="s">
        <v>155</v>
      </c>
      <c r="IIZ413" s="26"/>
      <c r="IJA413" s="25" t="s">
        <v>67</v>
      </c>
      <c r="IJB413" s="25" t="s">
        <v>233</v>
      </c>
      <c r="IJC413" s="25" t="s">
        <v>149</v>
      </c>
      <c r="IJD413" s="25" t="s">
        <v>70</v>
      </c>
      <c r="IJE413" s="25" t="s">
        <v>71</v>
      </c>
      <c r="IJF413" s="25" t="s">
        <v>72</v>
      </c>
      <c r="IJG413" s="25">
        <v>31</v>
      </c>
      <c r="IJH413" s="25">
        <v>0</v>
      </c>
      <c r="IJI413" s="25" t="s">
        <v>66</v>
      </c>
      <c r="IJJ413" s="24" t="s">
        <v>66</v>
      </c>
      <c r="IJK413" s="24" t="s">
        <v>66</v>
      </c>
      <c r="IJL413" s="24" t="s">
        <v>66</v>
      </c>
      <c r="IJM413" s="24" t="s">
        <v>66</v>
      </c>
      <c r="IJN413" s="24" t="s">
        <v>66</v>
      </c>
      <c r="IJO413" s="24" t="s">
        <v>66</v>
      </c>
      <c r="IJP413" s="24" t="s">
        <v>66</v>
      </c>
      <c r="IJQ413" s="24" t="s">
        <v>66</v>
      </c>
      <c r="IJR413" s="24" t="s">
        <v>66</v>
      </c>
      <c r="IJS413" s="24" t="s">
        <v>66</v>
      </c>
      <c r="IJT413" s="24" t="s">
        <v>66</v>
      </c>
      <c r="IJU413" s="24" t="s">
        <v>66</v>
      </c>
      <c r="IJV413" s="24" t="s">
        <v>66</v>
      </c>
      <c r="IJW413" s="24" t="s">
        <v>66</v>
      </c>
      <c r="IJX413" s="24" t="s">
        <v>66</v>
      </c>
      <c r="IJY413" s="25" t="s">
        <v>66</v>
      </c>
      <c r="IJZ413" s="24" t="s">
        <v>66</v>
      </c>
      <c r="IKA413" s="24" t="s">
        <v>66</v>
      </c>
      <c r="IKB413" s="24" t="s">
        <v>66</v>
      </c>
      <c r="IKC413" s="24" t="s">
        <v>66</v>
      </c>
      <c r="IKD413" s="24" t="s">
        <v>66</v>
      </c>
      <c r="IKE413" s="24" t="s">
        <v>66</v>
      </c>
      <c r="IKF413" s="24" t="s">
        <v>66</v>
      </c>
      <c r="IKG413" s="25" t="s">
        <v>66</v>
      </c>
      <c r="IKH413" s="24" t="s">
        <v>66</v>
      </c>
      <c r="IKI413" s="25">
        <v>5000</v>
      </c>
      <c r="IKJ413" s="24" t="s">
        <v>66</v>
      </c>
      <c r="IKK413" s="24" t="s">
        <v>66</v>
      </c>
      <c r="IKL413" s="25" t="s">
        <v>66</v>
      </c>
      <c r="IKM413" s="25" t="s">
        <v>66</v>
      </c>
      <c r="IKN413" s="25" t="s">
        <v>66</v>
      </c>
      <c r="IKO413" s="25">
        <v>0</v>
      </c>
      <c r="IKP413" s="24" t="s">
        <v>66</v>
      </c>
      <c r="IKQ413" s="24" t="s">
        <v>66</v>
      </c>
      <c r="IKR413" s="24" t="s">
        <v>66</v>
      </c>
      <c r="IKS413" s="24">
        <v>0</v>
      </c>
      <c r="IKT413" s="24" t="s">
        <v>66</v>
      </c>
      <c r="IKU413" s="24">
        <v>0</v>
      </c>
      <c r="IKV413" s="24" t="s">
        <v>66</v>
      </c>
      <c r="IKW413" s="24">
        <v>0</v>
      </c>
      <c r="IKX413" s="24" t="s">
        <v>66</v>
      </c>
      <c r="IKY413" s="24" t="s">
        <v>66</v>
      </c>
      <c r="IKZ413" s="24" t="s">
        <v>66</v>
      </c>
      <c r="ILA413" s="24" t="s">
        <v>66</v>
      </c>
      <c r="ILB413" s="24" t="s">
        <v>66</v>
      </c>
      <c r="ILC413" s="25">
        <v>0</v>
      </c>
      <c r="ILD413" s="27">
        <v>5000</v>
      </c>
      <c r="ILE413" s="23" t="s">
        <v>208</v>
      </c>
      <c r="ILF413" s="24">
        <v>2023</v>
      </c>
      <c r="ILG413" s="25" t="s">
        <v>234</v>
      </c>
      <c r="ILH413" s="25" t="s">
        <v>132</v>
      </c>
      <c r="ILI413" s="25">
        <v>2023</v>
      </c>
      <c r="ILJ413" s="26">
        <v>44963</v>
      </c>
      <c r="ILK413" s="25" t="s">
        <v>155</v>
      </c>
      <c r="ILL413" s="26"/>
      <c r="ILM413" s="25" t="s">
        <v>67</v>
      </c>
      <c r="ILN413" s="25" t="s">
        <v>233</v>
      </c>
      <c r="ILO413" s="25" t="s">
        <v>149</v>
      </c>
      <c r="ILP413" s="25" t="s">
        <v>70</v>
      </c>
      <c r="ILQ413" s="25" t="s">
        <v>71</v>
      </c>
      <c r="ILR413" s="25" t="s">
        <v>72</v>
      </c>
      <c r="ILS413" s="25">
        <v>31</v>
      </c>
      <c r="ILT413" s="25">
        <v>0</v>
      </c>
      <c r="ILU413" s="25" t="s">
        <v>66</v>
      </c>
      <c r="ILV413" s="24" t="s">
        <v>66</v>
      </c>
      <c r="ILW413" s="24" t="s">
        <v>66</v>
      </c>
      <c r="ILX413" s="24" t="s">
        <v>66</v>
      </c>
      <c r="ILY413" s="24" t="s">
        <v>66</v>
      </c>
      <c r="ILZ413" s="24" t="s">
        <v>66</v>
      </c>
      <c r="IMA413" s="24" t="s">
        <v>66</v>
      </c>
      <c r="IMB413" s="24" t="s">
        <v>66</v>
      </c>
      <c r="IMC413" s="24" t="s">
        <v>66</v>
      </c>
      <c r="IMD413" s="24" t="s">
        <v>66</v>
      </c>
      <c r="IME413" s="24" t="s">
        <v>66</v>
      </c>
      <c r="IMF413" s="24" t="s">
        <v>66</v>
      </c>
      <c r="IMG413" s="24" t="s">
        <v>66</v>
      </c>
      <c r="IMH413" s="24" t="s">
        <v>66</v>
      </c>
      <c r="IMI413" s="24" t="s">
        <v>66</v>
      </c>
      <c r="IMJ413" s="24" t="s">
        <v>66</v>
      </c>
      <c r="IMK413" s="25" t="s">
        <v>66</v>
      </c>
      <c r="IML413" s="24" t="s">
        <v>66</v>
      </c>
      <c r="IMM413" s="24" t="s">
        <v>66</v>
      </c>
      <c r="IMN413" s="24" t="s">
        <v>66</v>
      </c>
      <c r="IMO413" s="24" t="s">
        <v>66</v>
      </c>
      <c r="IMP413" s="24" t="s">
        <v>66</v>
      </c>
      <c r="IMQ413" s="24" t="s">
        <v>66</v>
      </c>
      <c r="IMR413" s="24" t="s">
        <v>66</v>
      </c>
      <c r="IMS413" s="25" t="s">
        <v>66</v>
      </c>
      <c r="IMT413" s="24" t="s">
        <v>66</v>
      </c>
      <c r="IMU413" s="25">
        <v>5000</v>
      </c>
      <c r="IMV413" s="24" t="s">
        <v>66</v>
      </c>
      <c r="IMW413" s="24" t="s">
        <v>66</v>
      </c>
      <c r="IMX413" s="25" t="s">
        <v>66</v>
      </c>
      <c r="IMY413" s="25" t="s">
        <v>66</v>
      </c>
      <c r="IMZ413" s="25" t="s">
        <v>66</v>
      </c>
      <c r="INA413" s="25">
        <v>0</v>
      </c>
      <c r="INB413" s="24" t="s">
        <v>66</v>
      </c>
      <c r="INC413" s="24" t="s">
        <v>66</v>
      </c>
      <c r="IND413" s="24" t="s">
        <v>66</v>
      </c>
      <c r="INE413" s="24">
        <v>0</v>
      </c>
      <c r="INF413" s="24" t="s">
        <v>66</v>
      </c>
      <c r="ING413" s="24">
        <v>0</v>
      </c>
      <c r="INH413" s="24" t="s">
        <v>66</v>
      </c>
      <c r="INI413" s="24">
        <v>0</v>
      </c>
      <c r="INJ413" s="24" t="s">
        <v>66</v>
      </c>
      <c r="INK413" s="24" t="s">
        <v>66</v>
      </c>
      <c r="INL413" s="24" t="s">
        <v>66</v>
      </c>
      <c r="INM413" s="24" t="s">
        <v>66</v>
      </c>
      <c r="INN413" s="24" t="s">
        <v>66</v>
      </c>
      <c r="INO413" s="25">
        <v>0</v>
      </c>
      <c r="INP413" s="27">
        <v>5000</v>
      </c>
      <c r="INQ413" s="23" t="s">
        <v>208</v>
      </c>
      <c r="INR413" s="24">
        <v>2023</v>
      </c>
      <c r="INS413" s="25" t="s">
        <v>234</v>
      </c>
      <c r="INT413" s="25" t="s">
        <v>132</v>
      </c>
      <c r="INU413" s="25">
        <v>2023</v>
      </c>
      <c r="INV413" s="26">
        <v>44963</v>
      </c>
      <c r="INW413" s="25" t="s">
        <v>155</v>
      </c>
      <c r="INX413" s="26"/>
      <c r="INY413" s="25" t="s">
        <v>67</v>
      </c>
      <c r="INZ413" s="25" t="s">
        <v>233</v>
      </c>
      <c r="IOA413" s="25" t="s">
        <v>149</v>
      </c>
      <c r="IOB413" s="25" t="s">
        <v>70</v>
      </c>
      <c r="IOC413" s="25" t="s">
        <v>71</v>
      </c>
      <c r="IOD413" s="25" t="s">
        <v>72</v>
      </c>
      <c r="IOE413" s="25">
        <v>31</v>
      </c>
      <c r="IOF413" s="25">
        <v>0</v>
      </c>
      <c r="IOG413" s="25" t="s">
        <v>66</v>
      </c>
      <c r="IOH413" s="24" t="s">
        <v>66</v>
      </c>
      <c r="IOI413" s="24" t="s">
        <v>66</v>
      </c>
      <c r="IOJ413" s="24" t="s">
        <v>66</v>
      </c>
      <c r="IOK413" s="24" t="s">
        <v>66</v>
      </c>
      <c r="IOL413" s="24" t="s">
        <v>66</v>
      </c>
      <c r="IOM413" s="24" t="s">
        <v>66</v>
      </c>
      <c r="ION413" s="24" t="s">
        <v>66</v>
      </c>
      <c r="IOO413" s="24" t="s">
        <v>66</v>
      </c>
      <c r="IOP413" s="24" t="s">
        <v>66</v>
      </c>
      <c r="IOQ413" s="24" t="s">
        <v>66</v>
      </c>
      <c r="IOR413" s="24" t="s">
        <v>66</v>
      </c>
      <c r="IOS413" s="24" t="s">
        <v>66</v>
      </c>
      <c r="IOT413" s="24" t="s">
        <v>66</v>
      </c>
      <c r="IOU413" s="24" t="s">
        <v>66</v>
      </c>
      <c r="IOV413" s="24" t="s">
        <v>66</v>
      </c>
      <c r="IOW413" s="25" t="s">
        <v>66</v>
      </c>
      <c r="IOX413" s="24" t="s">
        <v>66</v>
      </c>
      <c r="IOY413" s="24" t="s">
        <v>66</v>
      </c>
      <c r="IOZ413" s="24" t="s">
        <v>66</v>
      </c>
      <c r="IPA413" s="24" t="s">
        <v>66</v>
      </c>
      <c r="IPB413" s="24" t="s">
        <v>66</v>
      </c>
      <c r="IPC413" s="24" t="s">
        <v>66</v>
      </c>
      <c r="IPD413" s="24" t="s">
        <v>66</v>
      </c>
      <c r="IPE413" s="25" t="s">
        <v>66</v>
      </c>
      <c r="IPF413" s="24" t="s">
        <v>66</v>
      </c>
      <c r="IPG413" s="25">
        <v>5000</v>
      </c>
      <c r="IPH413" s="24" t="s">
        <v>66</v>
      </c>
      <c r="IPI413" s="24" t="s">
        <v>66</v>
      </c>
      <c r="IPJ413" s="25" t="s">
        <v>66</v>
      </c>
      <c r="IPK413" s="25" t="s">
        <v>66</v>
      </c>
      <c r="IPL413" s="25" t="s">
        <v>66</v>
      </c>
      <c r="IPM413" s="25">
        <v>0</v>
      </c>
      <c r="IPN413" s="24" t="s">
        <v>66</v>
      </c>
      <c r="IPO413" s="24" t="s">
        <v>66</v>
      </c>
      <c r="IPP413" s="24" t="s">
        <v>66</v>
      </c>
      <c r="IPQ413" s="24">
        <v>0</v>
      </c>
      <c r="IPR413" s="24" t="s">
        <v>66</v>
      </c>
      <c r="IPS413" s="24">
        <v>0</v>
      </c>
      <c r="IPT413" s="24" t="s">
        <v>66</v>
      </c>
      <c r="IPU413" s="24">
        <v>0</v>
      </c>
      <c r="IPV413" s="24" t="s">
        <v>66</v>
      </c>
      <c r="IPW413" s="24" t="s">
        <v>66</v>
      </c>
      <c r="IPX413" s="24" t="s">
        <v>66</v>
      </c>
      <c r="IPY413" s="24" t="s">
        <v>66</v>
      </c>
      <c r="IPZ413" s="24" t="s">
        <v>66</v>
      </c>
      <c r="IQA413" s="25">
        <v>0</v>
      </c>
      <c r="IQB413" s="27">
        <v>5000</v>
      </c>
      <c r="IQC413" s="23" t="s">
        <v>208</v>
      </c>
      <c r="IQD413" s="24">
        <v>2023</v>
      </c>
      <c r="IQE413" s="25" t="s">
        <v>234</v>
      </c>
      <c r="IQF413" s="25" t="s">
        <v>132</v>
      </c>
      <c r="IQG413" s="25">
        <v>2023</v>
      </c>
      <c r="IQH413" s="26">
        <v>44963</v>
      </c>
      <c r="IQI413" s="25" t="s">
        <v>155</v>
      </c>
      <c r="IQJ413" s="26"/>
      <c r="IQK413" s="25" t="s">
        <v>67</v>
      </c>
      <c r="IQL413" s="25" t="s">
        <v>233</v>
      </c>
      <c r="IQM413" s="25" t="s">
        <v>149</v>
      </c>
      <c r="IQN413" s="25" t="s">
        <v>70</v>
      </c>
      <c r="IQO413" s="25" t="s">
        <v>71</v>
      </c>
      <c r="IQP413" s="25" t="s">
        <v>72</v>
      </c>
      <c r="IQQ413" s="25">
        <v>31</v>
      </c>
      <c r="IQR413" s="25">
        <v>0</v>
      </c>
      <c r="IQS413" s="25" t="s">
        <v>66</v>
      </c>
      <c r="IQT413" s="24" t="s">
        <v>66</v>
      </c>
      <c r="IQU413" s="24" t="s">
        <v>66</v>
      </c>
      <c r="IQV413" s="24" t="s">
        <v>66</v>
      </c>
      <c r="IQW413" s="24" t="s">
        <v>66</v>
      </c>
      <c r="IQX413" s="24" t="s">
        <v>66</v>
      </c>
      <c r="IQY413" s="24" t="s">
        <v>66</v>
      </c>
      <c r="IQZ413" s="24" t="s">
        <v>66</v>
      </c>
      <c r="IRA413" s="24" t="s">
        <v>66</v>
      </c>
      <c r="IRB413" s="24" t="s">
        <v>66</v>
      </c>
      <c r="IRC413" s="24" t="s">
        <v>66</v>
      </c>
      <c r="IRD413" s="24" t="s">
        <v>66</v>
      </c>
      <c r="IRE413" s="24" t="s">
        <v>66</v>
      </c>
      <c r="IRF413" s="24" t="s">
        <v>66</v>
      </c>
      <c r="IRG413" s="24" t="s">
        <v>66</v>
      </c>
      <c r="IRH413" s="24" t="s">
        <v>66</v>
      </c>
      <c r="IRI413" s="25" t="s">
        <v>66</v>
      </c>
      <c r="IRJ413" s="24" t="s">
        <v>66</v>
      </c>
      <c r="IRK413" s="24" t="s">
        <v>66</v>
      </c>
      <c r="IRL413" s="24" t="s">
        <v>66</v>
      </c>
      <c r="IRM413" s="24" t="s">
        <v>66</v>
      </c>
      <c r="IRN413" s="24" t="s">
        <v>66</v>
      </c>
      <c r="IRO413" s="24" t="s">
        <v>66</v>
      </c>
      <c r="IRP413" s="24" t="s">
        <v>66</v>
      </c>
      <c r="IRQ413" s="25" t="s">
        <v>66</v>
      </c>
      <c r="IRR413" s="24" t="s">
        <v>66</v>
      </c>
      <c r="IRS413" s="25">
        <v>5000</v>
      </c>
      <c r="IRT413" s="24" t="s">
        <v>66</v>
      </c>
      <c r="IRU413" s="24" t="s">
        <v>66</v>
      </c>
      <c r="IRV413" s="25" t="s">
        <v>66</v>
      </c>
      <c r="IRW413" s="25" t="s">
        <v>66</v>
      </c>
      <c r="IRX413" s="25" t="s">
        <v>66</v>
      </c>
      <c r="IRY413" s="25">
        <v>0</v>
      </c>
      <c r="IRZ413" s="24" t="s">
        <v>66</v>
      </c>
      <c r="ISA413" s="24" t="s">
        <v>66</v>
      </c>
      <c r="ISB413" s="24" t="s">
        <v>66</v>
      </c>
      <c r="ISC413" s="24">
        <v>0</v>
      </c>
      <c r="ISD413" s="24" t="s">
        <v>66</v>
      </c>
      <c r="ISE413" s="24">
        <v>0</v>
      </c>
      <c r="ISF413" s="24" t="s">
        <v>66</v>
      </c>
      <c r="ISG413" s="24">
        <v>0</v>
      </c>
      <c r="ISH413" s="24" t="s">
        <v>66</v>
      </c>
      <c r="ISI413" s="24" t="s">
        <v>66</v>
      </c>
      <c r="ISJ413" s="24" t="s">
        <v>66</v>
      </c>
      <c r="ISK413" s="24" t="s">
        <v>66</v>
      </c>
      <c r="ISL413" s="24" t="s">
        <v>66</v>
      </c>
      <c r="ISM413" s="25">
        <v>0</v>
      </c>
      <c r="ISN413" s="27">
        <v>5000</v>
      </c>
      <c r="ISO413" s="23" t="s">
        <v>208</v>
      </c>
      <c r="ISP413" s="24">
        <v>2023</v>
      </c>
      <c r="ISQ413" s="25" t="s">
        <v>234</v>
      </c>
      <c r="ISR413" s="25" t="s">
        <v>132</v>
      </c>
      <c r="ISS413" s="25">
        <v>2023</v>
      </c>
      <c r="IST413" s="26">
        <v>44963</v>
      </c>
      <c r="ISU413" s="25" t="s">
        <v>155</v>
      </c>
      <c r="ISV413" s="26"/>
      <c r="ISW413" s="25" t="s">
        <v>67</v>
      </c>
      <c r="ISX413" s="25" t="s">
        <v>233</v>
      </c>
      <c r="ISY413" s="25" t="s">
        <v>149</v>
      </c>
      <c r="ISZ413" s="25" t="s">
        <v>70</v>
      </c>
      <c r="ITA413" s="25" t="s">
        <v>71</v>
      </c>
      <c r="ITB413" s="25" t="s">
        <v>72</v>
      </c>
      <c r="ITC413" s="25">
        <v>31</v>
      </c>
      <c r="ITD413" s="25">
        <v>0</v>
      </c>
      <c r="ITE413" s="25" t="s">
        <v>66</v>
      </c>
      <c r="ITF413" s="24" t="s">
        <v>66</v>
      </c>
      <c r="ITG413" s="24" t="s">
        <v>66</v>
      </c>
      <c r="ITH413" s="24" t="s">
        <v>66</v>
      </c>
      <c r="ITI413" s="24" t="s">
        <v>66</v>
      </c>
      <c r="ITJ413" s="24" t="s">
        <v>66</v>
      </c>
      <c r="ITK413" s="24" t="s">
        <v>66</v>
      </c>
      <c r="ITL413" s="24" t="s">
        <v>66</v>
      </c>
      <c r="ITM413" s="24" t="s">
        <v>66</v>
      </c>
      <c r="ITN413" s="24" t="s">
        <v>66</v>
      </c>
      <c r="ITO413" s="24" t="s">
        <v>66</v>
      </c>
      <c r="ITP413" s="24" t="s">
        <v>66</v>
      </c>
      <c r="ITQ413" s="24" t="s">
        <v>66</v>
      </c>
      <c r="ITR413" s="24" t="s">
        <v>66</v>
      </c>
      <c r="ITS413" s="24" t="s">
        <v>66</v>
      </c>
      <c r="ITT413" s="24" t="s">
        <v>66</v>
      </c>
      <c r="ITU413" s="25" t="s">
        <v>66</v>
      </c>
      <c r="ITV413" s="24" t="s">
        <v>66</v>
      </c>
      <c r="ITW413" s="24" t="s">
        <v>66</v>
      </c>
      <c r="ITX413" s="24" t="s">
        <v>66</v>
      </c>
      <c r="ITY413" s="24" t="s">
        <v>66</v>
      </c>
      <c r="ITZ413" s="24" t="s">
        <v>66</v>
      </c>
      <c r="IUA413" s="24" t="s">
        <v>66</v>
      </c>
      <c r="IUB413" s="24" t="s">
        <v>66</v>
      </c>
      <c r="IUC413" s="25" t="s">
        <v>66</v>
      </c>
      <c r="IUD413" s="24" t="s">
        <v>66</v>
      </c>
      <c r="IUE413" s="25">
        <v>5000</v>
      </c>
      <c r="IUF413" s="24" t="s">
        <v>66</v>
      </c>
      <c r="IUG413" s="24" t="s">
        <v>66</v>
      </c>
      <c r="IUH413" s="25" t="s">
        <v>66</v>
      </c>
      <c r="IUI413" s="25" t="s">
        <v>66</v>
      </c>
      <c r="IUJ413" s="25" t="s">
        <v>66</v>
      </c>
      <c r="IUK413" s="25">
        <v>0</v>
      </c>
      <c r="IUL413" s="24" t="s">
        <v>66</v>
      </c>
      <c r="IUM413" s="24" t="s">
        <v>66</v>
      </c>
      <c r="IUN413" s="24" t="s">
        <v>66</v>
      </c>
      <c r="IUO413" s="24">
        <v>0</v>
      </c>
      <c r="IUP413" s="24" t="s">
        <v>66</v>
      </c>
      <c r="IUQ413" s="24">
        <v>0</v>
      </c>
      <c r="IUR413" s="24" t="s">
        <v>66</v>
      </c>
      <c r="IUS413" s="24">
        <v>0</v>
      </c>
      <c r="IUT413" s="24" t="s">
        <v>66</v>
      </c>
      <c r="IUU413" s="24" t="s">
        <v>66</v>
      </c>
      <c r="IUV413" s="24" t="s">
        <v>66</v>
      </c>
      <c r="IUW413" s="24" t="s">
        <v>66</v>
      </c>
      <c r="IUX413" s="24" t="s">
        <v>66</v>
      </c>
      <c r="IUY413" s="25">
        <v>0</v>
      </c>
      <c r="IUZ413" s="27">
        <v>5000</v>
      </c>
      <c r="IVA413" s="23" t="s">
        <v>208</v>
      </c>
      <c r="IVB413" s="24">
        <v>2023</v>
      </c>
      <c r="IVC413" s="25" t="s">
        <v>234</v>
      </c>
      <c r="IVD413" s="25" t="s">
        <v>132</v>
      </c>
      <c r="IVE413" s="25">
        <v>2023</v>
      </c>
      <c r="IVF413" s="26">
        <v>44963</v>
      </c>
      <c r="IVG413" s="25" t="s">
        <v>155</v>
      </c>
      <c r="IVH413" s="26"/>
      <c r="IVI413" s="25" t="s">
        <v>67</v>
      </c>
      <c r="IVJ413" s="25" t="s">
        <v>233</v>
      </c>
      <c r="IVK413" s="25" t="s">
        <v>149</v>
      </c>
      <c r="IVL413" s="25" t="s">
        <v>70</v>
      </c>
      <c r="IVM413" s="25" t="s">
        <v>71</v>
      </c>
      <c r="IVN413" s="25" t="s">
        <v>72</v>
      </c>
      <c r="IVO413" s="25">
        <v>31</v>
      </c>
      <c r="IVP413" s="25">
        <v>0</v>
      </c>
      <c r="IVQ413" s="25" t="s">
        <v>66</v>
      </c>
      <c r="IVR413" s="24" t="s">
        <v>66</v>
      </c>
      <c r="IVS413" s="24" t="s">
        <v>66</v>
      </c>
      <c r="IVT413" s="24" t="s">
        <v>66</v>
      </c>
      <c r="IVU413" s="24" t="s">
        <v>66</v>
      </c>
      <c r="IVV413" s="24" t="s">
        <v>66</v>
      </c>
      <c r="IVW413" s="24" t="s">
        <v>66</v>
      </c>
      <c r="IVX413" s="24" t="s">
        <v>66</v>
      </c>
      <c r="IVY413" s="24" t="s">
        <v>66</v>
      </c>
      <c r="IVZ413" s="24" t="s">
        <v>66</v>
      </c>
      <c r="IWA413" s="24" t="s">
        <v>66</v>
      </c>
      <c r="IWB413" s="24" t="s">
        <v>66</v>
      </c>
      <c r="IWC413" s="24" t="s">
        <v>66</v>
      </c>
      <c r="IWD413" s="24" t="s">
        <v>66</v>
      </c>
      <c r="IWE413" s="24" t="s">
        <v>66</v>
      </c>
      <c r="IWF413" s="24" t="s">
        <v>66</v>
      </c>
      <c r="IWG413" s="25" t="s">
        <v>66</v>
      </c>
      <c r="IWH413" s="24" t="s">
        <v>66</v>
      </c>
      <c r="IWI413" s="24" t="s">
        <v>66</v>
      </c>
      <c r="IWJ413" s="24" t="s">
        <v>66</v>
      </c>
      <c r="IWK413" s="24" t="s">
        <v>66</v>
      </c>
      <c r="IWL413" s="24" t="s">
        <v>66</v>
      </c>
      <c r="IWM413" s="24" t="s">
        <v>66</v>
      </c>
      <c r="IWN413" s="24" t="s">
        <v>66</v>
      </c>
      <c r="IWO413" s="25" t="s">
        <v>66</v>
      </c>
      <c r="IWP413" s="24" t="s">
        <v>66</v>
      </c>
      <c r="IWQ413" s="25">
        <v>5000</v>
      </c>
      <c r="IWR413" s="24" t="s">
        <v>66</v>
      </c>
      <c r="IWS413" s="24" t="s">
        <v>66</v>
      </c>
      <c r="IWT413" s="25" t="s">
        <v>66</v>
      </c>
      <c r="IWU413" s="25" t="s">
        <v>66</v>
      </c>
      <c r="IWV413" s="25" t="s">
        <v>66</v>
      </c>
      <c r="IWW413" s="25">
        <v>0</v>
      </c>
      <c r="IWX413" s="24" t="s">
        <v>66</v>
      </c>
      <c r="IWY413" s="24" t="s">
        <v>66</v>
      </c>
      <c r="IWZ413" s="24" t="s">
        <v>66</v>
      </c>
      <c r="IXA413" s="24">
        <v>0</v>
      </c>
      <c r="IXB413" s="24" t="s">
        <v>66</v>
      </c>
      <c r="IXC413" s="24">
        <v>0</v>
      </c>
      <c r="IXD413" s="24" t="s">
        <v>66</v>
      </c>
      <c r="IXE413" s="24">
        <v>0</v>
      </c>
      <c r="IXF413" s="24" t="s">
        <v>66</v>
      </c>
      <c r="IXG413" s="24" t="s">
        <v>66</v>
      </c>
      <c r="IXH413" s="24" t="s">
        <v>66</v>
      </c>
      <c r="IXI413" s="24" t="s">
        <v>66</v>
      </c>
      <c r="IXJ413" s="24" t="s">
        <v>66</v>
      </c>
      <c r="IXK413" s="25">
        <v>0</v>
      </c>
      <c r="IXL413" s="27">
        <v>5000</v>
      </c>
      <c r="IXM413" s="23" t="s">
        <v>208</v>
      </c>
      <c r="IXN413" s="24">
        <v>2023</v>
      </c>
      <c r="IXO413" s="25" t="s">
        <v>234</v>
      </c>
      <c r="IXP413" s="25" t="s">
        <v>132</v>
      </c>
      <c r="IXQ413" s="25">
        <v>2023</v>
      </c>
      <c r="IXR413" s="26">
        <v>44963</v>
      </c>
      <c r="IXS413" s="25" t="s">
        <v>155</v>
      </c>
      <c r="IXT413" s="26"/>
      <c r="IXU413" s="25" t="s">
        <v>67</v>
      </c>
      <c r="IXV413" s="25" t="s">
        <v>233</v>
      </c>
      <c r="IXW413" s="25" t="s">
        <v>149</v>
      </c>
      <c r="IXX413" s="25" t="s">
        <v>70</v>
      </c>
      <c r="IXY413" s="25" t="s">
        <v>71</v>
      </c>
      <c r="IXZ413" s="25" t="s">
        <v>72</v>
      </c>
      <c r="IYA413" s="25">
        <v>31</v>
      </c>
      <c r="IYB413" s="25">
        <v>0</v>
      </c>
      <c r="IYC413" s="25" t="s">
        <v>66</v>
      </c>
      <c r="IYD413" s="24" t="s">
        <v>66</v>
      </c>
      <c r="IYE413" s="24" t="s">
        <v>66</v>
      </c>
      <c r="IYF413" s="24" t="s">
        <v>66</v>
      </c>
      <c r="IYG413" s="24" t="s">
        <v>66</v>
      </c>
      <c r="IYH413" s="24" t="s">
        <v>66</v>
      </c>
      <c r="IYI413" s="24" t="s">
        <v>66</v>
      </c>
      <c r="IYJ413" s="24" t="s">
        <v>66</v>
      </c>
      <c r="IYK413" s="24" t="s">
        <v>66</v>
      </c>
      <c r="IYL413" s="24" t="s">
        <v>66</v>
      </c>
      <c r="IYM413" s="24" t="s">
        <v>66</v>
      </c>
      <c r="IYN413" s="24" t="s">
        <v>66</v>
      </c>
      <c r="IYO413" s="24" t="s">
        <v>66</v>
      </c>
      <c r="IYP413" s="24" t="s">
        <v>66</v>
      </c>
      <c r="IYQ413" s="24" t="s">
        <v>66</v>
      </c>
      <c r="IYR413" s="24" t="s">
        <v>66</v>
      </c>
      <c r="IYS413" s="25" t="s">
        <v>66</v>
      </c>
      <c r="IYT413" s="24" t="s">
        <v>66</v>
      </c>
      <c r="IYU413" s="24" t="s">
        <v>66</v>
      </c>
      <c r="IYV413" s="24" t="s">
        <v>66</v>
      </c>
      <c r="IYW413" s="24" t="s">
        <v>66</v>
      </c>
      <c r="IYX413" s="24" t="s">
        <v>66</v>
      </c>
      <c r="IYY413" s="24" t="s">
        <v>66</v>
      </c>
      <c r="IYZ413" s="24" t="s">
        <v>66</v>
      </c>
      <c r="IZA413" s="25" t="s">
        <v>66</v>
      </c>
      <c r="IZB413" s="24" t="s">
        <v>66</v>
      </c>
      <c r="IZC413" s="25">
        <v>5000</v>
      </c>
      <c r="IZD413" s="24" t="s">
        <v>66</v>
      </c>
      <c r="IZE413" s="24" t="s">
        <v>66</v>
      </c>
      <c r="IZF413" s="25" t="s">
        <v>66</v>
      </c>
      <c r="IZG413" s="25" t="s">
        <v>66</v>
      </c>
      <c r="IZH413" s="25" t="s">
        <v>66</v>
      </c>
      <c r="IZI413" s="25">
        <v>0</v>
      </c>
      <c r="IZJ413" s="24" t="s">
        <v>66</v>
      </c>
      <c r="IZK413" s="24" t="s">
        <v>66</v>
      </c>
      <c r="IZL413" s="24" t="s">
        <v>66</v>
      </c>
      <c r="IZM413" s="24">
        <v>0</v>
      </c>
      <c r="IZN413" s="24" t="s">
        <v>66</v>
      </c>
      <c r="IZO413" s="24">
        <v>0</v>
      </c>
      <c r="IZP413" s="24" t="s">
        <v>66</v>
      </c>
      <c r="IZQ413" s="24">
        <v>0</v>
      </c>
      <c r="IZR413" s="24" t="s">
        <v>66</v>
      </c>
      <c r="IZS413" s="24" t="s">
        <v>66</v>
      </c>
      <c r="IZT413" s="24" t="s">
        <v>66</v>
      </c>
      <c r="IZU413" s="24" t="s">
        <v>66</v>
      </c>
      <c r="IZV413" s="24" t="s">
        <v>66</v>
      </c>
      <c r="IZW413" s="25">
        <v>0</v>
      </c>
      <c r="IZX413" s="27">
        <v>5000</v>
      </c>
      <c r="IZY413" s="23" t="s">
        <v>208</v>
      </c>
      <c r="IZZ413" s="24">
        <v>2023</v>
      </c>
      <c r="JAA413" s="25" t="s">
        <v>234</v>
      </c>
      <c r="JAB413" s="25" t="s">
        <v>132</v>
      </c>
      <c r="JAC413" s="25">
        <v>2023</v>
      </c>
      <c r="JAD413" s="26">
        <v>44963</v>
      </c>
      <c r="JAE413" s="25" t="s">
        <v>155</v>
      </c>
      <c r="JAF413" s="26"/>
      <c r="JAG413" s="25" t="s">
        <v>67</v>
      </c>
      <c r="JAH413" s="25" t="s">
        <v>233</v>
      </c>
      <c r="JAI413" s="25" t="s">
        <v>149</v>
      </c>
      <c r="JAJ413" s="25" t="s">
        <v>70</v>
      </c>
      <c r="JAK413" s="25" t="s">
        <v>71</v>
      </c>
      <c r="JAL413" s="25" t="s">
        <v>72</v>
      </c>
      <c r="JAM413" s="25">
        <v>31</v>
      </c>
      <c r="JAN413" s="25">
        <v>0</v>
      </c>
      <c r="JAO413" s="25" t="s">
        <v>66</v>
      </c>
      <c r="JAP413" s="24" t="s">
        <v>66</v>
      </c>
      <c r="JAQ413" s="24" t="s">
        <v>66</v>
      </c>
      <c r="JAR413" s="24" t="s">
        <v>66</v>
      </c>
      <c r="JAS413" s="24" t="s">
        <v>66</v>
      </c>
      <c r="JAT413" s="24" t="s">
        <v>66</v>
      </c>
      <c r="JAU413" s="24" t="s">
        <v>66</v>
      </c>
      <c r="JAV413" s="24" t="s">
        <v>66</v>
      </c>
      <c r="JAW413" s="24" t="s">
        <v>66</v>
      </c>
      <c r="JAX413" s="24" t="s">
        <v>66</v>
      </c>
      <c r="JAY413" s="24" t="s">
        <v>66</v>
      </c>
      <c r="JAZ413" s="24" t="s">
        <v>66</v>
      </c>
      <c r="JBA413" s="24" t="s">
        <v>66</v>
      </c>
      <c r="JBB413" s="24" t="s">
        <v>66</v>
      </c>
      <c r="JBC413" s="24" t="s">
        <v>66</v>
      </c>
      <c r="JBD413" s="24" t="s">
        <v>66</v>
      </c>
      <c r="JBE413" s="25" t="s">
        <v>66</v>
      </c>
      <c r="JBF413" s="24" t="s">
        <v>66</v>
      </c>
      <c r="JBG413" s="24" t="s">
        <v>66</v>
      </c>
      <c r="JBH413" s="24" t="s">
        <v>66</v>
      </c>
      <c r="JBI413" s="24" t="s">
        <v>66</v>
      </c>
      <c r="JBJ413" s="24" t="s">
        <v>66</v>
      </c>
      <c r="JBK413" s="24" t="s">
        <v>66</v>
      </c>
      <c r="JBL413" s="24" t="s">
        <v>66</v>
      </c>
      <c r="JBM413" s="25" t="s">
        <v>66</v>
      </c>
      <c r="JBN413" s="24" t="s">
        <v>66</v>
      </c>
      <c r="JBO413" s="25">
        <v>5000</v>
      </c>
      <c r="JBP413" s="24" t="s">
        <v>66</v>
      </c>
      <c r="JBQ413" s="24" t="s">
        <v>66</v>
      </c>
      <c r="JBR413" s="25" t="s">
        <v>66</v>
      </c>
      <c r="JBS413" s="25" t="s">
        <v>66</v>
      </c>
      <c r="JBT413" s="25" t="s">
        <v>66</v>
      </c>
      <c r="JBU413" s="25">
        <v>0</v>
      </c>
      <c r="JBV413" s="24" t="s">
        <v>66</v>
      </c>
      <c r="JBW413" s="24" t="s">
        <v>66</v>
      </c>
      <c r="JBX413" s="24" t="s">
        <v>66</v>
      </c>
      <c r="JBY413" s="24">
        <v>0</v>
      </c>
      <c r="JBZ413" s="24" t="s">
        <v>66</v>
      </c>
      <c r="JCA413" s="24">
        <v>0</v>
      </c>
      <c r="JCB413" s="24" t="s">
        <v>66</v>
      </c>
      <c r="JCC413" s="24">
        <v>0</v>
      </c>
      <c r="JCD413" s="24" t="s">
        <v>66</v>
      </c>
      <c r="JCE413" s="24" t="s">
        <v>66</v>
      </c>
      <c r="JCF413" s="24" t="s">
        <v>66</v>
      </c>
      <c r="JCG413" s="24" t="s">
        <v>66</v>
      </c>
      <c r="JCH413" s="24" t="s">
        <v>66</v>
      </c>
      <c r="JCI413" s="25">
        <v>0</v>
      </c>
      <c r="JCJ413" s="27">
        <v>5000</v>
      </c>
      <c r="JCK413" s="23" t="s">
        <v>208</v>
      </c>
      <c r="JCL413" s="24">
        <v>2023</v>
      </c>
      <c r="JCM413" s="25" t="s">
        <v>234</v>
      </c>
      <c r="JCN413" s="25" t="s">
        <v>132</v>
      </c>
      <c r="JCO413" s="25">
        <v>2023</v>
      </c>
      <c r="JCP413" s="26">
        <v>44963</v>
      </c>
      <c r="JCQ413" s="25" t="s">
        <v>155</v>
      </c>
      <c r="JCR413" s="26"/>
      <c r="JCS413" s="25" t="s">
        <v>67</v>
      </c>
      <c r="JCT413" s="25" t="s">
        <v>233</v>
      </c>
      <c r="JCU413" s="25" t="s">
        <v>149</v>
      </c>
      <c r="JCV413" s="25" t="s">
        <v>70</v>
      </c>
      <c r="JCW413" s="25" t="s">
        <v>71</v>
      </c>
      <c r="JCX413" s="25" t="s">
        <v>72</v>
      </c>
      <c r="JCY413" s="25">
        <v>31</v>
      </c>
      <c r="JCZ413" s="25">
        <v>0</v>
      </c>
      <c r="JDA413" s="25" t="s">
        <v>66</v>
      </c>
      <c r="JDB413" s="24" t="s">
        <v>66</v>
      </c>
      <c r="JDC413" s="24" t="s">
        <v>66</v>
      </c>
      <c r="JDD413" s="24" t="s">
        <v>66</v>
      </c>
      <c r="JDE413" s="24" t="s">
        <v>66</v>
      </c>
      <c r="JDF413" s="24" t="s">
        <v>66</v>
      </c>
      <c r="JDG413" s="24" t="s">
        <v>66</v>
      </c>
      <c r="JDH413" s="24" t="s">
        <v>66</v>
      </c>
      <c r="JDI413" s="24" t="s">
        <v>66</v>
      </c>
      <c r="JDJ413" s="24" t="s">
        <v>66</v>
      </c>
      <c r="JDK413" s="24" t="s">
        <v>66</v>
      </c>
      <c r="JDL413" s="24" t="s">
        <v>66</v>
      </c>
      <c r="JDM413" s="24" t="s">
        <v>66</v>
      </c>
      <c r="JDN413" s="24" t="s">
        <v>66</v>
      </c>
      <c r="JDO413" s="24" t="s">
        <v>66</v>
      </c>
      <c r="JDP413" s="24" t="s">
        <v>66</v>
      </c>
      <c r="JDQ413" s="25" t="s">
        <v>66</v>
      </c>
      <c r="JDR413" s="24" t="s">
        <v>66</v>
      </c>
      <c r="JDS413" s="24" t="s">
        <v>66</v>
      </c>
      <c r="JDT413" s="24" t="s">
        <v>66</v>
      </c>
      <c r="JDU413" s="24" t="s">
        <v>66</v>
      </c>
      <c r="JDV413" s="24" t="s">
        <v>66</v>
      </c>
      <c r="JDW413" s="24" t="s">
        <v>66</v>
      </c>
      <c r="JDX413" s="24" t="s">
        <v>66</v>
      </c>
      <c r="JDY413" s="25" t="s">
        <v>66</v>
      </c>
      <c r="JDZ413" s="24" t="s">
        <v>66</v>
      </c>
      <c r="JEA413" s="25">
        <v>5000</v>
      </c>
      <c r="JEB413" s="24" t="s">
        <v>66</v>
      </c>
      <c r="JEC413" s="24" t="s">
        <v>66</v>
      </c>
      <c r="JED413" s="25" t="s">
        <v>66</v>
      </c>
      <c r="JEE413" s="25" t="s">
        <v>66</v>
      </c>
      <c r="JEF413" s="25" t="s">
        <v>66</v>
      </c>
      <c r="JEG413" s="25">
        <v>0</v>
      </c>
      <c r="JEH413" s="24" t="s">
        <v>66</v>
      </c>
      <c r="JEI413" s="24" t="s">
        <v>66</v>
      </c>
      <c r="JEJ413" s="24" t="s">
        <v>66</v>
      </c>
      <c r="JEK413" s="24">
        <v>0</v>
      </c>
      <c r="JEL413" s="24" t="s">
        <v>66</v>
      </c>
      <c r="JEM413" s="24">
        <v>0</v>
      </c>
      <c r="JEN413" s="24" t="s">
        <v>66</v>
      </c>
      <c r="JEO413" s="24">
        <v>0</v>
      </c>
      <c r="JEP413" s="24" t="s">
        <v>66</v>
      </c>
      <c r="JEQ413" s="24" t="s">
        <v>66</v>
      </c>
      <c r="JER413" s="24" t="s">
        <v>66</v>
      </c>
      <c r="JES413" s="24" t="s">
        <v>66</v>
      </c>
      <c r="JET413" s="24" t="s">
        <v>66</v>
      </c>
      <c r="JEU413" s="25">
        <v>0</v>
      </c>
      <c r="JEV413" s="27">
        <v>5000</v>
      </c>
      <c r="JEW413" s="23" t="s">
        <v>208</v>
      </c>
      <c r="JEX413" s="24">
        <v>2023</v>
      </c>
      <c r="JEY413" s="25" t="s">
        <v>234</v>
      </c>
      <c r="JEZ413" s="25" t="s">
        <v>132</v>
      </c>
      <c r="JFA413" s="25">
        <v>2023</v>
      </c>
      <c r="JFB413" s="26">
        <v>44963</v>
      </c>
      <c r="JFC413" s="25" t="s">
        <v>155</v>
      </c>
      <c r="JFD413" s="26"/>
      <c r="JFE413" s="25" t="s">
        <v>67</v>
      </c>
      <c r="JFF413" s="25" t="s">
        <v>233</v>
      </c>
      <c r="JFG413" s="25" t="s">
        <v>149</v>
      </c>
      <c r="JFH413" s="25" t="s">
        <v>70</v>
      </c>
      <c r="JFI413" s="25" t="s">
        <v>71</v>
      </c>
      <c r="JFJ413" s="25" t="s">
        <v>72</v>
      </c>
      <c r="JFK413" s="25">
        <v>31</v>
      </c>
      <c r="JFL413" s="25">
        <v>0</v>
      </c>
      <c r="JFM413" s="25" t="s">
        <v>66</v>
      </c>
      <c r="JFN413" s="24" t="s">
        <v>66</v>
      </c>
      <c r="JFO413" s="24" t="s">
        <v>66</v>
      </c>
      <c r="JFP413" s="24" t="s">
        <v>66</v>
      </c>
      <c r="JFQ413" s="24" t="s">
        <v>66</v>
      </c>
      <c r="JFR413" s="24" t="s">
        <v>66</v>
      </c>
      <c r="JFS413" s="24" t="s">
        <v>66</v>
      </c>
      <c r="JFT413" s="24" t="s">
        <v>66</v>
      </c>
      <c r="JFU413" s="24" t="s">
        <v>66</v>
      </c>
      <c r="JFV413" s="24" t="s">
        <v>66</v>
      </c>
      <c r="JFW413" s="24" t="s">
        <v>66</v>
      </c>
      <c r="JFX413" s="24" t="s">
        <v>66</v>
      </c>
      <c r="JFY413" s="24" t="s">
        <v>66</v>
      </c>
      <c r="JFZ413" s="24" t="s">
        <v>66</v>
      </c>
      <c r="JGA413" s="24" t="s">
        <v>66</v>
      </c>
      <c r="JGB413" s="24" t="s">
        <v>66</v>
      </c>
      <c r="JGC413" s="25" t="s">
        <v>66</v>
      </c>
      <c r="JGD413" s="24" t="s">
        <v>66</v>
      </c>
      <c r="JGE413" s="24" t="s">
        <v>66</v>
      </c>
      <c r="JGF413" s="24" t="s">
        <v>66</v>
      </c>
      <c r="JGG413" s="24" t="s">
        <v>66</v>
      </c>
      <c r="JGH413" s="24" t="s">
        <v>66</v>
      </c>
      <c r="JGI413" s="24" t="s">
        <v>66</v>
      </c>
      <c r="JGJ413" s="24" t="s">
        <v>66</v>
      </c>
      <c r="JGK413" s="25" t="s">
        <v>66</v>
      </c>
      <c r="JGL413" s="24" t="s">
        <v>66</v>
      </c>
      <c r="JGM413" s="25">
        <v>5000</v>
      </c>
      <c r="JGN413" s="24" t="s">
        <v>66</v>
      </c>
      <c r="JGO413" s="24" t="s">
        <v>66</v>
      </c>
      <c r="JGP413" s="25" t="s">
        <v>66</v>
      </c>
      <c r="JGQ413" s="25" t="s">
        <v>66</v>
      </c>
      <c r="JGR413" s="25" t="s">
        <v>66</v>
      </c>
      <c r="JGS413" s="25">
        <v>0</v>
      </c>
      <c r="JGT413" s="24" t="s">
        <v>66</v>
      </c>
      <c r="JGU413" s="24" t="s">
        <v>66</v>
      </c>
      <c r="JGV413" s="24" t="s">
        <v>66</v>
      </c>
      <c r="JGW413" s="24">
        <v>0</v>
      </c>
      <c r="JGX413" s="24" t="s">
        <v>66</v>
      </c>
      <c r="JGY413" s="24">
        <v>0</v>
      </c>
      <c r="JGZ413" s="24" t="s">
        <v>66</v>
      </c>
      <c r="JHA413" s="24">
        <v>0</v>
      </c>
      <c r="JHB413" s="24" t="s">
        <v>66</v>
      </c>
      <c r="JHC413" s="24" t="s">
        <v>66</v>
      </c>
      <c r="JHD413" s="24" t="s">
        <v>66</v>
      </c>
      <c r="JHE413" s="24" t="s">
        <v>66</v>
      </c>
      <c r="JHF413" s="24" t="s">
        <v>66</v>
      </c>
      <c r="JHG413" s="25">
        <v>0</v>
      </c>
      <c r="JHH413" s="27">
        <v>5000</v>
      </c>
      <c r="JHI413" s="23" t="s">
        <v>208</v>
      </c>
      <c r="JHJ413" s="24">
        <v>2023</v>
      </c>
      <c r="JHK413" s="25" t="s">
        <v>234</v>
      </c>
      <c r="JHL413" s="25" t="s">
        <v>132</v>
      </c>
      <c r="JHM413" s="25">
        <v>2023</v>
      </c>
      <c r="JHN413" s="26">
        <v>44963</v>
      </c>
      <c r="JHO413" s="25" t="s">
        <v>155</v>
      </c>
      <c r="JHP413" s="26"/>
      <c r="JHQ413" s="25" t="s">
        <v>67</v>
      </c>
      <c r="JHR413" s="25" t="s">
        <v>233</v>
      </c>
      <c r="JHS413" s="25" t="s">
        <v>149</v>
      </c>
      <c r="JHT413" s="25" t="s">
        <v>70</v>
      </c>
      <c r="JHU413" s="25" t="s">
        <v>71</v>
      </c>
      <c r="JHV413" s="25" t="s">
        <v>72</v>
      </c>
      <c r="JHW413" s="25">
        <v>31</v>
      </c>
      <c r="JHX413" s="25">
        <v>0</v>
      </c>
      <c r="JHY413" s="25" t="s">
        <v>66</v>
      </c>
      <c r="JHZ413" s="24" t="s">
        <v>66</v>
      </c>
      <c r="JIA413" s="24" t="s">
        <v>66</v>
      </c>
      <c r="JIB413" s="24" t="s">
        <v>66</v>
      </c>
      <c r="JIC413" s="24" t="s">
        <v>66</v>
      </c>
      <c r="JID413" s="24" t="s">
        <v>66</v>
      </c>
      <c r="JIE413" s="24" t="s">
        <v>66</v>
      </c>
      <c r="JIF413" s="24" t="s">
        <v>66</v>
      </c>
      <c r="JIG413" s="24" t="s">
        <v>66</v>
      </c>
      <c r="JIH413" s="24" t="s">
        <v>66</v>
      </c>
      <c r="JII413" s="24" t="s">
        <v>66</v>
      </c>
      <c r="JIJ413" s="24" t="s">
        <v>66</v>
      </c>
      <c r="JIK413" s="24" t="s">
        <v>66</v>
      </c>
      <c r="JIL413" s="24" t="s">
        <v>66</v>
      </c>
      <c r="JIM413" s="24" t="s">
        <v>66</v>
      </c>
      <c r="JIN413" s="24" t="s">
        <v>66</v>
      </c>
      <c r="JIO413" s="25" t="s">
        <v>66</v>
      </c>
      <c r="JIP413" s="24" t="s">
        <v>66</v>
      </c>
      <c r="JIQ413" s="24" t="s">
        <v>66</v>
      </c>
      <c r="JIR413" s="24" t="s">
        <v>66</v>
      </c>
      <c r="JIS413" s="24" t="s">
        <v>66</v>
      </c>
      <c r="JIT413" s="24" t="s">
        <v>66</v>
      </c>
      <c r="JIU413" s="24" t="s">
        <v>66</v>
      </c>
      <c r="JIV413" s="24" t="s">
        <v>66</v>
      </c>
      <c r="JIW413" s="25" t="s">
        <v>66</v>
      </c>
      <c r="JIX413" s="24" t="s">
        <v>66</v>
      </c>
      <c r="JIY413" s="25">
        <v>5000</v>
      </c>
      <c r="JIZ413" s="24" t="s">
        <v>66</v>
      </c>
      <c r="JJA413" s="24" t="s">
        <v>66</v>
      </c>
      <c r="JJB413" s="25" t="s">
        <v>66</v>
      </c>
      <c r="JJC413" s="25" t="s">
        <v>66</v>
      </c>
      <c r="JJD413" s="25" t="s">
        <v>66</v>
      </c>
      <c r="JJE413" s="25">
        <v>0</v>
      </c>
      <c r="JJF413" s="24" t="s">
        <v>66</v>
      </c>
      <c r="JJG413" s="24" t="s">
        <v>66</v>
      </c>
      <c r="JJH413" s="24" t="s">
        <v>66</v>
      </c>
      <c r="JJI413" s="24">
        <v>0</v>
      </c>
      <c r="JJJ413" s="24" t="s">
        <v>66</v>
      </c>
      <c r="JJK413" s="24">
        <v>0</v>
      </c>
      <c r="JJL413" s="24" t="s">
        <v>66</v>
      </c>
      <c r="JJM413" s="24">
        <v>0</v>
      </c>
      <c r="JJN413" s="24" t="s">
        <v>66</v>
      </c>
      <c r="JJO413" s="24" t="s">
        <v>66</v>
      </c>
      <c r="JJP413" s="24" t="s">
        <v>66</v>
      </c>
      <c r="JJQ413" s="24" t="s">
        <v>66</v>
      </c>
      <c r="JJR413" s="24" t="s">
        <v>66</v>
      </c>
      <c r="JJS413" s="25">
        <v>0</v>
      </c>
      <c r="JJT413" s="27">
        <v>5000</v>
      </c>
      <c r="JJU413" s="23" t="s">
        <v>208</v>
      </c>
      <c r="JJV413" s="24">
        <v>2023</v>
      </c>
      <c r="JJW413" s="25" t="s">
        <v>234</v>
      </c>
      <c r="JJX413" s="25" t="s">
        <v>132</v>
      </c>
      <c r="JJY413" s="25">
        <v>2023</v>
      </c>
      <c r="JJZ413" s="26">
        <v>44963</v>
      </c>
      <c r="JKA413" s="25" t="s">
        <v>155</v>
      </c>
      <c r="JKB413" s="26"/>
      <c r="JKC413" s="25" t="s">
        <v>67</v>
      </c>
      <c r="JKD413" s="25" t="s">
        <v>233</v>
      </c>
      <c r="JKE413" s="25" t="s">
        <v>149</v>
      </c>
      <c r="JKF413" s="25" t="s">
        <v>70</v>
      </c>
      <c r="JKG413" s="25" t="s">
        <v>71</v>
      </c>
      <c r="JKH413" s="25" t="s">
        <v>72</v>
      </c>
      <c r="JKI413" s="25">
        <v>31</v>
      </c>
      <c r="JKJ413" s="25">
        <v>0</v>
      </c>
      <c r="JKK413" s="25" t="s">
        <v>66</v>
      </c>
      <c r="JKL413" s="24" t="s">
        <v>66</v>
      </c>
      <c r="JKM413" s="24" t="s">
        <v>66</v>
      </c>
      <c r="JKN413" s="24" t="s">
        <v>66</v>
      </c>
      <c r="JKO413" s="24" t="s">
        <v>66</v>
      </c>
      <c r="JKP413" s="24" t="s">
        <v>66</v>
      </c>
      <c r="JKQ413" s="24" t="s">
        <v>66</v>
      </c>
      <c r="JKR413" s="24" t="s">
        <v>66</v>
      </c>
      <c r="JKS413" s="24" t="s">
        <v>66</v>
      </c>
      <c r="JKT413" s="24" t="s">
        <v>66</v>
      </c>
      <c r="JKU413" s="24" t="s">
        <v>66</v>
      </c>
      <c r="JKV413" s="24" t="s">
        <v>66</v>
      </c>
      <c r="JKW413" s="24" t="s">
        <v>66</v>
      </c>
      <c r="JKX413" s="24" t="s">
        <v>66</v>
      </c>
      <c r="JKY413" s="24" t="s">
        <v>66</v>
      </c>
      <c r="JKZ413" s="24" t="s">
        <v>66</v>
      </c>
      <c r="JLA413" s="25" t="s">
        <v>66</v>
      </c>
      <c r="JLB413" s="24" t="s">
        <v>66</v>
      </c>
      <c r="JLC413" s="24" t="s">
        <v>66</v>
      </c>
      <c r="JLD413" s="24" t="s">
        <v>66</v>
      </c>
      <c r="JLE413" s="24" t="s">
        <v>66</v>
      </c>
      <c r="JLF413" s="24" t="s">
        <v>66</v>
      </c>
      <c r="JLG413" s="24" t="s">
        <v>66</v>
      </c>
      <c r="JLH413" s="24" t="s">
        <v>66</v>
      </c>
      <c r="JLI413" s="25" t="s">
        <v>66</v>
      </c>
      <c r="JLJ413" s="24" t="s">
        <v>66</v>
      </c>
      <c r="JLK413" s="25">
        <v>5000</v>
      </c>
      <c r="JLL413" s="24" t="s">
        <v>66</v>
      </c>
      <c r="JLM413" s="24" t="s">
        <v>66</v>
      </c>
      <c r="JLN413" s="25" t="s">
        <v>66</v>
      </c>
      <c r="JLO413" s="25" t="s">
        <v>66</v>
      </c>
      <c r="JLP413" s="25" t="s">
        <v>66</v>
      </c>
      <c r="JLQ413" s="25">
        <v>0</v>
      </c>
      <c r="JLR413" s="24" t="s">
        <v>66</v>
      </c>
      <c r="JLS413" s="24" t="s">
        <v>66</v>
      </c>
      <c r="JLT413" s="24" t="s">
        <v>66</v>
      </c>
      <c r="JLU413" s="24">
        <v>0</v>
      </c>
      <c r="JLV413" s="24" t="s">
        <v>66</v>
      </c>
      <c r="JLW413" s="24">
        <v>0</v>
      </c>
      <c r="JLX413" s="24" t="s">
        <v>66</v>
      </c>
      <c r="JLY413" s="24">
        <v>0</v>
      </c>
      <c r="JLZ413" s="24" t="s">
        <v>66</v>
      </c>
      <c r="JMA413" s="24" t="s">
        <v>66</v>
      </c>
      <c r="JMB413" s="24" t="s">
        <v>66</v>
      </c>
      <c r="JMC413" s="24" t="s">
        <v>66</v>
      </c>
      <c r="JMD413" s="24" t="s">
        <v>66</v>
      </c>
      <c r="JME413" s="25">
        <v>0</v>
      </c>
      <c r="JMF413" s="27">
        <v>5000</v>
      </c>
      <c r="JMG413" s="23" t="s">
        <v>208</v>
      </c>
      <c r="JMH413" s="24">
        <v>2023</v>
      </c>
      <c r="JMI413" s="25" t="s">
        <v>234</v>
      </c>
      <c r="JMJ413" s="25" t="s">
        <v>132</v>
      </c>
      <c r="JMK413" s="25">
        <v>2023</v>
      </c>
      <c r="JML413" s="26">
        <v>44963</v>
      </c>
      <c r="JMM413" s="25" t="s">
        <v>155</v>
      </c>
      <c r="JMN413" s="26"/>
      <c r="JMO413" s="25" t="s">
        <v>67</v>
      </c>
      <c r="JMP413" s="25" t="s">
        <v>233</v>
      </c>
      <c r="JMQ413" s="25" t="s">
        <v>149</v>
      </c>
      <c r="JMR413" s="25" t="s">
        <v>70</v>
      </c>
      <c r="JMS413" s="25" t="s">
        <v>71</v>
      </c>
      <c r="JMT413" s="25" t="s">
        <v>72</v>
      </c>
      <c r="JMU413" s="25">
        <v>31</v>
      </c>
      <c r="JMV413" s="25">
        <v>0</v>
      </c>
      <c r="JMW413" s="25" t="s">
        <v>66</v>
      </c>
      <c r="JMX413" s="24" t="s">
        <v>66</v>
      </c>
      <c r="JMY413" s="24" t="s">
        <v>66</v>
      </c>
      <c r="JMZ413" s="24" t="s">
        <v>66</v>
      </c>
      <c r="JNA413" s="24" t="s">
        <v>66</v>
      </c>
      <c r="JNB413" s="24" t="s">
        <v>66</v>
      </c>
      <c r="JNC413" s="24" t="s">
        <v>66</v>
      </c>
      <c r="JND413" s="24" t="s">
        <v>66</v>
      </c>
      <c r="JNE413" s="24" t="s">
        <v>66</v>
      </c>
      <c r="JNF413" s="24" t="s">
        <v>66</v>
      </c>
      <c r="JNG413" s="24" t="s">
        <v>66</v>
      </c>
      <c r="JNH413" s="24" t="s">
        <v>66</v>
      </c>
      <c r="JNI413" s="24" t="s">
        <v>66</v>
      </c>
      <c r="JNJ413" s="24" t="s">
        <v>66</v>
      </c>
      <c r="JNK413" s="24" t="s">
        <v>66</v>
      </c>
      <c r="JNL413" s="24" t="s">
        <v>66</v>
      </c>
      <c r="JNM413" s="25" t="s">
        <v>66</v>
      </c>
      <c r="JNN413" s="24" t="s">
        <v>66</v>
      </c>
      <c r="JNO413" s="24" t="s">
        <v>66</v>
      </c>
      <c r="JNP413" s="24" t="s">
        <v>66</v>
      </c>
      <c r="JNQ413" s="24" t="s">
        <v>66</v>
      </c>
      <c r="JNR413" s="24" t="s">
        <v>66</v>
      </c>
      <c r="JNS413" s="24" t="s">
        <v>66</v>
      </c>
      <c r="JNT413" s="24" t="s">
        <v>66</v>
      </c>
      <c r="JNU413" s="25" t="s">
        <v>66</v>
      </c>
      <c r="JNV413" s="24" t="s">
        <v>66</v>
      </c>
      <c r="JNW413" s="25">
        <v>5000</v>
      </c>
      <c r="JNX413" s="24" t="s">
        <v>66</v>
      </c>
      <c r="JNY413" s="24" t="s">
        <v>66</v>
      </c>
      <c r="JNZ413" s="25" t="s">
        <v>66</v>
      </c>
      <c r="JOA413" s="25" t="s">
        <v>66</v>
      </c>
      <c r="JOB413" s="25" t="s">
        <v>66</v>
      </c>
      <c r="JOC413" s="25">
        <v>0</v>
      </c>
      <c r="JOD413" s="24" t="s">
        <v>66</v>
      </c>
      <c r="JOE413" s="24" t="s">
        <v>66</v>
      </c>
      <c r="JOF413" s="24" t="s">
        <v>66</v>
      </c>
      <c r="JOG413" s="24">
        <v>0</v>
      </c>
      <c r="JOH413" s="24" t="s">
        <v>66</v>
      </c>
      <c r="JOI413" s="24">
        <v>0</v>
      </c>
      <c r="JOJ413" s="24" t="s">
        <v>66</v>
      </c>
      <c r="JOK413" s="24">
        <v>0</v>
      </c>
      <c r="JOL413" s="24" t="s">
        <v>66</v>
      </c>
      <c r="JOM413" s="24" t="s">
        <v>66</v>
      </c>
      <c r="JON413" s="24" t="s">
        <v>66</v>
      </c>
      <c r="JOO413" s="24" t="s">
        <v>66</v>
      </c>
      <c r="JOP413" s="24" t="s">
        <v>66</v>
      </c>
      <c r="JOQ413" s="25">
        <v>0</v>
      </c>
      <c r="JOR413" s="27">
        <v>5000</v>
      </c>
      <c r="JOS413" s="23" t="s">
        <v>208</v>
      </c>
      <c r="JOT413" s="24">
        <v>2023</v>
      </c>
      <c r="JOU413" s="25" t="s">
        <v>234</v>
      </c>
      <c r="JOV413" s="25" t="s">
        <v>132</v>
      </c>
      <c r="JOW413" s="25">
        <v>2023</v>
      </c>
      <c r="JOX413" s="26">
        <v>44963</v>
      </c>
      <c r="JOY413" s="25" t="s">
        <v>155</v>
      </c>
      <c r="JOZ413" s="26"/>
      <c r="JPA413" s="25" t="s">
        <v>67</v>
      </c>
      <c r="JPB413" s="25" t="s">
        <v>233</v>
      </c>
      <c r="JPC413" s="25" t="s">
        <v>149</v>
      </c>
      <c r="JPD413" s="25" t="s">
        <v>70</v>
      </c>
      <c r="JPE413" s="25" t="s">
        <v>71</v>
      </c>
      <c r="JPF413" s="25" t="s">
        <v>72</v>
      </c>
      <c r="JPG413" s="25">
        <v>31</v>
      </c>
      <c r="JPH413" s="25">
        <v>0</v>
      </c>
      <c r="JPI413" s="25" t="s">
        <v>66</v>
      </c>
      <c r="JPJ413" s="24" t="s">
        <v>66</v>
      </c>
      <c r="JPK413" s="24" t="s">
        <v>66</v>
      </c>
      <c r="JPL413" s="24" t="s">
        <v>66</v>
      </c>
      <c r="JPM413" s="24" t="s">
        <v>66</v>
      </c>
      <c r="JPN413" s="24" t="s">
        <v>66</v>
      </c>
      <c r="JPO413" s="24" t="s">
        <v>66</v>
      </c>
      <c r="JPP413" s="24" t="s">
        <v>66</v>
      </c>
      <c r="JPQ413" s="24" t="s">
        <v>66</v>
      </c>
      <c r="JPR413" s="24" t="s">
        <v>66</v>
      </c>
      <c r="JPS413" s="24" t="s">
        <v>66</v>
      </c>
      <c r="JPT413" s="24" t="s">
        <v>66</v>
      </c>
      <c r="JPU413" s="24" t="s">
        <v>66</v>
      </c>
      <c r="JPV413" s="24" t="s">
        <v>66</v>
      </c>
      <c r="JPW413" s="24" t="s">
        <v>66</v>
      </c>
      <c r="JPX413" s="24" t="s">
        <v>66</v>
      </c>
      <c r="JPY413" s="25" t="s">
        <v>66</v>
      </c>
      <c r="JPZ413" s="24" t="s">
        <v>66</v>
      </c>
      <c r="JQA413" s="24" t="s">
        <v>66</v>
      </c>
      <c r="JQB413" s="24" t="s">
        <v>66</v>
      </c>
      <c r="JQC413" s="24" t="s">
        <v>66</v>
      </c>
      <c r="JQD413" s="24" t="s">
        <v>66</v>
      </c>
      <c r="JQE413" s="24" t="s">
        <v>66</v>
      </c>
      <c r="JQF413" s="24" t="s">
        <v>66</v>
      </c>
      <c r="JQG413" s="25" t="s">
        <v>66</v>
      </c>
      <c r="JQH413" s="24" t="s">
        <v>66</v>
      </c>
      <c r="JQI413" s="25">
        <v>5000</v>
      </c>
      <c r="JQJ413" s="24" t="s">
        <v>66</v>
      </c>
      <c r="JQK413" s="24" t="s">
        <v>66</v>
      </c>
      <c r="JQL413" s="25" t="s">
        <v>66</v>
      </c>
      <c r="JQM413" s="25" t="s">
        <v>66</v>
      </c>
      <c r="JQN413" s="25" t="s">
        <v>66</v>
      </c>
      <c r="JQO413" s="25">
        <v>0</v>
      </c>
      <c r="JQP413" s="24" t="s">
        <v>66</v>
      </c>
      <c r="JQQ413" s="24" t="s">
        <v>66</v>
      </c>
      <c r="JQR413" s="24" t="s">
        <v>66</v>
      </c>
      <c r="JQS413" s="24">
        <v>0</v>
      </c>
      <c r="JQT413" s="24" t="s">
        <v>66</v>
      </c>
      <c r="JQU413" s="24">
        <v>0</v>
      </c>
      <c r="JQV413" s="24" t="s">
        <v>66</v>
      </c>
      <c r="JQW413" s="24">
        <v>0</v>
      </c>
      <c r="JQX413" s="24" t="s">
        <v>66</v>
      </c>
      <c r="JQY413" s="24" t="s">
        <v>66</v>
      </c>
      <c r="JQZ413" s="24" t="s">
        <v>66</v>
      </c>
      <c r="JRA413" s="24" t="s">
        <v>66</v>
      </c>
      <c r="JRB413" s="24" t="s">
        <v>66</v>
      </c>
      <c r="JRC413" s="25">
        <v>0</v>
      </c>
      <c r="JRD413" s="27">
        <v>5000</v>
      </c>
      <c r="JRE413" s="23" t="s">
        <v>208</v>
      </c>
      <c r="JRF413" s="24">
        <v>2023</v>
      </c>
      <c r="JRG413" s="25" t="s">
        <v>234</v>
      </c>
      <c r="JRH413" s="25" t="s">
        <v>132</v>
      </c>
      <c r="JRI413" s="25">
        <v>2023</v>
      </c>
      <c r="JRJ413" s="26">
        <v>44963</v>
      </c>
      <c r="JRK413" s="25" t="s">
        <v>155</v>
      </c>
      <c r="JRL413" s="26"/>
      <c r="JRM413" s="25" t="s">
        <v>67</v>
      </c>
      <c r="JRN413" s="25" t="s">
        <v>233</v>
      </c>
      <c r="JRO413" s="25" t="s">
        <v>149</v>
      </c>
      <c r="JRP413" s="25" t="s">
        <v>70</v>
      </c>
      <c r="JRQ413" s="25" t="s">
        <v>71</v>
      </c>
      <c r="JRR413" s="25" t="s">
        <v>72</v>
      </c>
      <c r="JRS413" s="25">
        <v>31</v>
      </c>
      <c r="JRT413" s="25">
        <v>0</v>
      </c>
      <c r="JRU413" s="25" t="s">
        <v>66</v>
      </c>
      <c r="JRV413" s="24" t="s">
        <v>66</v>
      </c>
      <c r="JRW413" s="24" t="s">
        <v>66</v>
      </c>
      <c r="JRX413" s="24" t="s">
        <v>66</v>
      </c>
      <c r="JRY413" s="24" t="s">
        <v>66</v>
      </c>
      <c r="JRZ413" s="24" t="s">
        <v>66</v>
      </c>
      <c r="JSA413" s="24" t="s">
        <v>66</v>
      </c>
      <c r="JSB413" s="24" t="s">
        <v>66</v>
      </c>
      <c r="JSC413" s="24" t="s">
        <v>66</v>
      </c>
      <c r="JSD413" s="24" t="s">
        <v>66</v>
      </c>
      <c r="JSE413" s="24" t="s">
        <v>66</v>
      </c>
      <c r="JSF413" s="24" t="s">
        <v>66</v>
      </c>
      <c r="JSG413" s="24" t="s">
        <v>66</v>
      </c>
      <c r="JSH413" s="24" t="s">
        <v>66</v>
      </c>
      <c r="JSI413" s="24" t="s">
        <v>66</v>
      </c>
      <c r="JSJ413" s="24" t="s">
        <v>66</v>
      </c>
      <c r="JSK413" s="25" t="s">
        <v>66</v>
      </c>
      <c r="JSL413" s="24" t="s">
        <v>66</v>
      </c>
      <c r="JSM413" s="24" t="s">
        <v>66</v>
      </c>
      <c r="JSN413" s="24" t="s">
        <v>66</v>
      </c>
      <c r="JSO413" s="24" t="s">
        <v>66</v>
      </c>
      <c r="JSP413" s="24" t="s">
        <v>66</v>
      </c>
      <c r="JSQ413" s="24" t="s">
        <v>66</v>
      </c>
      <c r="JSR413" s="24" t="s">
        <v>66</v>
      </c>
      <c r="JSS413" s="25" t="s">
        <v>66</v>
      </c>
      <c r="JST413" s="24" t="s">
        <v>66</v>
      </c>
      <c r="JSU413" s="25">
        <v>5000</v>
      </c>
      <c r="JSV413" s="24" t="s">
        <v>66</v>
      </c>
      <c r="JSW413" s="24" t="s">
        <v>66</v>
      </c>
      <c r="JSX413" s="25" t="s">
        <v>66</v>
      </c>
      <c r="JSY413" s="25" t="s">
        <v>66</v>
      </c>
      <c r="JSZ413" s="25" t="s">
        <v>66</v>
      </c>
      <c r="JTA413" s="25">
        <v>0</v>
      </c>
      <c r="JTB413" s="24" t="s">
        <v>66</v>
      </c>
      <c r="JTC413" s="24" t="s">
        <v>66</v>
      </c>
      <c r="JTD413" s="24" t="s">
        <v>66</v>
      </c>
      <c r="JTE413" s="24">
        <v>0</v>
      </c>
      <c r="JTF413" s="24" t="s">
        <v>66</v>
      </c>
      <c r="JTG413" s="24">
        <v>0</v>
      </c>
      <c r="JTH413" s="24" t="s">
        <v>66</v>
      </c>
      <c r="JTI413" s="24">
        <v>0</v>
      </c>
      <c r="JTJ413" s="24" t="s">
        <v>66</v>
      </c>
      <c r="JTK413" s="24" t="s">
        <v>66</v>
      </c>
      <c r="JTL413" s="24" t="s">
        <v>66</v>
      </c>
      <c r="JTM413" s="24" t="s">
        <v>66</v>
      </c>
      <c r="JTN413" s="24" t="s">
        <v>66</v>
      </c>
      <c r="JTO413" s="25">
        <v>0</v>
      </c>
      <c r="JTP413" s="27">
        <v>5000</v>
      </c>
      <c r="JTQ413" s="23" t="s">
        <v>208</v>
      </c>
      <c r="JTR413" s="24">
        <v>2023</v>
      </c>
      <c r="JTS413" s="25" t="s">
        <v>234</v>
      </c>
      <c r="JTT413" s="25" t="s">
        <v>132</v>
      </c>
      <c r="JTU413" s="25">
        <v>2023</v>
      </c>
      <c r="JTV413" s="26">
        <v>44963</v>
      </c>
      <c r="JTW413" s="25" t="s">
        <v>155</v>
      </c>
      <c r="JTX413" s="26"/>
      <c r="JTY413" s="25" t="s">
        <v>67</v>
      </c>
      <c r="JTZ413" s="25" t="s">
        <v>233</v>
      </c>
      <c r="JUA413" s="25" t="s">
        <v>149</v>
      </c>
      <c r="JUB413" s="25" t="s">
        <v>70</v>
      </c>
      <c r="JUC413" s="25" t="s">
        <v>71</v>
      </c>
      <c r="JUD413" s="25" t="s">
        <v>72</v>
      </c>
      <c r="JUE413" s="25">
        <v>31</v>
      </c>
      <c r="JUF413" s="25">
        <v>0</v>
      </c>
      <c r="JUG413" s="25" t="s">
        <v>66</v>
      </c>
      <c r="JUH413" s="24" t="s">
        <v>66</v>
      </c>
      <c r="JUI413" s="24" t="s">
        <v>66</v>
      </c>
      <c r="JUJ413" s="24" t="s">
        <v>66</v>
      </c>
      <c r="JUK413" s="24" t="s">
        <v>66</v>
      </c>
      <c r="JUL413" s="24" t="s">
        <v>66</v>
      </c>
      <c r="JUM413" s="24" t="s">
        <v>66</v>
      </c>
      <c r="JUN413" s="24" t="s">
        <v>66</v>
      </c>
      <c r="JUO413" s="24" t="s">
        <v>66</v>
      </c>
      <c r="JUP413" s="24" t="s">
        <v>66</v>
      </c>
      <c r="JUQ413" s="24" t="s">
        <v>66</v>
      </c>
      <c r="JUR413" s="24" t="s">
        <v>66</v>
      </c>
      <c r="JUS413" s="24" t="s">
        <v>66</v>
      </c>
      <c r="JUT413" s="24" t="s">
        <v>66</v>
      </c>
      <c r="JUU413" s="24" t="s">
        <v>66</v>
      </c>
      <c r="JUV413" s="24" t="s">
        <v>66</v>
      </c>
      <c r="JUW413" s="25" t="s">
        <v>66</v>
      </c>
      <c r="JUX413" s="24" t="s">
        <v>66</v>
      </c>
      <c r="JUY413" s="24" t="s">
        <v>66</v>
      </c>
      <c r="JUZ413" s="24" t="s">
        <v>66</v>
      </c>
      <c r="JVA413" s="24" t="s">
        <v>66</v>
      </c>
      <c r="JVB413" s="24" t="s">
        <v>66</v>
      </c>
      <c r="JVC413" s="24" t="s">
        <v>66</v>
      </c>
      <c r="JVD413" s="24" t="s">
        <v>66</v>
      </c>
      <c r="JVE413" s="25" t="s">
        <v>66</v>
      </c>
      <c r="JVF413" s="24" t="s">
        <v>66</v>
      </c>
      <c r="JVG413" s="25">
        <v>5000</v>
      </c>
      <c r="JVH413" s="24" t="s">
        <v>66</v>
      </c>
      <c r="JVI413" s="24" t="s">
        <v>66</v>
      </c>
      <c r="JVJ413" s="25" t="s">
        <v>66</v>
      </c>
      <c r="JVK413" s="25" t="s">
        <v>66</v>
      </c>
      <c r="JVL413" s="25" t="s">
        <v>66</v>
      </c>
      <c r="JVM413" s="25">
        <v>0</v>
      </c>
      <c r="JVN413" s="24" t="s">
        <v>66</v>
      </c>
      <c r="JVO413" s="24" t="s">
        <v>66</v>
      </c>
      <c r="JVP413" s="24" t="s">
        <v>66</v>
      </c>
      <c r="JVQ413" s="24">
        <v>0</v>
      </c>
      <c r="JVR413" s="24" t="s">
        <v>66</v>
      </c>
      <c r="JVS413" s="24">
        <v>0</v>
      </c>
      <c r="JVT413" s="24" t="s">
        <v>66</v>
      </c>
      <c r="JVU413" s="24">
        <v>0</v>
      </c>
      <c r="JVV413" s="24" t="s">
        <v>66</v>
      </c>
      <c r="JVW413" s="24" t="s">
        <v>66</v>
      </c>
      <c r="JVX413" s="24" t="s">
        <v>66</v>
      </c>
      <c r="JVY413" s="24" t="s">
        <v>66</v>
      </c>
      <c r="JVZ413" s="24" t="s">
        <v>66</v>
      </c>
      <c r="JWA413" s="25">
        <v>0</v>
      </c>
      <c r="JWB413" s="27">
        <v>5000</v>
      </c>
      <c r="JWC413" s="23" t="s">
        <v>208</v>
      </c>
      <c r="JWD413" s="24">
        <v>2023</v>
      </c>
      <c r="JWE413" s="25" t="s">
        <v>234</v>
      </c>
      <c r="JWF413" s="25" t="s">
        <v>132</v>
      </c>
      <c r="JWG413" s="25">
        <v>2023</v>
      </c>
      <c r="JWH413" s="26">
        <v>44963</v>
      </c>
      <c r="JWI413" s="25" t="s">
        <v>155</v>
      </c>
      <c r="JWJ413" s="26"/>
      <c r="JWK413" s="25" t="s">
        <v>67</v>
      </c>
      <c r="JWL413" s="25" t="s">
        <v>233</v>
      </c>
      <c r="JWM413" s="25" t="s">
        <v>149</v>
      </c>
      <c r="JWN413" s="25" t="s">
        <v>70</v>
      </c>
      <c r="JWO413" s="25" t="s">
        <v>71</v>
      </c>
      <c r="JWP413" s="25" t="s">
        <v>72</v>
      </c>
      <c r="JWQ413" s="25">
        <v>31</v>
      </c>
      <c r="JWR413" s="25">
        <v>0</v>
      </c>
      <c r="JWS413" s="25" t="s">
        <v>66</v>
      </c>
      <c r="JWT413" s="24" t="s">
        <v>66</v>
      </c>
      <c r="JWU413" s="24" t="s">
        <v>66</v>
      </c>
      <c r="JWV413" s="24" t="s">
        <v>66</v>
      </c>
      <c r="JWW413" s="24" t="s">
        <v>66</v>
      </c>
      <c r="JWX413" s="24" t="s">
        <v>66</v>
      </c>
      <c r="JWY413" s="24" t="s">
        <v>66</v>
      </c>
      <c r="JWZ413" s="24" t="s">
        <v>66</v>
      </c>
      <c r="JXA413" s="24" t="s">
        <v>66</v>
      </c>
      <c r="JXB413" s="24" t="s">
        <v>66</v>
      </c>
      <c r="JXC413" s="24" t="s">
        <v>66</v>
      </c>
      <c r="JXD413" s="24" t="s">
        <v>66</v>
      </c>
      <c r="JXE413" s="24" t="s">
        <v>66</v>
      </c>
      <c r="JXF413" s="24" t="s">
        <v>66</v>
      </c>
      <c r="JXG413" s="24" t="s">
        <v>66</v>
      </c>
      <c r="JXH413" s="24" t="s">
        <v>66</v>
      </c>
      <c r="JXI413" s="25" t="s">
        <v>66</v>
      </c>
      <c r="JXJ413" s="24" t="s">
        <v>66</v>
      </c>
      <c r="JXK413" s="24" t="s">
        <v>66</v>
      </c>
      <c r="JXL413" s="24" t="s">
        <v>66</v>
      </c>
      <c r="JXM413" s="24" t="s">
        <v>66</v>
      </c>
      <c r="JXN413" s="24" t="s">
        <v>66</v>
      </c>
      <c r="JXO413" s="24" t="s">
        <v>66</v>
      </c>
      <c r="JXP413" s="24" t="s">
        <v>66</v>
      </c>
      <c r="JXQ413" s="25" t="s">
        <v>66</v>
      </c>
      <c r="JXR413" s="24" t="s">
        <v>66</v>
      </c>
      <c r="JXS413" s="25">
        <v>5000</v>
      </c>
      <c r="JXT413" s="24" t="s">
        <v>66</v>
      </c>
      <c r="JXU413" s="24" t="s">
        <v>66</v>
      </c>
      <c r="JXV413" s="25" t="s">
        <v>66</v>
      </c>
      <c r="JXW413" s="25" t="s">
        <v>66</v>
      </c>
      <c r="JXX413" s="25" t="s">
        <v>66</v>
      </c>
      <c r="JXY413" s="25">
        <v>0</v>
      </c>
      <c r="JXZ413" s="24" t="s">
        <v>66</v>
      </c>
      <c r="JYA413" s="24" t="s">
        <v>66</v>
      </c>
      <c r="JYB413" s="24" t="s">
        <v>66</v>
      </c>
      <c r="JYC413" s="24">
        <v>0</v>
      </c>
      <c r="JYD413" s="24" t="s">
        <v>66</v>
      </c>
      <c r="JYE413" s="24">
        <v>0</v>
      </c>
      <c r="JYF413" s="24" t="s">
        <v>66</v>
      </c>
      <c r="JYG413" s="24">
        <v>0</v>
      </c>
      <c r="JYH413" s="24" t="s">
        <v>66</v>
      </c>
      <c r="JYI413" s="24" t="s">
        <v>66</v>
      </c>
      <c r="JYJ413" s="24" t="s">
        <v>66</v>
      </c>
      <c r="JYK413" s="24" t="s">
        <v>66</v>
      </c>
      <c r="JYL413" s="24" t="s">
        <v>66</v>
      </c>
      <c r="JYM413" s="25">
        <v>0</v>
      </c>
      <c r="JYN413" s="27">
        <v>5000</v>
      </c>
      <c r="JYO413" s="23" t="s">
        <v>208</v>
      </c>
      <c r="JYP413" s="24">
        <v>2023</v>
      </c>
      <c r="JYQ413" s="25" t="s">
        <v>234</v>
      </c>
      <c r="JYR413" s="25" t="s">
        <v>132</v>
      </c>
      <c r="JYS413" s="25">
        <v>2023</v>
      </c>
      <c r="JYT413" s="26">
        <v>44963</v>
      </c>
      <c r="JYU413" s="25" t="s">
        <v>155</v>
      </c>
      <c r="JYV413" s="26"/>
      <c r="JYW413" s="25" t="s">
        <v>67</v>
      </c>
      <c r="JYX413" s="25" t="s">
        <v>233</v>
      </c>
      <c r="JYY413" s="25" t="s">
        <v>149</v>
      </c>
      <c r="JYZ413" s="25" t="s">
        <v>70</v>
      </c>
      <c r="JZA413" s="25" t="s">
        <v>71</v>
      </c>
      <c r="JZB413" s="25" t="s">
        <v>72</v>
      </c>
      <c r="JZC413" s="25">
        <v>31</v>
      </c>
      <c r="JZD413" s="25">
        <v>0</v>
      </c>
      <c r="JZE413" s="25" t="s">
        <v>66</v>
      </c>
      <c r="JZF413" s="24" t="s">
        <v>66</v>
      </c>
      <c r="JZG413" s="24" t="s">
        <v>66</v>
      </c>
      <c r="JZH413" s="24" t="s">
        <v>66</v>
      </c>
      <c r="JZI413" s="24" t="s">
        <v>66</v>
      </c>
      <c r="JZJ413" s="24" t="s">
        <v>66</v>
      </c>
      <c r="JZK413" s="24" t="s">
        <v>66</v>
      </c>
      <c r="JZL413" s="24" t="s">
        <v>66</v>
      </c>
      <c r="JZM413" s="24" t="s">
        <v>66</v>
      </c>
      <c r="JZN413" s="24" t="s">
        <v>66</v>
      </c>
      <c r="JZO413" s="24" t="s">
        <v>66</v>
      </c>
      <c r="JZP413" s="24" t="s">
        <v>66</v>
      </c>
      <c r="JZQ413" s="24" t="s">
        <v>66</v>
      </c>
      <c r="JZR413" s="24" t="s">
        <v>66</v>
      </c>
      <c r="JZS413" s="24" t="s">
        <v>66</v>
      </c>
      <c r="JZT413" s="24" t="s">
        <v>66</v>
      </c>
      <c r="JZU413" s="25" t="s">
        <v>66</v>
      </c>
      <c r="JZV413" s="24" t="s">
        <v>66</v>
      </c>
      <c r="JZW413" s="24" t="s">
        <v>66</v>
      </c>
      <c r="JZX413" s="24" t="s">
        <v>66</v>
      </c>
      <c r="JZY413" s="24" t="s">
        <v>66</v>
      </c>
      <c r="JZZ413" s="24" t="s">
        <v>66</v>
      </c>
      <c r="KAA413" s="24" t="s">
        <v>66</v>
      </c>
      <c r="KAB413" s="24" t="s">
        <v>66</v>
      </c>
      <c r="KAC413" s="25" t="s">
        <v>66</v>
      </c>
      <c r="KAD413" s="24" t="s">
        <v>66</v>
      </c>
      <c r="KAE413" s="25">
        <v>5000</v>
      </c>
      <c r="KAF413" s="24" t="s">
        <v>66</v>
      </c>
      <c r="KAG413" s="24" t="s">
        <v>66</v>
      </c>
      <c r="KAH413" s="25" t="s">
        <v>66</v>
      </c>
      <c r="KAI413" s="25" t="s">
        <v>66</v>
      </c>
      <c r="KAJ413" s="25" t="s">
        <v>66</v>
      </c>
      <c r="KAK413" s="25">
        <v>0</v>
      </c>
      <c r="KAL413" s="24" t="s">
        <v>66</v>
      </c>
      <c r="KAM413" s="24" t="s">
        <v>66</v>
      </c>
      <c r="KAN413" s="24" t="s">
        <v>66</v>
      </c>
      <c r="KAO413" s="24">
        <v>0</v>
      </c>
      <c r="KAP413" s="24" t="s">
        <v>66</v>
      </c>
      <c r="KAQ413" s="24">
        <v>0</v>
      </c>
      <c r="KAR413" s="24" t="s">
        <v>66</v>
      </c>
      <c r="KAS413" s="24">
        <v>0</v>
      </c>
      <c r="KAT413" s="24" t="s">
        <v>66</v>
      </c>
      <c r="KAU413" s="24" t="s">
        <v>66</v>
      </c>
      <c r="KAV413" s="24" t="s">
        <v>66</v>
      </c>
      <c r="KAW413" s="24" t="s">
        <v>66</v>
      </c>
      <c r="KAX413" s="24" t="s">
        <v>66</v>
      </c>
      <c r="KAY413" s="25">
        <v>0</v>
      </c>
      <c r="KAZ413" s="27">
        <v>5000</v>
      </c>
      <c r="KBA413" s="23" t="s">
        <v>208</v>
      </c>
      <c r="KBB413" s="24">
        <v>2023</v>
      </c>
      <c r="KBC413" s="25" t="s">
        <v>234</v>
      </c>
      <c r="KBD413" s="25" t="s">
        <v>132</v>
      </c>
      <c r="KBE413" s="25">
        <v>2023</v>
      </c>
      <c r="KBF413" s="26">
        <v>44963</v>
      </c>
      <c r="KBG413" s="25" t="s">
        <v>155</v>
      </c>
      <c r="KBH413" s="26"/>
      <c r="KBI413" s="25" t="s">
        <v>67</v>
      </c>
      <c r="KBJ413" s="25" t="s">
        <v>233</v>
      </c>
      <c r="KBK413" s="25" t="s">
        <v>149</v>
      </c>
      <c r="KBL413" s="25" t="s">
        <v>70</v>
      </c>
      <c r="KBM413" s="25" t="s">
        <v>71</v>
      </c>
      <c r="KBN413" s="25" t="s">
        <v>72</v>
      </c>
      <c r="KBO413" s="25">
        <v>31</v>
      </c>
      <c r="KBP413" s="25">
        <v>0</v>
      </c>
      <c r="KBQ413" s="25" t="s">
        <v>66</v>
      </c>
      <c r="KBR413" s="24" t="s">
        <v>66</v>
      </c>
      <c r="KBS413" s="24" t="s">
        <v>66</v>
      </c>
      <c r="KBT413" s="24" t="s">
        <v>66</v>
      </c>
      <c r="KBU413" s="24" t="s">
        <v>66</v>
      </c>
      <c r="KBV413" s="24" t="s">
        <v>66</v>
      </c>
      <c r="KBW413" s="24" t="s">
        <v>66</v>
      </c>
      <c r="KBX413" s="24" t="s">
        <v>66</v>
      </c>
      <c r="KBY413" s="24" t="s">
        <v>66</v>
      </c>
      <c r="KBZ413" s="24" t="s">
        <v>66</v>
      </c>
      <c r="KCA413" s="24" t="s">
        <v>66</v>
      </c>
      <c r="KCB413" s="24" t="s">
        <v>66</v>
      </c>
      <c r="KCC413" s="24" t="s">
        <v>66</v>
      </c>
      <c r="KCD413" s="24" t="s">
        <v>66</v>
      </c>
      <c r="KCE413" s="24" t="s">
        <v>66</v>
      </c>
      <c r="KCF413" s="24" t="s">
        <v>66</v>
      </c>
      <c r="KCG413" s="25" t="s">
        <v>66</v>
      </c>
      <c r="KCH413" s="24" t="s">
        <v>66</v>
      </c>
      <c r="KCI413" s="24" t="s">
        <v>66</v>
      </c>
      <c r="KCJ413" s="24" t="s">
        <v>66</v>
      </c>
      <c r="KCK413" s="24" t="s">
        <v>66</v>
      </c>
      <c r="KCL413" s="24" t="s">
        <v>66</v>
      </c>
      <c r="KCM413" s="24" t="s">
        <v>66</v>
      </c>
      <c r="KCN413" s="24" t="s">
        <v>66</v>
      </c>
      <c r="KCO413" s="25" t="s">
        <v>66</v>
      </c>
      <c r="KCP413" s="24" t="s">
        <v>66</v>
      </c>
      <c r="KCQ413" s="25">
        <v>5000</v>
      </c>
      <c r="KCR413" s="24" t="s">
        <v>66</v>
      </c>
      <c r="KCS413" s="24" t="s">
        <v>66</v>
      </c>
      <c r="KCT413" s="25" t="s">
        <v>66</v>
      </c>
      <c r="KCU413" s="25" t="s">
        <v>66</v>
      </c>
      <c r="KCV413" s="25" t="s">
        <v>66</v>
      </c>
      <c r="KCW413" s="25">
        <v>0</v>
      </c>
      <c r="KCX413" s="24" t="s">
        <v>66</v>
      </c>
      <c r="KCY413" s="24" t="s">
        <v>66</v>
      </c>
      <c r="KCZ413" s="24" t="s">
        <v>66</v>
      </c>
      <c r="KDA413" s="24">
        <v>0</v>
      </c>
      <c r="KDB413" s="24" t="s">
        <v>66</v>
      </c>
      <c r="KDC413" s="24">
        <v>0</v>
      </c>
      <c r="KDD413" s="24" t="s">
        <v>66</v>
      </c>
      <c r="KDE413" s="24">
        <v>0</v>
      </c>
      <c r="KDF413" s="24" t="s">
        <v>66</v>
      </c>
      <c r="KDG413" s="24" t="s">
        <v>66</v>
      </c>
      <c r="KDH413" s="24" t="s">
        <v>66</v>
      </c>
      <c r="KDI413" s="24" t="s">
        <v>66</v>
      </c>
      <c r="KDJ413" s="24" t="s">
        <v>66</v>
      </c>
      <c r="KDK413" s="25">
        <v>0</v>
      </c>
      <c r="KDL413" s="27">
        <v>5000</v>
      </c>
      <c r="KDM413" s="23" t="s">
        <v>208</v>
      </c>
      <c r="KDN413" s="24">
        <v>2023</v>
      </c>
      <c r="KDO413" s="25" t="s">
        <v>234</v>
      </c>
      <c r="KDP413" s="25" t="s">
        <v>132</v>
      </c>
      <c r="KDQ413" s="25">
        <v>2023</v>
      </c>
      <c r="KDR413" s="26">
        <v>44963</v>
      </c>
      <c r="KDS413" s="25" t="s">
        <v>155</v>
      </c>
      <c r="KDT413" s="26"/>
      <c r="KDU413" s="25" t="s">
        <v>67</v>
      </c>
      <c r="KDV413" s="25" t="s">
        <v>233</v>
      </c>
      <c r="KDW413" s="25" t="s">
        <v>149</v>
      </c>
      <c r="KDX413" s="25" t="s">
        <v>70</v>
      </c>
      <c r="KDY413" s="25" t="s">
        <v>71</v>
      </c>
      <c r="KDZ413" s="25" t="s">
        <v>72</v>
      </c>
      <c r="KEA413" s="25">
        <v>31</v>
      </c>
      <c r="KEB413" s="25">
        <v>0</v>
      </c>
      <c r="KEC413" s="25" t="s">
        <v>66</v>
      </c>
      <c r="KED413" s="24" t="s">
        <v>66</v>
      </c>
      <c r="KEE413" s="24" t="s">
        <v>66</v>
      </c>
      <c r="KEF413" s="24" t="s">
        <v>66</v>
      </c>
      <c r="KEG413" s="24" t="s">
        <v>66</v>
      </c>
      <c r="KEH413" s="24" t="s">
        <v>66</v>
      </c>
      <c r="KEI413" s="24" t="s">
        <v>66</v>
      </c>
      <c r="KEJ413" s="24" t="s">
        <v>66</v>
      </c>
      <c r="KEK413" s="24" t="s">
        <v>66</v>
      </c>
      <c r="KEL413" s="24" t="s">
        <v>66</v>
      </c>
      <c r="KEM413" s="24" t="s">
        <v>66</v>
      </c>
      <c r="KEN413" s="24" t="s">
        <v>66</v>
      </c>
      <c r="KEO413" s="24" t="s">
        <v>66</v>
      </c>
      <c r="KEP413" s="24" t="s">
        <v>66</v>
      </c>
      <c r="KEQ413" s="24" t="s">
        <v>66</v>
      </c>
      <c r="KER413" s="24" t="s">
        <v>66</v>
      </c>
      <c r="KES413" s="25" t="s">
        <v>66</v>
      </c>
      <c r="KET413" s="24" t="s">
        <v>66</v>
      </c>
      <c r="KEU413" s="24" t="s">
        <v>66</v>
      </c>
      <c r="KEV413" s="24" t="s">
        <v>66</v>
      </c>
      <c r="KEW413" s="24" t="s">
        <v>66</v>
      </c>
      <c r="KEX413" s="24" t="s">
        <v>66</v>
      </c>
      <c r="KEY413" s="24" t="s">
        <v>66</v>
      </c>
      <c r="KEZ413" s="24" t="s">
        <v>66</v>
      </c>
      <c r="KFA413" s="25" t="s">
        <v>66</v>
      </c>
      <c r="KFB413" s="24" t="s">
        <v>66</v>
      </c>
      <c r="KFC413" s="25">
        <v>5000</v>
      </c>
      <c r="KFD413" s="24" t="s">
        <v>66</v>
      </c>
      <c r="KFE413" s="24" t="s">
        <v>66</v>
      </c>
      <c r="KFF413" s="25" t="s">
        <v>66</v>
      </c>
      <c r="KFG413" s="25" t="s">
        <v>66</v>
      </c>
      <c r="KFH413" s="25" t="s">
        <v>66</v>
      </c>
      <c r="KFI413" s="25">
        <v>0</v>
      </c>
      <c r="KFJ413" s="24" t="s">
        <v>66</v>
      </c>
      <c r="KFK413" s="24" t="s">
        <v>66</v>
      </c>
      <c r="KFL413" s="24" t="s">
        <v>66</v>
      </c>
      <c r="KFM413" s="24">
        <v>0</v>
      </c>
      <c r="KFN413" s="24" t="s">
        <v>66</v>
      </c>
      <c r="KFO413" s="24">
        <v>0</v>
      </c>
      <c r="KFP413" s="24" t="s">
        <v>66</v>
      </c>
      <c r="KFQ413" s="24">
        <v>0</v>
      </c>
      <c r="KFR413" s="24" t="s">
        <v>66</v>
      </c>
      <c r="KFS413" s="24" t="s">
        <v>66</v>
      </c>
      <c r="KFT413" s="24" t="s">
        <v>66</v>
      </c>
      <c r="KFU413" s="24" t="s">
        <v>66</v>
      </c>
      <c r="KFV413" s="24" t="s">
        <v>66</v>
      </c>
      <c r="KFW413" s="25">
        <v>0</v>
      </c>
      <c r="KFX413" s="27">
        <v>5000</v>
      </c>
      <c r="KFY413" s="23" t="s">
        <v>208</v>
      </c>
      <c r="KFZ413" s="24">
        <v>2023</v>
      </c>
      <c r="KGA413" s="25" t="s">
        <v>234</v>
      </c>
      <c r="KGB413" s="25" t="s">
        <v>132</v>
      </c>
      <c r="KGC413" s="25">
        <v>2023</v>
      </c>
      <c r="KGD413" s="26">
        <v>44963</v>
      </c>
      <c r="KGE413" s="25" t="s">
        <v>155</v>
      </c>
      <c r="KGF413" s="26"/>
      <c r="KGG413" s="25" t="s">
        <v>67</v>
      </c>
      <c r="KGH413" s="25" t="s">
        <v>233</v>
      </c>
      <c r="KGI413" s="25" t="s">
        <v>149</v>
      </c>
      <c r="KGJ413" s="25" t="s">
        <v>70</v>
      </c>
      <c r="KGK413" s="25" t="s">
        <v>71</v>
      </c>
      <c r="KGL413" s="25" t="s">
        <v>72</v>
      </c>
      <c r="KGM413" s="25">
        <v>31</v>
      </c>
      <c r="KGN413" s="25">
        <v>0</v>
      </c>
      <c r="KGO413" s="25" t="s">
        <v>66</v>
      </c>
      <c r="KGP413" s="24" t="s">
        <v>66</v>
      </c>
      <c r="KGQ413" s="24" t="s">
        <v>66</v>
      </c>
      <c r="KGR413" s="24" t="s">
        <v>66</v>
      </c>
      <c r="KGS413" s="24" t="s">
        <v>66</v>
      </c>
      <c r="KGT413" s="24" t="s">
        <v>66</v>
      </c>
      <c r="KGU413" s="24" t="s">
        <v>66</v>
      </c>
      <c r="KGV413" s="24" t="s">
        <v>66</v>
      </c>
      <c r="KGW413" s="24" t="s">
        <v>66</v>
      </c>
      <c r="KGX413" s="24" t="s">
        <v>66</v>
      </c>
      <c r="KGY413" s="24" t="s">
        <v>66</v>
      </c>
      <c r="KGZ413" s="24" t="s">
        <v>66</v>
      </c>
      <c r="KHA413" s="24" t="s">
        <v>66</v>
      </c>
      <c r="KHB413" s="24" t="s">
        <v>66</v>
      </c>
      <c r="KHC413" s="24" t="s">
        <v>66</v>
      </c>
      <c r="KHD413" s="24" t="s">
        <v>66</v>
      </c>
      <c r="KHE413" s="25" t="s">
        <v>66</v>
      </c>
      <c r="KHF413" s="24" t="s">
        <v>66</v>
      </c>
      <c r="KHG413" s="24" t="s">
        <v>66</v>
      </c>
      <c r="KHH413" s="24" t="s">
        <v>66</v>
      </c>
      <c r="KHI413" s="24" t="s">
        <v>66</v>
      </c>
      <c r="KHJ413" s="24" t="s">
        <v>66</v>
      </c>
      <c r="KHK413" s="24" t="s">
        <v>66</v>
      </c>
      <c r="KHL413" s="24" t="s">
        <v>66</v>
      </c>
      <c r="KHM413" s="25" t="s">
        <v>66</v>
      </c>
      <c r="KHN413" s="24" t="s">
        <v>66</v>
      </c>
      <c r="KHO413" s="25">
        <v>5000</v>
      </c>
      <c r="KHP413" s="24" t="s">
        <v>66</v>
      </c>
      <c r="KHQ413" s="24" t="s">
        <v>66</v>
      </c>
      <c r="KHR413" s="25" t="s">
        <v>66</v>
      </c>
      <c r="KHS413" s="25" t="s">
        <v>66</v>
      </c>
      <c r="KHT413" s="25" t="s">
        <v>66</v>
      </c>
      <c r="KHU413" s="25">
        <v>0</v>
      </c>
      <c r="KHV413" s="24" t="s">
        <v>66</v>
      </c>
      <c r="KHW413" s="24" t="s">
        <v>66</v>
      </c>
      <c r="KHX413" s="24" t="s">
        <v>66</v>
      </c>
      <c r="KHY413" s="24">
        <v>0</v>
      </c>
      <c r="KHZ413" s="24" t="s">
        <v>66</v>
      </c>
      <c r="KIA413" s="24">
        <v>0</v>
      </c>
      <c r="KIB413" s="24" t="s">
        <v>66</v>
      </c>
      <c r="KIC413" s="24">
        <v>0</v>
      </c>
      <c r="KID413" s="24" t="s">
        <v>66</v>
      </c>
      <c r="KIE413" s="24" t="s">
        <v>66</v>
      </c>
      <c r="KIF413" s="24" t="s">
        <v>66</v>
      </c>
      <c r="KIG413" s="24" t="s">
        <v>66</v>
      </c>
      <c r="KIH413" s="24" t="s">
        <v>66</v>
      </c>
      <c r="KII413" s="25">
        <v>0</v>
      </c>
      <c r="KIJ413" s="27">
        <v>5000</v>
      </c>
      <c r="KIK413" s="23" t="s">
        <v>208</v>
      </c>
      <c r="KIL413" s="24">
        <v>2023</v>
      </c>
      <c r="KIM413" s="25" t="s">
        <v>234</v>
      </c>
      <c r="KIN413" s="25" t="s">
        <v>132</v>
      </c>
      <c r="KIO413" s="25">
        <v>2023</v>
      </c>
      <c r="KIP413" s="26">
        <v>44963</v>
      </c>
      <c r="KIQ413" s="25" t="s">
        <v>155</v>
      </c>
      <c r="KIR413" s="26"/>
      <c r="KIS413" s="25" t="s">
        <v>67</v>
      </c>
      <c r="KIT413" s="25" t="s">
        <v>233</v>
      </c>
      <c r="KIU413" s="25" t="s">
        <v>149</v>
      </c>
      <c r="KIV413" s="25" t="s">
        <v>70</v>
      </c>
      <c r="KIW413" s="25" t="s">
        <v>71</v>
      </c>
      <c r="KIX413" s="25" t="s">
        <v>72</v>
      </c>
      <c r="KIY413" s="25">
        <v>31</v>
      </c>
      <c r="KIZ413" s="25">
        <v>0</v>
      </c>
      <c r="KJA413" s="25" t="s">
        <v>66</v>
      </c>
      <c r="KJB413" s="24" t="s">
        <v>66</v>
      </c>
      <c r="KJC413" s="24" t="s">
        <v>66</v>
      </c>
      <c r="KJD413" s="24" t="s">
        <v>66</v>
      </c>
      <c r="KJE413" s="24" t="s">
        <v>66</v>
      </c>
      <c r="KJF413" s="24" t="s">
        <v>66</v>
      </c>
      <c r="KJG413" s="24" t="s">
        <v>66</v>
      </c>
      <c r="KJH413" s="24" t="s">
        <v>66</v>
      </c>
      <c r="KJI413" s="24" t="s">
        <v>66</v>
      </c>
      <c r="KJJ413" s="24" t="s">
        <v>66</v>
      </c>
      <c r="KJK413" s="24" t="s">
        <v>66</v>
      </c>
      <c r="KJL413" s="24" t="s">
        <v>66</v>
      </c>
      <c r="KJM413" s="24" t="s">
        <v>66</v>
      </c>
      <c r="KJN413" s="24" t="s">
        <v>66</v>
      </c>
      <c r="KJO413" s="24" t="s">
        <v>66</v>
      </c>
      <c r="KJP413" s="24" t="s">
        <v>66</v>
      </c>
      <c r="KJQ413" s="25" t="s">
        <v>66</v>
      </c>
      <c r="KJR413" s="24" t="s">
        <v>66</v>
      </c>
      <c r="KJS413" s="24" t="s">
        <v>66</v>
      </c>
      <c r="KJT413" s="24" t="s">
        <v>66</v>
      </c>
      <c r="KJU413" s="24" t="s">
        <v>66</v>
      </c>
      <c r="KJV413" s="24" t="s">
        <v>66</v>
      </c>
      <c r="KJW413" s="24" t="s">
        <v>66</v>
      </c>
      <c r="KJX413" s="24" t="s">
        <v>66</v>
      </c>
      <c r="KJY413" s="25" t="s">
        <v>66</v>
      </c>
      <c r="KJZ413" s="24" t="s">
        <v>66</v>
      </c>
      <c r="KKA413" s="25">
        <v>5000</v>
      </c>
      <c r="KKB413" s="24" t="s">
        <v>66</v>
      </c>
      <c r="KKC413" s="24" t="s">
        <v>66</v>
      </c>
      <c r="KKD413" s="25" t="s">
        <v>66</v>
      </c>
      <c r="KKE413" s="25" t="s">
        <v>66</v>
      </c>
      <c r="KKF413" s="25" t="s">
        <v>66</v>
      </c>
      <c r="KKG413" s="25">
        <v>0</v>
      </c>
      <c r="KKH413" s="24" t="s">
        <v>66</v>
      </c>
      <c r="KKI413" s="24" t="s">
        <v>66</v>
      </c>
      <c r="KKJ413" s="24" t="s">
        <v>66</v>
      </c>
      <c r="KKK413" s="24">
        <v>0</v>
      </c>
      <c r="KKL413" s="24" t="s">
        <v>66</v>
      </c>
      <c r="KKM413" s="24">
        <v>0</v>
      </c>
      <c r="KKN413" s="24" t="s">
        <v>66</v>
      </c>
      <c r="KKO413" s="24">
        <v>0</v>
      </c>
      <c r="KKP413" s="24" t="s">
        <v>66</v>
      </c>
      <c r="KKQ413" s="24" t="s">
        <v>66</v>
      </c>
      <c r="KKR413" s="24" t="s">
        <v>66</v>
      </c>
      <c r="KKS413" s="24" t="s">
        <v>66</v>
      </c>
      <c r="KKT413" s="24" t="s">
        <v>66</v>
      </c>
      <c r="KKU413" s="25">
        <v>0</v>
      </c>
      <c r="KKV413" s="27">
        <v>5000</v>
      </c>
      <c r="KKW413" s="23" t="s">
        <v>208</v>
      </c>
      <c r="KKX413" s="24">
        <v>2023</v>
      </c>
      <c r="KKY413" s="25" t="s">
        <v>234</v>
      </c>
      <c r="KKZ413" s="25" t="s">
        <v>132</v>
      </c>
      <c r="KLA413" s="25">
        <v>2023</v>
      </c>
      <c r="KLB413" s="26">
        <v>44963</v>
      </c>
      <c r="KLC413" s="25" t="s">
        <v>155</v>
      </c>
      <c r="KLD413" s="26"/>
      <c r="KLE413" s="25" t="s">
        <v>67</v>
      </c>
      <c r="KLF413" s="25" t="s">
        <v>233</v>
      </c>
      <c r="KLG413" s="25" t="s">
        <v>149</v>
      </c>
      <c r="KLH413" s="25" t="s">
        <v>70</v>
      </c>
      <c r="KLI413" s="25" t="s">
        <v>71</v>
      </c>
      <c r="KLJ413" s="25" t="s">
        <v>72</v>
      </c>
      <c r="KLK413" s="25">
        <v>31</v>
      </c>
      <c r="KLL413" s="25">
        <v>0</v>
      </c>
      <c r="KLM413" s="25" t="s">
        <v>66</v>
      </c>
      <c r="KLN413" s="24" t="s">
        <v>66</v>
      </c>
      <c r="KLO413" s="24" t="s">
        <v>66</v>
      </c>
      <c r="KLP413" s="24" t="s">
        <v>66</v>
      </c>
      <c r="KLQ413" s="24" t="s">
        <v>66</v>
      </c>
      <c r="KLR413" s="24" t="s">
        <v>66</v>
      </c>
      <c r="KLS413" s="24" t="s">
        <v>66</v>
      </c>
      <c r="KLT413" s="24" t="s">
        <v>66</v>
      </c>
      <c r="KLU413" s="24" t="s">
        <v>66</v>
      </c>
      <c r="KLV413" s="24" t="s">
        <v>66</v>
      </c>
      <c r="KLW413" s="24" t="s">
        <v>66</v>
      </c>
      <c r="KLX413" s="24" t="s">
        <v>66</v>
      </c>
      <c r="KLY413" s="24" t="s">
        <v>66</v>
      </c>
      <c r="KLZ413" s="24" t="s">
        <v>66</v>
      </c>
      <c r="KMA413" s="24" t="s">
        <v>66</v>
      </c>
      <c r="KMB413" s="24" t="s">
        <v>66</v>
      </c>
      <c r="KMC413" s="25" t="s">
        <v>66</v>
      </c>
      <c r="KMD413" s="24" t="s">
        <v>66</v>
      </c>
      <c r="KME413" s="24" t="s">
        <v>66</v>
      </c>
      <c r="KMF413" s="24" t="s">
        <v>66</v>
      </c>
      <c r="KMG413" s="24" t="s">
        <v>66</v>
      </c>
      <c r="KMH413" s="24" t="s">
        <v>66</v>
      </c>
      <c r="KMI413" s="24" t="s">
        <v>66</v>
      </c>
      <c r="KMJ413" s="24" t="s">
        <v>66</v>
      </c>
      <c r="KMK413" s="25" t="s">
        <v>66</v>
      </c>
      <c r="KML413" s="24" t="s">
        <v>66</v>
      </c>
      <c r="KMM413" s="25">
        <v>5000</v>
      </c>
      <c r="KMN413" s="24" t="s">
        <v>66</v>
      </c>
      <c r="KMO413" s="24" t="s">
        <v>66</v>
      </c>
      <c r="KMP413" s="25" t="s">
        <v>66</v>
      </c>
      <c r="KMQ413" s="25" t="s">
        <v>66</v>
      </c>
      <c r="KMR413" s="25" t="s">
        <v>66</v>
      </c>
      <c r="KMS413" s="25">
        <v>0</v>
      </c>
      <c r="KMT413" s="24" t="s">
        <v>66</v>
      </c>
      <c r="KMU413" s="24" t="s">
        <v>66</v>
      </c>
      <c r="KMV413" s="24" t="s">
        <v>66</v>
      </c>
      <c r="KMW413" s="24">
        <v>0</v>
      </c>
      <c r="KMX413" s="24" t="s">
        <v>66</v>
      </c>
      <c r="KMY413" s="24">
        <v>0</v>
      </c>
      <c r="KMZ413" s="24" t="s">
        <v>66</v>
      </c>
      <c r="KNA413" s="24">
        <v>0</v>
      </c>
      <c r="KNB413" s="24" t="s">
        <v>66</v>
      </c>
      <c r="KNC413" s="24" t="s">
        <v>66</v>
      </c>
      <c r="KND413" s="24" t="s">
        <v>66</v>
      </c>
      <c r="KNE413" s="24" t="s">
        <v>66</v>
      </c>
      <c r="KNF413" s="24" t="s">
        <v>66</v>
      </c>
      <c r="KNG413" s="25">
        <v>0</v>
      </c>
      <c r="KNH413" s="27">
        <v>5000</v>
      </c>
      <c r="KNI413" s="23" t="s">
        <v>208</v>
      </c>
      <c r="KNJ413" s="24">
        <v>2023</v>
      </c>
      <c r="KNK413" s="25" t="s">
        <v>234</v>
      </c>
      <c r="KNL413" s="25" t="s">
        <v>132</v>
      </c>
      <c r="KNM413" s="25">
        <v>2023</v>
      </c>
      <c r="KNN413" s="26">
        <v>44963</v>
      </c>
      <c r="KNO413" s="25" t="s">
        <v>155</v>
      </c>
      <c r="KNP413" s="26"/>
      <c r="KNQ413" s="25" t="s">
        <v>67</v>
      </c>
      <c r="KNR413" s="25" t="s">
        <v>233</v>
      </c>
      <c r="KNS413" s="25" t="s">
        <v>149</v>
      </c>
      <c r="KNT413" s="25" t="s">
        <v>70</v>
      </c>
      <c r="KNU413" s="25" t="s">
        <v>71</v>
      </c>
      <c r="KNV413" s="25" t="s">
        <v>72</v>
      </c>
      <c r="KNW413" s="25">
        <v>31</v>
      </c>
      <c r="KNX413" s="25">
        <v>0</v>
      </c>
      <c r="KNY413" s="25" t="s">
        <v>66</v>
      </c>
      <c r="KNZ413" s="24" t="s">
        <v>66</v>
      </c>
      <c r="KOA413" s="24" t="s">
        <v>66</v>
      </c>
      <c r="KOB413" s="24" t="s">
        <v>66</v>
      </c>
      <c r="KOC413" s="24" t="s">
        <v>66</v>
      </c>
      <c r="KOD413" s="24" t="s">
        <v>66</v>
      </c>
      <c r="KOE413" s="24" t="s">
        <v>66</v>
      </c>
      <c r="KOF413" s="24" t="s">
        <v>66</v>
      </c>
      <c r="KOG413" s="24" t="s">
        <v>66</v>
      </c>
      <c r="KOH413" s="24" t="s">
        <v>66</v>
      </c>
      <c r="KOI413" s="24" t="s">
        <v>66</v>
      </c>
      <c r="KOJ413" s="24" t="s">
        <v>66</v>
      </c>
      <c r="KOK413" s="24" t="s">
        <v>66</v>
      </c>
      <c r="KOL413" s="24" t="s">
        <v>66</v>
      </c>
      <c r="KOM413" s="24" t="s">
        <v>66</v>
      </c>
      <c r="KON413" s="24" t="s">
        <v>66</v>
      </c>
      <c r="KOO413" s="25" t="s">
        <v>66</v>
      </c>
      <c r="KOP413" s="24" t="s">
        <v>66</v>
      </c>
      <c r="KOQ413" s="24" t="s">
        <v>66</v>
      </c>
      <c r="KOR413" s="24" t="s">
        <v>66</v>
      </c>
      <c r="KOS413" s="24" t="s">
        <v>66</v>
      </c>
      <c r="KOT413" s="24" t="s">
        <v>66</v>
      </c>
      <c r="KOU413" s="24" t="s">
        <v>66</v>
      </c>
      <c r="KOV413" s="24" t="s">
        <v>66</v>
      </c>
      <c r="KOW413" s="25" t="s">
        <v>66</v>
      </c>
      <c r="KOX413" s="24" t="s">
        <v>66</v>
      </c>
      <c r="KOY413" s="25">
        <v>5000</v>
      </c>
      <c r="KOZ413" s="24" t="s">
        <v>66</v>
      </c>
      <c r="KPA413" s="24" t="s">
        <v>66</v>
      </c>
      <c r="KPB413" s="25" t="s">
        <v>66</v>
      </c>
      <c r="KPC413" s="25" t="s">
        <v>66</v>
      </c>
      <c r="KPD413" s="25" t="s">
        <v>66</v>
      </c>
      <c r="KPE413" s="25">
        <v>0</v>
      </c>
      <c r="KPF413" s="24" t="s">
        <v>66</v>
      </c>
      <c r="KPG413" s="24" t="s">
        <v>66</v>
      </c>
      <c r="KPH413" s="24" t="s">
        <v>66</v>
      </c>
      <c r="KPI413" s="24">
        <v>0</v>
      </c>
      <c r="KPJ413" s="24" t="s">
        <v>66</v>
      </c>
      <c r="KPK413" s="24">
        <v>0</v>
      </c>
      <c r="KPL413" s="24" t="s">
        <v>66</v>
      </c>
      <c r="KPM413" s="24">
        <v>0</v>
      </c>
      <c r="KPN413" s="24" t="s">
        <v>66</v>
      </c>
      <c r="KPO413" s="24" t="s">
        <v>66</v>
      </c>
      <c r="KPP413" s="24" t="s">
        <v>66</v>
      </c>
      <c r="KPQ413" s="24" t="s">
        <v>66</v>
      </c>
      <c r="KPR413" s="24" t="s">
        <v>66</v>
      </c>
      <c r="KPS413" s="25">
        <v>0</v>
      </c>
      <c r="KPT413" s="27">
        <v>5000</v>
      </c>
      <c r="KPU413" s="23" t="s">
        <v>208</v>
      </c>
      <c r="KPV413" s="24">
        <v>2023</v>
      </c>
      <c r="KPW413" s="25" t="s">
        <v>234</v>
      </c>
      <c r="KPX413" s="25" t="s">
        <v>132</v>
      </c>
      <c r="KPY413" s="25">
        <v>2023</v>
      </c>
      <c r="KPZ413" s="26">
        <v>44963</v>
      </c>
      <c r="KQA413" s="25" t="s">
        <v>155</v>
      </c>
      <c r="KQB413" s="26"/>
      <c r="KQC413" s="25" t="s">
        <v>67</v>
      </c>
      <c r="KQD413" s="25" t="s">
        <v>233</v>
      </c>
      <c r="KQE413" s="25" t="s">
        <v>149</v>
      </c>
      <c r="KQF413" s="25" t="s">
        <v>70</v>
      </c>
      <c r="KQG413" s="25" t="s">
        <v>71</v>
      </c>
      <c r="KQH413" s="25" t="s">
        <v>72</v>
      </c>
      <c r="KQI413" s="25">
        <v>31</v>
      </c>
      <c r="KQJ413" s="25">
        <v>0</v>
      </c>
      <c r="KQK413" s="25" t="s">
        <v>66</v>
      </c>
      <c r="KQL413" s="24" t="s">
        <v>66</v>
      </c>
      <c r="KQM413" s="24" t="s">
        <v>66</v>
      </c>
      <c r="KQN413" s="24" t="s">
        <v>66</v>
      </c>
      <c r="KQO413" s="24" t="s">
        <v>66</v>
      </c>
      <c r="KQP413" s="24" t="s">
        <v>66</v>
      </c>
      <c r="KQQ413" s="24" t="s">
        <v>66</v>
      </c>
      <c r="KQR413" s="24" t="s">
        <v>66</v>
      </c>
      <c r="KQS413" s="24" t="s">
        <v>66</v>
      </c>
      <c r="KQT413" s="24" t="s">
        <v>66</v>
      </c>
      <c r="KQU413" s="24" t="s">
        <v>66</v>
      </c>
      <c r="KQV413" s="24" t="s">
        <v>66</v>
      </c>
      <c r="KQW413" s="24" t="s">
        <v>66</v>
      </c>
      <c r="KQX413" s="24" t="s">
        <v>66</v>
      </c>
      <c r="KQY413" s="24" t="s">
        <v>66</v>
      </c>
      <c r="KQZ413" s="24" t="s">
        <v>66</v>
      </c>
      <c r="KRA413" s="25" t="s">
        <v>66</v>
      </c>
      <c r="KRB413" s="24" t="s">
        <v>66</v>
      </c>
      <c r="KRC413" s="24" t="s">
        <v>66</v>
      </c>
      <c r="KRD413" s="24" t="s">
        <v>66</v>
      </c>
      <c r="KRE413" s="24" t="s">
        <v>66</v>
      </c>
      <c r="KRF413" s="24" t="s">
        <v>66</v>
      </c>
      <c r="KRG413" s="24" t="s">
        <v>66</v>
      </c>
      <c r="KRH413" s="24" t="s">
        <v>66</v>
      </c>
      <c r="KRI413" s="25" t="s">
        <v>66</v>
      </c>
      <c r="KRJ413" s="24" t="s">
        <v>66</v>
      </c>
      <c r="KRK413" s="25">
        <v>5000</v>
      </c>
      <c r="KRL413" s="24" t="s">
        <v>66</v>
      </c>
      <c r="KRM413" s="24" t="s">
        <v>66</v>
      </c>
      <c r="KRN413" s="25" t="s">
        <v>66</v>
      </c>
      <c r="KRO413" s="25" t="s">
        <v>66</v>
      </c>
      <c r="KRP413" s="25" t="s">
        <v>66</v>
      </c>
      <c r="KRQ413" s="25">
        <v>0</v>
      </c>
      <c r="KRR413" s="24" t="s">
        <v>66</v>
      </c>
      <c r="KRS413" s="24" t="s">
        <v>66</v>
      </c>
      <c r="KRT413" s="24" t="s">
        <v>66</v>
      </c>
      <c r="KRU413" s="24">
        <v>0</v>
      </c>
      <c r="KRV413" s="24" t="s">
        <v>66</v>
      </c>
      <c r="KRW413" s="24">
        <v>0</v>
      </c>
      <c r="KRX413" s="24" t="s">
        <v>66</v>
      </c>
      <c r="KRY413" s="24">
        <v>0</v>
      </c>
      <c r="KRZ413" s="24" t="s">
        <v>66</v>
      </c>
      <c r="KSA413" s="24" t="s">
        <v>66</v>
      </c>
      <c r="KSB413" s="24" t="s">
        <v>66</v>
      </c>
      <c r="KSC413" s="24" t="s">
        <v>66</v>
      </c>
      <c r="KSD413" s="24" t="s">
        <v>66</v>
      </c>
      <c r="KSE413" s="25">
        <v>0</v>
      </c>
      <c r="KSF413" s="27">
        <v>5000</v>
      </c>
      <c r="KSG413" s="23" t="s">
        <v>208</v>
      </c>
      <c r="KSH413" s="24">
        <v>2023</v>
      </c>
      <c r="KSI413" s="25" t="s">
        <v>234</v>
      </c>
      <c r="KSJ413" s="25" t="s">
        <v>132</v>
      </c>
      <c r="KSK413" s="25">
        <v>2023</v>
      </c>
      <c r="KSL413" s="26">
        <v>44963</v>
      </c>
      <c r="KSM413" s="25" t="s">
        <v>155</v>
      </c>
      <c r="KSN413" s="26"/>
      <c r="KSO413" s="25" t="s">
        <v>67</v>
      </c>
      <c r="KSP413" s="25" t="s">
        <v>233</v>
      </c>
      <c r="KSQ413" s="25" t="s">
        <v>149</v>
      </c>
      <c r="KSR413" s="25" t="s">
        <v>70</v>
      </c>
      <c r="KSS413" s="25" t="s">
        <v>71</v>
      </c>
      <c r="KST413" s="25" t="s">
        <v>72</v>
      </c>
      <c r="KSU413" s="25">
        <v>31</v>
      </c>
      <c r="KSV413" s="25">
        <v>0</v>
      </c>
      <c r="KSW413" s="25" t="s">
        <v>66</v>
      </c>
      <c r="KSX413" s="24" t="s">
        <v>66</v>
      </c>
      <c r="KSY413" s="24" t="s">
        <v>66</v>
      </c>
      <c r="KSZ413" s="24" t="s">
        <v>66</v>
      </c>
      <c r="KTA413" s="24" t="s">
        <v>66</v>
      </c>
      <c r="KTB413" s="24" t="s">
        <v>66</v>
      </c>
      <c r="KTC413" s="24" t="s">
        <v>66</v>
      </c>
      <c r="KTD413" s="24" t="s">
        <v>66</v>
      </c>
      <c r="KTE413" s="24" t="s">
        <v>66</v>
      </c>
      <c r="KTF413" s="24" t="s">
        <v>66</v>
      </c>
      <c r="KTG413" s="24" t="s">
        <v>66</v>
      </c>
      <c r="KTH413" s="24" t="s">
        <v>66</v>
      </c>
      <c r="KTI413" s="24" t="s">
        <v>66</v>
      </c>
      <c r="KTJ413" s="24" t="s">
        <v>66</v>
      </c>
      <c r="KTK413" s="24" t="s">
        <v>66</v>
      </c>
      <c r="KTL413" s="24" t="s">
        <v>66</v>
      </c>
      <c r="KTM413" s="25" t="s">
        <v>66</v>
      </c>
      <c r="KTN413" s="24" t="s">
        <v>66</v>
      </c>
      <c r="KTO413" s="24" t="s">
        <v>66</v>
      </c>
      <c r="KTP413" s="24" t="s">
        <v>66</v>
      </c>
      <c r="KTQ413" s="24" t="s">
        <v>66</v>
      </c>
      <c r="KTR413" s="24" t="s">
        <v>66</v>
      </c>
      <c r="KTS413" s="24" t="s">
        <v>66</v>
      </c>
      <c r="KTT413" s="24" t="s">
        <v>66</v>
      </c>
      <c r="KTU413" s="25" t="s">
        <v>66</v>
      </c>
      <c r="KTV413" s="24" t="s">
        <v>66</v>
      </c>
      <c r="KTW413" s="25">
        <v>5000</v>
      </c>
      <c r="KTX413" s="24" t="s">
        <v>66</v>
      </c>
      <c r="KTY413" s="24" t="s">
        <v>66</v>
      </c>
      <c r="KTZ413" s="25" t="s">
        <v>66</v>
      </c>
      <c r="KUA413" s="25" t="s">
        <v>66</v>
      </c>
      <c r="KUB413" s="25" t="s">
        <v>66</v>
      </c>
      <c r="KUC413" s="25">
        <v>0</v>
      </c>
      <c r="KUD413" s="24" t="s">
        <v>66</v>
      </c>
      <c r="KUE413" s="24" t="s">
        <v>66</v>
      </c>
      <c r="KUF413" s="24" t="s">
        <v>66</v>
      </c>
      <c r="KUG413" s="24">
        <v>0</v>
      </c>
      <c r="KUH413" s="24" t="s">
        <v>66</v>
      </c>
      <c r="KUI413" s="24">
        <v>0</v>
      </c>
      <c r="KUJ413" s="24" t="s">
        <v>66</v>
      </c>
      <c r="KUK413" s="24">
        <v>0</v>
      </c>
      <c r="KUL413" s="24" t="s">
        <v>66</v>
      </c>
      <c r="KUM413" s="24" t="s">
        <v>66</v>
      </c>
      <c r="KUN413" s="24" t="s">
        <v>66</v>
      </c>
      <c r="KUO413" s="24" t="s">
        <v>66</v>
      </c>
      <c r="KUP413" s="24" t="s">
        <v>66</v>
      </c>
      <c r="KUQ413" s="25">
        <v>0</v>
      </c>
      <c r="KUR413" s="27">
        <v>5000</v>
      </c>
      <c r="KUS413" s="23" t="s">
        <v>208</v>
      </c>
      <c r="KUT413" s="24">
        <v>2023</v>
      </c>
      <c r="KUU413" s="25" t="s">
        <v>234</v>
      </c>
      <c r="KUV413" s="25" t="s">
        <v>132</v>
      </c>
      <c r="KUW413" s="25">
        <v>2023</v>
      </c>
      <c r="KUX413" s="26">
        <v>44963</v>
      </c>
      <c r="KUY413" s="25" t="s">
        <v>155</v>
      </c>
      <c r="KUZ413" s="26"/>
      <c r="KVA413" s="25" t="s">
        <v>67</v>
      </c>
      <c r="KVB413" s="25" t="s">
        <v>233</v>
      </c>
      <c r="KVC413" s="25" t="s">
        <v>149</v>
      </c>
      <c r="KVD413" s="25" t="s">
        <v>70</v>
      </c>
      <c r="KVE413" s="25" t="s">
        <v>71</v>
      </c>
      <c r="KVF413" s="25" t="s">
        <v>72</v>
      </c>
      <c r="KVG413" s="25">
        <v>31</v>
      </c>
      <c r="KVH413" s="25">
        <v>0</v>
      </c>
      <c r="KVI413" s="25" t="s">
        <v>66</v>
      </c>
      <c r="KVJ413" s="24" t="s">
        <v>66</v>
      </c>
      <c r="KVK413" s="24" t="s">
        <v>66</v>
      </c>
      <c r="KVL413" s="24" t="s">
        <v>66</v>
      </c>
      <c r="KVM413" s="24" t="s">
        <v>66</v>
      </c>
      <c r="KVN413" s="24" t="s">
        <v>66</v>
      </c>
      <c r="KVO413" s="24" t="s">
        <v>66</v>
      </c>
      <c r="KVP413" s="24" t="s">
        <v>66</v>
      </c>
      <c r="KVQ413" s="24" t="s">
        <v>66</v>
      </c>
      <c r="KVR413" s="24" t="s">
        <v>66</v>
      </c>
      <c r="KVS413" s="24" t="s">
        <v>66</v>
      </c>
      <c r="KVT413" s="24" t="s">
        <v>66</v>
      </c>
      <c r="KVU413" s="24" t="s">
        <v>66</v>
      </c>
      <c r="KVV413" s="24" t="s">
        <v>66</v>
      </c>
      <c r="KVW413" s="24" t="s">
        <v>66</v>
      </c>
      <c r="KVX413" s="24" t="s">
        <v>66</v>
      </c>
      <c r="KVY413" s="25" t="s">
        <v>66</v>
      </c>
      <c r="KVZ413" s="24" t="s">
        <v>66</v>
      </c>
      <c r="KWA413" s="24" t="s">
        <v>66</v>
      </c>
      <c r="KWB413" s="24" t="s">
        <v>66</v>
      </c>
      <c r="KWC413" s="24" t="s">
        <v>66</v>
      </c>
      <c r="KWD413" s="24" t="s">
        <v>66</v>
      </c>
      <c r="KWE413" s="24" t="s">
        <v>66</v>
      </c>
      <c r="KWF413" s="24" t="s">
        <v>66</v>
      </c>
      <c r="KWG413" s="25" t="s">
        <v>66</v>
      </c>
      <c r="KWH413" s="24" t="s">
        <v>66</v>
      </c>
      <c r="KWI413" s="25">
        <v>5000</v>
      </c>
      <c r="KWJ413" s="24" t="s">
        <v>66</v>
      </c>
      <c r="KWK413" s="24" t="s">
        <v>66</v>
      </c>
      <c r="KWL413" s="25" t="s">
        <v>66</v>
      </c>
      <c r="KWM413" s="25" t="s">
        <v>66</v>
      </c>
      <c r="KWN413" s="25" t="s">
        <v>66</v>
      </c>
      <c r="KWO413" s="25">
        <v>0</v>
      </c>
      <c r="KWP413" s="24" t="s">
        <v>66</v>
      </c>
      <c r="KWQ413" s="24" t="s">
        <v>66</v>
      </c>
      <c r="KWR413" s="24" t="s">
        <v>66</v>
      </c>
      <c r="KWS413" s="24">
        <v>0</v>
      </c>
      <c r="KWT413" s="24" t="s">
        <v>66</v>
      </c>
      <c r="KWU413" s="24">
        <v>0</v>
      </c>
      <c r="KWV413" s="24" t="s">
        <v>66</v>
      </c>
      <c r="KWW413" s="24">
        <v>0</v>
      </c>
      <c r="KWX413" s="24" t="s">
        <v>66</v>
      </c>
      <c r="KWY413" s="24" t="s">
        <v>66</v>
      </c>
      <c r="KWZ413" s="24" t="s">
        <v>66</v>
      </c>
      <c r="KXA413" s="24" t="s">
        <v>66</v>
      </c>
      <c r="KXB413" s="24" t="s">
        <v>66</v>
      </c>
      <c r="KXC413" s="25">
        <v>0</v>
      </c>
      <c r="KXD413" s="27">
        <v>5000</v>
      </c>
      <c r="KXE413" s="23" t="s">
        <v>208</v>
      </c>
      <c r="KXF413" s="24">
        <v>2023</v>
      </c>
      <c r="KXG413" s="25" t="s">
        <v>234</v>
      </c>
      <c r="KXH413" s="25" t="s">
        <v>132</v>
      </c>
      <c r="KXI413" s="25">
        <v>2023</v>
      </c>
      <c r="KXJ413" s="26">
        <v>44963</v>
      </c>
      <c r="KXK413" s="25" t="s">
        <v>155</v>
      </c>
      <c r="KXL413" s="26"/>
      <c r="KXM413" s="25" t="s">
        <v>67</v>
      </c>
      <c r="KXN413" s="25" t="s">
        <v>233</v>
      </c>
      <c r="KXO413" s="25" t="s">
        <v>149</v>
      </c>
      <c r="KXP413" s="25" t="s">
        <v>70</v>
      </c>
      <c r="KXQ413" s="25" t="s">
        <v>71</v>
      </c>
      <c r="KXR413" s="25" t="s">
        <v>72</v>
      </c>
      <c r="KXS413" s="25">
        <v>31</v>
      </c>
      <c r="KXT413" s="25">
        <v>0</v>
      </c>
      <c r="KXU413" s="25" t="s">
        <v>66</v>
      </c>
      <c r="KXV413" s="24" t="s">
        <v>66</v>
      </c>
      <c r="KXW413" s="24" t="s">
        <v>66</v>
      </c>
      <c r="KXX413" s="24" t="s">
        <v>66</v>
      </c>
      <c r="KXY413" s="24" t="s">
        <v>66</v>
      </c>
      <c r="KXZ413" s="24" t="s">
        <v>66</v>
      </c>
      <c r="KYA413" s="24" t="s">
        <v>66</v>
      </c>
      <c r="KYB413" s="24" t="s">
        <v>66</v>
      </c>
      <c r="KYC413" s="24" t="s">
        <v>66</v>
      </c>
      <c r="KYD413" s="24" t="s">
        <v>66</v>
      </c>
      <c r="KYE413" s="24" t="s">
        <v>66</v>
      </c>
      <c r="KYF413" s="24" t="s">
        <v>66</v>
      </c>
      <c r="KYG413" s="24" t="s">
        <v>66</v>
      </c>
      <c r="KYH413" s="24" t="s">
        <v>66</v>
      </c>
      <c r="KYI413" s="24" t="s">
        <v>66</v>
      </c>
      <c r="KYJ413" s="24" t="s">
        <v>66</v>
      </c>
      <c r="KYK413" s="25" t="s">
        <v>66</v>
      </c>
      <c r="KYL413" s="24" t="s">
        <v>66</v>
      </c>
      <c r="KYM413" s="24" t="s">
        <v>66</v>
      </c>
      <c r="KYN413" s="24" t="s">
        <v>66</v>
      </c>
      <c r="KYO413" s="24" t="s">
        <v>66</v>
      </c>
      <c r="KYP413" s="24" t="s">
        <v>66</v>
      </c>
      <c r="KYQ413" s="24" t="s">
        <v>66</v>
      </c>
      <c r="KYR413" s="24" t="s">
        <v>66</v>
      </c>
      <c r="KYS413" s="25" t="s">
        <v>66</v>
      </c>
      <c r="KYT413" s="24" t="s">
        <v>66</v>
      </c>
      <c r="KYU413" s="25">
        <v>5000</v>
      </c>
      <c r="KYV413" s="24" t="s">
        <v>66</v>
      </c>
      <c r="KYW413" s="24" t="s">
        <v>66</v>
      </c>
      <c r="KYX413" s="25" t="s">
        <v>66</v>
      </c>
      <c r="KYY413" s="25" t="s">
        <v>66</v>
      </c>
      <c r="KYZ413" s="25" t="s">
        <v>66</v>
      </c>
      <c r="KZA413" s="25">
        <v>0</v>
      </c>
      <c r="KZB413" s="24" t="s">
        <v>66</v>
      </c>
      <c r="KZC413" s="24" t="s">
        <v>66</v>
      </c>
      <c r="KZD413" s="24" t="s">
        <v>66</v>
      </c>
      <c r="KZE413" s="24">
        <v>0</v>
      </c>
      <c r="KZF413" s="24" t="s">
        <v>66</v>
      </c>
      <c r="KZG413" s="24">
        <v>0</v>
      </c>
      <c r="KZH413" s="24" t="s">
        <v>66</v>
      </c>
      <c r="KZI413" s="24">
        <v>0</v>
      </c>
      <c r="KZJ413" s="24" t="s">
        <v>66</v>
      </c>
      <c r="KZK413" s="24" t="s">
        <v>66</v>
      </c>
      <c r="KZL413" s="24" t="s">
        <v>66</v>
      </c>
      <c r="KZM413" s="24" t="s">
        <v>66</v>
      </c>
      <c r="KZN413" s="24" t="s">
        <v>66</v>
      </c>
      <c r="KZO413" s="25">
        <v>0</v>
      </c>
      <c r="KZP413" s="27">
        <v>5000</v>
      </c>
      <c r="KZQ413" s="23" t="s">
        <v>208</v>
      </c>
      <c r="KZR413" s="24">
        <v>2023</v>
      </c>
      <c r="KZS413" s="25" t="s">
        <v>234</v>
      </c>
      <c r="KZT413" s="25" t="s">
        <v>132</v>
      </c>
      <c r="KZU413" s="25">
        <v>2023</v>
      </c>
      <c r="KZV413" s="26">
        <v>44963</v>
      </c>
      <c r="KZW413" s="25" t="s">
        <v>155</v>
      </c>
      <c r="KZX413" s="26"/>
      <c r="KZY413" s="25" t="s">
        <v>67</v>
      </c>
      <c r="KZZ413" s="25" t="s">
        <v>233</v>
      </c>
      <c r="LAA413" s="25" t="s">
        <v>149</v>
      </c>
      <c r="LAB413" s="25" t="s">
        <v>70</v>
      </c>
      <c r="LAC413" s="25" t="s">
        <v>71</v>
      </c>
      <c r="LAD413" s="25" t="s">
        <v>72</v>
      </c>
      <c r="LAE413" s="25">
        <v>31</v>
      </c>
      <c r="LAF413" s="25">
        <v>0</v>
      </c>
      <c r="LAG413" s="25" t="s">
        <v>66</v>
      </c>
      <c r="LAH413" s="24" t="s">
        <v>66</v>
      </c>
      <c r="LAI413" s="24" t="s">
        <v>66</v>
      </c>
      <c r="LAJ413" s="24" t="s">
        <v>66</v>
      </c>
      <c r="LAK413" s="24" t="s">
        <v>66</v>
      </c>
      <c r="LAL413" s="24" t="s">
        <v>66</v>
      </c>
      <c r="LAM413" s="24" t="s">
        <v>66</v>
      </c>
      <c r="LAN413" s="24" t="s">
        <v>66</v>
      </c>
      <c r="LAO413" s="24" t="s">
        <v>66</v>
      </c>
      <c r="LAP413" s="24" t="s">
        <v>66</v>
      </c>
      <c r="LAQ413" s="24" t="s">
        <v>66</v>
      </c>
      <c r="LAR413" s="24" t="s">
        <v>66</v>
      </c>
      <c r="LAS413" s="24" t="s">
        <v>66</v>
      </c>
      <c r="LAT413" s="24" t="s">
        <v>66</v>
      </c>
      <c r="LAU413" s="24" t="s">
        <v>66</v>
      </c>
      <c r="LAV413" s="24" t="s">
        <v>66</v>
      </c>
      <c r="LAW413" s="25" t="s">
        <v>66</v>
      </c>
      <c r="LAX413" s="24" t="s">
        <v>66</v>
      </c>
      <c r="LAY413" s="24" t="s">
        <v>66</v>
      </c>
      <c r="LAZ413" s="24" t="s">
        <v>66</v>
      </c>
      <c r="LBA413" s="24" t="s">
        <v>66</v>
      </c>
      <c r="LBB413" s="24" t="s">
        <v>66</v>
      </c>
      <c r="LBC413" s="24" t="s">
        <v>66</v>
      </c>
      <c r="LBD413" s="24" t="s">
        <v>66</v>
      </c>
      <c r="LBE413" s="25" t="s">
        <v>66</v>
      </c>
      <c r="LBF413" s="24" t="s">
        <v>66</v>
      </c>
      <c r="LBG413" s="25">
        <v>5000</v>
      </c>
      <c r="LBH413" s="24" t="s">
        <v>66</v>
      </c>
      <c r="LBI413" s="24" t="s">
        <v>66</v>
      </c>
      <c r="LBJ413" s="25" t="s">
        <v>66</v>
      </c>
      <c r="LBK413" s="25" t="s">
        <v>66</v>
      </c>
      <c r="LBL413" s="25" t="s">
        <v>66</v>
      </c>
      <c r="LBM413" s="25">
        <v>0</v>
      </c>
      <c r="LBN413" s="24" t="s">
        <v>66</v>
      </c>
      <c r="LBO413" s="24" t="s">
        <v>66</v>
      </c>
      <c r="LBP413" s="24" t="s">
        <v>66</v>
      </c>
      <c r="LBQ413" s="24">
        <v>0</v>
      </c>
      <c r="LBR413" s="24" t="s">
        <v>66</v>
      </c>
      <c r="LBS413" s="24">
        <v>0</v>
      </c>
      <c r="LBT413" s="24" t="s">
        <v>66</v>
      </c>
      <c r="LBU413" s="24">
        <v>0</v>
      </c>
      <c r="LBV413" s="24" t="s">
        <v>66</v>
      </c>
      <c r="LBW413" s="24" t="s">
        <v>66</v>
      </c>
      <c r="LBX413" s="24" t="s">
        <v>66</v>
      </c>
      <c r="LBY413" s="24" t="s">
        <v>66</v>
      </c>
      <c r="LBZ413" s="24" t="s">
        <v>66</v>
      </c>
      <c r="LCA413" s="25">
        <v>0</v>
      </c>
      <c r="LCB413" s="27">
        <v>5000</v>
      </c>
      <c r="LCC413" s="23" t="s">
        <v>208</v>
      </c>
      <c r="LCD413" s="24">
        <v>2023</v>
      </c>
      <c r="LCE413" s="25" t="s">
        <v>234</v>
      </c>
      <c r="LCF413" s="25" t="s">
        <v>132</v>
      </c>
      <c r="LCG413" s="25">
        <v>2023</v>
      </c>
      <c r="LCH413" s="26">
        <v>44963</v>
      </c>
      <c r="LCI413" s="25" t="s">
        <v>155</v>
      </c>
      <c r="LCJ413" s="26"/>
      <c r="LCK413" s="25" t="s">
        <v>67</v>
      </c>
      <c r="LCL413" s="25" t="s">
        <v>233</v>
      </c>
      <c r="LCM413" s="25" t="s">
        <v>149</v>
      </c>
      <c r="LCN413" s="25" t="s">
        <v>70</v>
      </c>
      <c r="LCO413" s="25" t="s">
        <v>71</v>
      </c>
      <c r="LCP413" s="25" t="s">
        <v>72</v>
      </c>
      <c r="LCQ413" s="25">
        <v>31</v>
      </c>
      <c r="LCR413" s="25">
        <v>0</v>
      </c>
      <c r="LCS413" s="25" t="s">
        <v>66</v>
      </c>
      <c r="LCT413" s="24" t="s">
        <v>66</v>
      </c>
      <c r="LCU413" s="24" t="s">
        <v>66</v>
      </c>
      <c r="LCV413" s="24" t="s">
        <v>66</v>
      </c>
      <c r="LCW413" s="24" t="s">
        <v>66</v>
      </c>
      <c r="LCX413" s="24" t="s">
        <v>66</v>
      </c>
      <c r="LCY413" s="24" t="s">
        <v>66</v>
      </c>
      <c r="LCZ413" s="24" t="s">
        <v>66</v>
      </c>
      <c r="LDA413" s="24" t="s">
        <v>66</v>
      </c>
      <c r="LDB413" s="24" t="s">
        <v>66</v>
      </c>
      <c r="LDC413" s="24" t="s">
        <v>66</v>
      </c>
      <c r="LDD413" s="24" t="s">
        <v>66</v>
      </c>
      <c r="LDE413" s="24" t="s">
        <v>66</v>
      </c>
      <c r="LDF413" s="24" t="s">
        <v>66</v>
      </c>
      <c r="LDG413" s="24" t="s">
        <v>66</v>
      </c>
      <c r="LDH413" s="24" t="s">
        <v>66</v>
      </c>
      <c r="LDI413" s="25" t="s">
        <v>66</v>
      </c>
      <c r="LDJ413" s="24" t="s">
        <v>66</v>
      </c>
      <c r="LDK413" s="24" t="s">
        <v>66</v>
      </c>
      <c r="LDL413" s="24" t="s">
        <v>66</v>
      </c>
      <c r="LDM413" s="24" t="s">
        <v>66</v>
      </c>
      <c r="LDN413" s="24" t="s">
        <v>66</v>
      </c>
      <c r="LDO413" s="24" t="s">
        <v>66</v>
      </c>
      <c r="LDP413" s="24" t="s">
        <v>66</v>
      </c>
      <c r="LDQ413" s="25" t="s">
        <v>66</v>
      </c>
      <c r="LDR413" s="24" t="s">
        <v>66</v>
      </c>
      <c r="LDS413" s="25">
        <v>5000</v>
      </c>
      <c r="LDT413" s="24" t="s">
        <v>66</v>
      </c>
      <c r="LDU413" s="24" t="s">
        <v>66</v>
      </c>
      <c r="LDV413" s="25" t="s">
        <v>66</v>
      </c>
      <c r="LDW413" s="25" t="s">
        <v>66</v>
      </c>
      <c r="LDX413" s="25" t="s">
        <v>66</v>
      </c>
      <c r="LDY413" s="25">
        <v>0</v>
      </c>
      <c r="LDZ413" s="24" t="s">
        <v>66</v>
      </c>
      <c r="LEA413" s="24" t="s">
        <v>66</v>
      </c>
      <c r="LEB413" s="24" t="s">
        <v>66</v>
      </c>
      <c r="LEC413" s="24">
        <v>0</v>
      </c>
      <c r="LED413" s="24" t="s">
        <v>66</v>
      </c>
      <c r="LEE413" s="24">
        <v>0</v>
      </c>
      <c r="LEF413" s="24" t="s">
        <v>66</v>
      </c>
      <c r="LEG413" s="24">
        <v>0</v>
      </c>
      <c r="LEH413" s="24" t="s">
        <v>66</v>
      </c>
      <c r="LEI413" s="24" t="s">
        <v>66</v>
      </c>
      <c r="LEJ413" s="24" t="s">
        <v>66</v>
      </c>
      <c r="LEK413" s="24" t="s">
        <v>66</v>
      </c>
      <c r="LEL413" s="24" t="s">
        <v>66</v>
      </c>
      <c r="LEM413" s="25">
        <v>0</v>
      </c>
      <c r="LEN413" s="27">
        <v>5000</v>
      </c>
      <c r="LEO413" s="23" t="s">
        <v>208</v>
      </c>
      <c r="LEP413" s="24">
        <v>2023</v>
      </c>
      <c r="LEQ413" s="25" t="s">
        <v>234</v>
      </c>
      <c r="LER413" s="25" t="s">
        <v>132</v>
      </c>
      <c r="LES413" s="25">
        <v>2023</v>
      </c>
      <c r="LET413" s="26">
        <v>44963</v>
      </c>
      <c r="LEU413" s="25" t="s">
        <v>155</v>
      </c>
      <c r="LEV413" s="26"/>
      <c r="LEW413" s="25" t="s">
        <v>67</v>
      </c>
      <c r="LEX413" s="25" t="s">
        <v>233</v>
      </c>
      <c r="LEY413" s="25" t="s">
        <v>149</v>
      </c>
      <c r="LEZ413" s="25" t="s">
        <v>70</v>
      </c>
      <c r="LFA413" s="25" t="s">
        <v>71</v>
      </c>
      <c r="LFB413" s="25" t="s">
        <v>72</v>
      </c>
      <c r="LFC413" s="25">
        <v>31</v>
      </c>
      <c r="LFD413" s="25">
        <v>0</v>
      </c>
      <c r="LFE413" s="25" t="s">
        <v>66</v>
      </c>
      <c r="LFF413" s="24" t="s">
        <v>66</v>
      </c>
      <c r="LFG413" s="24" t="s">
        <v>66</v>
      </c>
      <c r="LFH413" s="24" t="s">
        <v>66</v>
      </c>
      <c r="LFI413" s="24" t="s">
        <v>66</v>
      </c>
      <c r="LFJ413" s="24" t="s">
        <v>66</v>
      </c>
      <c r="LFK413" s="24" t="s">
        <v>66</v>
      </c>
      <c r="LFL413" s="24" t="s">
        <v>66</v>
      </c>
      <c r="LFM413" s="24" t="s">
        <v>66</v>
      </c>
      <c r="LFN413" s="24" t="s">
        <v>66</v>
      </c>
      <c r="LFO413" s="24" t="s">
        <v>66</v>
      </c>
      <c r="LFP413" s="24" t="s">
        <v>66</v>
      </c>
      <c r="LFQ413" s="24" t="s">
        <v>66</v>
      </c>
      <c r="LFR413" s="24" t="s">
        <v>66</v>
      </c>
      <c r="LFS413" s="24" t="s">
        <v>66</v>
      </c>
      <c r="LFT413" s="24" t="s">
        <v>66</v>
      </c>
      <c r="LFU413" s="25" t="s">
        <v>66</v>
      </c>
      <c r="LFV413" s="24" t="s">
        <v>66</v>
      </c>
      <c r="LFW413" s="24" t="s">
        <v>66</v>
      </c>
      <c r="LFX413" s="24" t="s">
        <v>66</v>
      </c>
      <c r="LFY413" s="24" t="s">
        <v>66</v>
      </c>
      <c r="LFZ413" s="24" t="s">
        <v>66</v>
      </c>
      <c r="LGA413" s="24" t="s">
        <v>66</v>
      </c>
      <c r="LGB413" s="24" t="s">
        <v>66</v>
      </c>
      <c r="LGC413" s="25" t="s">
        <v>66</v>
      </c>
      <c r="LGD413" s="24" t="s">
        <v>66</v>
      </c>
      <c r="LGE413" s="25">
        <v>5000</v>
      </c>
      <c r="LGF413" s="24" t="s">
        <v>66</v>
      </c>
      <c r="LGG413" s="24" t="s">
        <v>66</v>
      </c>
      <c r="LGH413" s="25" t="s">
        <v>66</v>
      </c>
      <c r="LGI413" s="25" t="s">
        <v>66</v>
      </c>
      <c r="LGJ413" s="25" t="s">
        <v>66</v>
      </c>
      <c r="LGK413" s="25">
        <v>0</v>
      </c>
      <c r="LGL413" s="24" t="s">
        <v>66</v>
      </c>
      <c r="LGM413" s="24" t="s">
        <v>66</v>
      </c>
      <c r="LGN413" s="24" t="s">
        <v>66</v>
      </c>
      <c r="LGO413" s="24">
        <v>0</v>
      </c>
      <c r="LGP413" s="24" t="s">
        <v>66</v>
      </c>
      <c r="LGQ413" s="24">
        <v>0</v>
      </c>
      <c r="LGR413" s="24" t="s">
        <v>66</v>
      </c>
      <c r="LGS413" s="24">
        <v>0</v>
      </c>
      <c r="LGT413" s="24" t="s">
        <v>66</v>
      </c>
      <c r="LGU413" s="24" t="s">
        <v>66</v>
      </c>
      <c r="LGV413" s="24" t="s">
        <v>66</v>
      </c>
      <c r="LGW413" s="24" t="s">
        <v>66</v>
      </c>
      <c r="LGX413" s="24" t="s">
        <v>66</v>
      </c>
      <c r="LGY413" s="25">
        <v>0</v>
      </c>
      <c r="LGZ413" s="27">
        <v>5000</v>
      </c>
      <c r="LHA413" s="23" t="s">
        <v>208</v>
      </c>
      <c r="LHB413" s="24">
        <v>2023</v>
      </c>
      <c r="LHC413" s="25" t="s">
        <v>234</v>
      </c>
      <c r="LHD413" s="25" t="s">
        <v>132</v>
      </c>
      <c r="LHE413" s="25">
        <v>2023</v>
      </c>
      <c r="LHF413" s="26">
        <v>44963</v>
      </c>
      <c r="LHG413" s="25" t="s">
        <v>155</v>
      </c>
      <c r="LHH413" s="26"/>
      <c r="LHI413" s="25" t="s">
        <v>67</v>
      </c>
      <c r="LHJ413" s="25" t="s">
        <v>233</v>
      </c>
      <c r="LHK413" s="25" t="s">
        <v>149</v>
      </c>
      <c r="LHL413" s="25" t="s">
        <v>70</v>
      </c>
      <c r="LHM413" s="25" t="s">
        <v>71</v>
      </c>
      <c r="LHN413" s="25" t="s">
        <v>72</v>
      </c>
      <c r="LHO413" s="25">
        <v>31</v>
      </c>
      <c r="LHP413" s="25">
        <v>0</v>
      </c>
      <c r="LHQ413" s="25" t="s">
        <v>66</v>
      </c>
      <c r="LHR413" s="24" t="s">
        <v>66</v>
      </c>
      <c r="LHS413" s="24" t="s">
        <v>66</v>
      </c>
      <c r="LHT413" s="24" t="s">
        <v>66</v>
      </c>
      <c r="LHU413" s="24" t="s">
        <v>66</v>
      </c>
      <c r="LHV413" s="24" t="s">
        <v>66</v>
      </c>
      <c r="LHW413" s="24" t="s">
        <v>66</v>
      </c>
      <c r="LHX413" s="24" t="s">
        <v>66</v>
      </c>
      <c r="LHY413" s="24" t="s">
        <v>66</v>
      </c>
      <c r="LHZ413" s="24" t="s">
        <v>66</v>
      </c>
      <c r="LIA413" s="24" t="s">
        <v>66</v>
      </c>
      <c r="LIB413" s="24" t="s">
        <v>66</v>
      </c>
      <c r="LIC413" s="24" t="s">
        <v>66</v>
      </c>
      <c r="LID413" s="24" t="s">
        <v>66</v>
      </c>
      <c r="LIE413" s="24" t="s">
        <v>66</v>
      </c>
      <c r="LIF413" s="24" t="s">
        <v>66</v>
      </c>
      <c r="LIG413" s="25" t="s">
        <v>66</v>
      </c>
      <c r="LIH413" s="24" t="s">
        <v>66</v>
      </c>
      <c r="LII413" s="24" t="s">
        <v>66</v>
      </c>
      <c r="LIJ413" s="24" t="s">
        <v>66</v>
      </c>
      <c r="LIK413" s="24" t="s">
        <v>66</v>
      </c>
      <c r="LIL413" s="24" t="s">
        <v>66</v>
      </c>
      <c r="LIM413" s="24" t="s">
        <v>66</v>
      </c>
      <c r="LIN413" s="24" t="s">
        <v>66</v>
      </c>
      <c r="LIO413" s="25" t="s">
        <v>66</v>
      </c>
      <c r="LIP413" s="24" t="s">
        <v>66</v>
      </c>
      <c r="LIQ413" s="25">
        <v>5000</v>
      </c>
      <c r="LIR413" s="24" t="s">
        <v>66</v>
      </c>
      <c r="LIS413" s="24" t="s">
        <v>66</v>
      </c>
      <c r="LIT413" s="25" t="s">
        <v>66</v>
      </c>
      <c r="LIU413" s="25" t="s">
        <v>66</v>
      </c>
      <c r="LIV413" s="25" t="s">
        <v>66</v>
      </c>
      <c r="LIW413" s="25">
        <v>0</v>
      </c>
      <c r="LIX413" s="24" t="s">
        <v>66</v>
      </c>
      <c r="LIY413" s="24" t="s">
        <v>66</v>
      </c>
      <c r="LIZ413" s="24" t="s">
        <v>66</v>
      </c>
      <c r="LJA413" s="24">
        <v>0</v>
      </c>
      <c r="LJB413" s="24" t="s">
        <v>66</v>
      </c>
      <c r="LJC413" s="24">
        <v>0</v>
      </c>
      <c r="LJD413" s="24" t="s">
        <v>66</v>
      </c>
      <c r="LJE413" s="24">
        <v>0</v>
      </c>
      <c r="LJF413" s="24" t="s">
        <v>66</v>
      </c>
      <c r="LJG413" s="24" t="s">
        <v>66</v>
      </c>
      <c r="LJH413" s="24" t="s">
        <v>66</v>
      </c>
      <c r="LJI413" s="24" t="s">
        <v>66</v>
      </c>
      <c r="LJJ413" s="24" t="s">
        <v>66</v>
      </c>
      <c r="LJK413" s="25">
        <v>0</v>
      </c>
      <c r="LJL413" s="27">
        <v>5000</v>
      </c>
      <c r="LJM413" s="23" t="s">
        <v>208</v>
      </c>
      <c r="LJN413" s="24">
        <v>2023</v>
      </c>
      <c r="LJO413" s="25" t="s">
        <v>234</v>
      </c>
      <c r="LJP413" s="25" t="s">
        <v>132</v>
      </c>
      <c r="LJQ413" s="25">
        <v>2023</v>
      </c>
      <c r="LJR413" s="26">
        <v>44963</v>
      </c>
      <c r="LJS413" s="25" t="s">
        <v>155</v>
      </c>
      <c r="LJT413" s="26"/>
      <c r="LJU413" s="25" t="s">
        <v>67</v>
      </c>
      <c r="LJV413" s="25" t="s">
        <v>233</v>
      </c>
      <c r="LJW413" s="25" t="s">
        <v>149</v>
      </c>
      <c r="LJX413" s="25" t="s">
        <v>70</v>
      </c>
      <c r="LJY413" s="25" t="s">
        <v>71</v>
      </c>
      <c r="LJZ413" s="25" t="s">
        <v>72</v>
      </c>
      <c r="LKA413" s="25">
        <v>31</v>
      </c>
      <c r="LKB413" s="25">
        <v>0</v>
      </c>
      <c r="LKC413" s="25" t="s">
        <v>66</v>
      </c>
      <c r="LKD413" s="24" t="s">
        <v>66</v>
      </c>
      <c r="LKE413" s="24" t="s">
        <v>66</v>
      </c>
      <c r="LKF413" s="24" t="s">
        <v>66</v>
      </c>
      <c r="LKG413" s="24" t="s">
        <v>66</v>
      </c>
      <c r="LKH413" s="24" t="s">
        <v>66</v>
      </c>
      <c r="LKI413" s="24" t="s">
        <v>66</v>
      </c>
      <c r="LKJ413" s="24" t="s">
        <v>66</v>
      </c>
      <c r="LKK413" s="24" t="s">
        <v>66</v>
      </c>
      <c r="LKL413" s="24" t="s">
        <v>66</v>
      </c>
      <c r="LKM413" s="24" t="s">
        <v>66</v>
      </c>
      <c r="LKN413" s="24" t="s">
        <v>66</v>
      </c>
      <c r="LKO413" s="24" t="s">
        <v>66</v>
      </c>
      <c r="LKP413" s="24" t="s">
        <v>66</v>
      </c>
      <c r="LKQ413" s="24" t="s">
        <v>66</v>
      </c>
      <c r="LKR413" s="24" t="s">
        <v>66</v>
      </c>
      <c r="LKS413" s="25" t="s">
        <v>66</v>
      </c>
      <c r="LKT413" s="24" t="s">
        <v>66</v>
      </c>
      <c r="LKU413" s="24" t="s">
        <v>66</v>
      </c>
      <c r="LKV413" s="24" t="s">
        <v>66</v>
      </c>
      <c r="LKW413" s="24" t="s">
        <v>66</v>
      </c>
      <c r="LKX413" s="24" t="s">
        <v>66</v>
      </c>
      <c r="LKY413" s="24" t="s">
        <v>66</v>
      </c>
      <c r="LKZ413" s="24" t="s">
        <v>66</v>
      </c>
      <c r="LLA413" s="25" t="s">
        <v>66</v>
      </c>
      <c r="LLB413" s="24" t="s">
        <v>66</v>
      </c>
      <c r="LLC413" s="25">
        <v>5000</v>
      </c>
      <c r="LLD413" s="24" t="s">
        <v>66</v>
      </c>
      <c r="LLE413" s="24" t="s">
        <v>66</v>
      </c>
      <c r="LLF413" s="25" t="s">
        <v>66</v>
      </c>
      <c r="LLG413" s="25" t="s">
        <v>66</v>
      </c>
      <c r="LLH413" s="25" t="s">
        <v>66</v>
      </c>
      <c r="LLI413" s="25">
        <v>0</v>
      </c>
      <c r="LLJ413" s="24" t="s">
        <v>66</v>
      </c>
      <c r="LLK413" s="24" t="s">
        <v>66</v>
      </c>
      <c r="LLL413" s="24" t="s">
        <v>66</v>
      </c>
      <c r="LLM413" s="24">
        <v>0</v>
      </c>
      <c r="LLN413" s="24" t="s">
        <v>66</v>
      </c>
      <c r="LLO413" s="24">
        <v>0</v>
      </c>
      <c r="LLP413" s="24" t="s">
        <v>66</v>
      </c>
      <c r="LLQ413" s="24">
        <v>0</v>
      </c>
      <c r="LLR413" s="24" t="s">
        <v>66</v>
      </c>
      <c r="LLS413" s="24" t="s">
        <v>66</v>
      </c>
      <c r="LLT413" s="24" t="s">
        <v>66</v>
      </c>
      <c r="LLU413" s="24" t="s">
        <v>66</v>
      </c>
      <c r="LLV413" s="24" t="s">
        <v>66</v>
      </c>
      <c r="LLW413" s="25">
        <v>0</v>
      </c>
      <c r="LLX413" s="27">
        <v>5000</v>
      </c>
      <c r="LLY413" s="23" t="s">
        <v>208</v>
      </c>
      <c r="LLZ413" s="24">
        <v>2023</v>
      </c>
      <c r="LMA413" s="25" t="s">
        <v>234</v>
      </c>
      <c r="LMB413" s="25" t="s">
        <v>132</v>
      </c>
      <c r="LMC413" s="25">
        <v>2023</v>
      </c>
      <c r="LMD413" s="26">
        <v>44963</v>
      </c>
      <c r="LME413" s="25" t="s">
        <v>155</v>
      </c>
      <c r="LMF413" s="26"/>
      <c r="LMG413" s="25" t="s">
        <v>67</v>
      </c>
      <c r="LMH413" s="25" t="s">
        <v>233</v>
      </c>
      <c r="LMI413" s="25" t="s">
        <v>149</v>
      </c>
      <c r="LMJ413" s="25" t="s">
        <v>70</v>
      </c>
      <c r="LMK413" s="25" t="s">
        <v>71</v>
      </c>
      <c r="LML413" s="25" t="s">
        <v>72</v>
      </c>
      <c r="LMM413" s="25">
        <v>31</v>
      </c>
      <c r="LMN413" s="25">
        <v>0</v>
      </c>
      <c r="LMO413" s="25" t="s">
        <v>66</v>
      </c>
      <c r="LMP413" s="24" t="s">
        <v>66</v>
      </c>
      <c r="LMQ413" s="24" t="s">
        <v>66</v>
      </c>
      <c r="LMR413" s="24" t="s">
        <v>66</v>
      </c>
      <c r="LMS413" s="24" t="s">
        <v>66</v>
      </c>
      <c r="LMT413" s="24" t="s">
        <v>66</v>
      </c>
      <c r="LMU413" s="24" t="s">
        <v>66</v>
      </c>
      <c r="LMV413" s="24" t="s">
        <v>66</v>
      </c>
      <c r="LMW413" s="24" t="s">
        <v>66</v>
      </c>
      <c r="LMX413" s="24" t="s">
        <v>66</v>
      </c>
      <c r="LMY413" s="24" t="s">
        <v>66</v>
      </c>
      <c r="LMZ413" s="24" t="s">
        <v>66</v>
      </c>
      <c r="LNA413" s="24" t="s">
        <v>66</v>
      </c>
      <c r="LNB413" s="24" t="s">
        <v>66</v>
      </c>
      <c r="LNC413" s="24" t="s">
        <v>66</v>
      </c>
      <c r="LND413" s="24" t="s">
        <v>66</v>
      </c>
      <c r="LNE413" s="25" t="s">
        <v>66</v>
      </c>
      <c r="LNF413" s="24" t="s">
        <v>66</v>
      </c>
      <c r="LNG413" s="24" t="s">
        <v>66</v>
      </c>
      <c r="LNH413" s="24" t="s">
        <v>66</v>
      </c>
      <c r="LNI413" s="24" t="s">
        <v>66</v>
      </c>
      <c r="LNJ413" s="24" t="s">
        <v>66</v>
      </c>
      <c r="LNK413" s="24" t="s">
        <v>66</v>
      </c>
      <c r="LNL413" s="24" t="s">
        <v>66</v>
      </c>
      <c r="LNM413" s="25" t="s">
        <v>66</v>
      </c>
      <c r="LNN413" s="24" t="s">
        <v>66</v>
      </c>
      <c r="LNO413" s="25">
        <v>5000</v>
      </c>
      <c r="LNP413" s="24" t="s">
        <v>66</v>
      </c>
      <c r="LNQ413" s="24" t="s">
        <v>66</v>
      </c>
      <c r="LNR413" s="25" t="s">
        <v>66</v>
      </c>
      <c r="LNS413" s="25" t="s">
        <v>66</v>
      </c>
      <c r="LNT413" s="25" t="s">
        <v>66</v>
      </c>
      <c r="LNU413" s="25">
        <v>0</v>
      </c>
      <c r="LNV413" s="24" t="s">
        <v>66</v>
      </c>
      <c r="LNW413" s="24" t="s">
        <v>66</v>
      </c>
      <c r="LNX413" s="24" t="s">
        <v>66</v>
      </c>
      <c r="LNY413" s="24">
        <v>0</v>
      </c>
      <c r="LNZ413" s="24" t="s">
        <v>66</v>
      </c>
      <c r="LOA413" s="24">
        <v>0</v>
      </c>
      <c r="LOB413" s="24" t="s">
        <v>66</v>
      </c>
      <c r="LOC413" s="24">
        <v>0</v>
      </c>
      <c r="LOD413" s="24" t="s">
        <v>66</v>
      </c>
      <c r="LOE413" s="24" t="s">
        <v>66</v>
      </c>
      <c r="LOF413" s="24" t="s">
        <v>66</v>
      </c>
      <c r="LOG413" s="24" t="s">
        <v>66</v>
      </c>
      <c r="LOH413" s="24" t="s">
        <v>66</v>
      </c>
      <c r="LOI413" s="25">
        <v>0</v>
      </c>
      <c r="LOJ413" s="27">
        <v>5000</v>
      </c>
      <c r="LOK413" s="23" t="s">
        <v>208</v>
      </c>
      <c r="LOL413" s="24">
        <v>2023</v>
      </c>
      <c r="LOM413" s="25" t="s">
        <v>234</v>
      </c>
      <c r="LON413" s="25" t="s">
        <v>132</v>
      </c>
      <c r="LOO413" s="25">
        <v>2023</v>
      </c>
      <c r="LOP413" s="26">
        <v>44963</v>
      </c>
      <c r="LOQ413" s="25" t="s">
        <v>155</v>
      </c>
      <c r="LOR413" s="26"/>
      <c r="LOS413" s="25" t="s">
        <v>67</v>
      </c>
      <c r="LOT413" s="25" t="s">
        <v>233</v>
      </c>
      <c r="LOU413" s="25" t="s">
        <v>149</v>
      </c>
      <c r="LOV413" s="25" t="s">
        <v>70</v>
      </c>
      <c r="LOW413" s="25" t="s">
        <v>71</v>
      </c>
      <c r="LOX413" s="25" t="s">
        <v>72</v>
      </c>
      <c r="LOY413" s="25">
        <v>31</v>
      </c>
      <c r="LOZ413" s="25">
        <v>0</v>
      </c>
      <c r="LPA413" s="25" t="s">
        <v>66</v>
      </c>
      <c r="LPB413" s="24" t="s">
        <v>66</v>
      </c>
      <c r="LPC413" s="24" t="s">
        <v>66</v>
      </c>
      <c r="LPD413" s="24" t="s">
        <v>66</v>
      </c>
      <c r="LPE413" s="24" t="s">
        <v>66</v>
      </c>
      <c r="LPF413" s="24" t="s">
        <v>66</v>
      </c>
      <c r="LPG413" s="24" t="s">
        <v>66</v>
      </c>
      <c r="LPH413" s="24" t="s">
        <v>66</v>
      </c>
      <c r="LPI413" s="24" t="s">
        <v>66</v>
      </c>
      <c r="LPJ413" s="24" t="s">
        <v>66</v>
      </c>
      <c r="LPK413" s="24" t="s">
        <v>66</v>
      </c>
      <c r="LPL413" s="24" t="s">
        <v>66</v>
      </c>
      <c r="LPM413" s="24" t="s">
        <v>66</v>
      </c>
      <c r="LPN413" s="24" t="s">
        <v>66</v>
      </c>
      <c r="LPO413" s="24" t="s">
        <v>66</v>
      </c>
      <c r="LPP413" s="24" t="s">
        <v>66</v>
      </c>
      <c r="LPQ413" s="25" t="s">
        <v>66</v>
      </c>
      <c r="LPR413" s="24" t="s">
        <v>66</v>
      </c>
      <c r="LPS413" s="24" t="s">
        <v>66</v>
      </c>
      <c r="LPT413" s="24" t="s">
        <v>66</v>
      </c>
      <c r="LPU413" s="24" t="s">
        <v>66</v>
      </c>
      <c r="LPV413" s="24" t="s">
        <v>66</v>
      </c>
      <c r="LPW413" s="24" t="s">
        <v>66</v>
      </c>
      <c r="LPX413" s="24" t="s">
        <v>66</v>
      </c>
      <c r="LPY413" s="25" t="s">
        <v>66</v>
      </c>
      <c r="LPZ413" s="24" t="s">
        <v>66</v>
      </c>
      <c r="LQA413" s="25">
        <v>5000</v>
      </c>
      <c r="LQB413" s="24" t="s">
        <v>66</v>
      </c>
      <c r="LQC413" s="24" t="s">
        <v>66</v>
      </c>
      <c r="LQD413" s="25" t="s">
        <v>66</v>
      </c>
      <c r="LQE413" s="25" t="s">
        <v>66</v>
      </c>
      <c r="LQF413" s="25" t="s">
        <v>66</v>
      </c>
      <c r="LQG413" s="25">
        <v>0</v>
      </c>
      <c r="LQH413" s="24" t="s">
        <v>66</v>
      </c>
      <c r="LQI413" s="24" t="s">
        <v>66</v>
      </c>
      <c r="LQJ413" s="24" t="s">
        <v>66</v>
      </c>
      <c r="LQK413" s="24">
        <v>0</v>
      </c>
      <c r="LQL413" s="24" t="s">
        <v>66</v>
      </c>
      <c r="LQM413" s="24">
        <v>0</v>
      </c>
      <c r="LQN413" s="24" t="s">
        <v>66</v>
      </c>
      <c r="LQO413" s="24">
        <v>0</v>
      </c>
      <c r="LQP413" s="24" t="s">
        <v>66</v>
      </c>
      <c r="LQQ413" s="24" t="s">
        <v>66</v>
      </c>
      <c r="LQR413" s="24" t="s">
        <v>66</v>
      </c>
      <c r="LQS413" s="24" t="s">
        <v>66</v>
      </c>
      <c r="LQT413" s="24" t="s">
        <v>66</v>
      </c>
      <c r="LQU413" s="25">
        <v>0</v>
      </c>
      <c r="LQV413" s="27">
        <v>5000</v>
      </c>
      <c r="LQW413" s="23" t="s">
        <v>208</v>
      </c>
      <c r="LQX413" s="24">
        <v>2023</v>
      </c>
      <c r="LQY413" s="25" t="s">
        <v>234</v>
      </c>
      <c r="LQZ413" s="25" t="s">
        <v>132</v>
      </c>
      <c r="LRA413" s="25">
        <v>2023</v>
      </c>
      <c r="LRB413" s="26">
        <v>44963</v>
      </c>
      <c r="LRC413" s="25" t="s">
        <v>155</v>
      </c>
      <c r="LRD413" s="26"/>
      <c r="LRE413" s="25" t="s">
        <v>67</v>
      </c>
      <c r="LRF413" s="25" t="s">
        <v>233</v>
      </c>
      <c r="LRG413" s="25" t="s">
        <v>149</v>
      </c>
      <c r="LRH413" s="25" t="s">
        <v>70</v>
      </c>
      <c r="LRI413" s="25" t="s">
        <v>71</v>
      </c>
      <c r="LRJ413" s="25" t="s">
        <v>72</v>
      </c>
      <c r="LRK413" s="25">
        <v>31</v>
      </c>
      <c r="LRL413" s="25">
        <v>0</v>
      </c>
      <c r="LRM413" s="25" t="s">
        <v>66</v>
      </c>
      <c r="LRN413" s="24" t="s">
        <v>66</v>
      </c>
      <c r="LRO413" s="24" t="s">
        <v>66</v>
      </c>
      <c r="LRP413" s="24" t="s">
        <v>66</v>
      </c>
      <c r="LRQ413" s="24" t="s">
        <v>66</v>
      </c>
      <c r="LRR413" s="24" t="s">
        <v>66</v>
      </c>
      <c r="LRS413" s="24" t="s">
        <v>66</v>
      </c>
      <c r="LRT413" s="24" t="s">
        <v>66</v>
      </c>
      <c r="LRU413" s="24" t="s">
        <v>66</v>
      </c>
      <c r="LRV413" s="24" t="s">
        <v>66</v>
      </c>
      <c r="LRW413" s="24" t="s">
        <v>66</v>
      </c>
      <c r="LRX413" s="24" t="s">
        <v>66</v>
      </c>
      <c r="LRY413" s="24" t="s">
        <v>66</v>
      </c>
      <c r="LRZ413" s="24" t="s">
        <v>66</v>
      </c>
      <c r="LSA413" s="24" t="s">
        <v>66</v>
      </c>
      <c r="LSB413" s="24" t="s">
        <v>66</v>
      </c>
      <c r="LSC413" s="25" t="s">
        <v>66</v>
      </c>
      <c r="LSD413" s="24" t="s">
        <v>66</v>
      </c>
      <c r="LSE413" s="24" t="s">
        <v>66</v>
      </c>
      <c r="LSF413" s="24" t="s">
        <v>66</v>
      </c>
      <c r="LSG413" s="24" t="s">
        <v>66</v>
      </c>
      <c r="LSH413" s="24" t="s">
        <v>66</v>
      </c>
      <c r="LSI413" s="24" t="s">
        <v>66</v>
      </c>
      <c r="LSJ413" s="24" t="s">
        <v>66</v>
      </c>
      <c r="LSK413" s="25" t="s">
        <v>66</v>
      </c>
      <c r="LSL413" s="24" t="s">
        <v>66</v>
      </c>
      <c r="LSM413" s="25">
        <v>5000</v>
      </c>
      <c r="LSN413" s="24" t="s">
        <v>66</v>
      </c>
      <c r="LSO413" s="24" t="s">
        <v>66</v>
      </c>
      <c r="LSP413" s="25" t="s">
        <v>66</v>
      </c>
      <c r="LSQ413" s="25" t="s">
        <v>66</v>
      </c>
      <c r="LSR413" s="25" t="s">
        <v>66</v>
      </c>
      <c r="LSS413" s="25">
        <v>0</v>
      </c>
      <c r="LST413" s="24" t="s">
        <v>66</v>
      </c>
      <c r="LSU413" s="24" t="s">
        <v>66</v>
      </c>
      <c r="LSV413" s="24" t="s">
        <v>66</v>
      </c>
      <c r="LSW413" s="24">
        <v>0</v>
      </c>
      <c r="LSX413" s="24" t="s">
        <v>66</v>
      </c>
      <c r="LSY413" s="24">
        <v>0</v>
      </c>
      <c r="LSZ413" s="24" t="s">
        <v>66</v>
      </c>
      <c r="LTA413" s="24">
        <v>0</v>
      </c>
      <c r="LTB413" s="24" t="s">
        <v>66</v>
      </c>
      <c r="LTC413" s="24" t="s">
        <v>66</v>
      </c>
      <c r="LTD413" s="24" t="s">
        <v>66</v>
      </c>
      <c r="LTE413" s="24" t="s">
        <v>66</v>
      </c>
      <c r="LTF413" s="24" t="s">
        <v>66</v>
      </c>
      <c r="LTG413" s="25">
        <v>0</v>
      </c>
      <c r="LTH413" s="27">
        <v>5000</v>
      </c>
      <c r="LTI413" s="23" t="s">
        <v>208</v>
      </c>
      <c r="LTJ413" s="24">
        <v>2023</v>
      </c>
      <c r="LTK413" s="25" t="s">
        <v>234</v>
      </c>
      <c r="LTL413" s="25" t="s">
        <v>132</v>
      </c>
      <c r="LTM413" s="25">
        <v>2023</v>
      </c>
      <c r="LTN413" s="26">
        <v>44963</v>
      </c>
      <c r="LTO413" s="25" t="s">
        <v>155</v>
      </c>
      <c r="LTP413" s="26"/>
      <c r="LTQ413" s="25" t="s">
        <v>67</v>
      </c>
      <c r="LTR413" s="25" t="s">
        <v>233</v>
      </c>
      <c r="LTS413" s="25" t="s">
        <v>149</v>
      </c>
      <c r="LTT413" s="25" t="s">
        <v>70</v>
      </c>
      <c r="LTU413" s="25" t="s">
        <v>71</v>
      </c>
      <c r="LTV413" s="25" t="s">
        <v>72</v>
      </c>
      <c r="LTW413" s="25">
        <v>31</v>
      </c>
      <c r="LTX413" s="25">
        <v>0</v>
      </c>
      <c r="LTY413" s="25" t="s">
        <v>66</v>
      </c>
      <c r="LTZ413" s="24" t="s">
        <v>66</v>
      </c>
      <c r="LUA413" s="24" t="s">
        <v>66</v>
      </c>
      <c r="LUB413" s="24" t="s">
        <v>66</v>
      </c>
      <c r="LUC413" s="24" t="s">
        <v>66</v>
      </c>
      <c r="LUD413" s="24" t="s">
        <v>66</v>
      </c>
      <c r="LUE413" s="24" t="s">
        <v>66</v>
      </c>
      <c r="LUF413" s="24" t="s">
        <v>66</v>
      </c>
      <c r="LUG413" s="24" t="s">
        <v>66</v>
      </c>
      <c r="LUH413" s="24" t="s">
        <v>66</v>
      </c>
      <c r="LUI413" s="24" t="s">
        <v>66</v>
      </c>
      <c r="LUJ413" s="24" t="s">
        <v>66</v>
      </c>
      <c r="LUK413" s="24" t="s">
        <v>66</v>
      </c>
      <c r="LUL413" s="24" t="s">
        <v>66</v>
      </c>
      <c r="LUM413" s="24" t="s">
        <v>66</v>
      </c>
      <c r="LUN413" s="24" t="s">
        <v>66</v>
      </c>
      <c r="LUO413" s="25" t="s">
        <v>66</v>
      </c>
      <c r="LUP413" s="24" t="s">
        <v>66</v>
      </c>
      <c r="LUQ413" s="24" t="s">
        <v>66</v>
      </c>
      <c r="LUR413" s="24" t="s">
        <v>66</v>
      </c>
      <c r="LUS413" s="24" t="s">
        <v>66</v>
      </c>
      <c r="LUT413" s="24" t="s">
        <v>66</v>
      </c>
      <c r="LUU413" s="24" t="s">
        <v>66</v>
      </c>
      <c r="LUV413" s="24" t="s">
        <v>66</v>
      </c>
      <c r="LUW413" s="25" t="s">
        <v>66</v>
      </c>
      <c r="LUX413" s="24" t="s">
        <v>66</v>
      </c>
      <c r="LUY413" s="25">
        <v>5000</v>
      </c>
      <c r="LUZ413" s="24" t="s">
        <v>66</v>
      </c>
      <c r="LVA413" s="24" t="s">
        <v>66</v>
      </c>
      <c r="LVB413" s="25" t="s">
        <v>66</v>
      </c>
      <c r="LVC413" s="25" t="s">
        <v>66</v>
      </c>
      <c r="LVD413" s="25" t="s">
        <v>66</v>
      </c>
      <c r="LVE413" s="25">
        <v>0</v>
      </c>
      <c r="LVF413" s="24" t="s">
        <v>66</v>
      </c>
      <c r="LVG413" s="24" t="s">
        <v>66</v>
      </c>
      <c r="LVH413" s="24" t="s">
        <v>66</v>
      </c>
      <c r="LVI413" s="24">
        <v>0</v>
      </c>
      <c r="LVJ413" s="24" t="s">
        <v>66</v>
      </c>
      <c r="LVK413" s="24">
        <v>0</v>
      </c>
      <c r="LVL413" s="24" t="s">
        <v>66</v>
      </c>
      <c r="LVM413" s="24">
        <v>0</v>
      </c>
      <c r="LVN413" s="24" t="s">
        <v>66</v>
      </c>
      <c r="LVO413" s="24" t="s">
        <v>66</v>
      </c>
      <c r="LVP413" s="24" t="s">
        <v>66</v>
      </c>
      <c r="LVQ413" s="24" t="s">
        <v>66</v>
      </c>
      <c r="LVR413" s="24" t="s">
        <v>66</v>
      </c>
      <c r="LVS413" s="25">
        <v>0</v>
      </c>
      <c r="LVT413" s="27">
        <v>5000</v>
      </c>
      <c r="LVU413" s="23" t="s">
        <v>208</v>
      </c>
      <c r="LVV413" s="24">
        <v>2023</v>
      </c>
      <c r="LVW413" s="25" t="s">
        <v>234</v>
      </c>
      <c r="LVX413" s="25" t="s">
        <v>132</v>
      </c>
      <c r="LVY413" s="25">
        <v>2023</v>
      </c>
      <c r="LVZ413" s="26">
        <v>44963</v>
      </c>
      <c r="LWA413" s="25" t="s">
        <v>155</v>
      </c>
      <c r="LWB413" s="26"/>
      <c r="LWC413" s="25" t="s">
        <v>67</v>
      </c>
      <c r="LWD413" s="25" t="s">
        <v>233</v>
      </c>
      <c r="LWE413" s="25" t="s">
        <v>149</v>
      </c>
      <c r="LWF413" s="25" t="s">
        <v>70</v>
      </c>
      <c r="LWG413" s="25" t="s">
        <v>71</v>
      </c>
      <c r="LWH413" s="25" t="s">
        <v>72</v>
      </c>
      <c r="LWI413" s="25">
        <v>31</v>
      </c>
      <c r="LWJ413" s="25">
        <v>0</v>
      </c>
      <c r="LWK413" s="25" t="s">
        <v>66</v>
      </c>
      <c r="LWL413" s="24" t="s">
        <v>66</v>
      </c>
      <c r="LWM413" s="24" t="s">
        <v>66</v>
      </c>
      <c r="LWN413" s="24" t="s">
        <v>66</v>
      </c>
      <c r="LWO413" s="24" t="s">
        <v>66</v>
      </c>
      <c r="LWP413" s="24" t="s">
        <v>66</v>
      </c>
      <c r="LWQ413" s="24" t="s">
        <v>66</v>
      </c>
      <c r="LWR413" s="24" t="s">
        <v>66</v>
      </c>
      <c r="LWS413" s="24" t="s">
        <v>66</v>
      </c>
      <c r="LWT413" s="24" t="s">
        <v>66</v>
      </c>
      <c r="LWU413" s="24" t="s">
        <v>66</v>
      </c>
      <c r="LWV413" s="24" t="s">
        <v>66</v>
      </c>
      <c r="LWW413" s="24" t="s">
        <v>66</v>
      </c>
      <c r="LWX413" s="24" t="s">
        <v>66</v>
      </c>
      <c r="LWY413" s="24" t="s">
        <v>66</v>
      </c>
      <c r="LWZ413" s="24" t="s">
        <v>66</v>
      </c>
      <c r="LXA413" s="25" t="s">
        <v>66</v>
      </c>
      <c r="LXB413" s="24" t="s">
        <v>66</v>
      </c>
      <c r="LXC413" s="24" t="s">
        <v>66</v>
      </c>
      <c r="LXD413" s="24" t="s">
        <v>66</v>
      </c>
      <c r="LXE413" s="24" t="s">
        <v>66</v>
      </c>
      <c r="LXF413" s="24" t="s">
        <v>66</v>
      </c>
      <c r="LXG413" s="24" t="s">
        <v>66</v>
      </c>
      <c r="LXH413" s="24" t="s">
        <v>66</v>
      </c>
      <c r="LXI413" s="25" t="s">
        <v>66</v>
      </c>
      <c r="LXJ413" s="24" t="s">
        <v>66</v>
      </c>
      <c r="LXK413" s="25">
        <v>5000</v>
      </c>
      <c r="LXL413" s="24" t="s">
        <v>66</v>
      </c>
      <c r="LXM413" s="24" t="s">
        <v>66</v>
      </c>
      <c r="LXN413" s="25" t="s">
        <v>66</v>
      </c>
      <c r="LXO413" s="25" t="s">
        <v>66</v>
      </c>
      <c r="LXP413" s="25" t="s">
        <v>66</v>
      </c>
      <c r="LXQ413" s="25">
        <v>0</v>
      </c>
      <c r="LXR413" s="24" t="s">
        <v>66</v>
      </c>
      <c r="LXS413" s="24" t="s">
        <v>66</v>
      </c>
      <c r="LXT413" s="24" t="s">
        <v>66</v>
      </c>
      <c r="LXU413" s="24">
        <v>0</v>
      </c>
      <c r="LXV413" s="24" t="s">
        <v>66</v>
      </c>
      <c r="LXW413" s="24">
        <v>0</v>
      </c>
      <c r="LXX413" s="24" t="s">
        <v>66</v>
      </c>
      <c r="LXY413" s="24">
        <v>0</v>
      </c>
      <c r="LXZ413" s="24" t="s">
        <v>66</v>
      </c>
      <c r="LYA413" s="24" t="s">
        <v>66</v>
      </c>
      <c r="LYB413" s="24" t="s">
        <v>66</v>
      </c>
      <c r="LYC413" s="24" t="s">
        <v>66</v>
      </c>
      <c r="LYD413" s="24" t="s">
        <v>66</v>
      </c>
      <c r="LYE413" s="25">
        <v>0</v>
      </c>
      <c r="LYF413" s="27">
        <v>5000</v>
      </c>
      <c r="LYG413" s="23" t="s">
        <v>208</v>
      </c>
      <c r="LYH413" s="24">
        <v>2023</v>
      </c>
      <c r="LYI413" s="25" t="s">
        <v>234</v>
      </c>
      <c r="LYJ413" s="25" t="s">
        <v>132</v>
      </c>
      <c r="LYK413" s="25">
        <v>2023</v>
      </c>
      <c r="LYL413" s="26">
        <v>44963</v>
      </c>
      <c r="LYM413" s="25" t="s">
        <v>155</v>
      </c>
      <c r="LYN413" s="26"/>
      <c r="LYO413" s="25" t="s">
        <v>67</v>
      </c>
      <c r="LYP413" s="25" t="s">
        <v>233</v>
      </c>
      <c r="LYQ413" s="25" t="s">
        <v>149</v>
      </c>
      <c r="LYR413" s="25" t="s">
        <v>70</v>
      </c>
      <c r="LYS413" s="25" t="s">
        <v>71</v>
      </c>
      <c r="LYT413" s="25" t="s">
        <v>72</v>
      </c>
      <c r="LYU413" s="25">
        <v>31</v>
      </c>
      <c r="LYV413" s="25">
        <v>0</v>
      </c>
      <c r="LYW413" s="25" t="s">
        <v>66</v>
      </c>
      <c r="LYX413" s="24" t="s">
        <v>66</v>
      </c>
      <c r="LYY413" s="24" t="s">
        <v>66</v>
      </c>
      <c r="LYZ413" s="24" t="s">
        <v>66</v>
      </c>
      <c r="LZA413" s="24" t="s">
        <v>66</v>
      </c>
      <c r="LZB413" s="24" t="s">
        <v>66</v>
      </c>
      <c r="LZC413" s="24" t="s">
        <v>66</v>
      </c>
      <c r="LZD413" s="24" t="s">
        <v>66</v>
      </c>
      <c r="LZE413" s="24" t="s">
        <v>66</v>
      </c>
      <c r="LZF413" s="24" t="s">
        <v>66</v>
      </c>
      <c r="LZG413" s="24" t="s">
        <v>66</v>
      </c>
      <c r="LZH413" s="24" t="s">
        <v>66</v>
      </c>
      <c r="LZI413" s="24" t="s">
        <v>66</v>
      </c>
      <c r="LZJ413" s="24" t="s">
        <v>66</v>
      </c>
      <c r="LZK413" s="24" t="s">
        <v>66</v>
      </c>
      <c r="LZL413" s="24" t="s">
        <v>66</v>
      </c>
      <c r="LZM413" s="25" t="s">
        <v>66</v>
      </c>
      <c r="LZN413" s="24" t="s">
        <v>66</v>
      </c>
      <c r="LZO413" s="24" t="s">
        <v>66</v>
      </c>
      <c r="LZP413" s="24" t="s">
        <v>66</v>
      </c>
      <c r="LZQ413" s="24" t="s">
        <v>66</v>
      </c>
      <c r="LZR413" s="24" t="s">
        <v>66</v>
      </c>
      <c r="LZS413" s="24" t="s">
        <v>66</v>
      </c>
      <c r="LZT413" s="24" t="s">
        <v>66</v>
      </c>
      <c r="LZU413" s="25" t="s">
        <v>66</v>
      </c>
      <c r="LZV413" s="24" t="s">
        <v>66</v>
      </c>
      <c r="LZW413" s="25">
        <v>5000</v>
      </c>
      <c r="LZX413" s="24" t="s">
        <v>66</v>
      </c>
      <c r="LZY413" s="24" t="s">
        <v>66</v>
      </c>
      <c r="LZZ413" s="25" t="s">
        <v>66</v>
      </c>
      <c r="MAA413" s="25" t="s">
        <v>66</v>
      </c>
      <c r="MAB413" s="25" t="s">
        <v>66</v>
      </c>
      <c r="MAC413" s="25">
        <v>0</v>
      </c>
      <c r="MAD413" s="24" t="s">
        <v>66</v>
      </c>
      <c r="MAE413" s="24" t="s">
        <v>66</v>
      </c>
      <c r="MAF413" s="24" t="s">
        <v>66</v>
      </c>
      <c r="MAG413" s="24">
        <v>0</v>
      </c>
      <c r="MAH413" s="24" t="s">
        <v>66</v>
      </c>
      <c r="MAI413" s="24">
        <v>0</v>
      </c>
      <c r="MAJ413" s="24" t="s">
        <v>66</v>
      </c>
      <c r="MAK413" s="24">
        <v>0</v>
      </c>
      <c r="MAL413" s="24" t="s">
        <v>66</v>
      </c>
      <c r="MAM413" s="24" t="s">
        <v>66</v>
      </c>
      <c r="MAN413" s="24" t="s">
        <v>66</v>
      </c>
      <c r="MAO413" s="24" t="s">
        <v>66</v>
      </c>
      <c r="MAP413" s="24" t="s">
        <v>66</v>
      </c>
      <c r="MAQ413" s="25">
        <v>0</v>
      </c>
      <c r="MAR413" s="27">
        <v>5000</v>
      </c>
      <c r="MAS413" s="23" t="s">
        <v>208</v>
      </c>
      <c r="MAT413" s="24">
        <v>2023</v>
      </c>
      <c r="MAU413" s="25" t="s">
        <v>234</v>
      </c>
      <c r="MAV413" s="25" t="s">
        <v>132</v>
      </c>
      <c r="MAW413" s="25">
        <v>2023</v>
      </c>
      <c r="MAX413" s="26">
        <v>44963</v>
      </c>
      <c r="MAY413" s="25" t="s">
        <v>155</v>
      </c>
      <c r="MAZ413" s="26"/>
      <c r="MBA413" s="25" t="s">
        <v>67</v>
      </c>
      <c r="MBB413" s="25" t="s">
        <v>233</v>
      </c>
      <c r="MBC413" s="25" t="s">
        <v>149</v>
      </c>
      <c r="MBD413" s="25" t="s">
        <v>70</v>
      </c>
      <c r="MBE413" s="25" t="s">
        <v>71</v>
      </c>
      <c r="MBF413" s="25" t="s">
        <v>72</v>
      </c>
      <c r="MBG413" s="25">
        <v>31</v>
      </c>
      <c r="MBH413" s="25">
        <v>0</v>
      </c>
      <c r="MBI413" s="25" t="s">
        <v>66</v>
      </c>
      <c r="MBJ413" s="24" t="s">
        <v>66</v>
      </c>
      <c r="MBK413" s="24" t="s">
        <v>66</v>
      </c>
      <c r="MBL413" s="24" t="s">
        <v>66</v>
      </c>
      <c r="MBM413" s="24" t="s">
        <v>66</v>
      </c>
      <c r="MBN413" s="24" t="s">
        <v>66</v>
      </c>
      <c r="MBO413" s="24" t="s">
        <v>66</v>
      </c>
      <c r="MBP413" s="24" t="s">
        <v>66</v>
      </c>
      <c r="MBQ413" s="24" t="s">
        <v>66</v>
      </c>
      <c r="MBR413" s="24" t="s">
        <v>66</v>
      </c>
      <c r="MBS413" s="24" t="s">
        <v>66</v>
      </c>
      <c r="MBT413" s="24" t="s">
        <v>66</v>
      </c>
      <c r="MBU413" s="24" t="s">
        <v>66</v>
      </c>
      <c r="MBV413" s="24" t="s">
        <v>66</v>
      </c>
      <c r="MBW413" s="24" t="s">
        <v>66</v>
      </c>
      <c r="MBX413" s="24" t="s">
        <v>66</v>
      </c>
      <c r="MBY413" s="25" t="s">
        <v>66</v>
      </c>
      <c r="MBZ413" s="24" t="s">
        <v>66</v>
      </c>
      <c r="MCA413" s="24" t="s">
        <v>66</v>
      </c>
      <c r="MCB413" s="24" t="s">
        <v>66</v>
      </c>
      <c r="MCC413" s="24" t="s">
        <v>66</v>
      </c>
      <c r="MCD413" s="24" t="s">
        <v>66</v>
      </c>
      <c r="MCE413" s="24" t="s">
        <v>66</v>
      </c>
      <c r="MCF413" s="24" t="s">
        <v>66</v>
      </c>
      <c r="MCG413" s="25" t="s">
        <v>66</v>
      </c>
      <c r="MCH413" s="24" t="s">
        <v>66</v>
      </c>
      <c r="MCI413" s="25">
        <v>5000</v>
      </c>
      <c r="MCJ413" s="24" t="s">
        <v>66</v>
      </c>
      <c r="MCK413" s="24" t="s">
        <v>66</v>
      </c>
      <c r="MCL413" s="25" t="s">
        <v>66</v>
      </c>
      <c r="MCM413" s="25" t="s">
        <v>66</v>
      </c>
      <c r="MCN413" s="25" t="s">
        <v>66</v>
      </c>
      <c r="MCO413" s="25">
        <v>0</v>
      </c>
      <c r="MCP413" s="24" t="s">
        <v>66</v>
      </c>
      <c r="MCQ413" s="24" t="s">
        <v>66</v>
      </c>
      <c r="MCR413" s="24" t="s">
        <v>66</v>
      </c>
      <c r="MCS413" s="24">
        <v>0</v>
      </c>
      <c r="MCT413" s="24" t="s">
        <v>66</v>
      </c>
      <c r="MCU413" s="24">
        <v>0</v>
      </c>
      <c r="MCV413" s="24" t="s">
        <v>66</v>
      </c>
      <c r="MCW413" s="24">
        <v>0</v>
      </c>
      <c r="MCX413" s="24" t="s">
        <v>66</v>
      </c>
      <c r="MCY413" s="24" t="s">
        <v>66</v>
      </c>
      <c r="MCZ413" s="24" t="s">
        <v>66</v>
      </c>
      <c r="MDA413" s="24" t="s">
        <v>66</v>
      </c>
      <c r="MDB413" s="24" t="s">
        <v>66</v>
      </c>
      <c r="MDC413" s="25">
        <v>0</v>
      </c>
      <c r="MDD413" s="27">
        <v>5000</v>
      </c>
      <c r="MDE413" s="23" t="s">
        <v>208</v>
      </c>
      <c r="MDF413" s="24">
        <v>2023</v>
      </c>
      <c r="MDG413" s="25" t="s">
        <v>234</v>
      </c>
      <c r="MDH413" s="25" t="s">
        <v>132</v>
      </c>
      <c r="MDI413" s="25">
        <v>2023</v>
      </c>
      <c r="MDJ413" s="26">
        <v>44963</v>
      </c>
      <c r="MDK413" s="25" t="s">
        <v>155</v>
      </c>
      <c r="MDL413" s="26"/>
      <c r="MDM413" s="25" t="s">
        <v>67</v>
      </c>
      <c r="MDN413" s="25" t="s">
        <v>233</v>
      </c>
      <c r="MDO413" s="25" t="s">
        <v>149</v>
      </c>
      <c r="MDP413" s="25" t="s">
        <v>70</v>
      </c>
      <c r="MDQ413" s="25" t="s">
        <v>71</v>
      </c>
      <c r="MDR413" s="25" t="s">
        <v>72</v>
      </c>
      <c r="MDS413" s="25">
        <v>31</v>
      </c>
      <c r="MDT413" s="25">
        <v>0</v>
      </c>
      <c r="MDU413" s="25" t="s">
        <v>66</v>
      </c>
      <c r="MDV413" s="24" t="s">
        <v>66</v>
      </c>
      <c r="MDW413" s="24" t="s">
        <v>66</v>
      </c>
      <c r="MDX413" s="24" t="s">
        <v>66</v>
      </c>
      <c r="MDY413" s="24" t="s">
        <v>66</v>
      </c>
      <c r="MDZ413" s="24" t="s">
        <v>66</v>
      </c>
      <c r="MEA413" s="24" t="s">
        <v>66</v>
      </c>
      <c r="MEB413" s="24" t="s">
        <v>66</v>
      </c>
      <c r="MEC413" s="24" t="s">
        <v>66</v>
      </c>
      <c r="MED413" s="24" t="s">
        <v>66</v>
      </c>
      <c r="MEE413" s="24" t="s">
        <v>66</v>
      </c>
      <c r="MEF413" s="24" t="s">
        <v>66</v>
      </c>
      <c r="MEG413" s="24" t="s">
        <v>66</v>
      </c>
      <c r="MEH413" s="24" t="s">
        <v>66</v>
      </c>
      <c r="MEI413" s="24" t="s">
        <v>66</v>
      </c>
      <c r="MEJ413" s="24" t="s">
        <v>66</v>
      </c>
      <c r="MEK413" s="25" t="s">
        <v>66</v>
      </c>
      <c r="MEL413" s="24" t="s">
        <v>66</v>
      </c>
      <c r="MEM413" s="24" t="s">
        <v>66</v>
      </c>
      <c r="MEN413" s="24" t="s">
        <v>66</v>
      </c>
      <c r="MEO413" s="24" t="s">
        <v>66</v>
      </c>
      <c r="MEP413" s="24" t="s">
        <v>66</v>
      </c>
      <c r="MEQ413" s="24" t="s">
        <v>66</v>
      </c>
      <c r="MER413" s="24" t="s">
        <v>66</v>
      </c>
      <c r="MES413" s="25" t="s">
        <v>66</v>
      </c>
      <c r="MET413" s="24" t="s">
        <v>66</v>
      </c>
      <c r="MEU413" s="25">
        <v>5000</v>
      </c>
      <c r="MEV413" s="24" t="s">
        <v>66</v>
      </c>
      <c r="MEW413" s="24" t="s">
        <v>66</v>
      </c>
      <c r="MEX413" s="25" t="s">
        <v>66</v>
      </c>
      <c r="MEY413" s="25" t="s">
        <v>66</v>
      </c>
      <c r="MEZ413" s="25" t="s">
        <v>66</v>
      </c>
      <c r="MFA413" s="25">
        <v>0</v>
      </c>
      <c r="MFB413" s="24" t="s">
        <v>66</v>
      </c>
      <c r="MFC413" s="24" t="s">
        <v>66</v>
      </c>
      <c r="MFD413" s="24" t="s">
        <v>66</v>
      </c>
      <c r="MFE413" s="24">
        <v>0</v>
      </c>
      <c r="MFF413" s="24" t="s">
        <v>66</v>
      </c>
      <c r="MFG413" s="24">
        <v>0</v>
      </c>
      <c r="MFH413" s="24" t="s">
        <v>66</v>
      </c>
      <c r="MFI413" s="24">
        <v>0</v>
      </c>
      <c r="MFJ413" s="24" t="s">
        <v>66</v>
      </c>
      <c r="MFK413" s="24" t="s">
        <v>66</v>
      </c>
      <c r="MFL413" s="24" t="s">
        <v>66</v>
      </c>
      <c r="MFM413" s="24" t="s">
        <v>66</v>
      </c>
      <c r="MFN413" s="24" t="s">
        <v>66</v>
      </c>
      <c r="MFO413" s="25">
        <v>0</v>
      </c>
      <c r="MFP413" s="27">
        <v>5000</v>
      </c>
      <c r="MFQ413" s="23" t="s">
        <v>208</v>
      </c>
      <c r="MFR413" s="24">
        <v>2023</v>
      </c>
      <c r="MFS413" s="25" t="s">
        <v>234</v>
      </c>
      <c r="MFT413" s="25" t="s">
        <v>132</v>
      </c>
      <c r="MFU413" s="25">
        <v>2023</v>
      </c>
      <c r="MFV413" s="26">
        <v>44963</v>
      </c>
      <c r="MFW413" s="25" t="s">
        <v>155</v>
      </c>
      <c r="MFX413" s="26"/>
      <c r="MFY413" s="25" t="s">
        <v>67</v>
      </c>
      <c r="MFZ413" s="25" t="s">
        <v>233</v>
      </c>
      <c r="MGA413" s="25" t="s">
        <v>149</v>
      </c>
      <c r="MGB413" s="25" t="s">
        <v>70</v>
      </c>
      <c r="MGC413" s="25" t="s">
        <v>71</v>
      </c>
      <c r="MGD413" s="25" t="s">
        <v>72</v>
      </c>
      <c r="MGE413" s="25">
        <v>31</v>
      </c>
      <c r="MGF413" s="25">
        <v>0</v>
      </c>
      <c r="MGG413" s="25" t="s">
        <v>66</v>
      </c>
      <c r="MGH413" s="24" t="s">
        <v>66</v>
      </c>
      <c r="MGI413" s="24" t="s">
        <v>66</v>
      </c>
      <c r="MGJ413" s="24" t="s">
        <v>66</v>
      </c>
      <c r="MGK413" s="24" t="s">
        <v>66</v>
      </c>
      <c r="MGL413" s="24" t="s">
        <v>66</v>
      </c>
      <c r="MGM413" s="24" t="s">
        <v>66</v>
      </c>
      <c r="MGN413" s="24" t="s">
        <v>66</v>
      </c>
      <c r="MGO413" s="24" t="s">
        <v>66</v>
      </c>
      <c r="MGP413" s="24" t="s">
        <v>66</v>
      </c>
      <c r="MGQ413" s="24" t="s">
        <v>66</v>
      </c>
      <c r="MGR413" s="24" t="s">
        <v>66</v>
      </c>
      <c r="MGS413" s="24" t="s">
        <v>66</v>
      </c>
      <c r="MGT413" s="24" t="s">
        <v>66</v>
      </c>
      <c r="MGU413" s="24" t="s">
        <v>66</v>
      </c>
      <c r="MGV413" s="24" t="s">
        <v>66</v>
      </c>
      <c r="MGW413" s="25" t="s">
        <v>66</v>
      </c>
      <c r="MGX413" s="24" t="s">
        <v>66</v>
      </c>
      <c r="MGY413" s="24" t="s">
        <v>66</v>
      </c>
      <c r="MGZ413" s="24" t="s">
        <v>66</v>
      </c>
      <c r="MHA413" s="24" t="s">
        <v>66</v>
      </c>
      <c r="MHB413" s="24" t="s">
        <v>66</v>
      </c>
      <c r="MHC413" s="24" t="s">
        <v>66</v>
      </c>
      <c r="MHD413" s="24" t="s">
        <v>66</v>
      </c>
      <c r="MHE413" s="25" t="s">
        <v>66</v>
      </c>
      <c r="MHF413" s="24" t="s">
        <v>66</v>
      </c>
      <c r="MHG413" s="25">
        <v>5000</v>
      </c>
      <c r="MHH413" s="24" t="s">
        <v>66</v>
      </c>
      <c r="MHI413" s="24" t="s">
        <v>66</v>
      </c>
      <c r="MHJ413" s="25" t="s">
        <v>66</v>
      </c>
      <c r="MHK413" s="25" t="s">
        <v>66</v>
      </c>
      <c r="MHL413" s="25" t="s">
        <v>66</v>
      </c>
      <c r="MHM413" s="25">
        <v>0</v>
      </c>
      <c r="MHN413" s="24" t="s">
        <v>66</v>
      </c>
      <c r="MHO413" s="24" t="s">
        <v>66</v>
      </c>
      <c r="MHP413" s="24" t="s">
        <v>66</v>
      </c>
      <c r="MHQ413" s="24">
        <v>0</v>
      </c>
      <c r="MHR413" s="24" t="s">
        <v>66</v>
      </c>
      <c r="MHS413" s="24">
        <v>0</v>
      </c>
      <c r="MHT413" s="24" t="s">
        <v>66</v>
      </c>
      <c r="MHU413" s="24">
        <v>0</v>
      </c>
      <c r="MHV413" s="24" t="s">
        <v>66</v>
      </c>
      <c r="MHW413" s="24" t="s">
        <v>66</v>
      </c>
      <c r="MHX413" s="24" t="s">
        <v>66</v>
      </c>
      <c r="MHY413" s="24" t="s">
        <v>66</v>
      </c>
      <c r="MHZ413" s="24" t="s">
        <v>66</v>
      </c>
      <c r="MIA413" s="25">
        <v>0</v>
      </c>
      <c r="MIB413" s="27">
        <v>5000</v>
      </c>
      <c r="MIC413" s="23" t="s">
        <v>208</v>
      </c>
      <c r="MID413" s="24">
        <v>2023</v>
      </c>
      <c r="MIE413" s="25" t="s">
        <v>234</v>
      </c>
      <c r="MIF413" s="25" t="s">
        <v>132</v>
      </c>
      <c r="MIG413" s="25">
        <v>2023</v>
      </c>
      <c r="MIH413" s="26">
        <v>44963</v>
      </c>
      <c r="MII413" s="25" t="s">
        <v>155</v>
      </c>
      <c r="MIJ413" s="26"/>
      <c r="MIK413" s="25" t="s">
        <v>67</v>
      </c>
      <c r="MIL413" s="25" t="s">
        <v>233</v>
      </c>
      <c r="MIM413" s="25" t="s">
        <v>149</v>
      </c>
      <c r="MIN413" s="25" t="s">
        <v>70</v>
      </c>
      <c r="MIO413" s="25" t="s">
        <v>71</v>
      </c>
      <c r="MIP413" s="25" t="s">
        <v>72</v>
      </c>
      <c r="MIQ413" s="25">
        <v>31</v>
      </c>
      <c r="MIR413" s="25">
        <v>0</v>
      </c>
      <c r="MIS413" s="25" t="s">
        <v>66</v>
      </c>
      <c r="MIT413" s="24" t="s">
        <v>66</v>
      </c>
      <c r="MIU413" s="24" t="s">
        <v>66</v>
      </c>
      <c r="MIV413" s="24" t="s">
        <v>66</v>
      </c>
      <c r="MIW413" s="24" t="s">
        <v>66</v>
      </c>
      <c r="MIX413" s="24" t="s">
        <v>66</v>
      </c>
      <c r="MIY413" s="24" t="s">
        <v>66</v>
      </c>
      <c r="MIZ413" s="24" t="s">
        <v>66</v>
      </c>
      <c r="MJA413" s="24" t="s">
        <v>66</v>
      </c>
      <c r="MJB413" s="24" t="s">
        <v>66</v>
      </c>
      <c r="MJC413" s="24" t="s">
        <v>66</v>
      </c>
      <c r="MJD413" s="24" t="s">
        <v>66</v>
      </c>
      <c r="MJE413" s="24" t="s">
        <v>66</v>
      </c>
      <c r="MJF413" s="24" t="s">
        <v>66</v>
      </c>
      <c r="MJG413" s="24" t="s">
        <v>66</v>
      </c>
      <c r="MJH413" s="24" t="s">
        <v>66</v>
      </c>
      <c r="MJI413" s="25" t="s">
        <v>66</v>
      </c>
      <c r="MJJ413" s="24" t="s">
        <v>66</v>
      </c>
      <c r="MJK413" s="24" t="s">
        <v>66</v>
      </c>
      <c r="MJL413" s="24" t="s">
        <v>66</v>
      </c>
      <c r="MJM413" s="24" t="s">
        <v>66</v>
      </c>
      <c r="MJN413" s="24" t="s">
        <v>66</v>
      </c>
      <c r="MJO413" s="24" t="s">
        <v>66</v>
      </c>
      <c r="MJP413" s="24" t="s">
        <v>66</v>
      </c>
      <c r="MJQ413" s="25" t="s">
        <v>66</v>
      </c>
      <c r="MJR413" s="24" t="s">
        <v>66</v>
      </c>
      <c r="MJS413" s="25">
        <v>5000</v>
      </c>
      <c r="MJT413" s="24" t="s">
        <v>66</v>
      </c>
      <c r="MJU413" s="24" t="s">
        <v>66</v>
      </c>
      <c r="MJV413" s="25" t="s">
        <v>66</v>
      </c>
      <c r="MJW413" s="25" t="s">
        <v>66</v>
      </c>
      <c r="MJX413" s="25" t="s">
        <v>66</v>
      </c>
      <c r="MJY413" s="25">
        <v>0</v>
      </c>
      <c r="MJZ413" s="24" t="s">
        <v>66</v>
      </c>
      <c r="MKA413" s="24" t="s">
        <v>66</v>
      </c>
      <c r="MKB413" s="24" t="s">
        <v>66</v>
      </c>
      <c r="MKC413" s="24">
        <v>0</v>
      </c>
      <c r="MKD413" s="24" t="s">
        <v>66</v>
      </c>
      <c r="MKE413" s="24">
        <v>0</v>
      </c>
      <c r="MKF413" s="24" t="s">
        <v>66</v>
      </c>
      <c r="MKG413" s="24">
        <v>0</v>
      </c>
      <c r="MKH413" s="24" t="s">
        <v>66</v>
      </c>
      <c r="MKI413" s="24" t="s">
        <v>66</v>
      </c>
      <c r="MKJ413" s="24" t="s">
        <v>66</v>
      </c>
      <c r="MKK413" s="24" t="s">
        <v>66</v>
      </c>
      <c r="MKL413" s="24" t="s">
        <v>66</v>
      </c>
      <c r="MKM413" s="25">
        <v>0</v>
      </c>
      <c r="MKN413" s="27">
        <v>5000</v>
      </c>
      <c r="MKO413" s="23" t="s">
        <v>208</v>
      </c>
      <c r="MKP413" s="24">
        <v>2023</v>
      </c>
      <c r="MKQ413" s="25" t="s">
        <v>234</v>
      </c>
      <c r="MKR413" s="25" t="s">
        <v>132</v>
      </c>
      <c r="MKS413" s="25">
        <v>2023</v>
      </c>
      <c r="MKT413" s="26">
        <v>44963</v>
      </c>
      <c r="MKU413" s="25" t="s">
        <v>155</v>
      </c>
      <c r="MKV413" s="26"/>
      <c r="MKW413" s="25" t="s">
        <v>67</v>
      </c>
      <c r="MKX413" s="25" t="s">
        <v>233</v>
      </c>
      <c r="MKY413" s="25" t="s">
        <v>149</v>
      </c>
      <c r="MKZ413" s="25" t="s">
        <v>70</v>
      </c>
      <c r="MLA413" s="25" t="s">
        <v>71</v>
      </c>
      <c r="MLB413" s="25" t="s">
        <v>72</v>
      </c>
      <c r="MLC413" s="25">
        <v>31</v>
      </c>
      <c r="MLD413" s="25">
        <v>0</v>
      </c>
      <c r="MLE413" s="25" t="s">
        <v>66</v>
      </c>
      <c r="MLF413" s="24" t="s">
        <v>66</v>
      </c>
      <c r="MLG413" s="24" t="s">
        <v>66</v>
      </c>
      <c r="MLH413" s="24" t="s">
        <v>66</v>
      </c>
      <c r="MLI413" s="24" t="s">
        <v>66</v>
      </c>
      <c r="MLJ413" s="24" t="s">
        <v>66</v>
      </c>
      <c r="MLK413" s="24" t="s">
        <v>66</v>
      </c>
      <c r="MLL413" s="24" t="s">
        <v>66</v>
      </c>
      <c r="MLM413" s="24" t="s">
        <v>66</v>
      </c>
      <c r="MLN413" s="24" t="s">
        <v>66</v>
      </c>
      <c r="MLO413" s="24" t="s">
        <v>66</v>
      </c>
      <c r="MLP413" s="24" t="s">
        <v>66</v>
      </c>
      <c r="MLQ413" s="24" t="s">
        <v>66</v>
      </c>
      <c r="MLR413" s="24" t="s">
        <v>66</v>
      </c>
      <c r="MLS413" s="24" t="s">
        <v>66</v>
      </c>
      <c r="MLT413" s="24" t="s">
        <v>66</v>
      </c>
      <c r="MLU413" s="25" t="s">
        <v>66</v>
      </c>
      <c r="MLV413" s="24" t="s">
        <v>66</v>
      </c>
      <c r="MLW413" s="24" t="s">
        <v>66</v>
      </c>
      <c r="MLX413" s="24" t="s">
        <v>66</v>
      </c>
      <c r="MLY413" s="24" t="s">
        <v>66</v>
      </c>
      <c r="MLZ413" s="24" t="s">
        <v>66</v>
      </c>
      <c r="MMA413" s="24" t="s">
        <v>66</v>
      </c>
      <c r="MMB413" s="24" t="s">
        <v>66</v>
      </c>
      <c r="MMC413" s="25" t="s">
        <v>66</v>
      </c>
      <c r="MMD413" s="24" t="s">
        <v>66</v>
      </c>
      <c r="MME413" s="25">
        <v>5000</v>
      </c>
      <c r="MMF413" s="24" t="s">
        <v>66</v>
      </c>
      <c r="MMG413" s="24" t="s">
        <v>66</v>
      </c>
      <c r="MMH413" s="25" t="s">
        <v>66</v>
      </c>
      <c r="MMI413" s="25" t="s">
        <v>66</v>
      </c>
      <c r="MMJ413" s="25" t="s">
        <v>66</v>
      </c>
      <c r="MMK413" s="25">
        <v>0</v>
      </c>
      <c r="MML413" s="24" t="s">
        <v>66</v>
      </c>
      <c r="MMM413" s="24" t="s">
        <v>66</v>
      </c>
      <c r="MMN413" s="24" t="s">
        <v>66</v>
      </c>
      <c r="MMO413" s="24">
        <v>0</v>
      </c>
      <c r="MMP413" s="24" t="s">
        <v>66</v>
      </c>
      <c r="MMQ413" s="24">
        <v>0</v>
      </c>
      <c r="MMR413" s="24" t="s">
        <v>66</v>
      </c>
      <c r="MMS413" s="24">
        <v>0</v>
      </c>
      <c r="MMT413" s="24" t="s">
        <v>66</v>
      </c>
      <c r="MMU413" s="24" t="s">
        <v>66</v>
      </c>
      <c r="MMV413" s="24" t="s">
        <v>66</v>
      </c>
      <c r="MMW413" s="24" t="s">
        <v>66</v>
      </c>
      <c r="MMX413" s="24" t="s">
        <v>66</v>
      </c>
      <c r="MMY413" s="25">
        <v>0</v>
      </c>
      <c r="MMZ413" s="27">
        <v>5000</v>
      </c>
      <c r="MNA413" s="23" t="s">
        <v>208</v>
      </c>
      <c r="MNB413" s="24">
        <v>2023</v>
      </c>
      <c r="MNC413" s="25" t="s">
        <v>234</v>
      </c>
      <c r="MND413" s="25" t="s">
        <v>132</v>
      </c>
      <c r="MNE413" s="25">
        <v>2023</v>
      </c>
      <c r="MNF413" s="26">
        <v>44963</v>
      </c>
      <c r="MNG413" s="25" t="s">
        <v>155</v>
      </c>
      <c r="MNH413" s="26"/>
      <c r="MNI413" s="25" t="s">
        <v>67</v>
      </c>
      <c r="MNJ413" s="25" t="s">
        <v>233</v>
      </c>
      <c r="MNK413" s="25" t="s">
        <v>149</v>
      </c>
      <c r="MNL413" s="25" t="s">
        <v>70</v>
      </c>
      <c r="MNM413" s="25" t="s">
        <v>71</v>
      </c>
      <c r="MNN413" s="25" t="s">
        <v>72</v>
      </c>
      <c r="MNO413" s="25">
        <v>31</v>
      </c>
      <c r="MNP413" s="25">
        <v>0</v>
      </c>
      <c r="MNQ413" s="25" t="s">
        <v>66</v>
      </c>
      <c r="MNR413" s="24" t="s">
        <v>66</v>
      </c>
      <c r="MNS413" s="24" t="s">
        <v>66</v>
      </c>
      <c r="MNT413" s="24" t="s">
        <v>66</v>
      </c>
      <c r="MNU413" s="24" t="s">
        <v>66</v>
      </c>
      <c r="MNV413" s="24" t="s">
        <v>66</v>
      </c>
      <c r="MNW413" s="24" t="s">
        <v>66</v>
      </c>
      <c r="MNX413" s="24" t="s">
        <v>66</v>
      </c>
      <c r="MNY413" s="24" t="s">
        <v>66</v>
      </c>
      <c r="MNZ413" s="24" t="s">
        <v>66</v>
      </c>
      <c r="MOA413" s="24" t="s">
        <v>66</v>
      </c>
      <c r="MOB413" s="24" t="s">
        <v>66</v>
      </c>
      <c r="MOC413" s="24" t="s">
        <v>66</v>
      </c>
      <c r="MOD413" s="24" t="s">
        <v>66</v>
      </c>
      <c r="MOE413" s="24" t="s">
        <v>66</v>
      </c>
      <c r="MOF413" s="24" t="s">
        <v>66</v>
      </c>
      <c r="MOG413" s="25" t="s">
        <v>66</v>
      </c>
      <c r="MOH413" s="24" t="s">
        <v>66</v>
      </c>
      <c r="MOI413" s="24" t="s">
        <v>66</v>
      </c>
      <c r="MOJ413" s="24" t="s">
        <v>66</v>
      </c>
      <c r="MOK413" s="24" t="s">
        <v>66</v>
      </c>
      <c r="MOL413" s="24" t="s">
        <v>66</v>
      </c>
      <c r="MOM413" s="24" t="s">
        <v>66</v>
      </c>
      <c r="MON413" s="24" t="s">
        <v>66</v>
      </c>
      <c r="MOO413" s="25" t="s">
        <v>66</v>
      </c>
      <c r="MOP413" s="24" t="s">
        <v>66</v>
      </c>
      <c r="MOQ413" s="25">
        <v>5000</v>
      </c>
      <c r="MOR413" s="24" t="s">
        <v>66</v>
      </c>
      <c r="MOS413" s="24" t="s">
        <v>66</v>
      </c>
      <c r="MOT413" s="25" t="s">
        <v>66</v>
      </c>
      <c r="MOU413" s="25" t="s">
        <v>66</v>
      </c>
      <c r="MOV413" s="25" t="s">
        <v>66</v>
      </c>
      <c r="MOW413" s="25">
        <v>0</v>
      </c>
      <c r="MOX413" s="24" t="s">
        <v>66</v>
      </c>
      <c r="MOY413" s="24" t="s">
        <v>66</v>
      </c>
      <c r="MOZ413" s="24" t="s">
        <v>66</v>
      </c>
      <c r="MPA413" s="24">
        <v>0</v>
      </c>
      <c r="MPB413" s="24" t="s">
        <v>66</v>
      </c>
      <c r="MPC413" s="24">
        <v>0</v>
      </c>
      <c r="MPD413" s="24" t="s">
        <v>66</v>
      </c>
      <c r="MPE413" s="24">
        <v>0</v>
      </c>
      <c r="MPF413" s="24" t="s">
        <v>66</v>
      </c>
      <c r="MPG413" s="24" t="s">
        <v>66</v>
      </c>
      <c r="MPH413" s="24" t="s">
        <v>66</v>
      </c>
      <c r="MPI413" s="24" t="s">
        <v>66</v>
      </c>
      <c r="MPJ413" s="24" t="s">
        <v>66</v>
      </c>
      <c r="MPK413" s="25">
        <v>0</v>
      </c>
      <c r="MPL413" s="27">
        <v>5000</v>
      </c>
      <c r="MPM413" s="23" t="s">
        <v>208</v>
      </c>
      <c r="MPN413" s="24">
        <v>2023</v>
      </c>
      <c r="MPO413" s="25" t="s">
        <v>234</v>
      </c>
      <c r="MPP413" s="25" t="s">
        <v>132</v>
      </c>
      <c r="MPQ413" s="25">
        <v>2023</v>
      </c>
      <c r="MPR413" s="26">
        <v>44963</v>
      </c>
      <c r="MPS413" s="25" t="s">
        <v>155</v>
      </c>
      <c r="MPT413" s="26"/>
      <c r="MPU413" s="25" t="s">
        <v>67</v>
      </c>
      <c r="MPV413" s="25" t="s">
        <v>233</v>
      </c>
      <c r="MPW413" s="25" t="s">
        <v>149</v>
      </c>
      <c r="MPX413" s="25" t="s">
        <v>70</v>
      </c>
      <c r="MPY413" s="25" t="s">
        <v>71</v>
      </c>
      <c r="MPZ413" s="25" t="s">
        <v>72</v>
      </c>
      <c r="MQA413" s="25">
        <v>31</v>
      </c>
      <c r="MQB413" s="25">
        <v>0</v>
      </c>
      <c r="MQC413" s="25" t="s">
        <v>66</v>
      </c>
      <c r="MQD413" s="24" t="s">
        <v>66</v>
      </c>
      <c r="MQE413" s="24" t="s">
        <v>66</v>
      </c>
      <c r="MQF413" s="24" t="s">
        <v>66</v>
      </c>
      <c r="MQG413" s="24" t="s">
        <v>66</v>
      </c>
      <c r="MQH413" s="24" t="s">
        <v>66</v>
      </c>
      <c r="MQI413" s="24" t="s">
        <v>66</v>
      </c>
      <c r="MQJ413" s="24" t="s">
        <v>66</v>
      </c>
      <c r="MQK413" s="24" t="s">
        <v>66</v>
      </c>
      <c r="MQL413" s="24" t="s">
        <v>66</v>
      </c>
      <c r="MQM413" s="24" t="s">
        <v>66</v>
      </c>
      <c r="MQN413" s="24" t="s">
        <v>66</v>
      </c>
      <c r="MQO413" s="24" t="s">
        <v>66</v>
      </c>
      <c r="MQP413" s="24" t="s">
        <v>66</v>
      </c>
      <c r="MQQ413" s="24" t="s">
        <v>66</v>
      </c>
      <c r="MQR413" s="24" t="s">
        <v>66</v>
      </c>
      <c r="MQS413" s="25" t="s">
        <v>66</v>
      </c>
      <c r="MQT413" s="24" t="s">
        <v>66</v>
      </c>
      <c r="MQU413" s="24" t="s">
        <v>66</v>
      </c>
      <c r="MQV413" s="24" t="s">
        <v>66</v>
      </c>
      <c r="MQW413" s="24" t="s">
        <v>66</v>
      </c>
      <c r="MQX413" s="24" t="s">
        <v>66</v>
      </c>
      <c r="MQY413" s="24" t="s">
        <v>66</v>
      </c>
      <c r="MQZ413" s="24" t="s">
        <v>66</v>
      </c>
      <c r="MRA413" s="25" t="s">
        <v>66</v>
      </c>
      <c r="MRB413" s="24" t="s">
        <v>66</v>
      </c>
      <c r="MRC413" s="25">
        <v>5000</v>
      </c>
      <c r="MRD413" s="24" t="s">
        <v>66</v>
      </c>
      <c r="MRE413" s="24" t="s">
        <v>66</v>
      </c>
      <c r="MRF413" s="25" t="s">
        <v>66</v>
      </c>
      <c r="MRG413" s="25" t="s">
        <v>66</v>
      </c>
      <c r="MRH413" s="25" t="s">
        <v>66</v>
      </c>
      <c r="MRI413" s="25">
        <v>0</v>
      </c>
      <c r="MRJ413" s="24" t="s">
        <v>66</v>
      </c>
      <c r="MRK413" s="24" t="s">
        <v>66</v>
      </c>
      <c r="MRL413" s="24" t="s">
        <v>66</v>
      </c>
      <c r="MRM413" s="24">
        <v>0</v>
      </c>
      <c r="MRN413" s="24" t="s">
        <v>66</v>
      </c>
      <c r="MRO413" s="24">
        <v>0</v>
      </c>
      <c r="MRP413" s="24" t="s">
        <v>66</v>
      </c>
      <c r="MRQ413" s="24">
        <v>0</v>
      </c>
      <c r="MRR413" s="24" t="s">
        <v>66</v>
      </c>
      <c r="MRS413" s="24" t="s">
        <v>66</v>
      </c>
      <c r="MRT413" s="24" t="s">
        <v>66</v>
      </c>
      <c r="MRU413" s="24" t="s">
        <v>66</v>
      </c>
      <c r="MRV413" s="24" t="s">
        <v>66</v>
      </c>
      <c r="MRW413" s="25">
        <v>0</v>
      </c>
      <c r="MRX413" s="27">
        <v>5000</v>
      </c>
      <c r="MRY413" s="23" t="s">
        <v>208</v>
      </c>
      <c r="MRZ413" s="24">
        <v>2023</v>
      </c>
      <c r="MSA413" s="25" t="s">
        <v>234</v>
      </c>
      <c r="MSB413" s="25" t="s">
        <v>132</v>
      </c>
      <c r="MSC413" s="25">
        <v>2023</v>
      </c>
      <c r="MSD413" s="26">
        <v>44963</v>
      </c>
      <c r="MSE413" s="25" t="s">
        <v>155</v>
      </c>
      <c r="MSF413" s="26"/>
      <c r="MSG413" s="25" t="s">
        <v>67</v>
      </c>
      <c r="MSH413" s="25" t="s">
        <v>233</v>
      </c>
      <c r="MSI413" s="25" t="s">
        <v>149</v>
      </c>
      <c r="MSJ413" s="25" t="s">
        <v>70</v>
      </c>
      <c r="MSK413" s="25" t="s">
        <v>71</v>
      </c>
      <c r="MSL413" s="25" t="s">
        <v>72</v>
      </c>
      <c r="MSM413" s="25">
        <v>31</v>
      </c>
      <c r="MSN413" s="25">
        <v>0</v>
      </c>
      <c r="MSO413" s="25" t="s">
        <v>66</v>
      </c>
      <c r="MSP413" s="24" t="s">
        <v>66</v>
      </c>
      <c r="MSQ413" s="24" t="s">
        <v>66</v>
      </c>
      <c r="MSR413" s="24" t="s">
        <v>66</v>
      </c>
      <c r="MSS413" s="24" t="s">
        <v>66</v>
      </c>
      <c r="MST413" s="24" t="s">
        <v>66</v>
      </c>
      <c r="MSU413" s="24" t="s">
        <v>66</v>
      </c>
      <c r="MSV413" s="24" t="s">
        <v>66</v>
      </c>
      <c r="MSW413" s="24" t="s">
        <v>66</v>
      </c>
      <c r="MSX413" s="24" t="s">
        <v>66</v>
      </c>
      <c r="MSY413" s="24" t="s">
        <v>66</v>
      </c>
      <c r="MSZ413" s="24" t="s">
        <v>66</v>
      </c>
      <c r="MTA413" s="24" t="s">
        <v>66</v>
      </c>
      <c r="MTB413" s="24" t="s">
        <v>66</v>
      </c>
      <c r="MTC413" s="24" t="s">
        <v>66</v>
      </c>
      <c r="MTD413" s="24" t="s">
        <v>66</v>
      </c>
      <c r="MTE413" s="25" t="s">
        <v>66</v>
      </c>
      <c r="MTF413" s="24" t="s">
        <v>66</v>
      </c>
      <c r="MTG413" s="24" t="s">
        <v>66</v>
      </c>
      <c r="MTH413" s="24" t="s">
        <v>66</v>
      </c>
      <c r="MTI413" s="24" t="s">
        <v>66</v>
      </c>
      <c r="MTJ413" s="24" t="s">
        <v>66</v>
      </c>
      <c r="MTK413" s="24" t="s">
        <v>66</v>
      </c>
      <c r="MTL413" s="24" t="s">
        <v>66</v>
      </c>
      <c r="MTM413" s="25" t="s">
        <v>66</v>
      </c>
      <c r="MTN413" s="24" t="s">
        <v>66</v>
      </c>
      <c r="MTO413" s="25">
        <v>5000</v>
      </c>
      <c r="MTP413" s="24" t="s">
        <v>66</v>
      </c>
      <c r="MTQ413" s="24" t="s">
        <v>66</v>
      </c>
      <c r="MTR413" s="25" t="s">
        <v>66</v>
      </c>
      <c r="MTS413" s="25" t="s">
        <v>66</v>
      </c>
      <c r="MTT413" s="25" t="s">
        <v>66</v>
      </c>
      <c r="MTU413" s="25">
        <v>0</v>
      </c>
      <c r="MTV413" s="24" t="s">
        <v>66</v>
      </c>
      <c r="MTW413" s="24" t="s">
        <v>66</v>
      </c>
      <c r="MTX413" s="24" t="s">
        <v>66</v>
      </c>
      <c r="MTY413" s="24">
        <v>0</v>
      </c>
      <c r="MTZ413" s="24" t="s">
        <v>66</v>
      </c>
      <c r="MUA413" s="24">
        <v>0</v>
      </c>
      <c r="MUB413" s="24" t="s">
        <v>66</v>
      </c>
      <c r="MUC413" s="24">
        <v>0</v>
      </c>
      <c r="MUD413" s="24" t="s">
        <v>66</v>
      </c>
      <c r="MUE413" s="24" t="s">
        <v>66</v>
      </c>
      <c r="MUF413" s="24" t="s">
        <v>66</v>
      </c>
      <c r="MUG413" s="24" t="s">
        <v>66</v>
      </c>
      <c r="MUH413" s="24" t="s">
        <v>66</v>
      </c>
      <c r="MUI413" s="25">
        <v>0</v>
      </c>
      <c r="MUJ413" s="27">
        <v>5000</v>
      </c>
      <c r="MUK413" s="23" t="s">
        <v>208</v>
      </c>
      <c r="MUL413" s="24">
        <v>2023</v>
      </c>
      <c r="MUM413" s="25" t="s">
        <v>234</v>
      </c>
      <c r="MUN413" s="25" t="s">
        <v>132</v>
      </c>
      <c r="MUO413" s="25">
        <v>2023</v>
      </c>
      <c r="MUP413" s="26">
        <v>44963</v>
      </c>
      <c r="MUQ413" s="25" t="s">
        <v>155</v>
      </c>
      <c r="MUR413" s="26"/>
      <c r="MUS413" s="25" t="s">
        <v>67</v>
      </c>
      <c r="MUT413" s="25" t="s">
        <v>233</v>
      </c>
      <c r="MUU413" s="25" t="s">
        <v>149</v>
      </c>
      <c r="MUV413" s="25" t="s">
        <v>70</v>
      </c>
      <c r="MUW413" s="25" t="s">
        <v>71</v>
      </c>
      <c r="MUX413" s="25" t="s">
        <v>72</v>
      </c>
      <c r="MUY413" s="25">
        <v>31</v>
      </c>
      <c r="MUZ413" s="25">
        <v>0</v>
      </c>
      <c r="MVA413" s="25" t="s">
        <v>66</v>
      </c>
      <c r="MVB413" s="24" t="s">
        <v>66</v>
      </c>
      <c r="MVC413" s="24" t="s">
        <v>66</v>
      </c>
      <c r="MVD413" s="24" t="s">
        <v>66</v>
      </c>
      <c r="MVE413" s="24" t="s">
        <v>66</v>
      </c>
      <c r="MVF413" s="24" t="s">
        <v>66</v>
      </c>
      <c r="MVG413" s="24" t="s">
        <v>66</v>
      </c>
      <c r="MVH413" s="24" t="s">
        <v>66</v>
      </c>
      <c r="MVI413" s="24" t="s">
        <v>66</v>
      </c>
      <c r="MVJ413" s="24" t="s">
        <v>66</v>
      </c>
      <c r="MVK413" s="24" t="s">
        <v>66</v>
      </c>
      <c r="MVL413" s="24" t="s">
        <v>66</v>
      </c>
      <c r="MVM413" s="24" t="s">
        <v>66</v>
      </c>
      <c r="MVN413" s="24" t="s">
        <v>66</v>
      </c>
      <c r="MVO413" s="24" t="s">
        <v>66</v>
      </c>
      <c r="MVP413" s="24" t="s">
        <v>66</v>
      </c>
      <c r="MVQ413" s="25" t="s">
        <v>66</v>
      </c>
      <c r="MVR413" s="24" t="s">
        <v>66</v>
      </c>
      <c r="MVS413" s="24" t="s">
        <v>66</v>
      </c>
      <c r="MVT413" s="24" t="s">
        <v>66</v>
      </c>
      <c r="MVU413" s="24" t="s">
        <v>66</v>
      </c>
      <c r="MVV413" s="24" t="s">
        <v>66</v>
      </c>
      <c r="MVW413" s="24" t="s">
        <v>66</v>
      </c>
      <c r="MVX413" s="24" t="s">
        <v>66</v>
      </c>
      <c r="MVY413" s="25" t="s">
        <v>66</v>
      </c>
      <c r="MVZ413" s="24" t="s">
        <v>66</v>
      </c>
      <c r="MWA413" s="25">
        <v>5000</v>
      </c>
      <c r="MWB413" s="24" t="s">
        <v>66</v>
      </c>
      <c r="MWC413" s="24" t="s">
        <v>66</v>
      </c>
      <c r="MWD413" s="25" t="s">
        <v>66</v>
      </c>
      <c r="MWE413" s="25" t="s">
        <v>66</v>
      </c>
      <c r="MWF413" s="25" t="s">
        <v>66</v>
      </c>
      <c r="MWG413" s="25">
        <v>0</v>
      </c>
      <c r="MWH413" s="24" t="s">
        <v>66</v>
      </c>
      <c r="MWI413" s="24" t="s">
        <v>66</v>
      </c>
      <c r="MWJ413" s="24" t="s">
        <v>66</v>
      </c>
      <c r="MWK413" s="24">
        <v>0</v>
      </c>
      <c r="MWL413" s="24" t="s">
        <v>66</v>
      </c>
      <c r="MWM413" s="24">
        <v>0</v>
      </c>
      <c r="MWN413" s="24" t="s">
        <v>66</v>
      </c>
      <c r="MWO413" s="24">
        <v>0</v>
      </c>
      <c r="MWP413" s="24" t="s">
        <v>66</v>
      </c>
      <c r="MWQ413" s="24" t="s">
        <v>66</v>
      </c>
      <c r="MWR413" s="24" t="s">
        <v>66</v>
      </c>
      <c r="MWS413" s="24" t="s">
        <v>66</v>
      </c>
      <c r="MWT413" s="24" t="s">
        <v>66</v>
      </c>
      <c r="MWU413" s="25">
        <v>0</v>
      </c>
      <c r="MWV413" s="27">
        <v>5000</v>
      </c>
      <c r="MWW413" s="23" t="s">
        <v>208</v>
      </c>
      <c r="MWX413" s="24">
        <v>2023</v>
      </c>
      <c r="MWY413" s="25" t="s">
        <v>234</v>
      </c>
      <c r="MWZ413" s="25" t="s">
        <v>132</v>
      </c>
      <c r="MXA413" s="25">
        <v>2023</v>
      </c>
      <c r="MXB413" s="26">
        <v>44963</v>
      </c>
      <c r="MXC413" s="25" t="s">
        <v>155</v>
      </c>
      <c r="MXD413" s="26"/>
      <c r="MXE413" s="25" t="s">
        <v>67</v>
      </c>
      <c r="MXF413" s="25" t="s">
        <v>233</v>
      </c>
      <c r="MXG413" s="25" t="s">
        <v>149</v>
      </c>
      <c r="MXH413" s="25" t="s">
        <v>70</v>
      </c>
      <c r="MXI413" s="25" t="s">
        <v>71</v>
      </c>
      <c r="MXJ413" s="25" t="s">
        <v>72</v>
      </c>
      <c r="MXK413" s="25">
        <v>31</v>
      </c>
      <c r="MXL413" s="25">
        <v>0</v>
      </c>
      <c r="MXM413" s="25" t="s">
        <v>66</v>
      </c>
      <c r="MXN413" s="24" t="s">
        <v>66</v>
      </c>
      <c r="MXO413" s="24" t="s">
        <v>66</v>
      </c>
      <c r="MXP413" s="24" t="s">
        <v>66</v>
      </c>
      <c r="MXQ413" s="24" t="s">
        <v>66</v>
      </c>
      <c r="MXR413" s="24" t="s">
        <v>66</v>
      </c>
      <c r="MXS413" s="24" t="s">
        <v>66</v>
      </c>
      <c r="MXT413" s="24" t="s">
        <v>66</v>
      </c>
      <c r="MXU413" s="24" t="s">
        <v>66</v>
      </c>
      <c r="MXV413" s="24" t="s">
        <v>66</v>
      </c>
      <c r="MXW413" s="24" t="s">
        <v>66</v>
      </c>
      <c r="MXX413" s="24" t="s">
        <v>66</v>
      </c>
      <c r="MXY413" s="24" t="s">
        <v>66</v>
      </c>
      <c r="MXZ413" s="24" t="s">
        <v>66</v>
      </c>
      <c r="MYA413" s="24" t="s">
        <v>66</v>
      </c>
      <c r="MYB413" s="24" t="s">
        <v>66</v>
      </c>
      <c r="MYC413" s="25" t="s">
        <v>66</v>
      </c>
      <c r="MYD413" s="24" t="s">
        <v>66</v>
      </c>
      <c r="MYE413" s="24" t="s">
        <v>66</v>
      </c>
      <c r="MYF413" s="24" t="s">
        <v>66</v>
      </c>
      <c r="MYG413" s="24" t="s">
        <v>66</v>
      </c>
      <c r="MYH413" s="24" t="s">
        <v>66</v>
      </c>
      <c r="MYI413" s="24" t="s">
        <v>66</v>
      </c>
      <c r="MYJ413" s="24" t="s">
        <v>66</v>
      </c>
      <c r="MYK413" s="25" t="s">
        <v>66</v>
      </c>
      <c r="MYL413" s="24" t="s">
        <v>66</v>
      </c>
      <c r="MYM413" s="25">
        <v>5000</v>
      </c>
      <c r="MYN413" s="24" t="s">
        <v>66</v>
      </c>
      <c r="MYO413" s="24" t="s">
        <v>66</v>
      </c>
      <c r="MYP413" s="25" t="s">
        <v>66</v>
      </c>
      <c r="MYQ413" s="25" t="s">
        <v>66</v>
      </c>
      <c r="MYR413" s="25" t="s">
        <v>66</v>
      </c>
      <c r="MYS413" s="25">
        <v>0</v>
      </c>
      <c r="MYT413" s="24" t="s">
        <v>66</v>
      </c>
      <c r="MYU413" s="24" t="s">
        <v>66</v>
      </c>
      <c r="MYV413" s="24" t="s">
        <v>66</v>
      </c>
      <c r="MYW413" s="24">
        <v>0</v>
      </c>
      <c r="MYX413" s="24" t="s">
        <v>66</v>
      </c>
      <c r="MYY413" s="24">
        <v>0</v>
      </c>
      <c r="MYZ413" s="24" t="s">
        <v>66</v>
      </c>
      <c r="MZA413" s="24">
        <v>0</v>
      </c>
      <c r="MZB413" s="24" t="s">
        <v>66</v>
      </c>
      <c r="MZC413" s="24" t="s">
        <v>66</v>
      </c>
      <c r="MZD413" s="24" t="s">
        <v>66</v>
      </c>
      <c r="MZE413" s="24" t="s">
        <v>66</v>
      </c>
      <c r="MZF413" s="24" t="s">
        <v>66</v>
      </c>
      <c r="MZG413" s="25">
        <v>0</v>
      </c>
      <c r="MZH413" s="27">
        <v>5000</v>
      </c>
      <c r="MZI413" s="23" t="s">
        <v>208</v>
      </c>
      <c r="MZJ413" s="24">
        <v>2023</v>
      </c>
      <c r="MZK413" s="25" t="s">
        <v>234</v>
      </c>
      <c r="MZL413" s="25" t="s">
        <v>132</v>
      </c>
      <c r="MZM413" s="25">
        <v>2023</v>
      </c>
      <c r="MZN413" s="26">
        <v>44963</v>
      </c>
      <c r="MZO413" s="25" t="s">
        <v>155</v>
      </c>
      <c r="MZP413" s="26"/>
      <c r="MZQ413" s="25" t="s">
        <v>67</v>
      </c>
      <c r="MZR413" s="25" t="s">
        <v>233</v>
      </c>
      <c r="MZS413" s="25" t="s">
        <v>149</v>
      </c>
      <c r="MZT413" s="25" t="s">
        <v>70</v>
      </c>
      <c r="MZU413" s="25" t="s">
        <v>71</v>
      </c>
      <c r="MZV413" s="25" t="s">
        <v>72</v>
      </c>
      <c r="MZW413" s="25">
        <v>31</v>
      </c>
      <c r="MZX413" s="25">
        <v>0</v>
      </c>
      <c r="MZY413" s="25" t="s">
        <v>66</v>
      </c>
      <c r="MZZ413" s="24" t="s">
        <v>66</v>
      </c>
      <c r="NAA413" s="24" t="s">
        <v>66</v>
      </c>
      <c r="NAB413" s="24" t="s">
        <v>66</v>
      </c>
      <c r="NAC413" s="24" t="s">
        <v>66</v>
      </c>
      <c r="NAD413" s="24" t="s">
        <v>66</v>
      </c>
      <c r="NAE413" s="24" t="s">
        <v>66</v>
      </c>
      <c r="NAF413" s="24" t="s">
        <v>66</v>
      </c>
      <c r="NAG413" s="24" t="s">
        <v>66</v>
      </c>
      <c r="NAH413" s="24" t="s">
        <v>66</v>
      </c>
      <c r="NAI413" s="24" t="s">
        <v>66</v>
      </c>
      <c r="NAJ413" s="24" t="s">
        <v>66</v>
      </c>
      <c r="NAK413" s="24" t="s">
        <v>66</v>
      </c>
      <c r="NAL413" s="24" t="s">
        <v>66</v>
      </c>
      <c r="NAM413" s="24" t="s">
        <v>66</v>
      </c>
      <c r="NAN413" s="24" t="s">
        <v>66</v>
      </c>
      <c r="NAO413" s="25" t="s">
        <v>66</v>
      </c>
      <c r="NAP413" s="24" t="s">
        <v>66</v>
      </c>
      <c r="NAQ413" s="24" t="s">
        <v>66</v>
      </c>
      <c r="NAR413" s="24" t="s">
        <v>66</v>
      </c>
      <c r="NAS413" s="24" t="s">
        <v>66</v>
      </c>
      <c r="NAT413" s="24" t="s">
        <v>66</v>
      </c>
      <c r="NAU413" s="24" t="s">
        <v>66</v>
      </c>
      <c r="NAV413" s="24" t="s">
        <v>66</v>
      </c>
      <c r="NAW413" s="25" t="s">
        <v>66</v>
      </c>
      <c r="NAX413" s="24" t="s">
        <v>66</v>
      </c>
      <c r="NAY413" s="25">
        <v>5000</v>
      </c>
      <c r="NAZ413" s="24" t="s">
        <v>66</v>
      </c>
      <c r="NBA413" s="24" t="s">
        <v>66</v>
      </c>
      <c r="NBB413" s="25" t="s">
        <v>66</v>
      </c>
      <c r="NBC413" s="25" t="s">
        <v>66</v>
      </c>
      <c r="NBD413" s="25" t="s">
        <v>66</v>
      </c>
      <c r="NBE413" s="25">
        <v>0</v>
      </c>
      <c r="NBF413" s="24" t="s">
        <v>66</v>
      </c>
      <c r="NBG413" s="24" t="s">
        <v>66</v>
      </c>
      <c r="NBH413" s="24" t="s">
        <v>66</v>
      </c>
      <c r="NBI413" s="24">
        <v>0</v>
      </c>
      <c r="NBJ413" s="24" t="s">
        <v>66</v>
      </c>
      <c r="NBK413" s="24">
        <v>0</v>
      </c>
      <c r="NBL413" s="24" t="s">
        <v>66</v>
      </c>
      <c r="NBM413" s="24">
        <v>0</v>
      </c>
      <c r="NBN413" s="24" t="s">
        <v>66</v>
      </c>
      <c r="NBO413" s="24" t="s">
        <v>66</v>
      </c>
      <c r="NBP413" s="24" t="s">
        <v>66</v>
      </c>
      <c r="NBQ413" s="24" t="s">
        <v>66</v>
      </c>
      <c r="NBR413" s="24" t="s">
        <v>66</v>
      </c>
      <c r="NBS413" s="25">
        <v>0</v>
      </c>
      <c r="NBT413" s="27">
        <v>5000</v>
      </c>
      <c r="NBU413" s="23" t="s">
        <v>208</v>
      </c>
      <c r="NBV413" s="24">
        <v>2023</v>
      </c>
      <c r="NBW413" s="25" t="s">
        <v>234</v>
      </c>
      <c r="NBX413" s="25" t="s">
        <v>132</v>
      </c>
      <c r="NBY413" s="25">
        <v>2023</v>
      </c>
      <c r="NBZ413" s="26">
        <v>44963</v>
      </c>
      <c r="NCA413" s="25" t="s">
        <v>155</v>
      </c>
      <c r="NCB413" s="26"/>
      <c r="NCC413" s="25" t="s">
        <v>67</v>
      </c>
      <c r="NCD413" s="25" t="s">
        <v>233</v>
      </c>
      <c r="NCE413" s="25" t="s">
        <v>149</v>
      </c>
      <c r="NCF413" s="25" t="s">
        <v>70</v>
      </c>
      <c r="NCG413" s="25" t="s">
        <v>71</v>
      </c>
      <c r="NCH413" s="25" t="s">
        <v>72</v>
      </c>
      <c r="NCI413" s="25">
        <v>31</v>
      </c>
      <c r="NCJ413" s="25">
        <v>0</v>
      </c>
      <c r="NCK413" s="25" t="s">
        <v>66</v>
      </c>
      <c r="NCL413" s="24" t="s">
        <v>66</v>
      </c>
      <c r="NCM413" s="24" t="s">
        <v>66</v>
      </c>
      <c r="NCN413" s="24" t="s">
        <v>66</v>
      </c>
      <c r="NCO413" s="24" t="s">
        <v>66</v>
      </c>
      <c r="NCP413" s="24" t="s">
        <v>66</v>
      </c>
      <c r="NCQ413" s="24" t="s">
        <v>66</v>
      </c>
      <c r="NCR413" s="24" t="s">
        <v>66</v>
      </c>
      <c r="NCS413" s="24" t="s">
        <v>66</v>
      </c>
      <c r="NCT413" s="24" t="s">
        <v>66</v>
      </c>
      <c r="NCU413" s="24" t="s">
        <v>66</v>
      </c>
      <c r="NCV413" s="24" t="s">
        <v>66</v>
      </c>
      <c r="NCW413" s="24" t="s">
        <v>66</v>
      </c>
      <c r="NCX413" s="24" t="s">
        <v>66</v>
      </c>
      <c r="NCY413" s="24" t="s">
        <v>66</v>
      </c>
      <c r="NCZ413" s="24" t="s">
        <v>66</v>
      </c>
      <c r="NDA413" s="25" t="s">
        <v>66</v>
      </c>
      <c r="NDB413" s="24" t="s">
        <v>66</v>
      </c>
      <c r="NDC413" s="24" t="s">
        <v>66</v>
      </c>
      <c r="NDD413" s="24" t="s">
        <v>66</v>
      </c>
      <c r="NDE413" s="24" t="s">
        <v>66</v>
      </c>
      <c r="NDF413" s="24" t="s">
        <v>66</v>
      </c>
      <c r="NDG413" s="24" t="s">
        <v>66</v>
      </c>
      <c r="NDH413" s="24" t="s">
        <v>66</v>
      </c>
      <c r="NDI413" s="25" t="s">
        <v>66</v>
      </c>
      <c r="NDJ413" s="24" t="s">
        <v>66</v>
      </c>
      <c r="NDK413" s="25">
        <v>5000</v>
      </c>
      <c r="NDL413" s="24" t="s">
        <v>66</v>
      </c>
      <c r="NDM413" s="24" t="s">
        <v>66</v>
      </c>
      <c r="NDN413" s="25" t="s">
        <v>66</v>
      </c>
      <c r="NDO413" s="25" t="s">
        <v>66</v>
      </c>
      <c r="NDP413" s="25" t="s">
        <v>66</v>
      </c>
      <c r="NDQ413" s="25">
        <v>0</v>
      </c>
      <c r="NDR413" s="24" t="s">
        <v>66</v>
      </c>
      <c r="NDS413" s="24" t="s">
        <v>66</v>
      </c>
      <c r="NDT413" s="24" t="s">
        <v>66</v>
      </c>
      <c r="NDU413" s="24">
        <v>0</v>
      </c>
      <c r="NDV413" s="24" t="s">
        <v>66</v>
      </c>
      <c r="NDW413" s="24">
        <v>0</v>
      </c>
      <c r="NDX413" s="24" t="s">
        <v>66</v>
      </c>
      <c r="NDY413" s="24">
        <v>0</v>
      </c>
      <c r="NDZ413" s="24" t="s">
        <v>66</v>
      </c>
      <c r="NEA413" s="24" t="s">
        <v>66</v>
      </c>
      <c r="NEB413" s="24" t="s">
        <v>66</v>
      </c>
      <c r="NEC413" s="24" t="s">
        <v>66</v>
      </c>
      <c r="NED413" s="24" t="s">
        <v>66</v>
      </c>
      <c r="NEE413" s="25">
        <v>0</v>
      </c>
      <c r="NEF413" s="27">
        <v>5000</v>
      </c>
      <c r="NEG413" s="23" t="s">
        <v>208</v>
      </c>
      <c r="NEH413" s="24">
        <v>2023</v>
      </c>
      <c r="NEI413" s="25" t="s">
        <v>234</v>
      </c>
      <c r="NEJ413" s="25" t="s">
        <v>132</v>
      </c>
      <c r="NEK413" s="25">
        <v>2023</v>
      </c>
      <c r="NEL413" s="26">
        <v>44963</v>
      </c>
      <c r="NEM413" s="25" t="s">
        <v>155</v>
      </c>
      <c r="NEN413" s="26"/>
      <c r="NEO413" s="25" t="s">
        <v>67</v>
      </c>
      <c r="NEP413" s="25" t="s">
        <v>233</v>
      </c>
      <c r="NEQ413" s="25" t="s">
        <v>149</v>
      </c>
      <c r="NER413" s="25" t="s">
        <v>70</v>
      </c>
      <c r="NES413" s="25" t="s">
        <v>71</v>
      </c>
      <c r="NET413" s="25" t="s">
        <v>72</v>
      </c>
      <c r="NEU413" s="25">
        <v>31</v>
      </c>
      <c r="NEV413" s="25">
        <v>0</v>
      </c>
      <c r="NEW413" s="25" t="s">
        <v>66</v>
      </c>
      <c r="NEX413" s="24" t="s">
        <v>66</v>
      </c>
      <c r="NEY413" s="24" t="s">
        <v>66</v>
      </c>
      <c r="NEZ413" s="24" t="s">
        <v>66</v>
      </c>
      <c r="NFA413" s="24" t="s">
        <v>66</v>
      </c>
      <c r="NFB413" s="24" t="s">
        <v>66</v>
      </c>
      <c r="NFC413" s="24" t="s">
        <v>66</v>
      </c>
      <c r="NFD413" s="24" t="s">
        <v>66</v>
      </c>
      <c r="NFE413" s="24" t="s">
        <v>66</v>
      </c>
      <c r="NFF413" s="24" t="s">
        <v>66</v>
      </c>
      <c r="NFG413" s="24" t="s">
        <v>66</v>
      </c>
      <c r="NFH413" s="24" t="s">
        <v>66</v>
      </c>
      <c r="NFI413" s="24" t="s">
        <v>66</v>
      </c>
      <c r="NFJ413" s="24" t="s">
        <v>66</v>
      </c>
      <c r="NFK413" s="24" t="s">
        <v>66</v>
      </c>
      <c r="NFL413" s="24" t="s">
        <v>66</v>
      </c>
      <c r="NFM413" s="25" t="s">
        <v>66</v>
      </c>
      <c r="NFN413" s="24" t="s">
        <v>66</v>
      </c>
      <c r="NFO413" s="24" t="s">
        <v>66</v>
      </c>
      <c r="NFP413" s="24" t="s">
        <v>66</v>
      </c>
      <c r="NFQ413" s="24" t="s">
        <v>66</v>
      </c>
      <c r="NFR413" s="24" t="s">
        <v>66</v>
      </c>
      <c r="NFS413" s="24" t="s">
        <v>66</v>
      </c>
      <c r="NFT413" s="24" t="s">
        <v>66</v>
      </c>
      <c r="NFU413" s="25" t="s">
        <v>66</v>
      </c>
      <c r="NFV413" s="24" t="s">
        <v>66</v>
      </c>
      <c r="NFW413" s="25">
        <v>5000</v>
      </c>
      <c r="NFX413" s="24" t="s">
        <v>66</v>
      </c>
      <c r="NFY413" s="24" t="s">
        <v>66</v>
      </c>
      <c r="NFZ413" s="25" t="s">
        <v>66</v>
      </c>
      <c r="NGA413" s="25" t="s">
        <v>66</v>
      </c>
      <c r="NGB413" s="25" t="s">
        <v>66</v>
      </c>
      <c r="NGC413" s="25">
        <v>0</v>
      </c>
      <c r="NGD413" s="24" t="s">
        <v>66</v>
      </c>
      <c r="NGE413" s="24" t="s">
        <v>66</v>
      </c>
      <c r="NGF413" s="24" t="s">
        <v>66</v>
      </c>
      <c r="NGG413" s="24">
        <v>0</v>
      </c>
      <c r="NGH413" s="24" t="s">
        <v>66</v>
      </c>
      <c r="NGI413" s="24">
        <v>0</v>
      </c>
      <c r="NGJ413" s="24" t="s">
        <v>66</v>
      </c>
      <c r="NGK413" s="24">
        <v>0</v>
      </c>
      <c r="NGL413" s="24" t="s">
        <v>66</v>
      </c>
      <c r="NGM413" s="24" t="s">
        <v>66</v>
      </c>
      <c r="NGN413" s="24" t="s">
        <v>66</v>
      </c>
      <c r="NGO413" s="24" t="s">
        <v>66</v>
      </c>
      <c r="NGP413" s="24" t="s">
        <v>66</v>
      </c>
      <c r="NGQ413" s="25">
        <v>0</v>
      </c>
      <c r="NGR413" s="27">
        <v>5000</v>
      </c>
      <c r="NGS413" s="23" t="s">
        <v>208</v>
      </c>
      <c r="NGT413" s="24">
        <v>2023</v>
      </c>
      <c r="NGU413" s="25" t="s">
        <v>234</v>
      </c>
      <c r="NGV413" s="25" t="s">
        <v>132</v>
      </c>
      <c r="NGW413" s="25">
        <v>2023</v>
      </c>
      <c r="NGX413" s="26">
        <v>44963</v>
      </c>
      <c r="NGY413" s="25" t="s">
        <v>155</v>
      </c>
      <c r="NGZ413" s="26"/>
      <c r="NHA413" s="25" t="s">
        <v>67</v>
      </c>
      <c r="NHB413" s="25" t="s">
        <v>233</v>
      </c>
      <c r="NHC413" s="25" t="s">
        <v>149</v>
      </c>
      <c r="NHD413" s="25" t="s">
        <v>70</v>
      </c>
      <c r="NHE413" s="25" t="s">
        <v>71</v>
      </c>
      <c r="NHF413" s="25" t="s">
        <v>72</v>
      </c>
      <c r="NHG413" s="25">
        <v>31</v>
      </c>
      <c r="NHH413" s="25">
        <v>0</v>
      </c>
      <c r="NHI413" s="25" t="s">
        <v>66</v>
      </c>
      <c r="NHJ413" s="24" t="s">
        <v>66</v>
      </c>
      <c r="NHK413" s="24" t="s">
        <v>66</v>
      </c>
      <c r="NHL413" s="24" t="s">
        <v>66</v>
      </c>
      <c r="NHM413" s="24" t="s">
        <v>66</v>
      </c>
      <c r="NHN413" s="24" t="s">
        <v>66</v>
      </c>
      <c r="NHO413" s="24" t="s">
        <v>66</v>
      </c>
      <c r="NHP413" s="24" t="s">
        <v>66</v>
      </c>
      <c r="NHQ413" s="24" t="s">
        <v>66</v>
      </c>
      <c r="NHR413" s="24" t="s">
        <v>66</v>
      </c>
      <c r="NHS413" s="24" t="s">
        <v>66</v>
      </c>
      <c r="NHT413" s="24" t="s">
        <v>66</v>
      </c>
      <c r="NHU413" s="24" t="s">
        <v>66</v>
      </c>
      <c r="NHV413" s="24" t="s">
        <v>66</v>
      </c>
      <c r="NHW413" s="24" t="s">
        <v>66</v>
      </c>
      <c r="NHX413" s="24" t="s">
        <v>66</v>
      </c>
      <c r="NHY413" s="25" t="s">
        <v>66</v>
      </c>
      <c r="NHZ413" s="24" t="s">
        <v>66</v>
      </c>
      <c r="NIA413" s="24" t="s">
        <v>66</v>
      </c>
      <c r="NIB413" s="24" t="s">
        <v>66</v>
      </c>
      <c r="NIC413" s="24" t="s">
        <v>66</v>
      </c>
      <c r="NID413" s="24" t="s">
        <v>66</v>
      </c>
      <c r="NIE413" s="24" t="s">
        <v>66</v>
      </c>
      <c r="NIF413" s="24" t="s">
        <v>66</v>
      </c>
      <c r="NIG413" s="25" t="s">
        <v>66</v>
      </c>
      <c r="NIH413" s="24" t="s">
        <v>66</v>
      </c>
      <c r="NII413" s="25">
        <v>5000</v>
      </c>
      <c r="NIJ413" s="24" t="s">
        <v>66</v>
      </c>
      <c r="NIK413" s="24" t="s">
        <v>66</v>
      </c>
      <c r="NIL413" s="25" t="s">
        <v>66</v>
      </c>
      <c r="NIM413" s="25" t="s">
        <v>66</v>
      </c>
      <c r="NIN413" s="25" t="s">
        <v>66</v>
      </c>
      <c r="NIO413" s="25">
        <v>0</v>
      </c>
      <c r="NIP413" s="24" t="s">
        <v>66</v>
      </c>
      <c r="NIQ413" s="24" t="s">
        <v>66</v>
      </c>
      <c r="NIR413" s="24" t="s">
        <v>66</v>
      </c>
      <c r="NIS413" s="24">
        <v>0</v>
      </c>
      <c r="NIT413" s="24" t="s">
        <v>66</v>
      </c>
      <c r="NIU413" s="24">
        <v>0</v>
      </c>
      <c r="NIV413" s="24" t="s">
        <v>66</v>
      </c>
      <c r="NIW413" s="24">
        <v>0</v>
      </c>
      <c r="NIX413" s="24" t="s">
        <v>66</v>
      </c>
      <c r="NIY413" s="24" t="s">
        <v>66</v>
      </c>
      <c r="NIZ413" s="24" t="s">
        <v>66</v>
      </c>
      <c r="NJA413" s="24" t="s">
        <v>66</v>
      </c>
      <c r="NJB413" s="24" t="s">
        <v>66</v>
      </c>
      <c r="NJC413" s="25">
        <v>0</v>
      </c>
      <c r="NJD413" s="27">
        <v>5000</v>
      </c>
      <c r="NJE413" s="23" t="s">
        <v>208</v>
      </c>
      <c r="NJF413" s="24">
        <v>2023</v>
      </c>
      <c r="NJG413" s="25" t="s">
        <v>234</v>
      </c>
      <c r="NJH413" s="25" t="s">
        <v>132</v>
      </c>
      <c r="NJI413" s="25">
        <v>2023</v>
      </c>
      <c r="NJJ413" s="26">
        <v>44963</v>
      </c>
      <c r="NJK413" s="25" t="s">
        <v>155</v>
      </c>
      <c r="NJL413" s="26"/>
      <c r="NJM413" s="25" t="s">
        <v>67</v>
      </c>
      <c r="NJN413" s="25" t="s">
        <v>233</v>
      </c>
      <c r="NJO413" s="25" t="s">
        <v>149</v>
      </c>
      <c r="NJP413" s="25" t="s">
        <v>70</v>
      </c>
      <c r="NJQ413" s="25" t="s">
        <v>71</v>
      </c>
      <c r="NJR413" s="25" t="s">
        <v>72</v>
      </c>
      <c r="NJS413" s="25">
        <v>31</v>
      </c>
      <c r="NJT413" s="25">
        <v>0</v>
      </c>
      <c r="NJU413" s="25" t="s">
        <v>66</v>
      </c>
      <c r="NJV413" s="24" t="s">
        <v>66</v>
      </c>
      <c r="NJW413" s="24" t="s">
        <v>66</v>
      </c>
      <c r="NJX413" s="24" t="s">
        <v>66</v>
      </c>
      <c r="NJY413" s="24" t="s">
        <v>66</v>
      </c>
      <c r="NJZ413" s="24" t="s">
        <v>66</v>
      </c>
      <c r="NKA413" s="24" t="s">
        <v>66</v>
      </c>
      <c r="NKB413" s="24" t="s">
        <v>66</v>
      </c>
      <c r="NKC413" s="24" t="s">
        <v>66</v>
      </c>
      <c r="NKD413" s="24" t="s">
        <v>66</v>
      </c>
      <c r="NKE413" s="24" t="s">
        <v>66</v>
      </c>
      <c r="NKF413" s="24" t="s">
        <v>66</v>
      </c>
      <c r="NKG413" s="24" t="s">
        <v>66</v>
      </c>
      <c r="NKH413" s="24" t="s">
        <v>66</v>
      </c>
      <c r="NKI413" s="24" t="s">
        <v>66</v>
      </c>
      <c r="NKJ413" s="24" t="s">
        <v>66</v>
      </c>
      <c r="NKK413" s="25" t="s">
        <v>66</v>
      </c>
      <c r="NKL413" s="24" t="s">
        <v>66</v>
      </c>
      <c r="NKM413" s="24" t="s">
        <v>66</v>
      </c>
      <c r="NKN413" s="24" t="s">
        <v>66</v>
      </c>
      <c r="NKO413" s="24" t="s">
        <v>66</v>
      </c>
      <c r="NKP413" s="24" t="s">
        <v>66</v>
      </c>
      <c r="NKQ413" s="24" t="s">
        <v>66</v>
      </c>
      <c r="NKR413" s="24" t="s">
        <v>66</v>
      </c>
      <c r="NKS413" s="25" t="s">
        <v>66</v>
      </c>
      <c r="NKT413" s="24" t="s">
        <v>66</v>
      </c>
      <c r="NKU413" s="25">
        <v>5000</v>
      </c>
      <c r="NKV413" s="24" t="s">
        <v>66</v>
      </c>
      <c r="NKW413" s="24" t="s">
        <v>66</v>
      </c>
      <c r="NKX413" s="25" t="s">
        <v>66</v>
      </c>
      <c r="NKY413" s="25" t="s">
        <v>66</v>
      </c>
      <c r="NKZ413" s="25" t="s">
        <v>66</v>
      </c>
      <c r="NLA413" s="25">
        <v>0</v>
      </c>
      <c r="NLB413" s="24" t="s">
        <v>66</v>
      </c>
      <c r="NLC413" s="24" t="s">
        <v>66</v>
      </c>
      <c r="NLD413" s="24" t="s">
        <v>66</v>
      </c>
      <c r="NLE413" s="24">
        <v>0</v>
      </c>
      <c r="NLF413" s="24" t="s">
        <v>66</v>
      </c>
      <c r="NLG413" s="24">
        <v>0</v>
      </c>
      <c r="NLH413" s="24" t="s">
        <v>66</v>
      </c>
      <c r="NLI413" s="24">
        <v>0</v>
      </c>
      <c r="NLJ413" s="24" t="s">
        <v>66</v>
      </c>
      <c r="NLK413" s="24" t="s">
        <v>66</v>
      </c>
      <c r="NLL413" s="24" t="s">
        <v>66</v>
      </c>
      <c r="NLM413" s="24" t="s">
        <v>66</v>
      </c>
      <c r="NLN413" s="24" t="s">
        <v>66</v>
      </c>
      <c r="NLO413" s="25">
        <v>0</v>
      </c>
      <c r="NLP413" s="27">
        <v>5000</v>
      </c>
      <c r="NLQ413" s="23" t="s">
        <v>208</v>
      </c>
      <c r="NLR413" s="24">
        <v>2023</v>
      </c>
      <c r="NLS413" s="25" t="s">
        <v>234</v>
      </c>
      <c r="NLT413" s="25" t="s">
        <v>132</v>
      </c>
      <c r="NLU413" s="25">
        <v>2023</v>
      </c>
      <c r="NLV413" s="26">
        <v>44963</v>
      </c>
      <c r="NLW413" s="25" t="s">
        <v>155</v>
      </c>
      <c r="NLX413" s="26"/>
      <c r="NLY413" s="25" t="s">
        <v>67</v>
      </c>
      <c r="NLZ413" s="25" t="s">
        <v>233</v>
      </c>
      <c r="NMA413" s="25" t="s">
        <v>149</v>
      </c>
      <c r="NMB413" s="25" t="s">
        <v>70</v>
      </c>
      <c r="NMC413" s="25" t="s">
        <v>71</v>
      </c>
      <c r="NMD413" s="25" t="s">
        <v>72</v>
      </c>
      <c r="NME413" s="25">
        <v>31</v>
      </c>
      <c r="NMF413" s="25">
        <v>0</v>
      </c>
      <c r="NMG413" s="25" t="s">
        <v>66</v>
      </c>
      <c r="NMH413" s="24" t="s">
        <v>66</v>
      </c>
      <c r="NMI413" s="24" t="s">
        <v>66</v>
      </c>
      <c r="NMJ413" s="24" t="s">
        <v>66</v>
      </c>
      <c r="NMK413" s="24" t="s">
        <v>66</v>
      </c>
      <c r="NML413" s="24" t="s">
        <v>66</v>
      </c>
      <c r="NMM413" s="24" t="s">
        <v>66</v>
      </c>
      <c r="NMN413" s="24" t="s">
        <v>66</v>
      </c>
      <c r="NMO413" s="24" t="s">
        <v>66</v>
      </c>
      <c r="NMP413" s="24" t="s">
        <v>66</v>
      </c>
      <c r="NMQ413" s="24" t="s">
        <v>66</v>
      </c>
      <c r="NMR413" s="24" t="s">
        <v>66</v>
      </c>
      <c r="NMS413" s="24" t="s">
        <v>66</v>
      </c>
      <c r="NMT413" s="24" t="s">
        <v>66</v>
      </c>
      <c r="NMU413" s="24" t="s">
        <v>66</v>
      </c>
      <c r="NMV413" s="24" t="s">
        <v>66</v>
      </c>
      <c r="NMW413" s="25" t="s">
        <v>66</v>
      </c>
      <c r="NMX413" s="24" t="s">
        <v>66</v>
      </c>
      <c r="NMY413" s="24" t="s">
        <v>66</v>
      </c>
      <c r="NMZ413" s="24" t="s">
        <v>66</v>
      </c>
      <c r="NNA413" s="24" t="s">
        <v>66</v>
      </c>
      <c r="NNB413" s="24" t="s">
        <v>66</v>
      </c>
      <c r="NNC413" s="24" t="s">
        <v>66</v>
      </c>
      <c r="NND413" s="24" t="s">
        <v>66</v>
      </c>
      <c r="NNE413" s="25" t="s">
        <v>66</v>
      </c>
      <c r="NNF413" s="24" t="s">
        <v>66</v>
      </c>
      <c r="NNG413" s="25">
        <v>5000</v>
      </c>
      <c r="NNH413" s="24" t="s">
        <v>66</v>
      </c>
      <c r="NNI413" s="24" t="s">
        <v>66</v>
      </c>
      <c r="NNJ413" s="25" t="s">
        <v>66</v>
      </c>
      <c r="NNK413" s="25" t="s">
        <v>66</v>
      </c>
      <c r="NNL413" s="25" t="s">
        <v>66</v>
      </c>
      <c r="NNM413" s="25">
        <v>0</v>
      </c>
      <c r="NNN413" s="24" t="s">
        <v>66</v>
      </c>
      <c r="NNO413" s="24" t="s">
        <v>66</v>
      </c>
      <c r="NNP413" s="24" t="s">
        <v>66</v>
      </c>
      <c r="NNQ413" s="24">
        <v>0</v>
      </c>
      <c r="NNR413" s="24" t="s">
        <v>66</v>
      </c>
      <c r="NNS413" s="24">
        <v>0</v>
      </c>
      <c r="NNT413" s="24" t="s">
        <v>66</v>
      </c>
      <c r="NNU413" s="24">
        <v>0</v>
      </c>
      <c r="NNV413" s="24" t="s">
        <v>66</v>
      </c>
      <c r="NNW413" s="24" t="s">
        <v>66</v>
      </c>
      <c r="NNX413" s="24" t="s">
        <v>66</v>
      </c>
      <c r="NNY413" s="24" t="s">
        <v>66</v>
      </c>
      <c r="NNZ413" s="24" t="s">
        <v>66</v>
      </c>
      <c r="NOA413" s="25">
        <v>0</v>
      </c>
      <c r="NOB413" s="27">
        <v>5000</v>
      </c>
      <c r="NOC413" s="23" t="s">
        <v>208</v>
      </c>
      <c r="NOD413" s="24">
        <v>2023</v>
      </c>
      <c r="NOE413" s="25" t="s">
        <v>234</v>
      </c>
      <c r="NOF413" s="25" t="s">
        <v>132</v>
      </c>
      <c r="NOG413" s="25">
        <v>2023</v>
      </c>
      <c r="NOH413" s="26">
        <v>44963</v>
      </c>
      <c r="NOI413" s="25" t="s">
        <v>155</v>
      </c>
      <c r="NOJ413" s="26"/>
      <c r="NOK413" s="25" t="s">
        <v>67</v>
      </c>
      <c r="NOL413" s="25" t="s">
        <v>233</v>
      </c>
      <c r="NOM413" s="25" t="s">
        <v>149</v>
      </c>
      <c r="NON413" s="25" t="s">
        <v>70</v>
      </c>
      <c r="NOO413" s="25" t="s">
        <v>71</v>
      </c>
      <c r="NOP413" s="25" t="s">
        <v>72</v>
      </c>
      <c r="NOQ413" s="25">
        <v>31</v>
      </c>
      <c r="NOR413" s="25">
        <v>0</v>
      </c>
      <c r="NOS413" s="25" t="s">
        <v>66</v>
      </c>
      <c r="NOT413" s="24" t="s">
        <v>66</v>
      </c>
      <c r="NOU413" s="24" t="s">
        <v>66</v>
      </c>
      <c r="NOV413" s="24" t="s">
        <v>66</v>
      </c>
      <c r="NOW413" s="24" t="s">
        <v>66</v>
      </c>
      <c r="NOX413" s="24" t="s">
        <v>66</v>
      </c>
      <c r="NOY413" s="24" t="s">
        <v>66</v>
      </c>
      <c r="NOZ413" s="24" t="s">
        <v>66</v>
      </c>
      <c r="NPA413" s="24" t="s">
        <v>66</v>
      </c>
      <c r="NPB413" s="24" t="s">
        <v>66</v>
      </c>
      <c r="NPC413" s="24" t="s">
        <v>66</v>
      </c>
      <c r="NPD413" s="24" t="s">
        <v>66</v>
      </c>
      <c r="NPE413" s="24" t="s">
        <v>66</v>
      </c>
      <c r="NPF413" s="24" t="s">
        <v>66</v>
      </c>
      <c r="NPG413" s="24" t="s">
        <v>66</v>
      </c>
      <c r="NPH413" s="24" t="s">
        <v>66</v>
      </c>
      <c r="NPI413" s="25" t="s">
        <v>66</v>
      </c>
      <c r="NPJ413" s="24" t="s">
        <v>66</v>
      </c>
      <c r="NPK413" s="24" t="s">
        <v>66</v>
      </c>
      <c r="NPL413" s="24" t="s">
        <v>66</v>
      </c>
      <c r="NPM413" s="24" t="s">
        <v>66</v>
      </c>
      <c r="NPN413" s="24" t="s">
        <v>66</v>
      </c>
      <c r="NPO413" s="24" t="s">
        <v>66</v>
      </c>
      <c r="NPP413" s="24" t="s">
        <v>66</v>
      </c>
      <c r="NPQ413" s="25" t="s">
        <v>66</v>
      </c>
      <c r="NPR413" s="24" t="s">
        <v>66</v>
      </c>
      <c r="NPS413" s="25">
        <v>5000</v>
      </c>
      <c r="NPT413" s="24" t="s">
        <v>66</v>
      </c>
      <c r="NPU413" s="24" t="s">
        <v>66</v>
      </c>
      <c r="NPV413" s="25" t="s">
        <v>66</v>
      </c>
      <c r="NPW413" s="25" t="s">
        <v>66</v>
      </c>
      <c r="NPX413" s="25" t="s">
        <v>66</v>
      </c>
      <c r="NPY413" s="25">
        <v>0</v>
      </c>
      <c r="NPZ413" s="24" t="s">
        <v>66</v>
      </c>
      <c r="NQA413" s="24" t="s">
        <v>66</v>
      </c>
      <c r="NQB413" s="24" t="s">
        <v>66</v>
      </c>
      <c r="NQC413" s="24">
        <v>0</v>
      </c>
      <c r="NQD413" s="24" t="s">
        <v>66</v>
      </c>
      <c r="NQE413" s="24">
        <v>0</v>
      </c>
      <c r="NQF413" s="24" t="s">
        <v>66</v>
      </c>
      <c r="NQG413" s="24">
        <v>0</v>
      </c>
      <c r="NQH413" s="24" t="s">
        <v>66</v>
      </c>
      <c r="NQI413" s="24" t="s">
        <v>66</v>
      </c>
      <c r="NQJ413" s="24" t="s">
        <v>66</v>
      </c>
      <c r="NQK413" s="24" t="s">
        <v>66</v>
      </c>
      <c r="NQL413" s="24" t="s">
        <v>66</v>
      </c>
      <c r="NQM413" s="25">
        <v>0</v>
      </c>
      <c r="NQN413" s="27">
        <v>5000</v>
      </c>
      <c r="NQO413" s="23" t="s">
        <v>208</v>
      </c>
      <c r="NQP413" s="24">
        <v>2023</v>
      </c>
      <c r="NQQ413" s="25" t="s">
        <v>234</v>
      </c>
      <c r="NQR413" s="25" t="s">
        <v>132</v>
      </c>
      <c r="NQS413" s="25">
        <v>2023</v>
      </c>
      <c r="NQT413" s="26">
        <v>44963</v>
      </c>
      <c r="NQU413" s="25" t="s">
        <v>155</v>
      </c>
      <c r="NQV413" s="26"/>
      <c r="NQW413" s="25" t="s">
        <v>67</v>
      </c>
      <c r="NQX413" s="25" t="s">
        <v>233</v>
      </c>
      <c r="NQY413" s="25" t="s">
        <v>149</v>
      </c>
      <c r="NQZ413" s="25" t="s">
        <v>70</v>
      </c>
      <c r="NRA413" s="25" t="s">
        <v>71</v>
      </c>
      <c r="NRB413" s="25" t="s">
        <v>72</v>
      </c>
      <c r="NRC413" s="25">
        <v>31</v>
      </c>
      <c r="NRD413" s="25">
        <v>0</v>
      </c>
      <c r="NRE413" s="25" t="s">
        <v>66</v>
      </c>
      <c r="NRF413" s="24" t="s">
        <v>66</v>
      </c>
      <c r="NRG413" s="24" t="s">
        <v>66</v>
      </c>
      <c r="NRH413" s="24" t="s">
        <v>66</v>
      </c>
      <c r="NRI413" s="24" t="s">
        <v>66</v>
      </c>
      <c r="NRJ413" s="24" t="s">
        <v>66</v>
      </c>
      <c r="NRK413" s="24" t="s">
        <v>66</v>
      </c>
      <c r="NRL413" s="24" t="s">
        <v>66</v>
      </c>
      <c r="NRM413" s="24" t="s">
        <v>66</v>
      </c>
      <c r="NRN413" s="24" t="s">
        <v>66</v>
      </c>
      <c r="NRO413" s="24" t="s">
        <v>66</v>
      </c>
      <c r="NRP413" s="24" t="s">
        <v>66</v>
      </c>
      <c r="NRQ413" s="24" t="s">
        <v>66</v>
      </c>
      <c r="NRR413" s="24" t="s">
        <v>66</v>
      </c>
      <c r="NRS413" s="24" t="s">
        <v>66</v>
      </c>
      <c r="NRT413" s="24" t="s">
        <v>66</v>
      </c>
      <c r="NRU413" s="25" t="s">
        <v>66</v>
      </c>
      <c r="NRV413" s="24" t="s">
        <v>66</v>
      </c>
      <c r="NRW413" s="24" t="s">
        <v>66</v>
      </c>
      <c r="NRX413" s="24" t="s">
        <v>66</v>
      </c>
      <c r="NRY413" s="24" t="s">
        <v>66</v>
      </c>
      <c r="NRZ413" s="24" t="s">
        <v>66</v>
      </c>
      <c r="NSA413" s="24" t="s">
        <v>66</v>
      </c>
      <c r="NSB413" s="24" t="s">
        <v>66</v>
      </c>
      <c r="NSC413" s="25" t="s">
        <v>66</v>
      </c>
      <c r="NSD413" s="24" t="s">
        <v>66</v>
      </c>
      <c r="NSE413" s="25">
        <v>5000</v>
      </c>
      <c r="NSF413" s="24" t="s">
        <v>66</v>
      </c>
      <c r="NSG413" s="24" t="s">
        <v>66</v>
      </c>
      <c r="NSH413" s="25" t="s">
        <v>66</v>
      </c>
      <c r="NSI413" s="25" t="s">
        <v>66</v>
      </c>
      <c r="NSJ413" s="25" t="s">
        <v>66</v>
      </c>
      <c r="NSK413" s="25">
        <v>0</v>
      </c>
      <c r="NSL413" s="24" t="s">
        <v>66</v>
      </c>
      <c r="NSM413" s="24" t="s">
        <v>66</v>
      </c>
      <c r="NSN413" s="24" t="s">
        <v>66</v>
      </c>
      <c r="NSO413" s="24">
        <v>0</v>
      </c>
      <c r="NSP413" s="24" t="s">
        <v>66</v>
      </c>
      <c r="NSQ413" s="24">
        <v>0</v>
      </c>
      <c r="NSR413" s="24" t="s">
        <v>66</v>
      </c>
      <c r="NSS413" s="24">
        <v>0</v>
      </c>
      <c r="NST413" s="24" t="s">
        <v>66</v>
      </c>
      <c r="NSU413" s="24" t="s">
        <v>66</v>
      </c>
      <c r="NSV413" s="24" t="s">
        <v>66</v>
      </c>
      <c r="NSW413" s="24" t="s">
        <v>66</v>
      </c>
      <c r="NSX413" s="24" t="s">
        <v>66</v>
      </c>
      <c r="NSY413" s="25">
        <v>0</v>
      </c>
      <c r="NSZ413" s="27">
        <v>5000</v>
      </c>
      <c r="NTA413" s="23" t="s">
        <v>208</v>
      </c>
      <c r="NTB413" s="24">
        <v>2023</v>
      </c>
      <c r="NTC413" s="25" t="s">
        <v>234</v>
      </c>
      <c r="NTD413" s="25" t="s">
        <v>132</v>
      </c>
      <c r="NTE413" s="25">
        <v>2023</v>
      </c>
      <c r="NTF413" s="26">
        <v>44963</v>
      </c>
      <c r="NTG413" s="25" t="s">
        <v>155</v>
      </c>
      <c r="NTH413" s="26"/>
      <c r="NTI413" s="25" t="s">
        <v>67</v>
      </c>
      <c r="NTJ413" s="25" t="s">
        <v>233</v>
      </c>
      <c r="NTK413" s="25" t="s">
        <v>149</v>
      </c>
      <c r="NTL413" s="25" t="s">
        <v>70</v>
      </c>
      <c r="NTM413" s="25" t="s">
        <v>71</v>
      </c>
      <c r="NTN413" s="25" t="s">
        <v>72</v>
      </c>
      <c r="NTO413" s="25">
        <v>31</v>
      </c>
      <c r="NTP413" s="25">
        <v>0</v>
      </c>
      <c r="NTQ413" s="25" t="s">
        <v>66</v>
      </c>
      <c r="NTR413" s="24" t="s">
        <v>66</v>
      </c>
      <c r="NTS413" s="24" t="s">
        <v>66</v>
      </c>
      <c r="NTT413" s="24" t="s">
        <v>66</v>
      </c>
      <c r="NTU413" s="24" t="s">
        <v>66</v>
      </c>
      <c r="NTV413" s="24" t="s">
        <v>66</v>
      </c>
      <c r="NTW413" s="24" t="s">
        <v>66</v>
      </c>
      <c r="NTX413" s="24" t="s">
        <v>66</v>
      </c>
      <c r="NTY413" s="24" t="s">
        <v>66</v>
      </c>
      <c r="NTZ413" s="24" t="s">
        <v>66</v>
      </c>
      <c r="NUA413" s="24" t="s">
        <v>66</v>
      </c>
      <c r="NUB413" s="24" t="s">
        <v>66</v>
      </c>
      <c r="NUC413" s="24" t="s">
        <v>66</v>
      </c>
      <c r="NUD413" s="24" t="s">
        <v>66</v>
      </c>
      <c r="NUE413" s="24" t="s">
        <v>66</v>
      </c>
      <c r="NUF413" s="24" t="s">
        <v>66</v>
      </c>
      <c r="NUG413" s="25" t="s">
        <v>66</v>
      </c>
      <c r="NUH413" s="24" t="s">
        <v>66</v>
      </c>
      <c r="NUI413" s="24" t="s">
        <v>66</v>
      </c>
      <c r="NUJ413" s="24" t="s">
        <v>66</v>
      </c>
      <c r="NUK413" s="24" t="s">
        <v>66</v>
      </c>
      <c r="NUL413" s="24" t="s">
        <v>66</v>
      </c>
      <c r="NUM413" s="24" t="s">
        <v>66</v>
      </c>
      <c r="NUN413" s="24" t="s">
        <v>66</v>
      </c>
      <c r="NUO413" s="25" t="s">
        <v>66</v>
      </c>
      <c r="NUP413" s="24" t="s">
        <v>66</v>
      </c>
      <c r="NUQ413" s="25">
        <v>5000</v>
      </c>
      <c r="NUR413" s="24" t="s">
        <v>66</v>
      </c>
      <c r="NUS413" s="24" t="s">
        <v>66</v>
      </c>
      <c r="NUT413" s="25" t="s">
        <v>66</v>
      </c>
      <c r="NUU413" s="25" t="s">
        <v>66</v>
      </c>
      <c r="NUV413" s="25" t="s">
        <v>66</v>
      </c>
      <c r="NUW413" s="25">
        <v>0</v>
      </c>
      <c r="NUX413" s="24" t="s">
        <v>66</v>
      </c>
      <c r="NUY413" s="24" t="s">
        <v>66</v>
      </c>
      <c r="NUZ413" s="24" t="s">
        <v>66</v>
      </c>
      <c r="NVA413" s="24">
        <v>0</v>
      </c>
      <c r="NVB413" s="24" t="s">
        <v>66</v>
      </c>
      <c r="NVC413" s="24">
        <v>0</v>
      </c>
      <c r="NVD413" s="24" t="s">
        <v>66</v>
      </c>
      <c r="NVE413" s="24">
        <v>0</v>
      </c>
      <c r="NVF413" s="24" t="s">
        <v>66</v>
      </c>
      <c r="NVG413" s="24" t="s">
        <v>66</v>
      </c>
      <c r="NVH413" s="24" t="s">
        <v>66</v>
      </c>
      <c r="NVI413" s="24" t="s">
        <v>66</v>
      </c>
      <c r="NVJ413" s="24" t="s">
        <v>66</v>
      </c>
      <c r="NVK413" s="25">
        <v>0</v>
      </c>
      <c r="NVL413" s="27">
        <v>5000</v>
      </c>
      <c r="NVM413" s="23" t="s">
        <v>208</v>
      </c>
      <c r="NVN413" s="24">
        <v>2023</v>
      </c>
      <c r="NVO413" s="25" t="s">
        <v>234</v>
      </c>
      <c r="NVP413" s="25" t="s">
        <v>132</v>
      </c>
      <c r="NVQ413" s="25">
        <v>2023</v>
      </c>
      <c r="NVR413" s="26">
        <v>44963</v>
      </c>
      <c r="NVS413" s="25" t="s">
        <v>155</v>
      </c>
      <c r="NVT413" s="26"/>
      <c r="NVU413" s="25" t="s">
        <v>67</v>
      </c>
      <c r="NVV413" s="25" t="s">
        <v>233</v>
      </c>
      <c r="NVW413" s="25" t="s">
        <v>149</v>
      </c>
      <c r="NVX413" s="25" t="s">
        <v>70</v>
      </c>
      <c r="NVY413" s="25" t="s">
        <v>71</v>
      </c>
      <c r="NVZ413" s="25" t="s">
        <v>72</v>
      </c>
      <c r="NWA413" s="25">
        <v>31</v>
      </c>
      <c r="NWB413" s="25">
        <v>0</v>
      </c>
      <c r="NWC413" s="25" t="s">
        <v>66</v>
      </c>
      <c r="NWD413" s="24" t="s">
        <v>66</v>
      </c>
      <c r="NWE413" s="24" t="s">
        <v>66</v>
      </c>
      <c r="NWF413" s="24" t="s">
        <v>66</v>
      </c>
      <c r="NWG413" s="24" t="s">
        <v>66</v>
      </c>
      <c r="NWH413" s="24" t="s">
        <v>66</v>
      </c>
      <c r="NWI413" s="24" t="s">
        <v>66</v>
      </c>
      <c r="NWJ413" s="24" t="s">
        <v>66</v>
      </c>
      <c r="NWK413" s="24" t="s">
        <v>66</v>
      </c>
      <c r="NWL413" s="24" t="s">
        <v>66</v>
      </c>
      <c r="NWM413" s="24" t="s">
        <v>66</v>
      </c>
      <c r="NWN413" s="24" t="s">
        <v>66</v>
      </c>
      <c r="NWO413" s="24" t="s">
        <v>66</v>
      </c>
      <c r="NWP413" s="24" t="s">
        <v>66</v>
      </c>
      <c r="NWQ413" s="24" t="s">
        <v>66</v>
      </c>
      <c r="NWR413" s="24" t="s">
        <v>66</v>
      </c>
      <c r="NWS413" s="25" t="s">
        <v>66</v>
      </c>
      <c r="NWT413" s="24" t="s">
        <v>66</v>
      </c>
      <c r="NWU413" s="24" t="s">
        <v>66</v>
      </c>
      <c r="NWV413" s="24" t="s">
        <v>66</v>
      </c>
      <c r="NWW413" s="24" t="s">
        <v>66</v>
      </c>
      <c r="NWX413" s="24" t="s">
        <v>66</v>
      </c>
      <c r="NWY413" s="24" t="s">
        <v>66</v>
      </c>
      <c r="NWZ413" s="24" t="s">
        <v>66</v>
      </c>
      <c r="NXA413" s="25" t="s">
        <v>66</v>
      </c>
      <c r="NXB413" s="24" t="s">
        <v>66</v>
      </c>
      <c r="NXC413" s="25">
        <v>5000</v>
      </c>
      <c r="NXD413" s="24" t="s">
        <v>66</v>
      </c>
      <c r="NXE413" s="24" t="s">
        <v>66</v>
      </c>
      <c r="NXF413" s="25" t="s">
        <v>66</v>
      </c>
      <c r="NXG413" s="25" t="s">
        <v>66</v>
      </c>
      <c r="NXH413" s="25" t="s">
        <v>66</v>
      </c>
      <c r="NXI413" s="25">
        <v>0</v>
      </c>
      <c r="NXJ413" s="24" t="s">
        <v>66</v>
      </c>
      <c r="NXK413" s="24" t="s">
        <v>66</v>
      </c>
      <c r="NXL413" s="24" t="s">
        <v>66</v>
      </c>
      <c r="NXM413" s="24">
        <v>0</v>
      </c>
      <c r="NXN413" s="24" t="s">
        <v>66</v>
      </c>
      <c r="NXO413" s="24">
        <v>0</v>
      </c>
      <c r="NXP413" s="24" t="s">
        <v>66</v>
      </c>
      <c r="NXQ413" s="24">
        <v>0</v>
      </c>
      <c r="NXR413" s="24" t="s">
        <v>66</v>
      </c>
      <c r="NXS413" s="24" t="s">
        <v>66</v>
      </c>
      <c r="NXT413" s="24" t="s">
        <v>66</v>
      </c>
      <c r="NXU413" s="24" t="s">
        <v>66</v>
      </c>
      <c r="NXV413" s="24" t="s">
        <v>66</v>
      </c>
      <c r="NXW413" s="25">
        <v>0</v>
      </c>
      <c r="NXX413" s="27">
        <v>5000</v>
      </c>
      <c r="NXY413" s="23" t="s">
        <v>208</v>
      </c>
      <c r="NXZ413" s="24">
        <v>2023</v>
      </c>
      <c r="NYA413" s="25" t="s">
        <v>234</v>
      </c>
      <c r="NYB413" s="25" t="s">
        <v>132</v>
      </c>
      <c r="NYC413" s="25">
        <v>2023</v>
      </c>
      <c r="NYD413" s="26">
        <v>44963</v>
      </c>
      <c r="NYE413" s="25" t="s">
        <v>155</v>
      </c>
      <c r="NYF413" s="26"/>
      <c r="NYG413" s="25" t="s">
        <v>67</v>
      </c>
      <c r="NYH413" s="25" t="s">
        <v>233</v>
      </c>
      <c r="NYI413" s="25" t="s">
        <v>149</v>
      </c>
      <c r="NYJ413" s="25" t="s">
        <v>70</v>
      </c>
      <c r="NYK413" s="25" t="s">
        <v>71</v>
      </c>
      <c r="NYL413" s="25" t="s">
        <v>72</v>
      </c>
      <c r="NYM413" s="25">
        <v>31</v>
      </c>
      <c r="NYN413" s="25">
        <v>0</v>
      </c>
      <c r="NYO413" s="25" t="s">
        <v>66</v>
      </c>
      <c r="NYP413" s="24" t="s">
        <v>66</v>
      </c>
      <c r="NYQ413" s="24" t="s">
        <v>66</v>
      </c>
      <c r="NYR413" s="24" t="s">
        <v>66</v>
      </c>
      <c r="NYS413" s="24" t="s">
        <v>66</v>
      </c>
      <c r="NYT413" s="24" t="s">
        <v>66</v>
      </c>
      <c r="NYU413" s="24" t="s">
        <v>66</v>
      </c>
      <c r="NYV413" s="24" t="s">
        <v>66</v>
      </c>
      <c r="NYW413" s="24" t="s">
        <v>66</v>
      </c>
      <c r="NYX413" s="24" t="s">
        <v>66</v>
      </c>
      <c r="NYY413" s="24" t="s">
        <v>66</v>
      </c>
      <c r="NYZ413" s="24" t="s">
        <v>66</v>
      </c>
      <c r="NZA413" s="24" t="s">
        <v>66</v>
      </c>
      <c r="NZB413" s="24" t="s">
        <v>66</v>
      </c>
      <c r="NZC413" s="24" t="s">
        <v>66</v>
      </c>
      <c r="NZD413" s="24" t="s">
        <v>66</v>
      </c>
      <c r="NZE413" s="25" t="s">
        <v>66</v>
      </c>
      <c r="NZF413" s="24" t="s">
        <v>66</v>
      </c>
      <c r="NZG413" s="24" t="s">
        <v>66</v>
      </c>
      <c r="NZH413" s="24" t="s">
        <v>66</v>
      </c>
      <c r="NZI413" s="24" t="s">
        <v>66</v>
      </c>
      <c r="NZJ413" s="24" t="s">
        <v>66</v>
      </c>
      <c r="NZK413" s="24" t="s">
        <v>66</v>
      </c>
      <c r="NZL413" s="24" t="s">
        <v>66</v>
      </c>
      <c r="NZM413" s="25" t="s">
        <v>66</v>
      </c>
      <c r="NZN413" s="24" t="s">
        <v>66</v>
      </c>
      <c r="NZO413" s="25">
        <v>5000</v>
      </c>
      <c r="NZP413" s="24" t="s">
        <v>66</v>
      </c>
      <c r="NZQ413" s="24" t="s">
        <v>66</v>
      </c>
      <c r="NZR413" s="25" t="s">
        <v>66</v>
      </c>
      <c r="NZS413" s="25" t="s">
        <v>66</v>
      </c>
      <c r="NZT413" s="25" t="s">
        <v>66</v>
      </c>
      <c r="NZU413" s="25">
        <v>0</v>
      </c>
      <c r="NZV413" s="24" t="s">
        <v>66</v>
      </c>
      <c r="NZW413" s="24" t="s">
        <v>66</v>
      </c>
      <c r="NZX413" s="24" t="s">
        <v>66</v>
      </c>
      <c r="NZY413" s="24">
        <v>0</v>
      </c>
      <c r="NZZ413" s="24" t="s">
        <v>66</v>
      </c>
      <c r="OAA413" s="24">
        <v>0</v>
      </c>
      <c r="OAB413" s="24" t="s">
        <v>66</v>
      </c>
      <c r="OAC413" s="24">
        <v>0</v>
      </c>
      <c r="OAD413" s="24" t="s">
        <v>66</v>
      </c>
      <c r="OAE413" s="24" t="s">
        <v>66</v>
      </c>
      <c r="OAF413" s="24" t="s">
        <v>66</v>
      </c>
      <c r="OAG413" s="24" t="s">
        <v>66</v>
      </c>
      <c r="OAH413" s="24" t="s">
        <v>66</v>
      </c>
      <c r="OAI413" s="25">
        <v>0</v>
      </c>
      <c r="OAJ413" s="27">
        <v>5000</v>
      </c>
      <c r="OAK413" s="23" t="s">
        <v>208</v>
      </c>
      <c r="OAL413" s="24">
        <v>2023</v>
      </c>
      <c r="OAM413" s="25" t="s">
        <v>234</v>
      </c>
      <c r="OAN413" s="25" t="s">
        <v>132</v>
      </c>
      <c r="OAO413" s="25">
        <v>2023</v>
      </c>
      <c r="OAP413" s="26">
        <v>44963</v>
      </c>
      <c r="OAQ413" s="25" t="s">
        <v>155</v>
      </c>
      <c r="OAR413" s="26"/>
      <c r="OAS413" s="25" t="s">
        <v>67</v>
      </c>
      <c r="OAT413" s="25" t="s">
        <v>233</v>
      </c>
      <c r="OAU413" s="25" t="s">
        <v>149</v>
      </c>
      <c r="OAV413" s="25" t="s">
        <v>70</v>
      </c>
      <c r="OAW413" s="25" t="s">
        <v>71</v>
      </c>
      <c r="OAX413" s="25" t="s">
        <v>72</v>
      </c>
      <c r="OAY413" s="25">
        <v>31</v>
      </c>
      <c r="OAZ413" s="25">
        <v>0</v>
      </c>
      <c r="OBA413" s="25" t="s">
        <v>66</v>
      </c>
      <c r="OBB413" s="24" t="s">
        <v>66</v>
      </c>
      <c r="OBC413" s="24" t="s">
        <v>66</v>
      </c>
      <c r="OBD413" s="24" t="s">
        <v>66</v>
      </c>
      <c r="OBE413" s="24" t="s">
        <v>66</v>
      </c>
      <c r="OBF413" s="24" t="s">
        <v>66</v>
      </c>
      <c r="OBG413" s="24" t="s">
        <v>66</v>
      </c>
      <c r="OBH413" s="24" t="s">
        <v>66</v>
      </c>
      <c r="OBI413" s="24" t="s">
        <v>66</v>
      </c>
      <c r="OBJ413" s="24" t="s">
        <v>66</v>
      </c>
      <c r="OBK413" s="24" t="s">
        <v>66</v>
      </c>
      <c r="OBL413" s="24" t="s">
        <v>66</v>
      </c>
      <c r="OBM413" s="24" t="s">
        <v>66</v>
      </c>
      <c r="OBN413" s="24" t="s">
        <v>66</v>
      </c>
      <c r="OBO413" s="24" t="s">
        <v>66</v>
      </c>
      <c r="OBP413" s="24" t="s">
        <v>66</v>
      </c>
      <c r="OBQ413" s="25" t="s">
        <v>66</v>
      </c>
      <c r="OBR413" s="24" t="s">
        <v>66</v>
      </c>
      <c r="OBS413" s="24" t="s">
        <v>66</v>
      </c>
      <c r="OBT413" s="24" t="s">
        <v>66</v>
      </c>
      <c r="OBU413" s="24" t="s">
        <v>66</v>
      </c>
      <c r="OBV413" s="24" t="s">
        <v>66</v>
      </c>
      <c r="OBW413" s="24" t="s">
        <v>66</v>
      </c>
      <c r="OBX413" s="24" t="s">
        <v>66</v>
      </c>
      <c r="OBY413" s="25" t="s">
        <v>66</v>
      </c>
      <c r="OBZ413" s="24" t="s">
        <v>66</v>
      </c>
      <c r="OCA413" s="25">
        <v>5000</v>
      </c>
      <c r="OCB413" s="24" t="s">
        <v>66</v>
      </c>
      <c r="OCC413" s="24" t="s">
        <v>66</v>
      </c>
      <c r="OCD413" s="25" t="s">
        <v>66</v>
      </c>
      <c r="OCE413" s="25" t="s">
        <v>66</v>
      </c>
      <c r="OCF413" s="25" t="s">
        <v>66</v>
      </c>
      <c r="OCG413" s="25">
        <v>0</v>
      </c>
      <c r="OCH413" s="24" t="s">
        <v>66</v>
      </c>
      <c r="OCI413" s="24" t="s">
        <v>66</v>
      </c>
      <c r="OCJ413" s="24" t="s">
        <v>66</v>
      </c>
      <c r="OCK413" s="24">
        <v>0</v>
      </c>
      <c r="OCL413" s="24" t="s">
        <v>66</v>
      </c>
      <c r="OCM413" s="24">
        <v>0</v>
      </c>
      <c r="OCN413" s="24" t="s">
        <v>66</v>
      </c>
      <c r="OCO413" s="24">
        <v>0</v>
      </c>
      <c r="OCP413" s="24" t="s">
        <v>66</v>
      </c>
      <c r="OCQ413" s="24" t="s">
        <v>66</v>
      </c>
      <c r="OCR413" s="24" t="s">
        <v>66</v>
      </c>
      <c r="OCS413" s="24" t="s">
        <v>66</v>
      </c>
      <c r="OCT413" s="24" t="s">
        <v>66</v>
      </c>
      <c r="OCU413" s="25">
        <v>0</v>
      </c>
      <c r="OCV413" s="27">
        <v>5000</v>
      </c>
      <c r="OCW413" s="23" t="s">
        <v>208</v>
      </c>
      <c r="OCX413" s="24">
        <v>2023</v>
      </c>
      <c r="OCY413" s="25" t="s">
        <v>234</v>
      </c>
      <c r="OCZ413" s="25" t="s">
        <v>132</v>
      </c>
      <c r="ODA413" s="25">
        <v>2023</v>
      </c>
      <c r="ODB413" s="26">
        <v>44963</v>
      </c>
      <c r="ODC413" s="25" t="s">
        <v>155</v>
      </c>
      <c r="ODD413" s="26"/>
      <c r="ODE413" s="25" t="s">
        <v>67</v>
      </c>
      <c r="ODF413" s="25" t="s">
        <v>233</v>
      </c>
      <c r="ODG413" s="25" t="s">
        <v>149</v>
      </c>
      <c r="ODH413" s="25" t="s">
        <v>70</v>
      </c>
      <c r="ODI413" s="25" t="s">
        <v>71</v>
      </c>
      <c r="ODJ413" s="25" t="s">
        <v>72</v>
      </c>
      <c r="ODK413" s="25">
        <v>31</v>
      </c>
      <c r="ODL413" s="25">
        <v>0</v>
      </c>
      <c r="ODM413" s="25" t="s">
        <v>66</v>
      </c>
      <c r="ODN413" s="24" t="s">
        <v>66</v>
      </c>
      <c r="ODO413" s="24" t="s">
        <v>66</v>
      </c>
      <c r="ODP413" s="24" t="s">
        <v>66</v>
      </c>
      <c r="ODQ413" s="24" t="s">
        <v>66</v>
      </c>
      <c r="ODR413" s="24" t="s">
        <v>66</v>
      </c>
      <c r="ODS413" s="24" t="s">
        <v>66</v>
      </c>
      <c r="ODT413" s="24" t="s">
        <v>66</v>
      </c>
      <c r="ODU413" s="24" t="s">
        <v>66</v>
      </c>
      <c r="ODV413" s="24" t="s">
        <v>66</v>
      </c>
      <c r="ODW413" s="24" t="s">
        <v>66</v>
      </c>
      <c r="ODX413" s="24" t="s">
        <v>66</v>
      </c>
      <c r="ODY413" s="24" t="s">
        <v>66</v>
      </c>
      <c r="ODZ413" s="24" t="s">
        <v>66</v>
      </c>
      <c r="OEA413" s="24" t="s">
        <v>66</v>
      </c>
      <c r="OEB413" s="24" t="s">
        <v>66</v>
      </c>
      <c r="OEC413" s="25" t="s">
        <v>66</v>
      </c>
      <c r="OED413" s="24" t="s">
        <v>66</v>
      </c>
      <c r="OEE413" s="24" t="s">
        <v>66</v>
      </c>
      <c r="OEF413" s="24" t="s">
        <v>66</v>
      </c>
      <c r="OEG413" s="24" t="s">
        <v>66</v>
      </c>
      <c r="OEH413" s="24" t="s">
        <v>66</v>
      </c>
      <c r="OEI413" s="24" t="s">
        <v>66</v>
      </c>
      <c r="OEJ413" s="24" t="s">
        <v>66</v>
      </c>
      <c r="OEK413" s="25" t="s">
        <v>66</v>
      </c>
      <c r="OEL413" s="24" t="s">
        <v>66</v>
      </c>
      <c r="OEM413" s="25">
        <v>5000</v>
      </c>
      <c r="OEN413" s="24" t="s">
        <v>66</v>
      </c>
      <c r="OEO413" s="24" t="s">
        <v>66</v>
      </c>
      <c r="OEP413" s="25" t="s">
        <v>66</v>
      </c>
      <c r="OEQ413" s="25" t="s">
        <v>66</v>
      </c>
      <c r="OER413" s="25" t="s">
        <v>66</v>
      </c>
      <c r="OES413" s="25">
        <v>0</v>
      </c>
      <c r="OET413" s="24" t="s">
        <v>66</v>
      </c>
      <c r="OEU413" s="24" t="s">
        <v>66</v>
      </c>
      <c r="OEV413" s="24" t="s">
        <v>66</v>
      </c>
      <c r="OEW413" s="24">
        <v>0</v>
      </c>
      <c r="OEX413" s="24" t="s">
        <v>66</v>
      </c>
      <c r="OEY413" s="24">
        <v>0</v>
      </c>
      <c r="OEZ413" s="24" t="s">
        <v>66</v>
      </c>
      <c r="OFA413" s="24">
        <v>0</v>
      </c>
      <c r="OFB413" s="24" t="s">
        <v>66</v>
      </c>
      <c r="OFC413" s="24" t="s">
        <v>66</v>
      </c>
      <c r="OFD413" s="24" t="s">
        <v>66</v>
      </c>
      <c r="OFE413" s="24" t="s">
        <v>66</v>
      </c>
      <c r="OFF413" s="24" t="s">
        <v>66</v>
      </c>
      <c r="OFG413" s="25">
        <v>0</v>
      </c>
      <c r="OFH413" s="27">
        <v>5000</v>
      </c>
      <c r="OFI413" s="23" t="s">
        <v>208</v>
      </c>
      <c r="OFJ413" s="24">
        <v>2023</v>
      </c>
      <c r="OFK413" s="25" t="s">
        <v>234</v>
      </c>
      <c r="OFL413" s="25" t="s">
        <v>132</v>
      </c>
      <c r="OFM413" s="25">
        <v>2023</v>
      </c>
      <c r="OFN413" s="26">
        <v>44963</v>
      </c>
      <c r="OFO413" s="25" t="s">
        <v>155</v>
      </c>
      <c r="OFP413" s="26"/>
      <c r="OFQ413" s="25" t="s">
        <v>67</v>
      </c>
      <c r="OFR413" s="25" t="s">
        <v>233</v>
      </c>
      <c r="OFS413" s="25" t="s">
        <v>149</v>
      </c>
      <c r="OFT413" s="25" t="s">
        <v>70</v>
      </c>
      <c r="OFU413" s="25" t="s">
        <v>71</v>
      </c>
      <c r="OFV413" s="25" t="s">
        <v>72</v>
      </c>
      <c r="OFW413" s="25">
        <v>31</v>
      </c>
      <c r="OFX413" s="25">
        <v>0</v>
      </c>
      <c r="OFY413" s="25" t="s">
        <v>66</v>
      </c>
      <c r="OFZ413" s="24" t="s">
        <v>66</v>
      </c>
      <c r="OGA413" s="24" t="s">
        <v>66</v>
      </c>
      <c r="OGB413" s="24" t="s">
        <v>66</v>
      </c>
      <c r="OGC413" s="24" t="s">
        <v>66</v>
      </c>
      <c r="OGD413" s="24" t="s">
        <v>66</v>
      </c>
      <c r="OGE413" s="24" t="s">
        <v>66</v>
      </c>
      <c r="OGF413" s="24" t="s">
        <v>66</v>
      </c>
      <c r="OGG413" s="24" t="s">
        <v>66</v>
      </c>
      <c r="OGH413" s="24" t="s">
        <v>66</v>
      </c>
      <c r="OGI413" s="24" t="s">
        <v>66</v>
      </c>
      <c r="OGJ413" s="24" t="s">
        <v>66</v>
      </c>
      <c r="OGK413" s="24" t="s">
        <v>66</v>
      </c>
      <c r="OGL413" s="24" t="s">
        <v>66</v>
      </c>
      <c r="OGM413" s="24" t="s">
        <v>66</v>
      </c>
      <c r="OGN413" s="24" t="s">
        <v>66</v>
      </c>
      <c r="OGO413" s="25" t="s">
        <v>66</v>
      </c>
      <c r="OGP413" s="24" t="s">
        <v>66</v>
      </c>
      <c r="OGQ413" s="24" t="s">
        <v>66</v>
      </c>
      <c r="OGR413" s="24" t="s">
        <v>66</v>
      </c>
      <c r="OGS413" s="24" t="s">
        <v>66</v>
      </c>
      <c r="OGT413" s="24" t="s">
        <v>66</v>
      </c>
      <c r="OGU413" s="24" t="s">
        <v>66</v>
      </c>
      <c r="OGV413" s="24" t="s">
        <v>66</v>
      </c>
      <c r="OGW413" s="25" t="s">
        <v>66</v>
      </c>
      <c r="OGX413" s="24" t="s">
        <v>66</v>
      </c>
      <c r="OGY413" s="25">
        <v>5000</v>
      </c>
      <c r="OGZ413" s="24" t="s">
        <v>66</v>
      </c>
      <c r="OHA413" s="24" t="s">
        <v>66</v>
      </c>
      <c r="OHB413" s="25" t="s">
        <v>66</v>
      </c>
      <c r="OHC413" s="25" t="s">
        <v>66</v>
      </c>
      <c r="OHD413" s="25" t="s">
        <v>66</v>
      </c>
      <c r="OHE413" s="25">
        <v>0</v>
      </c>
      <c r="OHF413" s="24" t="s">
        <v>66</v>
      </c>
      <c r="OHG413" s="24" t="s">
        <v>66</v>
      </c>
      <c r="OHH413" s="24" t="s">
        <v>66</v>
      </c>
      <c r="OHI413" s="24">
        <v>0</v>
      </c>
      <c r="OHJ413" s="24" t="s">
        <v>66</v>
      </c>
      <c r="OHK413" s="24">
        <v>0</v>
      </c>
      <c r="OHL413" s="24" t="s">
        <v>66</v>
      </c>
      <c r="OHM413" s="24">
        <v>0</v>
      </c>
      <c r="OHN413" s="24" t="s">
        <v>66</v>
      </c>
      <c r="OHO413" s="24" t="s">
        <v>66</v>
      </c>
      <c r="OHP413" s="24" t="s">
        <v>66</v>
      </c>
      <c r="OHQ413" s="24" t="s">
        <v>66</v>
      </c>
      <c r="OHR413" s="24" t="s">
        <v>66</v>
      </c>
      <c r="OHS413" s="25">
        <v>0</v>
      </c>
      <c r="OHT413" s="27">
        <v>5000</v>
      </c>
      <c r="OHU413" s="23" t="s">
        <v>208</v>
      </c>
      <c r="OHV413" s="24">
        <v>2023</v>
      </c>
      <c r="OHW413" s="25" t="s">
        <v>234</v>
      </c>
      <c r="OHX413" s="25" t="s">
        <v>132</v>
      </c>
      <c r="OHY413" s="25">
        <v>2023</v>
      </c>
      <c r="OHZ413" s="26">
        <v>44963</v>
      </c>
      <c r="OIA413" s="25" t="s">
        <v>155</v>
      </c>
      <c r="OIB413" s="26"/>
      <c r="OIC413" s="25" t="s">
        <v>67</v>
      </c>
      <c r="OID413" s="25" t="s">
        <v>233</v>
      </c>
      <c r="OIE413" s="25" t="s">
        <v>149</v>
      </c>
      <c r="OIF413" s="25" t="s">
        <v>70</v>
      </c>
      <c r="OIG413" s="25" t="s">
        <v>71</v>
      </c>
      <c r="OIH413" s="25" t="s">
        <v>72</v>
      </c>
      <c r="OII413" s="25">
        <v>31</v>
      </c>
      <c r="OIJ413" s="25">
        <v>0</v>
      </c>
      <c r="OIK413" s="25" t="s">
        <v>66</v>
      </c>
      <c r="OIL413" s="24" t="s">
        <v>66</v>
      </c>
      <c r="OIM413" s="24" t="s">
        <v>66</v>
      </c>
      <c r="OIN413" s="24" t="s">
        <v>66</v>
      </c>
      <c r="OIO413" s="24" t="s">
        <v>66</v>
      </c>
      <c r="OIP413" s="24" t="s">
        <v>66</v>
      </c>
      <c r="OIQ413" s="24" t="s">
        <v>66</v>
      </c>
      <c r="OIR413" s="24" t="s">
        <v>66</v>
      </c>
      <c r="OIS413" s="24" t="s">
        <v>66</v>
      </c>
      <c r="OIT413" s="24" t="s">
        <v>66</v>
      </c>
      <c r="OIU413" s="24" t="s">
        <v>66</v>
      </c>
      <c r="OIV413" s="24" t="s">
        <v>66</v>
      </c>
      <c r="OIW413" s="24" t="s">
        <v>66</v>
      </c>
      <c r="OIX413" s="24" t="s">
        <v>66</v>
      </c>
      <c r="OIY413" s="24" t="s">
        <v>66</v>
      </c>
      <c r="OIZ413" s="24" t="s">
        <v>66</v>
      </c>
      <c r="OJA413" s="25" t="s">
        <v>66</v>
      </c>
      <c r="OJB413" s="24" t="s">
        <v>66</v>
      </c>
      <c r="OJC413" s="24" t="s">
        <v>66</v>
      </c>
      <c r="OJD413" s="24" t="s">
        <v>66</v>
      </c>
      <c r="OJE413" s="24" t="s">
        <v>66</v>
      </c>
      <c r="OJF413" s="24" t="s">
        <v>66</v>
      </c>
      <c r="OJG413" s="24" t="s">
        <v>66</v>
      </c>
      <c r="OJH413" s="24" t="s">
        <v>66</v>
      </c>
      <c r="OJI413" s="25" t="s">
        <v>66</v>
      </c>
      <c r="OJJ413" s="24" t="s">
        <v>66</v>
      </c>
      <c r="OJK413" s="25">
        <v>5000</v>
      </c>
      <c r="OJL413" s="24" t="s">
        <v>66</v>
      </c>
      <c r="OJM413" s="24" t="s">
        <v>66</v>
      </c>
      <c r="OJN413" s="25" t="s">
        <v>66</v>
      </c>
      <c r="OJO413" s="25" t="s">
        <v>66</v>
      </c>
      <c r="OJP413" s="25" t="s">
        <v>66</v>
      </c>
      <c r="OJQ413" s="25">
        <v>0</v>
      </c>
      <c r="OJR413" s="24" t="s">
        <v>66</v>
      </c>
      <c r="OJS413" s="24" t="s">
        <v>66</v>
      </c>
      <c r="OJT413" s="24" t="s">
        <v>66</v>
      </c>
      <c r="OJU413" s="24">
        <v>0</v>
      </c>
      <c r="OJV413" s="24" t="s">
        <v>66</v>
      </c>
      <c r="OJW413" s="24">
        <v>0</v>
      </c>
      <c r="OJX413" s="24" t="s">
        <v>66</v>
      </c>
      <c r="OJY413" s="24">
        <v>0</v>
      </c>
      <c r="OJZ413" s="24" t="s">
        <v>66</v>
      </c>
      <c r="OKA413" s="24" t="s">
        <v>66</v>
      </c>
      <c r="OKB413" s="24" t="s">
        <v>66</v>
      </c>
      <c r="OKC413" s="24" t="s">
        <v>66</v>
      </c>
      <c r="OKD413" s="24" t="s">
        <v>66</v>
      </c>
      <c r="OKE413" s="25">
        <v>0</v>
      </c>
      <c r="OKF413" s="27">
        <v>5000</v>
      </c>
      <c r="OKG413" s="23" t="s">
        <v>208</v>
      </c>
      <c r="OKH413" s="24">
        <v>2023</v>
      </c>
      <c r="OKI413" s="25" t="s">
        <v>234</v>
      </c>
      <c r="OKJ413" s="25" t="s">
        <v>132</v>
      </c>
      <c r="OKK413" s="25">
        <v>2023</v>
      </c>
      <c r="OKL413" s="26">
        <v>44963</v>
      </c>
      <c r="OKM413" s="25" t="s">
        <v>155</v>
      </c>
      <c r="OKN413" s="26"/>
      <c r="OKO413" s="25" t="s">
        <v>67</v>
      </c>
      <c r="OKP413" s="25" t="s">
        <v>233</v>
      </c>
      <c r="OKQ413" s="25" t="s">
        <v>149</v>
      </c>
      <c r="OKR413" s="25" t="s">
        <v>70</v>
      </c>
      <c r="OKS413" s="25" t="s">
        <v>71</v>
      </c>
      <c r="OKT413" s="25" t="s">
        <v>72</v>
      </c>
      <c r="OKU413" s="25">
        <v>31</v>
      </c>
      <c r="OKV413" s="25">
        <v>0</v>
      </c>
      <c r="OKW413" s="25" t="s">
        <v>66</v>
      </c>
      <c r="OKX413" s="24" t="s">
        <v>66</v>
      </c>
      <c r="OKY413" s="24" t="s">
        <v>66</v>
      </c>
      <c r="OKZ413" s="24" t="s">
        <v>66</v>
      </c>
      <c r="OLA413" s="24" t="s">
        <v>66</v>
      </c>
      <c r="OLB413" s="24" t="s">
        <v>66</v>
      </c>
      <c r="OLC413" s="24" t="s">
        <v>66</v>
      </c>
      <c r="OLD413" s="24" t="s">
        <v>66</v>
      </c>
      <c r="OLE413" s="24" t="s">
        <v>66</v>
      </c>
      <c r="OLF413" s="24" t="s">
        <v>66</v>
      </c>
      <c r="OLG413" s="24" t="s">
        <v>66</v>
      </c>
      <c r="OLH413" s="24" t="s">
        <v>66</v>
      </c>
      <c r="OLI413" s="24" t="s">
        <v>66</v>
      </c>
      <c r="OLJ413" s="24" t="s">
        <v>66</v>
      </c>
      <c r="OLK413" s="24" t="s">
        <v>66</v>
      </c>
      <c r="OLL413" s="24" t="s">
        <v>66</v>
      </c>
      <c r="OLM413" s="25" t="s">
        <v>66</v>
      </c>
      <c r="OLN413" s="24" t="s">
        <v>66</v>
      </c>
      <c r="OLO413" s="24" t="s">
        <v>66</v>
      </c>
      <c r="OLP413" s="24" t="s">
        <v>66</v>
      </c>
      <c r="OLQ413" s="24" t="s">
        <v>66</v>
      </c>
      <c r="OLR413" s="24" t="s">
        <v>66</v>
      </c>
      <c r="OLS413" s="24" t="s">
        <v>66</v>
      </c>
      <c r="OLT413" s="24" t="s">
        <v>66</v>
      </c>
      <c r="OLU413" s="25" t="s">
        <v>66</v>
      </c>
      <c r="OLV413" s="24" t="s">
        <v>66</v>
      </c>
      <c r="OLW413" s="25">
        <v>5000</v>
      </c>
      <c r="OLX413" s="24" t="s">
        <v>66</v>
      </c>
      <c r="OLY413" s="24" t="s">
        <v>66</v>
      </c>
      <c r="OLZ413" s="25" t="s">
        <v>66</v>
      </c>
      <c r="OMA413" s="25" t="s">
        <v>66</v>
      </c>
      <c r="OMB413" s="25" t="s">
        <v>66</v>
      </c>
      <c r="OMC413" s="25">
        <v>0</v>
      </c>
      <c r="OMD413" s="24" t="s">
        <v>66</v>
      </c>
      <c r="OME413" s="24" t="s">
        <v>66</v>
      </c>
      <c r="OMF413" s="24" t="s">
        <v>66</v>
      </c>
      <c r="OMG413" s="24">
        <v>0</v>
      </c>
      <c r="OMH413" s="24" t="s">
        <v>66</v>
      </c>
      <c r="OMI413" s="24">
        <v>0</v>
      </c>
      <c r="OMJ413" s="24" t="s">
        <v>66</v>
      </c>
      <c r="OMK413" s="24">
        <v>0</v>
      </c>
      <c r="OML413" s="24" t="s">
        <v>66</v>
      </c>
      <c r="OMM413" s="24" t="s">
        <v>66</v>
      </c>
      <c r="OMN413" s="24" t="s">
        <v>66</v>
      </c>
      <c r="OMO413" s="24" t="s">
        <v>66</v>
      </c>
      <c r="OMP413" s="24" t="s">
        <v>66</v>
      </c>
      <c r="OMQ413" s="25">
        <v>0</v>
      </c>
      <c r="OMR413" s="27">
        <v>5000</v>
      </c>
      <c r="OMS413" s="23" t="s">
        <v>208</v>
      </c>
      <c r="OMT413" s="24">
        <v>2023</v>
      </c>
      <c r="OMU413" s="25" t="s">
        <v>234</v>
      </c>
      <c r="OMV413" s="25" t="s">
        <v>132</v>
      </c>
      <c r="OMW413" s="25">
        <v>2023</v>
      </c>
      <c r="OMX413" s="26">
        <v>44963</v>
      </c>
      <c r="OMY413" s="25" t="s">
        <v>155</v>
      </c>
      <c r="OMZ413" s="26"/>
      <c r="ONA413" s="25" t="s">
        <v>67</v>
      </c>
      <c r="ONB413" s="25" t="s">
        <v>233</v>
      </c>
      <c r="ONC413" s="25" t="s">
        <v>149</v>
      </c>
      <c r="OND413" s="25" t="s">
        <v>70</v>
      </c>
      <c r="ONE413" s="25" t="s">
        <v>71</v>
      </c>
      <c r="ONF413" s="25" t="s">
        <v>72</v>
      </c>
      <c r="ONG413" s="25">
        <v>31</v>
      </c>
      <c r="ONH413" s="25">
        <v>0</v>
      </c>
      <c r="ONI413" s="25" t="s">
        <v>66</v>
      </c>
      <c r="ONJ413" s="24" t="s">
        <v>66</v>
      </c>
      <c r="ONK413" s="24" t="s">
        <v>66</v>
      </c>
      <c r="ONL413" s="24" t="s">
        <v>66</v>
      </c>
      <c r="ONM413" s="24" t="s">
        <v>66</v>
      </c>
      <c r="ONN413" s="24" t="s">
        <v>66</v>
      </c>
      <c r="ONO413" s="24" t="s">
        <v>66</v>
      </c>
      <c r="ONP413" s="24" t="s">
        <v>66</v>
      </c>
      <c r="ONQ413" s="24" t="s">
        <v>66</v>
      </c>
      <c r="ONR413" s="24" t="s">
        <v>66</v>
      </c>
      <c r="ONS413" s="24" t="s">
        <v>66</v>
      </c>
      <c r="ONT413" s="24" t="s">
        <v>66</v>
      </c>
      <c r="ONU413" s="24" t="s">
        <v>66</v>
      </c>
      <c r="ONV413" s="24" t="s">
        <v>66</v>
      </c>
      <c r="ONW413" s="24" t="s">
        <v>66</v>
      </c>
      <c r="ONX413" s="24" t="s">
        <v>66</v>
      </c>
      <c r="ONY413" s="25" t="s">
        <v>66</v>
      </c>
      <c r="ONZ413" s="24" t="s">
        <v>66</v>
      </c>
      <c r="OOA413" s="24" t="s">
        <v>66</v>
      </c>
      <c r="OOB413" s="24" t="s">
        <v>66</v>
      </c>
      <c r="OOC413" s="24" t="s">
        <v>66</v>
      </c>
      <c r="OOD413" s="24" t="s">
        <v>66</v>
      </c>
      <c r="OOE413" s="24" t="s">
        <v>66</v>
      </c>
      <c r="OOF413" s="24" t="s">
        <v>66</v>
      </c>
      <c r="OOG413" s="25" t="s">
        <v>66</v>
      </c>
      <c r="OOH413" s="24" t="s">
        <v>66</v>
      </c>
      <c r="OOI413" s="25">
        <v>5000</v>
      </c>
      <c r="OOJ413" s="24" t="s">
        <v>66</v>
      </c>
      <c r="OOK413" s="24" t="s">
        <v>66</v>
      </c>
      <c r="OOL413" s="25" t="s">
        <v>66</v>
      </c>
      <c r="OOM413" s="25" t="s">
        <v>66</v>
      </c>
      <c r="OON413" s="25" t="s">
        <v>66</v>
      </c>
      <c r="OOO413" s="25">
        <v>0</v>
      </c>
      <c r="OOP413" s="24" t="s">
        <v>66</v>
      </c>
      <c r="OOQ413" s="24" t="s">
        <v>66</v>
      </c>
      <c r="OOR413" s="24" t="s">
        <v>66</v>
      </c>
      <c r="OOS413" s="24">
        <v>0</v>
      </c>
      <c r="OOT413" s="24" t="s">
        <v>66</v>
      </c>
      <c r="OOU413" s="24">
        <v>0</v>
      </c>
      <c r="OOV413" s="24" t="s">
        <v>66</v>
      </c>
      <c r="OOW413" s="24">
        <v>0</v>
      </c>
      <c r="OOX413" s="24" t="s">
        <v>66</v>
      </c>
      <c r="OOY413" s="24" t="s">
        <v>66</v>
      </c>
      <c r="OOZ413" s="24" t="s">
        <v>66</v>
      </c>
      <c r="OPA413" s="24" t="s">
        <v>66</v>
      </c>
      <c r="OPB413" s="24" t="s">
        <v>66</v>
      </c>
      <c r="OPC413" s="25">
        <v>0</v>
      </c>
      <c r="OPD413" s="27">
        <v>5000</v>
      </c>
      <c r="OPE413" s="23" t="s">
        <v>208</v>
      </c>
      <c r="OPF413" s="24">
        <v>2023</v>
      </c>
      <c r="OPG413" s="25" t="s">
        <v>234</v>
      </c>
      <c r="OPH413" s="25" t="s">
        <v>132</v>
      </c>
      <c r="OPI413" s="25">
        <v>2023</v>
      </c>
      <c r="OPJ413" s="26">
        <v>44963</v>
      </c>
      <c r="OPK413" s="25" t="s">
        <v>155</v>
      </c>
      <c r="OPL413" s="26"/>
      <c r="OPM413" s="25" t="s">
        <v>67</v>
      </c>
      <c r="OPN413" s="25" t="s">
        <v>233</v>
      </c>
      <c r="OPO413" s="25" t="s">
        <v>149</v>
      </c>
      <c r="OPP413" s="25" t="s">
        <v>70</v>
      </c>
      <c r="OPQ413" s="25" t="s">
        <v>71</v>
      </c>
      <c r="OPR413" s="25" t="s">
        <v>72</v>
      </c>
      <c r="OPS413" s="25">
        <v>31</v>
      </c>
      <c r="OPT413" s="25">
        <v>0</v>
      </c>
      <c r="OPU413" s="25" t="s">
        <v>66</v>
      </c>
      <c r="OPV413" s="24" t="s">
        <v>66</v>
      </c>
      <c r="OPW413" s="24" t="s">
        <v>66</v>
      </c>
      <c r="OPX413" s="24" t="s">
        <v>66</v>
      </c>
      <c r="OPY413" s="24" t="s">
        <v>66</v>
      </c>
      <c r="OPZ413" s="24" t="s">
        <v>66</v>
      </c>
      <c r="OQA413" s="24" t="s">
        <v>66</v>
      </c>
      <c r="OQB413" s="24" t="s">
        <v>66</v>
      </c>
      <c r="OQC413" s="24" t="s">
        <v>66</v>
      </c>
      <c r="OQD413" s="24" t="s">
        <v>66</v>
      </c>
      <c r="OQE413" s="24" t="s">
        <v>66</v>
      </c>
      <c r="OQF413" s="24" t="s">
        <v>66</v>
      </c>
      <c r="OQG413" s="24" t="s">
        <v>66</v>
      </c>
      <c r="OQH413" s="24" t="s">
        <v>66</v>
      </c>
      <c r="OQI413" s="24" t="s">
        <v>66</v>
      </c>
      <c r="OQJ413" s="24" t="s">
        <v>66</v>
      </c>
      <c r="OQK413" s="25" t="s">
        <v>66</v>
      </c>
      <c r="OQL413" s="24" t="s">
        <v>66</v>
      </c>
      <c r="OQM413" s="24" t="s">
        <v>66</v>
      </c>
      <c r="OQN413" s="24" t="s">
        <v>66</v>
      </c>
      <c r="OQO413" s="24" t="s">
        <v>66</v>
      </c>
      <c r="OQP413" s="24" t="s">
        <v>66</v>
      </c>
      <c r="OQQ413" s="24" t="s">
        <v>66</v>
      </c>
      <c r="OQR413" s="24" t="s">
        <v>66</v>
      </c>
      <c r="OQS413" s="25" t="s">
        <v>66</v>
      </c>
      <c r="OQT413" s="24" t="s">
        <v>66</v>
      </c>
      <c r="OQU413" s="25">
        <v>5000</v>
      </c>
      <c r="OQV413" s="24" t="s">
        <v>66</v>
      </c>
      <c r="OQW413" s="24" t="s">
        <v>66</v>
      </c>
      <c r="OQX413" s="25" t="s">
        <v>66</v>
      </c>
      <c r="OQY413" s="25" t="s">
        <v>66</v>
      </c>
      <c r="OQZ413" s="25" t="s">
        <v>66</v>
      </c>
      <c r="ORA413" s="25">
        <v>0</v>
      </c>
      <c r="ORB413" s="24" t="s">
        <v>66</v>
      </c>
      <c r="ORC413" s="24" t="s">
        <v>66</v>
      </c>
      <c r="ORD413" s="24" t="s">
        <v>66</v>
      </c>
      <c r="ORE413" s="24">
        <v>0</v>
      </c>
      <c r="ORF413" s="24" t="s">
        <v>66</v>
      </c>
      <c r="ORG413" s="24">
        <v>0</v>
      </c>
      <c r="ORH413" s="24" t="s">
        <v>66</v>
      </c>
      <c r="ORI413" s="24">
        <v>0</v>
      </c>
      <c r="ORJ413" s="24" t="s">
        <v>66</v>
      </c>
      <c r="ORK413" s="24" t="s">
        <v>66</v>
      </c>
      <c r="ORL413" s="24" t="s">
        <v>66</v>
      </c>
      <c r="ORM413" s="24" t="s">
        <v>66</v>
      </c>
      <c r="ORN413" s="24" t="s">
        <v>66</v>
      </c>
      <c r="ORO413" s="25">
        <v>0</v>
      </c>
      <c r="ORP413" s="27">
        <v>5000</v>
      </c>
      <c r="ORQ413" s="23" t="s">
        <v>208</v>
      </c>
      <c r="ORR413" s="24">
        <v>2023</v>
      </c>
      <c r="ORS413" s="25" t="s">
        <v>234</v>
      </c>
      <c r="ORT413" s="25" t="s">
        <v>132</v>
      </c>
      <c r="ORU413" s="25">
        <v>2023</v>
      </c>
      <c r="ORV413" s="26">
        <v>44963</v>
      </c>
      <c r="ORW413" s="25" t="s">
        <v>155</v>
      </c>
      <c r="ORX413" s="26"/>
      <c r="ORY413" s="25" t="s">
        <v>67</v>
      </c>
      <c r="ORZ413" s="25" t="s">
        <v>233</v>
      </c>
      <c r="OSA413" s="25" t="s">
        <v>149</v>
      </c>
      <c r="OSB413" s="25" t="s">
        <v>70</v>
      </c>
      <c r="OSC413" s="25" t="s">
        <v>71</v>
      </c>
      <c r="OSD413" s="25" t="s">
        <v>72</v>
      </c>
      <c r="OSE413" s="25">
        <v>31</v>
      </c>
      <c r="OSF413" s="25">
        <v>0</v>
      </c>
      <c r="OSG413" s="25" t="s">
        <v>66</v>
      </c>
      <c r="OSH413" s="24" t="s">
        <v>66</v>
      </c>
      <c r="OSI413" s="24" t="s">
        <v>66</v>
      </c>
      <c r="OSJ413" s="24" t="s">
        <v>66</v>
      </c>
      <c r="OSK413" s="24" t="s">
        <v>66</v>
      </c>
      <c r="OSL413" s="24" t="s">
        <v>66</v>
      </c>
      <c r="OSM413" s="24" t="s">
        <v>66</v>
      </c>
      <c r="OSN413" s="24" t="s">
        <v>66</v>
      </c>
      <c r="OSO413" s="24" t="s">
        <v>66</v>
      </c>
      <c r="OSP413" s="24" t="s">
        <v>66</v>
      </c>
      <c r="OSQ413" s="24" t="s">
        <v>66</v>
      </c>
      <c r="OSR413" s="24" t="s">
        <v>66</v>
      </c>
      <c r="OSS413" s="24" t="s">
        <v>66</v>
      </c>
      <c r="OST413" s="24" t="s">
        <v>66</v>
      </c>
      <c r="OSU413" s="24" t="s">
        <v>66</v>
      </c>
      <c r="OSV413" s="24" t="s">
        <v>66</v>
      </c>
      <c r="OSW413" s="25" t="s">
        <v>66</v>
      </c>
      <c r="OSX413" s="24" t="s">
        <v>66</v>
      </c>
      <c r="OSY413" s="24" t="s">
        <v>66</v>
      </c>
      <c r="OSZ413" s="24" t="s">
        <v>66</v>
      </c>
      <c r="OTA413" s="24" t="s">
        <v>66</v>
      </c>
      <c r="OTB413" s="24" t="s">
        <v>66</v>
      </c>
      <c r="OTC413" s="24" t="s">
        <v>66</v>
      </c>
      <c r="OTD413" s="24" t="s">
        <v>66</v>
      </c>
      <c r="OTE413" s="25" t="s">
        <v>66</v>
      </c>
      <c r="OTF413" s="24" t="s">
        <v>66</v>
      </c>
      <c r="OTG413" s="25">
        <v>5000</v>
      </c>
      <c r="OTH413" s="24" t="s">
        <v>66</v>
      </c>
      <c r="OTI413" s="24" t="s">
        <v>66</v>
      </c>
      <c r="OTJ413" s="25" t="s">
        <v>66</v>
      </c>
      <c r="OTK413" s="25" t="s">
        <v>66</v>
      </c>
      <c r="OTL413" s="25" t="s">
        <v>66</v>
      </c>
      <c r="OTM413" s="25">
        <v>0</v>
      </c>
      <c r="OTN413" s="24" t="s">
        <v>66</v>
      </c>
      <c r="OTO413" s="24" t="s">
        <v>66</v>
      </c>
      <c r="OTP413" s="24" t="s">
        <v>66</v>
      </c>
      <c r="OTQ413" s="24">
        <v>0</v>
      </c>
      <c r="OTR413" s="24" t="s">
        <v>66</v>
      </c>
      <c r="OTS413" s="24">
        <v>0</v>
      </c>
      <c r="OTT413" s="24" t="s">
        <v>66</v>
      </c>
      <c r="OTU413" s="24">
        <v>0</v>
      </c>
      <c r="OTV413" s="24" t="s">
        <v>66</v>
      </c>
      <c r="OTW413" s="24" t="s">
        <v>66</v>
      </c>
      <c r="OTX413" s="24" t="s">
        <v>66</v>
      </c>
      <c r="OTY413" s="24" t="s">
        <v>66</v>
      </c>
      <c r="OTZ413" s="24" t="s">
        <v>66</v>
      </c>
      <c r="OUA413" s="25">
        <v>0</v>
      </c>
      <c r="OUB413" s="27">
        <v>5000</v>
      </c>
      <c r="OUC413" s="23" t="s">
        <v>208</v>
      </c>
      <c r="OUD413" s="24">
        <v>2023</v>
      </c>
      <c r="OUE413" s="25" t="s">
        <v>234</v>
      </c>
      <c r="OUF413" s="25" t="s">
        <v>132</v>
      </c>
      <c r="OUG413" s="25">
        <v>2023</v>
      </c>
      <c r="OUH413" s="26">
        <v>44963</v>
      </c>
      <c r="OUI413" s="25" t="s">
        <v>155</v>
      </c>
      <c r="OUJ413" s="26"/>
      <c r="OUK413" s="25" t="s">
        <v>67</v>
      </c>
      <c r="OUL413" s="25" t="s">
        <v>233</v>
      </c>
      <c r="OUM413" s="25" t="s">
        <v>149</v>
      </c>
      <c r="OUN413" s="25" t="s">
        <v>70</v>
      </c>
      <c r="OUO413" s="25" t="s">
        <v>71</v>
      </c>
      <c r="OUP413" s="25" t="s">
        <v>72</v>
      </c>
      <c r="OUQ413" s="25">
        <v>31</v>
      </c>
      <c r="OUR413" s="25">
        <v>0</v>
      </c>
      <c r="OUS413" s="25" t="s">
        <v>66</v>
      </c>
      <c r="OUT413" s="24" t="s">
        <v>66</v>
      </c>
      <c r="OUU413" s="24" t="s">
        <v>66</v>
      </c>
      <c r="OUV413" s="24" t="s">
        <v>66</v>
      </c>
      <c r="OUW413" s="24" t="s">
        <v>66</v>
      </c>
      <c r="OUX413" s="24" t="s">
        <v>66</v>
      </c>
      <c r="OUY413" s="24" t="s">
        <v>66</v>
      </c>
      <c r="OUZ413" s="24" t="s">
        <v>66</v>
      </c>
      <c r="OVA413" s="24" t="s">
        <v>66</v>
      </c>
      <c r="OVB413" s="24" t="s">
        <v>66</v>
      </c>
      <c r="OVC413" s="24" t="s">
        <v>66</v>
      </c>
      <c r="OVD413" s="24" t="s">
        <v>66</v>
      </c>
      <c r="OVE413" s="24" t="s">
        <v>66</v>
      </c>
      <c r="OVF413" s="24" t="s">
        <v>66</v>
      </c>
      <c r="OVG413" s="24" t="s">
        <v>66</v>
      </c>
      <c r="OVH413" s="24" t="s">
        <v>66</v>
      </c>
      <c r="OVI413" s="25" t="s">
        <v>66</v>
      </c>
      <c r="OVJ413" s="24" t="s">
        <v>66</v>
      </c>
      <c r="OVK413" s="24" t="s">
        <v>66</v>
      </c>
      <c r="OVL413" s="24" t="s">
        <v>66</v>
      </c>
      <c r="OVM413" s="24" t="s">
        <v>66</v>
      </c>
      <c r="OVN413" s="24" t="s">
        <v>66</v>
      </c>
      <c r="OVO413" s="24" t="s">
        <v>66</v>
      </c>
      <c r="OVP413" s="24" t="s">
        <v>66</v>
      </c>
      <c r="OVQ413" s="25" t="s">
        <v>66</v>
      </c>
      <c r="OVR413" s="24" t="s">
        <v>66</v>
      </c>
      <c r="OVS413" s="25">
        <v>5000</v>
      </c>
      <c r="OVT413" s="24" t="s">
        <v>66</v>
      </c>
      <c r="OVU413" s="24" t="s">
        <v>66</v>
      </c>
      <c r="OVV413" s="25" t="s">
        <v>66</v>
      </c>
      <c r="OVW413" s="25" t="s">
        <v>66</v>
      </c>
      <c r="OVX413" s="25" t="s">
        <v>66</v>
      </c>
      <c r="OVY413" s="25">
        <v>0</v>
      </c>
      <c r="OVZ413" s="24" t="s">
        <v>66</v>
      </c>
      <c r="OWA413" s="24" t="s">
        <v>66</v>
      </c>
      <c r="OWB413" s="24" t="s">
        <v>66</v>
      </c>
      <c r="OWC413" s="24">
        <v>0</v>
      </c>
      <c r="OWD413" s="24" t="s">
        <v>66</v>
      </c>
      <c r="OWE413" s="24">
        <v>0</v>
      </c>
      <c r="OWF413" s="24" t="s">
        <v>66</v>
      </c>
      <c r="OWG413" s="24">
        <v>0</v>
      </c>
      <c r="OWH413" s="24" t="s">
        <v>66</v>
      </c>
      <c r="OWI413" s="24" t="s">
        <v>66</v>
      </c>
      <c r="OWJ413" s="24" t="s">
        <v>66</v>
      </c>
      <c r="OWK413" s="24" t="s">
        <v>66</v>
      </c>
      <c r="OWL413" s="24" t="s">
        <v>66</v>
      </c>
      <c r="OWM413" s="25">
        <v>0</v>
      </c>
      <c r="OWN413" s="27">
        <v>5000</v>
      </c>
      <c r="OWO413" s="23" t="s">
        <v>208</v>
      </c>
      <c r="OWP413" s="24">
        <v>2023</v>
      </c>
      <c r="OWQ413" s="25" t="s">
        <v>234</v>
      </c>
      <c r="OWR413" s="25" t="s">
        <v>132</v>
      </c>
      <c r="OWS413" s="25">
        <v>2023</v>
      </c>
      <c r="OWT413" s="26">
        <v>44963</v>
      </c>
      <c r="OWU413" s="25" t="s">
        <v>155</v>
      </c>
      <c r="OWV413" s="26"/>
      <c r="OWW413" s="25" t="s">
        <v>67</v>
      </c>
      <c r="OWX413" s="25" t="s">
        <v>233</v>
      </c>
      <c r="OWY413" s="25" t="s">
        <v>149</v>
      </c>
      <c r="OWZ413" s="25" t="s">
        <v>70</v>
      </c>
      <c r="OXA413" s="25" t="s">
        <v>71</v>
      </c>
      <c r="OXB413" s="25" t="s">
        <v>72</v>
      </c>
      <c r="OXC413" s="25">
        <v>31</v>
      </c>
      <c r="OXD413" s="25">
        <v>0</v>
      </c>
      <c r="OXE413" s="25" t="s">
        <v>66</v>
      </c>
      <c r="OXF413" s="24" t="s">
        <v>66</v>
      </c>
      <c r="OXG413" s="24" t="s">
        <v>66</v>
      </c>
      <c r="OXH413" s="24" t="s">
        <v>66</v>
      </c>
      <c r="OXI413" s="24" t="s">
        <v>66</v>
      </c>
      <c r="OXJ413" s="24" t="s">
        <v>66</v>
      </c>
      <c r="OXK413" s="24" t="s">
        <v>66</v>
      </c>
      <c r="OXL413" s="24" t="s">
        <v>66</v>
      </c>
      <c r="OXM413" s="24" t="s">
        <v>66</v>
      </c>
      <c r="OXN413" s="24" t="s">
        <v>66</v>
      </c>
      <c r="OXO413" s="24" t="s">
        <v>66</v>
      </c>
      <c r="OXP413" s="24" t="s">
        <v>66</v>
      </c>
      <c r="OXQ413" s="24" t="s">
        <v>66</v>
      </c>
      <c r="OXR413" s="24" t="s">
        <v>66</v>
      </c>
      <c r="OXS413" s="24" t="s">
        <v>66</v>
      </c>
      <c r="OXT413" s="24" t="s">
        <v>66</v>
      </c>
      <c r="OXU413" s="25" t="s">
        <v>66</v>
      </c>
      <c r="OXV413" s="24" t="s">
        <v>66</v>
      </c>
      <c r="OXW413" s="24" t="s">
        <v>66</v>
      </c>
      <c r="OXX413" s="24" t="s">
        <v>66</v>
      </c>
      <c r="OXY413" s="24" t="s">
        <v>66</v>
      </c>
      <c r="OXZ413" s="24" t="s">
        <v>66</v>
      </c>
      <c r="OYA413" s="24" t="s">
        <v>66</v>
      </c>
      <c r="OYB413" s="24" t="s">
        <v>66</v>
      </c>
      <c r="OYC413" s="25" t="s">
        <v>66</v>
      </c>
      <c r="OYD413" s="24" t="s">
        <v>66</v>
      </c>
      <c r="OYE413" s="25">
        <v>5000</v>
      </c>
      <c r="OYF413" s="24" t="s">
        <v>66</v>
      </c>
      <c r="OYG413" s="24" t="s">
        <v>66</v>
      </c>
      <c r="OYH413" s="25" t="s">
        <v>66</v>
      </c>
      <c r="OYI413" s="25" t="s">
        <v>66</v>
      </c>
      <c r="OYJ413" s="25" t="s">
        <v>66</v>
      </c>
      <c r="OYK413" s="25">
        <v>0</v>
      </c>
      <c r="OYL413" s="24" t="s">
        <v>66</v>
      </c>
      <c r="OYM413" s="24" t="s">
        <v>66</v>
      </c>
      <c r="OYN413" s="24" t="s">
        <v>66</v>
      </c>
      <c r="OYO413" s="24">
        <v>0</v>
      </c>
      <c r="OYP413" s="24" t="s">
        <v>66</v>
      </c>
      <c r="OYQ413" s="24">
        <v>0</v>
      </c>
      <c r="OYR413" s="24" t="s">
        <v>66</v>
      </c>
      <c r="OYS413" s="24">
        <v>0</v>
      </c>
      <c r="OYT413" s="24" t="s">
        <v>66</v>
      </c>
      <c r="OYU413" s="24" t="s">
        <v>66</v>
      </c>
      <c r="OYV413" s="24" t="s">
        <v>66</v>
      </c>
      <c r="OYW413" s="24" t="s">
        <v>66</v>
      </c>
      <c r="OYX413" s="24" t="s">
        <v>66</v>
      </c>
      <c r="OYY413" s="25">
        <v>0</v>
      </c>
      <c r="OYZ413" s="27">
        <v>5000</v>
      </c>
      <c r="OZA413" s="23" t="s">
        <v>208</v>
      </c>
      <c r="OZB413" s="24">
        <v>2023</v>
      </c>
      <c r="OZC413" s="25" t="s">
        <v>234</v>
      </c>
      <c r="OZD413" s="25" t="s">
        <v>132</v>
      </c>
      <c r="OZE413" s="25">
        <v>2023</v>
      </c>
      <c r="OZF413" s="26">
        <v>44963</v>
      </c>
      <c r="OZG413" s="25" t="s">
        <v>155</v>
      </c>
      <c r="OZH413" s="26"/>
      <c r="OZI413" s="25" t="s">
        <v>67</v>
      </c>
      <c r="OZJ413" s="25" t="s">
        <v>233</v>
      </c>
      <c r="OZK413" s="25" t="s">
        <v>149</v>
      </c>
      <c r="OZL413" s="25" t="s">
        <v>70</v>
      </c>
      <c r="OZM413" s="25" t="s">
        <v>71</v>
      </c>
      <c r="OZN413" s="25" t="s">
        <v>72</v>
      </c>
      <c r="OZO413" s="25">
        <v>31</v>
      </c>
      <c r="OZP413" s="25">
        <v>0</v>
      </c>
      <c r="OZQ413" s="25" t="s">
        <v>66</v>
      </c>
      <c r="OZR413" s="24" t="s">
        <v>66</v>
      </c>
      <c r="OZS413" s="24" t="s">
        <v>66</v>
      </c>
      <c r="OZT413" s="24" t="s">
        <v>66</v>
      </c>
      <c r="OZU413" s="24" t="s">
        <v>66</v>
      </c>
      <c r="OZV413" s="24" t="s">
        <v>66</v>
      </c>
      <c r="OZW413" s="24" t="s">
        <v>66</v>
      </c>
      <c r="OZX413" s="24" t="s">
        <v>66</v>
      </c>
      <c r="OZY413" s="24" t="s">
        <v>66</v>
      </c>
      <c r="OZZ413" s="24" t="s">
        <v>66</v>
      </c>
      <c r="PAA413" s="24" t="s">
        <v>66</v>
      </c>
      <c r="PAB413" s="24" t="s">
        <v>66</v>
      </c>
      <c r="PAC413" s="24" t="s">
        <v>66</v>
      </c>
      <c r="PAD413" s="24" t="s">
        <v>66</v>
      </c>
      <c r="PAE413" s="24" t="s">
        <v>66</v>
      </c>
      <c r="PAF413" s="24" t="s">
        <v>66</v>
      </c>
      <c r="PAG413" s="25" t="s">
        <v>66</v>
      </c>
      <c r="PAH413" s="24" t="s">
        <v>66</v>
      </c>
      <c r="PAI413" s="24" t="s">
        <v>66</v>
      </c>
      <c r="PAJ413" s="24" t="s">
        <v>66</v>
      </c>
      <c r="PAK413" s="24" t="s">
        <v>66</v>
      </c>
      <c r="PAL413" s="24" t="s">
        <v>66</v>
      </c>
      <c r="PAM413" s="24" t="s">
        <v>66</v>
      </c>
      <c r="PAN413" s="24" t="s">
        <v>66</v>
      </c>
      <c r="PAO413" s="25" t="s">
        <v>66</v>
      </c>
      <c r="PAP413" s="24" t="s">
        <v>66</v>
      </c>
      <c r="PAQ413" s="25">
        <v>5000</v>
      </c>
      <c r="PAR413" s="24" t="s">
        <v>66</v>
      </c>
      <c r="PAS413" s="24" t="s">
        <v>66</v>
      </c>
      <c r="PAT413" s="25" t="s">
        <v>66</v>
      </c>
      <c r="PAU413" s="25" t="s">
        <v>66</v>
      </c>
      <c r="PAV413" s="25" t="s">
        <v>66</v>
      </c>
      <c r="PAW413" s="25">
        <v>0</v>
      </c>
      <c r="PAX413" s="24" t="s">
        <v>66</v>
      </c>
      <c r="PAY413" s="24" t="s">
        <v>66</v>
      </c>
      <c r="PAZ413" s="24" t="s">
        <v>66</v>
      </c>
      <c r="PBA413" s="24">
        <v>0</v>
      </c>
      <c r="PBB413" s="24" t="s">
        <v>66</v>
      </c>
      <c r="PBC413" s="24">
        <v>0</v>
      </c>
      <c r="PBD413" s="24" t="s">
        <v>66</v>
      </c>
      <c r="PBE413" s="24">
        <v>0</v>
      </c>
      <c r="PBF413" s="24" t="s">
        <v>66</v>
      </c>
      <c r="PBG413" s="24" t="s">
        <v>66</v>
      </c>
      <c r="PBH413" s="24" t="s">
        <v>66</v>
      </c>
      <c r="PBI413" s="24" t="s">
        <v>66</v>
      </c>
      <c r="PBJ413" s="24" t="s">
        <v>66</v>
      </c>
      <c r="PBK413" s="25">
        <v>0</v>
      </c>
      <c r="PBL413" s="27">
        <v>5000</v>
      </c>
      <c r="PBM413" s="23" t="s">
        <v>208</v>
      </c>
      <c r="PBN413" s="24">
        <v>2023</v>
      </c>
      <c r="PBO413" s="25" t="s">
        <v>234</v>
      </c>
      <c r="PBP413" s="25" t="s">
        <v>132</v>
      </c>
      <c r="PBQ413" s="25">
        <v>2023</v>
      </c>
      <c r="PBR413" s="26">
        <v>44963</v>
      </c>
      <c r="PBS413" s="25" t="s">
        <v>155</v>
      </c>
      <c r="PBT413" s="26"/>
      <c r="PBU413" s="25" t="s">
        <v>67</v>
      </c>
      <c r="PBV413" s="25" t="s">
        <v>233</v>
      </c>
      <c r="PBW413" s="25" t="s">
        <v>149</v>
      </c>
      <c r="PBX413" s="25" t="s">
        <v>70</v>
      </c>
      <c r="PBY413" s="25" t="s">
        <v>71</v>
      </c>
      <c r="PBZ413" s="25" t="s">
        <v>72</v>
      </c>
      <c r="PCA413" s="25">
        <v>31</v>
      </c>
      <c r="PCB413" s="25">
        <v>0</v>
      </c>
      <c r="PCC413" s="25" t="s">
        <v>66</v>
      </c>
      <c r="PCD413" s="24" t="s">
        <v>66</v>
      </c>
      <c r="PCE413" s="24" t="s">
        <v>66</v>
      </c>
      <c r="PCF413" s="24" t="s">
        <v>66</v>
      </c>
      <c r="PCG413" s="24" t="s">
        <v>66</v>
      </c>
      <c r="PCH413" s="24" t="s">
        <v>66</v>
      </c>
      <c r="PCI413" s="24" t="s">
        <v>66</v>
      </c>
      <c r="PCJ413" s="24" t="s">
        <v>66</v>
      </c>
      <c r="PCK413" s="24" t="s">
        <v>66</v>
      </c>
      <c r="PCL413" s="24" t="s">
        <v>66</v>
      </c>
      <c r="PCM413" s="24" t="s">
        <v>66</v>
      </c>
      <c r="PCN413" s="24" t="s">
        <v>66</v>
      </c>
      <c r="PCO413" s="24" t="s">
        <v>66</v>
      </c>
      <c r="PCP413" s="24" t="s">
        <v>66</v>
      </c>
      <c r="PCQ413" s="24" t="s">
        <v>66</v>
      </c>
      <c r="PCR413" s="24" t="s">
        <v>66</v>
      </c>
      <c r="PCS413" s="25" t="s">
        <v>66</v>
      </c>
      <c r="PCT413" s="24" t="s">
        <v>66</v>
      </c>
      <c r="PCU413" s="24" t="s">
        <v>66</v>
      </c>
      <c r="PCV413" s="24" t="s">
        <v>66</v>
      </c>
      <c r="PCW413" s="24" t="s">
        <v>66</v>
      </c>
      <c r="PCX413" s="24" t="s">
        <v>66</v>
      </c>
      <c r="PCY413" s="24" t="s">
        <v>66</v>
      </c>
      <c r="PCZ413" s="24" t="s">
        <v>66</v>
      </c>
      <c r="PDA413" s="25" t="s">
        <v>66</v>
      </c>
      <c r="PDB413" s="24" t="s">
        <v>66</v>
      </c>
      <c r="PDC413" s="25">
        <v>5000</v>
      </c>
      <c r="PDD413" s="24" t="s">
        <v>66</v>
      </c>
      <c r="PDE413" s="24" t="s">
        <v>66</v>
      </c>
      <c r="PDF413" s="25" t="s">
        <v>66</v>
      </c>
      <c r="PDG413" s="25" t="s">
        <v>66</v>
      </c>
      <c r="PDH413" s="25" t="s">
        <v>66</v>
      </c>
      <c r="PDI413" s="25">
        <v>0</v>
      </c>
      <c r="PDJ413" s="24" t="s">
        <v>66</v>
      </c>
      <c r="PDK413" s="24" t="s">
        <v>66</v>
      </c>
      <c r="PDL413" s="24" t="s">
        <v>66</v>
      </c>
      <c r="PDM413" s="24">
        <v>0</v>
      </c>
      <c r="PDN413" s="24" t="s">
        <v>66</v>
      </c>
      <c r="PDO413" s="24">
        <v>0</v>
      </c>
      <c r="PDP413" s="24" t="s">
        <v>66</v>
      </c>
      <c r="PDQ413" s="24">
        <v>0</v>
      </c>
      <c r="PDR413" s="24" t="s">
        <v>66</v>
      </c>
      <c r="PDS413" s="24" t="s">
        <v>66</v>
      </c>
      <c r="PDT413" s="24" t="s">
        <v>66</v>
      </c>
      <c r="PDU413" s="24" t="s">
        <v>66</v>
      </c>
      <c r="PDV413" s="24" t="s">
        <v>66</v>
      </c>
      <c r="PDW413" s="25">
        <v>0</v>
      </c>
      <c r="PDX413" s="27">
        <v>5000</v>
      </c>
      <c r="PDY413" s="23" t="s">
        <v>208</v>
      </c>
      <c r="PDZ413" s="24">
        <v>2023</v>
      </c>
      <c r="PEA413" s="25" t="s">
        <v>234</v>
      </c>
      <c r="PEB413" s="25" t="s">
        <v>132</v>
      </c>
      <c r="PEC413" s="25">
        <v>2023</v>
      </c>
      <c r="PED413" s="26">
        <v>44963</v>
      </c>
      <c r="PEE413" s="25" t="s">
        <v>155</v>
      </c>
      <c r="PEF413" s="26"/>
      <c r="PEG413" s="25" t="s">
        <v>67</v>
      </c>
      <c r="PEH413" s="25" t="s">
        <v>233</v>
      </c>
      <c r="PEI413" s="25" t="s">
        <v>149</v>
      </c>
      <c r="PEJ413" s="25" t="s">
        <v>70</v>
      </c>
      <c r="PEK413" s="25" t="s">
        <v>71</v>
      </c>
      <c r="PEL413" s="25" t="s">
        <v>72</v>
      </c>
      <c r="PEM413" s="25">
        <v>31</v>
      </c>
      <c r="PEN413" s="25">
        <v>0</v>
      </c>
      <c r="PEO413" s="25" t="s">
        <v>66</v>
      </c>
      <c r="PEP413" s="24" t="s">
        <v>66</v>
      </c>
      <c r="PEQ413" s="24" t="s">
        <v>66</v>
      </c>
      <c r="PER413" s="24" t="s">
        <v>66</v>
      </c>
      <c r="PES413" s="24" t="s">
        <v>66</v>
      </c>
      <c r="PET413" s="24" t="s">
        <v>66</v>
      </c>
      <c r="PEU413" s="24" t="s">
        <v>66</v>
      </c>
      <c r="PEV413" s="24" t="s">
        <v>66</v>
      </c>
      <c r="PEW413" s="24" t="s">
        <v>66</v>
      </c>
      <c r="PEX413" s="24" t="s">
        <v>66</v>
      </c>
      <c r="PEY413" s="24" t="s">
        <v>66</v>
      </c>
      <c r="PEZ413" s="24" t="s">
        <v>66</v>
      </c>
      <c r="PFA413" s="24" t="s">
        <v>66</v>
      </c>
      <c r="PFB413" s="24" t="s">
        <v>66</v>
      </c>
      <c r="PFC413" s="24" t="s">
        <v>66</v>
      </c>
      <c r="PFD413" s="24" t="s">
        <v>66</v>
      </c>
      <c r="PFE413" s="25" t="s">
        <v>66</v>
      </c>
      <c r="PFF413" s="24" t="s">
        <v>66</v>
      </c>
      <c r="PFG413" s="24" t="s">
        <v>66</v>
      </c>
      <c r="PFH413" s="24" t="s">
        <v>66</v>
      </c>
      <c r="PFI413" s="24" t="s">
        <v>66</v>
      </c>
      <c r="PFJ413" s="24" t="s">
        <v>66</v>
      </c>
      <c r="PFK413" s="24" t="s">
        <v>66</v>
      </c>
      <c r="PFL413" s="24" t="s">
        <v>66</v>
      </c>
      <c r="PFM413" s="25" t="s">
        <v>66</v>
      </c>
      <c r="PFN413" s="24" t="s">
        <v>66</v>
      </c>
      <c r="PFO413" s="25">
        <v>5000</v>
      </c>
      <c r="PFP413" s="24" t="s">
        <v>66</v>
      </c>
      <c r="PFQ413" s="24" t="s">
        <v>66</v>
      </c>
      <c r="PFR413" s="25" t="s">
        <v>66</v>
      </c>
      <c r="PFS413" s="25" t="s">
        <v>66</v>
      </c>
      <c r="PFT413" s="25" t="s">
        <v>66</v>
      </c>
      <c r="PFU413" s="25">
        <v>0</v>
      </c>
      <c r="PFV413" s="24" t="s">
        <v>66</v>
      </c>
      <c r="PFW413" s="24" t="s">
        <v>66</v>
      </c>
      <c r="PFX413" s="24" t="s">
        <v>66</v>
      </c>
      <c r="PFY413" s="24">
        <v>0</v>
      </c>
      <c r="PFZ413" s="24" t="s">
        <v>66</v>
      </c>
      <c r="PGA413" s="24">
        <v>0</v>
      </c>
      <c r="PGB413" s="24" t="s">
        <v>66</v>
      </c>
      <c r="PGC413" s="24">
        <v>0</v>
      </c>
      <c r="PGD413" s="24" t="s">
        <v>66</v>
      </c>
      <c r="PGE413" s="24" t="s">
        <v>66</v>
      </c>
      <c r="PGF413" s="24" t="s">
        <v>66</v>
      </c>
      <c r="PGG413" s="24" t="s">
        <v>66</v>
      </c>
      <c r="PGH413" s="24" t="s">
        <v>66</v>
      </c>
      <c r="PGI413" s="25">
        <v>0</v>
      </c>
      <c r="PGJ413" s="27">
        <v>5000</v>
      </c>
      <c r="PGK413" s="23" t="s">
        <v>208</v>
      </c>
      <c r="PGL413" s="24">
        <v>2023</v>
      </c>
      <c r="PGM413" s="25" t="s">
        <v>234</v>
      </c>
      <c r="PGN413" s="25" t="s">
        <v>132</v>
      </c>
      <c r="PGO413" s="25">
        <v>2023</v>
      </c>
      <c r="PGP413" s="26">
        <v>44963</v>
      </c>
      <c r="PGQ413" s="25" t="s">
        <v>155</v>
      </c>
      <c r="PGR413" s="26"/>
      <c r="PGS413" s="25" t="s">
        <v>67</v>
      </c>
      <c r="PGT413" s="25" t="s">
        <v>233</v>
      </c>
      <c r="PGU413" s="25" t="s">
        <v>149</v>
      </c>
      <c r="PGV413" s="25" t="s">
        <v>70</v>
      </c>
      <c r="PGW413" s="25" t="s">
        <v>71</v>
      </c>
      <c r="PGX413" s="25" t="s">
        <v>72</v>
      </c>
      <c r="PGY413" s="25">
        <v>31</v>
      </c>
      <c r="PGZ413" s="25">
        <v>0</v>
      </c>
      <c r="PHA413" s="25" t="s">
        <v>66</v>
      </c>
      <c r="PHB413" s="24" t="s">
        <v>66</v>
      </c>
      <c r="PHC413" s="24" t="s">
        <v>66</v>
      </c>
      <c r="PHD413" s="24" t="s">
        <v>66</v>
      </c>
      <c r="PHE413" s="24" t="s">
        <v>66</v>
      </c>
      <c r="PHF413" s="24" t="s">
        <v>66</v>
      </c>
      <c r="PHG413" s="24" t="s">
        <v>66</v>
      </c>
      <c r="PHH413" s="24" t="s">
        <v>66</v>
      </c>
      <c r="PHI413" s="24" t="s">
        <v>66</v>
      </c>
      <c r="PHJ413" s="24" t="s">
        <v>66</v>
      </c>
      <c r="PHK413" s="24" t="s">
        <v>66</v>
      </c>
      <c r="PHL413" s="24" t="s">
        <v>66</v>
      </c>
      <c r="PHM413" s="24" t="s">
        <v>66</v>
      </c>
      <c r="PHN413" s="24" t="s">
        <v>66</v>
      </c>
      <c r="PHO413" s="24" t="s">
        <v>66</v>
      </c>
      <c r="PHP413" s="24" t="s">
        <v>66</v>
      </c>
      <c r="PHQ413" s="25" t="s">
        <v>66</v>
      </c>
      <c r="PHR413" s="24" t="s">
        <v>66</v>
      </c>
      <c r="PHS413" s="24" t="s">
        <v>66</v>
      </c>
      <c r="PHT413" s="24" t="s">
        <v>66</v>
      </c>
      <c r="PHU413" s="24" t="s">
        <v>66</v>
      </c>
      <c r="PHV413" s="24" t="s">
        <v>66</v>
      </c>
      <c r="PHW413" s="24" t="s">
        <v>66</v>
      </c>
      <c r="PHX413" s="24" t="s">
        <v>66</v>
      </c>
      <c r="PHY413" s="25" t="s">
        <v>66</v>
      </c>
      <c r="PHZ413" s="24" t="s">
        <v>66</v>
      </c>
      <c r="PIA413" s="25">
        <v>5000</v>
      </c>
      <c r="PIB413" s="24" t="s">
        <v>66</v>
      </c>
      <c r="PIC413" s="24" t="s">
        <v>66</v>
      </c>
      <c r="PID413" s="25" t="s">
        <v>66</v>
      </c>
      <c r="PIE413" s="25" t="s">
        <v>66</v>
      </c>
      <c r="PIF413" s="25" t="s">
        <v>66</v>
      </c>
      <c r="PIG413" s="25">
        <v>0</v>
      </c>
      <c r="PIH413" s="24" t="s">
        <v>66</v>
      </c>
      <c r="PII413" s="24" t="s">
        <v>66</v>
      </c>
      <c r="PIJ413" s="24" t="s">
        <v>66</v>
      </c>
      <c r="PIK413" s="24">
        <v>0</v>
      </c>
      <c r="PIL413" s="24" t="s">
        <v>66</v>
      </c>
      <c r="PIM413" s="24">
        <v>0</v>
      </c>
      <c r="PIN413" s="24" t="s">
        <v>66</v>
      </c>
      <c r="PIO413" s="24">
        <v>0</v>
      </c>
      <c r="PIP413" s="24" t="s">
        <v>66</v>
      </c>
      <c r="PIQ413" s="24" t="s">
        <v>66</v>
      </c>
      <c r="PIR413" s="24" t="s">
        <v>66</v>
      </c>
      <c r="PIS413" s="24" t="s">
        <v>66</v>
      </c>
      <c r="PIT413" s="24" t="s">
        <v>66</v>
      </c>
      <c r="PIU413" s="25">
        <v>0</v>
      </c>
      <c r="PIV413" s="27">
        <v>5000</v>
      </c>
      <c r="PIW413" s="23" t="s">
        <v>208</v>
      </c>
      <c r="PIX413" s="24">
        <v>2023</v>
      </c>
      <c r="PIY413" s="25" t="s">
        <v>234</v>
      </c>
      <c r="PIZ413" s="25" t="s">
        <v>132</v>
      </c>
      <c r="PJA413" s="25">
        <v>2023</v>
      </c>
      <c r="PJB413" s="26">
        <v>44963</v>
      </c>
      <c r="PJC413" s="25" t="s">
        <v>155</v>
      </c>
      <c r="PJD413" s="26"/>
      <c r="PJE413" s="25" t="s">
        <v>67</v>
      </c>
      <c r="PJF413" s="25" t="s">
        <v>233</v>
      </c>
      <c r="PJG413" s="25" t="s">
        <v>149</v>
      </c>
      <c r="PJH413" s="25" t="s">
        <v>70</v>
      </c>
      <c r="PJI413" s="25" t="s">
        <v>71</v>
      </c>
      <c r="PJJ413" s="25" t="s">
        <v>72</v>
      </c>
      <c r="PJK413" s="25">
        <v>31</v>
      </c>
      <c r="PJL413" s="25">
        <v>0</v>
      </c>
      <c r="PJM413" s="25" t="s">
        <v>66</v>
      </c>
      <c r="PJN413" s="24" t="s">
        <v>66</v>
      </c>
      <c r="PJO413" s="24" t="s">
        <v>66</v>
      </c>
      <c r="PJP413" s="24" t="s">
        <v>66</v>
      </c>
      <c r="PJQ413" s="24" t="s">
        <v>66</v>
      </c>
      <c r="PJR413" s="24" t="s">
        <v>66</v>
      </c>
      <c r="PJS413" s="24" t="s">
        <v>66</v>
      </c>
      <c r="PJT413" s="24" t="s">
        <v>66</v>
      </c>
      <c r="PJU413" s="24" t="s">
        <v>66</v>
      </c>
      <c r="PJV413" s="24" t="s">
        <v>66</v>
      </c>
      <c r="PJW413" s="24" t="s">
        <v>66</v>
      </c>
      <c r="PJX413" s="24" t="s">
        <v>66</v>
      </c>
      <c r="PJY413" s="24" t="s">
        <v>66</v>
      </c>
      <c r="PJZ413" s="24" t="s">
        <v>66</v>
      </c>
      <c r="PKA413" s="24" t="s">
        <v>66</v>
      </c>
      <c r="PKB413" s="24" t="s">
        <v>66</v>
      </c>
      <c r="PKC413" s="25" t="s">
        <v>66</v>
      </c>
      <c r="PKD413" s="24" t="s">
        <v>66</v>
      </c>
      <c r="PKE413" s="24" t="s">
        <v>66</v>
      </c>
      <c r="PKF413" s="24" t="s">
        <v>66</v>
      </c>
      <c r="PKG413" s="24" t="s">
        <v>66</v>
      </c>
      <c r="PKH413" s="24" t="s">
        <v>66</v>
      </c>
      <c r="PKI413" s="24" t="s">
        <v>66</v>
      </c>
      <c r="PKJ413" s="24" t="s">
        <v>66</v>
      </c>
      <c r="PKK413" s="25" t="s">
        <v>66</v>
      </c>
      <c r="PKL413" s="24" t="s">
        <v>66</v>
      </c>
      <c r="PKM413" s="25">
        <v>5000</v>
      </c>
      <c r="PKN413" s="24" t="s">
        <v>66</v>
      </c>
      <c r="PKO413" s="24" t="s">
        <v>66</v>
      </c>
      <c r="PKP413" s="25" t="s">
        <v>66</v>
      </c>
      <c r="PKQ413" s="25" t="s">
        <v>66</v>
      </c>
      <c r="PKR413" s="25" t="s">
        <v>66</v>
      </c>
      <c r="PKS413" s="25">
        <v>0</v>
      </c>
      <c r="PKT413" s="24" t="s">
        <v>66</v>
      </c>
      <c r="PKU413" s="24" t="s">
        <v>66</v>
      </c>
      <c r="PKV413" s="24" t="s">
        <v>66</v>
      </c>
      <c r="PKW413" s="24">
        <v>0</v>
      </c>
      <c r="PKX413" s="24" t="s">
        <v>66</v>
      </c>
      <c r="PKY413" s="24">
        <v>0</v>
      </c>
      <c r="PKZ413" s="24" t="s">
        <v>66</v>
      </c>
      <c r="PLA413" s="24">
        <v>0</v>
      </c>
      <c r="PLB413" s="24" t="s">
        <v>66</v>
      </c>
      <c r="PLC413" s="24" t="s">
        <v>66</v>
      </c>
      <c r="PLD413" s="24" t="s">
        <v>66</v>
      </c>
      <c r="PLE413" s="24" t="s">
        <v>66</v>
      </c>
      <c r="PLF413" s="24" t="s">
        <v>66</v>
      </c>
      <c r="PLG413" s="25">
        <v>0</v>
      </c>
      <c r="PLH413" s="27">
        <v>5000</v>
      </c>
      <c r="PLI413" s="23" t="s">
        <v>208</v>
      </c>
      <c r="PLJ413" s="24">
        <v>2023</v>
      </c>
      <c r="PLK413" s="25" t="s">
        <v>234</v>
      </c>
      <c r="PLL413" s="25" t="s">
        <v>132</v>
      </c>
      <c r="PLM413" s="25">
        <v>2023</v>
      </c>
      <c r="PLN413" s="26">
        <v>44963</v>
      </c>
      <c r="PLO413" s="25" t="s">
        <v>155</v>
      </c>
      <c r="PLP413" s="26"/>
      <c r="PLQ413" s="25" t="s">
        <v>67</v>
      </c>
      <c r="PLR413" s="25" t="s">
        <v>233</v>
      </c>
      <c r="PLS413" s="25" t="s">
        <v>149</v>
      </c>
      <c r="PLT413" s="25" t="s">
        <v>70</v>
      </c>
      <c r="PLU413" s="25" t="s">
        <v>71</v>
      </c>
      <c r="PLV413" s="25" t="s">
        <v>72</v>
      </c>
      <c r="PLW413" s="25">
        <v>31</v>
      </c>
      <c r="PLX413" s="25">
        <v>0</v>
      </c>
      <c r="PLY413" s="25" t="s">
        <v>66</v>
      </c>
      <c r="PLZ413" s="24" t="s">
        <v>66</v>
      </c>
      <c r="PMA413" s="24" t="s">
        <v>66</v>
      </c>
      <c r="PMB413" s="24" t="s">
        <v>66</v>
      </c>
      <c r="PMC413" s="24" t="s">
        <v>66</v>
      </c>
      <c r="PMD413" s="24" t="s">
        <v>66</v>
      </c>
      <c r="PME413" s="24" t="s">
        <v>66</v>
      </c>
      <c r="PMF413" s="24" t="s">
        <v>66</v>
      </c>
      <c r="PMG413" s="24" t="s">
        <v>66</v>
      </c>
      <c r="PMH413" s="24" t="s">
        <v>66</v>
      </c>
      <c r="PMI413" s="24" t="s">
        <v>66</v>
      </c>
      <c r="PMJ413" s="24" t="s">
        <v>66</v>
      </c>
      <c r="PMK413" s="24" t="s">
        <v>66</v>
      </c>
      <c r="PML413" s="24" t="s">
        <v>66</v>
      </c>
      <c r="PMM413" s="24" t="s">
        <v>66</v>
      </c>
      <c r="PMN413" s="24" t="s">
        <v>66</v>
      </c>
      <c r="PMO413" s="25" t="s">
        <v>66</v>
      </c>
      <c r="PMP413" s="24" t="s">
        <v>66</v>
      </c>
      <c r="PMQ413" s="24" t="s">
        <v>66</v>
      </c>
      <c r="PMR413" s="24" t="s">
        <v>66</v>
      </c>
      <c r="PMS413" s="24" t="s">
        <v>66</v>
      </c>
      <c r="PMT413" s="24" t="s">
        <v>66</v>
      </c>
      <c r="PMU413" s="24" t="s">
        <v>66</v>
      </c>
      <c r="PMV413" s="24" t="s">
        <v>66</v>
      </c>
      <c r="PMW413" s="25" t="s">
        <v>66</v>
      </c>
      <c r="PMX413" s="24" t="s">
        <v>66</v>
      </c>
      <c r="PMY413" s="25">
        <v>5000</v>
      </c>
      <c r="PMZ413" s="24" t="s">
        <v>66</v>
      </c>
      <c r="PNA413" s="24" t="s">
        <v>66</v>
      </c>
      <c r="PNB413" s="25" t="s">
        <v>66</v>
      </c>
      <c r="PNC413" s="25" t="s">
        <v>66</v>
      </c>
      <c r="PND413" s="25" t="s">
        <v>66</v>
      </c>
      <c r="PNE413" s="25">
        <v>0</v>
      </c>
      <c r="PNF413" s="24" t="s">
        <v>66</v>
      </c>
      <c r="PNG413" s="24" t="s">
        <v>66</v>
      </c>
      <c r="PNH413" s="24" t="s">
        <v>66</v>
      </c>
      <c r="PNI413" s="24">
        <v>0</v>
      </c>
      <c r="PNJ413" s="24" t="s">
        <v>66</v>
      </c>
      <c r="PNK413" s="24">
        <v>0</v>
      </c>
      <c r="PNL413" s="24" t="s">
        <v>66</v>
      </c>
      <c r="PNM413" s="24">
        <v>0</v>
      </c>
      <c r="PNN413" s="24" t="s">
        <v>66</v>
      </c>
      <c r="PNO413" s="24" t="s">
        <v>66</v>
      </c>
      <c r="PNP413" s="24" t="s">
        <v>66</v>
      </c>
      <c r="PNQ413" s="24" t="s">
        <v>66</v>
      </c>
      <c r="PNR413" s="24" t="s">
        <v>66</v>
      </c>
      <c r="PNS413" s="25">
        <v>0</v>
      </c>
      <c r="PNT413" s="27">
        <v>5000</v>
      </c>
      <c r="PNU413" s="23" t="s">
        <v>208</v>
      </c>
      <c r="PNV413" s="24">
        <v>2023</v>
      </c>
      <c r="PNW413" s="25" t="s">
        <v>234</v>
      </c>
      <c r="PNX413" s="25" t="s">
        <v>132</v>
      </c>
      <c r="PNY413" s="25">
        <v>2023</v>
      </c>
      <c r="PNZ413" s="26">
        <v>44963</v>
      </c>
      <c r="POA413" s="25" t="s">
        <v>155</v>
      </c>
      <c r="POB413" s="26"/>
      <c r="POC413" s="25" t="s">
        <v>67</v>
      </c>
      <c r="POD413" s="25" t="s">
        <v>233</v>
      </c>
      <c r="POE413" s="25" t="s">
        <v>149</v>
      </c>
      <c r="POF413" s="25" t="s">
        <v>70</v>
      </c>
      <c r="POG413" s="25" t="s">
        <v>71</v>
      </c>
      <c r="POH413" s="25" t="s">
        <v>72</v>
      </c>
      <c r="POI413" s="25">
        <v>31</v>
      </c>
      <c r="POJ413" s="25">
        <v>0</v>
      </c>
      <c r="POK413" s="25" t="s">
        <v>66</v>
      </c>
      <c r="POL413" s="24" t="s">
        <v>66</v>
      </c>
      <c r="POM413" s="24" t="s">
        <v>66</v>
      </c>
      <c r="PON413" s="24" t="s">
        <v>66</v>
      </c>
      <c r="POO413" s="24" t="s">
        <v>66</v>
      </c>
      <c r="POP413" s="24" t="s">
        <v>66</v>
      </c>
      <c r="POQ413" s="24" t="s">
        <v>66</v>
      </c>
      <c r="POR413" s="24" t="s">
        <v>66</v>
      </c>
      <c r="POS413" s="24" t="s">
        <v>66</v>
      </c>
      <c r="POT413" s="24" t="s">
        <v>66</v>
      </c>
      <c r="POU413" s="24" t="s">
        <v>66</v>
      </c>
      <c r="POV413" s="24" t="s">
        <v>66</v>
      </c>
      <c r="POW413" s="24" t="s">
        <v>66</v>
      </c>
      <c r="POX413" s="24" t="s">
        <v>66</v>
      </c>
      <c r="POY413" s="24" t="s">
        <v>66</v>
      </c>
      <c r="POZ413" s="24" t="s">
        <v>66</v>
      </c>
      <c r="PPA413" s="25" t="s">
        <v>66</v>
      </c>
      <c r="PPB413" s="24" t="s">
        <v>66</v>
      </c>
      <c r="PPC413" s="24" t="s">
        <v>66</v>
      </c>
      <c r="PPD413" s="24" t="s">
        <v>66</v>
      </c>
      <c r="PPE413" s="24" t="s">
        <v>66</v>
      </c>
      <c r="PPF413" s="24" t="s">
        <v>66</v>
      </c>
      <c r="PPG413" s="24" t="s">
        <v>66</v>
      </c>
      <c r="PPH413" s="24" t="s">
        <v>66</v>
      </c>
      <c r="PPI413" s="25" t="s">
        <v>66</v>
      </c>
      <c r="PPJ413" s="24" t="s">
        <v>66</v>
      </c>
      <c r="PPK413" s="25">
        <v>5000</v>
      </c>
      <c r="PPL413" s="24" t="s">
        <v>66</v>
      </c>
      <c r="PPM413" s="24" t="s">
        <v>66</v>
      </c>
      <c r="PPN413" s="25" t="s">
        <v>66</v>
      </c>
      <c r="PPO413" s="25" t="s">
        <v>66</v>
      </c>
      <c r="PPP413" s="25" t="s">
        <v>66</v>
      </c>
      <c r="PPQ413" s="25">
        <v>0</v>
      </c>
      <c r="PPR413" s="24" t="s">
        <v>66</v>
      </c>
      <c r="PPS413" s="24" t="s">
        <v>66</v>
      </c>
      <c r="PPT413" s="24" t="s">
        <v>66</v>
      </c>
      <c r="PPU413" s="24">
        <v>0</v>
      </c>
      <c r="PPV413" s="24" t="s">
        <v>66</v>
      </c>
      <c r="PPW413" s="24">
        <v>0</v>
      </c>
      <c r="PPX413" s="24" t="s">
        <v>66</v>
      </c>
      <c r="PPY413" s="24">
        <v>0</v>
      </c>
      <c r="PPZ413" s="24" t="s">
        <v>66</v>
      </c>
      <c r="PQA413" s="24" t="s">
        <v>66</v>
      </c>
      <c r="PQB413" s="24" t="s">
        <v>66</v>
      </c>
      <c r="PQC413" s="24" t="s">
        <v>66</v>
      </c>
      <c r="PQD413" s="24" t="s">
        <v>66</v>
      </c>
      <c r="PQE413" s="25">
        <v>0</v>
      </c>
      <c r="PQF413" s="27">
        <v>5000</v>
      </c>
      <c r="PQG413" s="23" t="s">
        <v>208</v>
      </c>
      <c r="PQH413" s="24">
        <v>2023</v>
      </c>
      <c r="PQI413" s="25" t="s">
        <v>234</v>
      </c>
      <c r="PQJ413" s="25" t="s">
        <v>132</v>
      </c>
      <c r="PQK413" s="25">
        <v>2023</v>
      </c>
      <c r="PQL413" s="26">
        <v>44963</v>
      </c>
      <c r="PQM413" s="25" t="s">
        <v>155</v>
      </c>
      <c r="PQN413" s="26"/>
      <c r="PQO413" s="25" t="s">
        <v>67</v>
      </c>
      <c r="PQP413" s="25" t="s">
        <v>233</v>
      </c>
      <c r="PQQ413" s="25" t="s">
        <v>149</v>
      </c>
      <c r="PQR413" s="25" t="s">
        <v>70</v>
      </c>
      <c r="PQS413" s="25" t="s">
        <v>71</v>
      </c>
      <c r="PQT413" s="25" t="s">
        <v>72</v>
      </c>
      <c r="PQU413" s="25">
        <v>31</v>
      </c>
      <c r="PQV413" s="25">
        <v>0</v>
      </c>
      <c r="PQW413" s="25" t="s">
        <v>66</v>
      </c>
      <c r="PQX413" s="24" t="s">
        <v>66</v>
      </c>
      <c r="PQY413" s="24" t="s">
        <v>66</v>
      </c>
      <c r="PQZ413" s="24" t="s">
        <v>66</v>
      </c>
      <c r="PRA413" s="24" t="s">
        <v>66</v>
      </c>
      <c r="PRB413" s="24" t="s">
        <v>66</v>
      </c>
      <c r="PRC413" s="24" t="s">
        <v>66</v>
      </c>
      <c r="PRD413" s="24" t="s">
        <v>66</v>
      </c>
      <c r="PRE413" s="24" t="s">
        <v>66</v>
      </c>
      <c r="PRF413" s="24" t="s">
        <v>66</v>
      </c>
      <c r="PRG413" s="24" t="s">
        <v>66</v>
      </c>
      <c r="PRH413" s="24" t="s">
        <v>66</v>
      </c>
      <c r="PRI413" s="24" t="s">
        <v>66</v>
      </c>
      <c r="PRJ413" s="24" t="s">
        <v>66</v>
      </c>
      <c r="PRK413" s="24" t="s">
        <v>66</v>
      </c>
      <c r="PRL413" s="24" t="s">
        <v>66</v>
      </c>
      <c r="PRM413" s="25" t="s">
        <v>66</v>
      </c>
      <c r="PRN413" s="24" t="s">
        <v>66</v>
      </c>
      <c r="PRO413" s="24" t="s">
        <v>66</v>
      </c>
      <c r="PRP413" s="24" t="s">
        <v>66</v>
      </c>
      <c r="PRQ413" s="24" t="s">
        <v>66</v>
      </c>
      <c r="PRR413" s="24" t="s">
        <v>66</v>
      </c>
      <c r="PRS413" s="24" t="s">
        <v>66</v>
      </c>
      <c r="PRT413" s="24" t="s">
        <v>66</v>
      </c>
      <c r="PRU413" s="25" t="s">
        <v>66</v>
      </c>
      <c r="PRV413" s="24" t="s">
        <v>66</v>
      </c>
      <c r="PRW413" s="25">
        <v>5000</v>
      </c>
      <c r="PRX413" s="24" t="s">
        <v>66</v>
      </c>
      <c r="PRY413" s="24" t="s">
        <v>66</v>
      </c>
      <c r="PRZ413" s="25" t="s">
        <v>66</v>
      </c>
      <c r="PSA413" s="25" t="s">
        <v>66</v>
      </c>
      <c r="PSB413" s="25" t="s">
        <v>66</v>
      </c>
      <c r="PSC413" s="25">
        <v>0</v>
      </c>
      <c r="PSD413" s="24" t="s">
        <v>66</v>
      </c>
      <c r="PSE413" s="24" t="s">
        <v>66</v>
      </c>
      <c r="PSF413" s="24" t="s">
        <v>66</v>
      </c>
      <c r="PSG413" s="24">
        <v>0</v>
      </c>
      <c r="PSH413" s="24" t="s">
        <v>66</v>
      </c>
      <c r="PSI413" s="24">
        <v>0</v>
      </c>
      <c r="PSJ413" s="24" t="s">
        <v>66</v>
      </c>
      <c r="PSK413" s="24">
        <v>0</v>
      </c>
      <c r="PSL413" s="24" t="s">
        <v>66</v>
      </c>
      <c r="PSM413" s="24" t="s">
        <v>66</v>
      </c>
      <c r="PSN413" s="24" t="s">
        <v>66</v>
      </c>
      <c r="PSO413" s="24" t="s">
        <v>66</v>
      </c>
      <c r="PSP413" s="24" t="s">
        <v>66</v>
      </c>
      <c r="PSQ413" s="25">
        <v>0</v>
      </c>
      <c r="PSR413" s="27">
        <v>5000</v>
      </c>
      <c r="PSS413" s="23" t="s">
        <v>208</v>
      </c>
      <c r="PST413" s="24">
        <v>2023</v>
      </c>
      <c r="PSU413" s="25" t="s">
        <v>234</v>
      </c>
      <c r="PSV413" s="25" t="s">
        <v>132</v>
      </c>
      <c r="PSW413" s="25">
        <v>2023</v>
      </c>
      <c r="PSX413" s="26">
        <v>44963</v>
      </c>
      <c r="PSY413" s="25" t="s">
        <v>155</v>
      </c>
      <c r="PSZ413" s="26"/>
      <c r="PTA413" s="25" t="s">
        <v>67</v>
      </c>
      <c r="PTB413" s="25" t="s">
        <v>233</v>
      </c>
      <c r="PTC413" s="25" t="s">
        <v>149</v>
      </c>
      <c r="PTD413" s="25" t="s">
        <v>70</v>
      </c>
      <c r="PTE413" s="25" t="s">
        <v>71</v>
      </c>
      <c r="PTF413" s="25" t="s">
        <v>72</v>
      </c>
      <c r="PTG413" s="25">
        <v>31</v>
      </c>
      <c r="PTH413" s="25">
        <v>0</v>
      </c>
      <c r="PTI413" s="25" t="s">
        <v>66</v>
      </c>
      <c r="PTJ413" s="24" t="s">
        <v>66</v>
      </c>
      <c r="PTK413" s="24" t="s">
        <v>66</v>
      </c>
      <c r="PTL413" s="24" t="s">
        <v>66</v>
      </c>
      <c r="PTM413" s="24" t="s">
        <v>66</v>
      </c>
      <c r="PTN413" s="24" t="s">
        <v>66</v>
      </c>
      <c r="PTO413" s="24" t="s">
        <v>66</v>
      </c>
      <c r="PTP413" s="24" t="s">
        <v>66</v>
      </c>
      <c r="PTQ413" s="24" t="s">
        <v>66</v>
      </c>
      <c r="PTR413" s="24" t="s">
        <v>66</v>
      </c>
      <c r="PTS413" s="24" t="s">
        <v>66</v>
      </c>
      <c r="PTT413" s="24" t="s">
        <v>66</v>
      </c>
      <c r="PTU413" s="24" t="s">
        <v>66</v>
      </c>
      <c r="PTV413" s="24" t="s">
        <v>66</v>
      </c>
      <c r="PTW413" s="24" t="s">
        <v>66</v>
      </c>
      <c r="PTX413" s="24" t="s">
        <v>66</v>
      </c>
      <c r="PTY413" s="25" t="s">
        <v>66</v>
      </c>
      <c r="PTZ413" s="24" t="s">
        <v>66</v>
      </c>
      <c r="PUA413" s="24" t="s">
        <v>66</v>
      </c>
      <c r="PUB413" s="24" t="s">
        <v>66</v>
      </c>
      <c r="PUC413" s="24" t="s">
        <v>66</v>
      </c>
      <c r="PUD413" s="24" t="s">
        <v>66</v>
      </c>
      <c r="PUE413" s="24" t="s">
        <v>66</v>
      </c>
      <c r="PUF413" s="24" t="s">
        <v>66</v>
      </c>
      <c r="PUG413" s="25" t="s">
        <v>66</v>
      </c>
      <c r="PUH413" s="24" t="s">
        <v>66</v>
      </c>
      <c r="PUI413" s="25">
        <v>5000</v>
      </c>
      <c r="PUJ413" s="24" t="s">
        <v>66</v>
      </c>
      <c r="PUK413" s="24" t="s">
        <v>66</v>
      </c>
      <c r="PUL413" s="25" t="s">
        <v>66</v>
      </c>
      <c r="PUM413" s="25" t="s">
        <v>66</v>
      </c>
      <c r="PUN413" s="25" t="s">
        <v>66</v>
      </c>
      <c r="PUO413" s="25">
        <v>0</v>
      </c>
      <c r="PUP413" s="24" t="s">
        <v>66</v>
      </c>
      <c r="PUQ413" s="24" t="s">
        <v>66</v>
      </c>
      <c r="PUR413" s="24" t="s">
        <v>66</v>
      </c>
      <c r="PUS413" s="24">
        <v>0</v>
      </c>
      <c r="PUT413" s="24" t="s">
        <v>66</v>
      </c>
      <c r="PUU413" s="24">
        <v>0</v>
      </c>
      <c r="PUV413" s="24" t="s">
        <v>66</v>
      </c>
      <c r="PUW413" s="24">
        <v>0</v>
      </c>
      <c r="PUX413" s="24" t="s">
        <v>66</v>
      </c>
      <c r="PUY413" s="24" t="s">
        <v>66</v>
      </c>
      <c r="PUZ413" s="24" t="s">
        <v>66</v>
      </c>
      <c r="PVA413" s="24" t="s">
        <v>66</v>
      </c>
      <c r="PVB413" s="24" t="s">
        <v>66</v>
      </c>
      <c r="PVC413" s="25">
        <v>0</v>
      </c>
      <c r="PVD413" s="27">
        <v>5000</v>
      </c>
      <c r="PVE413" s="23" t="s">
        <v>208</v>
      </c>
      <c r="PVF413" s="24">
        <v>2023</v>
      </c>
      <c r="PVG413" s="25" t="s">
        <v>234</v>
      </c>
      <c r="PVH413" s="25" t="s">
        <v>132</v>
      </c>
      <c r="PVI413" s="25">
        <v>2023</v>
      </c>
      <c r="PVJ413" s="26">
        <v>44963</v>
      </c>
      <c r="PVK413" s="25" t="s">
        <v>155</v>
      </c>
      <c r="PVL413" s="26"/>
      <c r="PVM413" s="25" t="s">
        <v>67</v>
      </c>
      <c r="PVN413" s="25" t="s">
        <v>233</v>
      </c>
      <c r="PVO413" s="25" t="s">
        <v>149</v>
      </c>
      <c r="PVP413" s="25" t="s">
        <v>70</v>
      </c>
      <c r="PVQ413" s="25" t="s">
        <v>71</v>
      </c>
      <c r="PVR413" s="25" t="s">
        <v>72</v>
      </c>
      <c r="PVS413" s="25">
        <v>31</v>
      </c>
      <c r="PVT413" s="25">
        <v>0</v>
      </c>
      <c r="PVU413" s="25" t="s">
        <v>66</v>
      </c>
      <c r="PVV413" s="24" t="s">
        <v>66</v>
      </c>
      <c r="PVW413" s="24" t="s">
        <v>66</v>
      </c>
      <c r="PVX413" s="24" t="s">
        <v>66</v>
      </c>
      <c r="PVY413" s="24" t="s">
        <v>66</v>
      </c>
      <c r="PVZ413" s="24" t="s">
        <v>66</v>
      </c>
      <c r="PWA413" s="24" t="s">
        <v>66</v>
      </c>
      <c r="PWB413" s="24" t="s">
        <v>66</v>
      </c>
      <c r="PWC413" s="24" t="s">
        <v>66</v>
      </c>
      <c r="PWD413" s="24" t="s">
        <v>66</v>
      </c>
      <c r="PWE413" s="24" t="s">
        <v>66</v>
      </c>
      <c r="PWF413" s="24" t="s">
        <v>66</v>
      </c>
      <c r="PWG413" s="24" t="s">
        <v>66</v>
      </c>
      <c r="PWH413" s="24" t="s">
        <v>66</v>
      </c>
      <c r="PWI413" s="24" t="s">
        <v>66</v>
      </c>
      <c r="PWJ413" s="24" t="s">
        <v>66</v>
      </c>
      <c r="PWK413" s="25" t="s">
        <v>66</v>
      </c>
      <c r="PWL413" s="24" t="s">
        <v>66</v>
      </c>
      <c r="PWM413" s="24" t="s">
        <v>66</v>
      </c>
      <c r="PWN413" s="24" t="s">
        <v>66</v>
      </c>
      <c r="PWO413" s="24" t="s">
        <v>66</v>
      </c>
      <c r="PWP413" s="24" t="s">
        <v>66</v>
      </c>
      <c r="PWQ413" s="24" t="s">
        <v>66</v>
      </c>
      <c r="PWR413" s="24" t="s">
        <v>66</v>
      </c>
      <c r="PWS413" s="25" t="s">
        <v>66</v>
      </c>
      <c r="PWT413" s="24" t="s">
        <v>66</v>
      </c>
      <c r="PWU413" s="25">
        <v>5000</v>
      </c>
      <c r="PWV413" s="24" t="s">
        <v>66</v>
      </c>
      <c r="PWW413" s="24" t="s">
        <v>66</v>
      </c>
      <c r="PWX413" s="25" t="s">
        <v>66</v>
      </c>
      <c r="PWY413" s="25" t="s">
        <v>66</v>
      </c>
      <c r="PWZ413" s="25" t="s">
        <v>66</v>
      </c>
      <c r="PXA413" s="25">
        <v>0</v>
      </c>
      <c r="PXB413" s="24" t="s">
        <v>66</v>
      </c>
      <c r="PXC413" s="24" t="s">
        <v>66</v>
      </c>
      <c r="PXD413" s="24" t="s">
        <v>66</v>
      </c>
      <c r="PXE413" s="24">
        <v>0</v>
      </c>
      <c r="PXF413" s="24" t="s">
        <v>66</v>
      </c>
      <c r="PXG413" s="24">
        <v>0</v>
      </c>
      <c r="PXH413" s="24" t="s">
        <v>66</v>
      </c>
      <c r="PXI413" s="24">
        <v>0</v>
      </c>
      <c r="PXJ413" s="24" t="s">
        <v>66</v>
      </c>
      <c r="PXK413" s="24" t="s">
        <v>66</v>
      </c>
      <c r="PXL413" s="24" t="s">
        <v>66</v>
      </c>
      <c r="PXM413" s="24" t="s">
        <v>66</v>
      </c>
      <c r="PXN413" s="24" t="s">
        <v>66</v>
      </c>
      <c r="PXO413" s="25">
        <v>0</v>
      </c>
      <c r="PXP413" s="27">
        <v>5000</v>
      </c>
      <c r="PXQ413" s="23" t="s">
        <v>208</v>
      </c>
      <c r="PXR413" s="24">
        <v>2023</v>
      </c>
      <c r="PXS413" s="25" t="s">
        <v>234</v>
      </c>
      <c r="PXT413" s="25" t="s">
        <v>132</v>
      </c>
      <c r="PXU413" s="25">
        <v>2023</v>
      </c>
      <c r="PXV413" s="26">
        <v>44963</v>
      </c>
      <c r="PXW413" s="25" t="s">
        <v>155</v>
      </c>
      <c r="PXX413" s="26"/>
      <c r="PXY413" s="25" t="s">
        <v>67</v>
      </c>
      <c r="PXZ413" s="25" t="s">
        <v>233</v>
      </c>
      <c r="PYA413" s="25" t="s">
        <v>149</v>
      </c>
      <c r="PYB413" s="25" t="s">
        <v>70</v>
      </c>
      <c r="PYC413" s="25" t="s">
        <v>71</v>
      </c>
      <c r="PYD413" s="25" t="s">
        <v>72</v>
      </c>
      <c r="PYE413" s="25">
        <v>31</v>
      </c>
      <c r="PYF413" s="25">
        <v>0</v>
      </c>
      <c r="PYG413" s="25" t="s">
        <v>66</v>
      </c>
      <c r="PYH413" s="24" t="s">
        <v>66</v>
      </c>
      <c r="PYI413" s="24" t="s">
        <v>66</v>
      </c>
      <c r="PYJ413" s="24" t="s">
        <v>66</v>
      </c>
      <c r="PYK413" s="24" t="s">
        <v>66</v>
      </c>
      <c r="PYL413" s="24" t="s">
        <v>66</v>
      </c>
      <c r="PYM413" s="24" t="s">
        <v>66</v>
      </c>
      <c r="PYN413" s="24" t="s">
        <v>66</v>
      </c>
      <c r="PYO413" s="24" t="s">
        <v>66</v>
      </c>
      <c r="PYP413" s="24" t="s">
        <v>66</v>
      </c>
      <c r="PYQ413" s="24" t="s">
        <v>66</v>
      </c>
      <c r="PYR413" s="24" t="s">
        <v>66</v>
      </c>
      <c r="PYS413" s="24" t="s">
        <v>66</v>
      </c>
      <c r="PYT413" s="24" t="s">
        <v>66</v>
      </c>
      <c r="PYU413" s="24" t="s">
        <v>66</v>
      </c>
      <c r="PYV413" s="24" t="s">
        <v>66</v>
      </c>
      <c r="PYW413" s="25" t="s">
        <v>66</v>
      </c>
      <c r="PYX413" s="24" t="s">
        <v>66</v>
      </c>
      <c r="PYY413" s="24" t="s">
        <v>66</v>
      </c>
      <c r="PYZ413" s="24" t="s">
        <v>66</v>
      </c>
      <c r="PZA413" s="24" t="s">
        <v>66</v>
      </c>
      <c r="PZB413" s="24" t="s">
        <v>66</v>
      </c>
      <c r="PZC413" s="24" t="s">
        <v>66</v>
      </c>
      <c r="PZD413" s="24" t="s">
        <v>66</v>
      </c>
      <c r="PZE413" s="25" t="s">
        <v>66</v>
      </c>
      <c r="PZF413" s="24" t="s">
        <v>66</v>
      </c>
      <c r="PZG413" s="25">
        <v>5000</v>
      </c>
      <c r="PZH413" s="24" t="s">
        <v>66</v>
      </c>
      <c r="PZI413" s="24" t="s">
        <v>66</v>
      </c>
      <c r="PZJ413" s="25" t="s">
        <v>66</v>
      </c>
      <c r="PZK413" s="25" t="s">
        <v>66</v>
      </c>
      <c r="PZL413" s="25" t="s">
        <v>66</v>
      </c>
      <c r="PZM413" s="25">
        <v>0</v>
      </c>
      <c r="PZN413" s="24" t="s">
        <v>66</v>
      </c>
      <c r="PZO413" s="24" t="s">
        <v>66</v>
      </c>
      <c r="PZP413" s="24" t="s">
        <v>66</v>
      </c>
      <c r="PZQ413" s="24">
        <v>0</v>
      </c>
      <c r="PZR413" s="24" t="s">
        <v>66</v>
      </c>
      <c r="PZS413" s="24">
        <v>0</v>
      </c>
      <c r="PZT413" s="24" t="s">
        <v>66</v>
      </c>
      <c r="PZU413" s="24">
        <v>0</v>
      </c>
      <c r="PZV413" s="24" t="s">
        <v>66</v>
      </c>
      <c r="PZW413" s="24" t="s">
        <v>66</v>
      </c>
      <c r="PZX413" s="24" t="s">
        <v>66</v>
      </c>
      <c r="PZY413" s="24" t="s">
        <v>66</v>
      </c>
      <c r="PZZ413" s="24" t="s">
        <v>66</v>
      </c>
      <c r="QAA413" s="25">
        <v>0</v>
      </c>
      <c r="QAB413" s="27">
        <v>5000</v>
      </c>
      <c r="QAC413" s="23" t="s">
        <v>208</v>
      </c>
      <c r="QAD413" s="24">
        <v>2023</v>
      </c>
      <c r="QAE413" s="25" t="s">
        <v>234</v>
      </c>
      <c r="QAF413" s="25" t="s">
        <v>132</v>
      </c>
      <c r="QAG413" s="25">
        <v>2023</v>
      </c>
      <c r="QAH413" s="26">
        <v>44963</v>
      </c>
      <c r="QAI413" s="25" t="s">
        <v>155</v>
      </c>
      <c r="QAJ413" s="26"/>
      <c r="QAK413" s="25" t="s">
        <v>67</v>
      </c>
      <c r="QAL413" s="25" t="s">
        <v>233</v>
      </c>
      <c r="QAM413" s="25" t="s">
        <v>149</v>
      </c>
      <c r="QAN413" s="25" t="s">
        <v>70</v>
      </c>
      <c r="QAO413" s="25" t="s">
        <v>71</v>
      </c>
      <c r="QAP413" s="25" t="s">
        <v>72</v>
      </c>
      <c r="QAQ413" s="25">
        <v>31</v>
      </c>
      <c r="QAR413" s="25">
        <v>0</v>
      </c>
      <c r="QAS413" s="25" t="s">
        <v>66</v>
      </c>
      <c r="QAT413" s="24" t="s">
        <v>66</v>
      </c>
      <c r="QAU413" s="24" t="s">
        <v>66</v>
      </c>
      <c r="QAV413" s="24" t="s">
        <v>66</v>
      </c>
      <c r="QAW413" s="24" t="s">
        <v>66</v>
      </c>
      <c r="QAX413" s="24" t="s">
        <v>66</v>
      </c>
      <c r="QAY413" s="24" t="s">
        <v>66</v>
      </c>
      <c r="QAZ413" s="24" t="s">
        <v>66</v>
      </c>
      <c r="QBA413" s="24" t="s">
        <v>66</v>
      </c>
      <c r="QBB413" s="24" t="s">
        <v>66</v>
      </c>
      <c r="QBC413" s="24" t="s">
        <v>66</v>
      </c>
      <c r="QBD413" s="24" t="s">
        <v>66</v>
      </c>
      <c r="QBE413" s="24" t="s">
        <v>66</v>
      </c>
      <c r="QBF413" s="24" t="s">
        <v>66</v>
      </c>
      <c r="QBG413" s="24" t="s">
        <v>66</v>
      </c>
      <c r="QBH413" s="24" t="s">
        <v>66</v>
      </c>
      <c r="QBI413" s="25" t="s">
        <v>66</v>
      </c>
      <c r="QBJ413" s="24" t="s">
        <v>66</v>
      </c>
      <c r="QBK413" s="24" t="s">
        <v>66</v>
      </c>
      <c r="QBL413" s="24" t="s">
        <v>66</v>
      </c>
      <c r="QBM413" s="24" t="s">
        <v>66</v>
      </c>
      <c r="QBN413" s="24" t="s">
        <v>66</v>
      </c>
      <c r="QBO413" s="24" t="s">
        <v>66</v>
      </c>
      <c r="QBP413" s="24" t="s">
        <v>66</v>
      </c>
      <c r="QBQ413" s="25" t="s">
        <v>66</v>
      </c>
      <c r="QBR413" s="24" t="s">
        <v>66</v>
      </c>
      <c r="QBS413" s="25">
        <v>5000</v>
      </c>
      <c r="QBT413" s="24" t="s">
        <v>66</v>
      </c>
      <c r="QBU413" s="24" t="s">
        <v>66</v>
      </c>
      <c r="QBV413" s="25" t="s">
        <v>66</v>
      </c>
      <c r="QBW413" s="25" t="s">
        <v>66</v>
      </c>
      <c r="QBX413" s="25" t="s">
        <v>66</v>
      </c>
      <c r="QBY413" s="25">
        <v>0</v>
      </c>
      <c r="QBZ413" s="24" t="s">
        <v>66</v>
      </c>
      <c r="QCA413" s="24" t="s">
        <v>66</v>
      </c>
      <c r="QCB413" s="24" t="s">
        <v>66</v>
      </c>
      <c r="QCC413" s="24">
        <v>0</v>
      </c>
      <c r="QCD413" s="24" t="s">
        <v>66</v>
      </c>
      <c r="QCE413" s="24">
        <v>0</v>
      </c>
      <c r="QCF413" s="24" t="s">
        <v>66</v>
      </c>
      <c r="QCG413" s="24">
        <v>0</v>
      </c>
      <c r="QCH413" s="24" t="s">
        <v>66</v>
      </c>
      <c r="QCI413" s="24" t="s">
        <v>66</v>
      </c>
      <c r="QCJ413" s="24" t="s">
        <v>66</v>
      </c>
      <c r="QCK413" s="24" t="s">
        <v>66</v>
      </c>
      <c r="QCL413" s="24" t="s">
        <v>66</v>
      </c>
      <c r="QCM413" s="25">
        <v>0</v>
      </c>
      <c r="QCN413" s="27">
        <v>5000</v>
      </c>
      <c r="QCO413" s="23" t="s">
        <v>208</v>
      </c>
      <c r="QCP413" s="24">
        <v>2023</v>
      </c>
      <c r="QCQ413" s="25" t="s">
        <v>234</v>
      </c>
      <c r="QCR413" s="25" t="s">
        <v>132</v>
      </c>
      <c r="QCS413" s="25">
        <v>2023</v>
      </c>
      <c r="QCT413" s="26">
        <v>44963</v>
      </c>
      <c r="QCU413" s="25" t="s">
        <v>155</v>
      </c>
      <c r="QCV413" s="26"/>
      <c r="QCW413" s="25" t="s">
        <v>67</v>
      </c>
      <c r="QCX413" s="25" t="s">
        <v>233</v>
      </c>
      <c r="QCY413" s="25" t="s">
        <v>149</v>
      </c>
      <c r="QCZ413" s="25" t="s">
        <v>70</v>
      </c>
      <c r="QDA413" s="25" t="s">
        <v>71</v>
      </c>
      <c r="QDB413" s="25" t="s">
        <v>72</v>
      </c>
      <c r="QDC413" s="25">
        <v>31</v>
      </c>
      <c r="QDD413" s="25">
        <v>0</v>
      </c>
      <c r="QDE413" s="25" t="s">
        <v>66</v>
      </c>
      <c r="QDF413" s="24" t="s">
        <v>66</v>
      </c>
      <c r="QDG413" s="24" t="s">
        <v>66</v>
      </c>
      <c r="QDH413" s="24" t="s">
        <v>66</v>
      </c>
      <c r="QDI413" s="24" t="s">
        <v>66</v>
      </c>
      <c r="QDJ413" s="24" t="s">
        <v>66</v>
      </c>
      <c r="QDK413" s="24" t="s">
        <v>66</v>
      </c>
      <c r="QDL413" s="24" t="s">
        <v>66</v>
      </c>
      <c r="QDM413" s="24" t="s">
        <v>66</v>
      </c>
      <c r="QDN413" s="24" t="s">
        <v>66</v>
      </c>
      <c r="QDO413" s="24" t="s">
        <v>66</v>
      </c>
      <c r="QDP413" s="24" t="s">
        <v>66</v>
      </c>
      <c r="QDQ413" s="24" t="s">
        <v>66</v>
      </c>
      <c r="QDR413" s="24" t="s">
        <v>66</v>
      </c>
      <c r="QDS413" s="24" t="s">
        <v>66</v>
      </c>
      <c r="QDT413" s="24" t="s">
        <v>66</v>
      </c>
      <c r="QDU413" s="25" t="s">
        <v>66</v>
      </c>
      <c r="QDV413" s="24" t="s">
        <v>66</v>
      </c>
      <c r="QDW413" s="24" t="s">
        <v>66</v>
      </c>
      <c r="QDX413" s="24" t="s">
        <v>66</v>
      </c>
      <c r="QDY413" s="24" t="s">
        <v>66</v>
      </c>
      <c r="QDZ413" s="24" t="s">
        <v>66</v>
      </c>
      <c r="QEA413" s="24" t="s">
        <v>66</v>
      </c>
      <c r="QEB413" s="24" t="s">
        <v>66</v>
      </c>
      <c r="QEC413" s="25" t="s">
        <v>66</v>
      </c>
      <c r="QED413" s="24" t="s">
        <v>66</v>
      </c>
      <c r="QEE413" s="25">
        <v>5000</v>
      </c>
      <c r="QEF413" s="24" t="s">
        <v>66</v>
      </c>
      <c r="QEG413" s="24" t="s">
        <v>66</v>
      </c>
      <c r="QEH413" s="25" t="s">
        <v>66</v>
      </c>
      <c r="QEI413" s="25" t="s">
        <v>66</v>
      </c>
      <c r="QEJ413" s="25" t="s">
        <v>66</v>
      </c>
      <c r="QEK413" s="25">
        <v>0</v>
      </c>
      <c r="QEL413" s="24" t="s">
        <v>66</v>
      </c>
      <c r="QEM413" s="24" t="s">
        <v>66</v>
      </c>
      <c r="QEN413" s="24" t="s">
        <v>66</v>
      </c>
      <c r="QEO413" s="24">
        <v>0</v>
      </c>
      <c r="QEP413" s="24" t="s">
        <v>66</v>
      </c>
      <c r="QEQ413" s="24">
        <v>0</v>
      </c>
      <c r="QER413" s="24" t="s">
        <v>66</v>
      </c>
      <c r="QES413" s="24">
        <v>0</v>
      </c>
      <c r="QET413" s="24" t="s">
        <v>66</v>
      </c>
      <c r="QEU413" s="24" t="s">
        <v>66</v>
      </c>
      <c r="QEV413" s="24" t="s">
        <v>66</v>
      </c>
      <c r="QEW413" s="24" t="s">
        <v>66</v>
      </c>
      <c r="QEX413" s="24" t="s">
        <v>66</v>
      </c>
      <c r="QEY413" s="25">
        <v>0</v>
      </c>
      <c r="QEZ413" s="27">
        <v>5000</v>
      </c>
      <c r="QFA413" s="23" t="s">
        <v>208</v>
      </c>
      <c r="QFB413" s="24">
        <v>2023</v>
      </c>
      <c r="QFC413" s="25" t="s">
        <v>234</v>
      </c>
      <c r="QFD413" s="25" t="s">
        <v>132</v>
      </c>
      <c r="QFE413" s="25">
        <v>2023</v>
      </c>
      <c r="QFF413" s="26">
        <v>44963</v>
      </c>
      <c r="QFG413" s="25" t="s">
        <v>155</v>
      </c>
      <c r="QFH413" s="26"/>
      <c r="QFI413" s="25" t="s">
        <v>67</v>
      </c>
      <c r="QFJ413" s="25" t="s">
        <v>233</v>
      </c>
      <c r="QFK413" s="25" t="s">
        <v>149</v>
      </c>
      <c r="QFL413" s="25" t="s">
        <v>70</v>
      </c>
      <c r="QFM413" s="25" t="s">
        <v>71</v>
      </c>
      <c r="QFN413" s="25" t="s">
        <v>72</v>
      </c>
      <c r="QFO413" s="25">
        <v>31</v>
      </c>
      <c r="QFP413" s="25">
        <v>0</v>
      </c>
      <c r="QFQ413" s="25" t="s">
        <v>66</v>
      </c>
      <c r="QFR413" s="24" t="s">
        <v>66</v>
      </c>
      <c r="QFS413" s="24" t="s">
        <v>66</v>
      </c>
      <c r="QFT413" s="24" t="s">
        <v>66</v>
      </c>
      <c r="QFU413" s="24" t="s">
        <v>66</v>
      </c>
      <c r="QFV413" s="24" t="s">
        <v>66</v>
      </c>
      <c r="QFW413" s="24" t="s">
        <v>66</v>
      </c>
      <c r="QFX413" s="24" t="s">
        <v>66</v>
      </c>
      <c r="QFY413" s="24" t="s">
        <v>66</v>
      </c>
      <c r="QFZ413" s="24" t="s">
        <v>66</v>
      </c>
      <c r="QGA413" s="24" t="s">
        <v>66</v>
      </c>
      <c r="QGB413" s="24" t="s">
        <v>66</v>
      </c>
      <c r="QGC413" s="24" t="s">
        <v>66</v>
      </c>
      <c r="QGD413" s="24" t="s">
        <v>66</v>
      </c>
      <c r="QGE413" s="24" t="s">
        <v>66</v>
      </c>
      <c r="QGF413" s="24" t="s">
        <v>66</v>
      </c>
      <c r="QGG413" s="25" t="s">
        <v>66</v>
      </c>
      <c r="QGH413" s="24" t="s">
        <v>66</v>
      </c>
      <c r="QGI413" s="24" t="s">
        <v>66</v>
      </c>
      <c r="QGJ413" s="24" t="s">
        <v>66</v>
      </c>
      <c r="QGK413" s="24" t="s">
        <v>66</v>
      </c>
      <c r="QGL413" s="24" t="s">
        <v>66</v>
      </c>
      <c r="QGM413" s="24" t="s">
        <v>66</v>
      </c>
      <c r="QGN413" s="24" t="s">
        <v>66</v>
      </c>
      <c r="QGO413" s="25" t="s">
        <v>66</v>
      </c>
      <c r="QGP413" s="24" t="s">
        <v>66</v>
      </c>
      <c r="QGQ413" s="25">
        <v>5000</v>
      </c>
      <c r="QGR413" s="24" t="s">
        <v>66</v>
      </c>
      <c r="QGS413" s="24" t="s">
        <v>66</v>
      </c>
      <c r="QGT413" s="25" t="s">
        <v>66</v>
      </c>
      <c r="QGU413" s="25" t="s">
        <v>66</v>
      </c>
      <c r="QGV413" s="25" t="s">
        <v>66</v>
      </c>
      <c r="QGW413" s="25">
        <v>0</v>
      </c>
      <c r="QGX413" s="24" t="s">
        <v>66</v>
      </c>
      <c r="QGY413" s="24" t="s">
        <v>66</v>
      </c>
      <c r="QGZ413" s="24" t="s">
        <v>66</v>
      </c>
      <c r="QHA413" s="24">
        <v>0</v>
      </c>
      <c r="QHB413" s="24" t="s">
        <v>66</v>
      </c>
      <c r="QHC413" s="24">
        <v>0</v>
      </c>
      <c r="QHD413" s="24" t="s">
        <v>66</v>
      </c>
      <c r="QHE413" s="24">
        <v>0</v>
      </c>
      <c r="QHF413" s="24" t="s">
        <v>66</v>
      </c>
      <c r="QHG413" s="24" t="s">
        <v>66</v>
      </c>
      <c r="QHH413" s="24" t="s">
        <v>66</v>
      </c>
      <c r="QHI413" s="24" t="s">
        <v>66</v>
      </c>
      <c r="QHJ413" s="24" t="s">
        <v>66</v>
      </c>
      <c r="QHK413" s="25">
        <v>0</v>
      </c>
      <c r="QHL413" s="27">
        <v>5000</v>
      </c>
      <c r="QHM413" s="23" t="s">
        <v>208</v>
      </c>
      <c r="QHN413" s="24">
        <v>2023</v>
      </c>
      <c r="QHO413" s="25" t="s">
        <v>234</v>
      </c>
      <c r="QHP413" s="25" t="s">
        <v>132</v>
      </c>
      <c r="QHQ413" s="25">
        <v>2023</v>
      </c>
      <c r="QHR413" s="26">
        <v>44963</v>
      </c>
      <c r="QHS413" s="25" t="s">
        <v>155</v>
      </c>
      <c r="QHT413" s="26"/>
      <c r="QHU413" s="25" t="s">
        <v>67</v>
      </c>
      <c r="QHV413" s="25" t="s">
        <v>233</v>
      </c>
      <c r="QHW413" s="25" t="s">
        <v>149</v>
      </c>
      <c r="QHX413" s="25" t="s">
        <v>70</v>
      </c>
      <c r="QHY413" s="25" t="s">
        <v>71</v>
      </c>
      <c r="QHZ413" s="25" t="s">
        <v>72</v>
      </c>
      <c r="QIA413" s="25">
        <v>31</v>
      </c>
      <c r="QIB413" s="25">
        <v>0</v>
      </c>
      <c r="QIC413" s="25" t="s">
        <v>66</v>
      </c>
      <c r="QID413" s="24" t="s">
        <v>66</v>
      </c>
      <c r="QIE413" s="24" t="s">
        <v>66</v>
      </c>
      <c r="QIF413" s="24" t="s">
        <v>66</v>
      </c>
      <c r="QIG413" s="24" t="s">
        <v>66</v>
      </c>
      <c r="QIH413" s="24" t="s">
        <v>66</v>
      </c>
      <c r="QII413" s="24" t="s">
        <v>66</v>
      </c>
      <c r="QIJ413" s="24" t="s">
        <v>66</v>
      </c>
      <c r="QIK413" s="24" t="s">
        <v>66</v>
      </c>
      <c r="QIL413" s="24" t="s">
        <v>66</v>
      </c>
      <c r="QIM413" s="24" t="s">
        <v>66</v>
      </c>
      <c r="QIN413" s="24" t="s">
        <v>66</v>
      </c>
      <c r="QIO413" s="24" t="s">
        <v>66</v>
      </c>
      <c r="QIP413" s="24" t="s">
        <v>66</v>
      </c>
      <c r="QIQ413" s="24" t="s">
        <v>66</v>
      </c>
      <c r="QIR413" s="24" t="s">
        <v>66</v>
      </c>
      <c r="QIS413" s="25" t="s">
        <v>66</v>
      </c>
      <c r="QIT413" s="24" t="s">
        <v>66</v>
      </c>
      <c r="QIU413" s="24" t="s">
        <v>66</v>
      </c>
      <c r="QIV413" s="24" t="s">
        <v>66</v>
      </c>
      <c r="QIW413" s="24" t="s">
        <v>66</v>
      </c>
      <c r="QIX413" s="24" t="s">
        <v>66</v>
      </c>
      <c r="QIY413" s="24" t="s">
        <v>66</v>
      </c>
      <c r="QIZ413" s="24" t="s">
        <v>66</v>
      </c>
      <c r="QJA413" s="25" t="s">
        <v>66</v>
      </c>
      <c r="QJB413" s="24" t="s">
        <v>66</v>
      </c>
      <c r="QJC413" s="25">
        <v>5000</v>
      </c>
      <c r="QJD413" s="24" t="s">
        <v>66</v>
      </c>
      <c r="QJE413" s="24" t="s">
        <v>66</v>
      </c>
      <c r="QJF413" s="25" t="s">
        <v>66</v>
      </c>
      <c r="QJG413" s="25" t="s">
        <v>66</v>
      </c>
      <c r="QJH413" s="25" t="s">
        <v>66</v>
      </c>
      <c r="QJI413" s="25">
        <v>0</v>
      </c>
      <c r="QJJ413" s="24" t="s">
        <v>66</v>
      </c>
      <c r="QJK413" s="24" t="s">
        <v>66</v>
      </c>
      <c r="QJL413" s="24" t="s">
        <v>66</v>
      </c>
      <c r="QJM413" s="24">
        <v>0</v>
      </c>
      <c r="QJN413" s="24" t="s">
        <v>66</v>
      </c>
      <c r="QJO413" s="24">
        <v>0</v>
      </c>
      <c r="QJP413" s="24" t="s">
        <v>66</v>
      </c>
      <c r="QJQ413" s="24">
        <v>0</v>
      </c>
      <c r="QJR413" s="24" t="s">
        <v>66</v>
      </c>
      <c r="QJS413" s="24" t="s">
        <v>66</v>
      </c>
      <c r="QJT413" s="24" t="s">
        <v>66</v>
      </c>
      <c r="QJU413" s="24" t="s">
        <v>66</v>
      </c>
      <c r="QJV413" s="24" t="s">
        <v>66</v>
      </c>
      <c r="QJW413" s="25">
        <v>0</v>
      </c>
      <c r="QJX413" s="27">
        <v>5000</v>
      </c>
      <c r="QJY413" s="23" t="s">
        <v>208</v>
      </c>
      <c r="QJZ413" s="24">
        <v>2023</v>
      </c>
      <c r="QKA413" s="25" t="s">
        <v>234</v>
      </c>
      <c r="QKB413" s="25" t="s">
        <v>132</v>
      </c>
      <c r="QKC413" s="25">
        <v>2023</v>
      </c>
      <c r="QKD413" s="26">
        <v>44963</v>
      </c>
      <c r="QKE413" s="25" t="s">
        <v>155</v>
      </c>
      <c r="QKF413" s="26"/>
      <c r="QKG413" s="25" t="s">
        <v>67</v>
      </c>
      <c r="QKH413" s="25" t="s">
        <v>233</v>
      </c>
      <c r="QKI413" s="25" t="s">
        <v>149</v>
      </c>
      <c r="QKJ413" s="25" t="s">
        <v>70</v>
      </c>
      <c r="QKK413" s="25" t="s">
        <v>71</v>
      </c>
      <c r="QKL413" s="25" t="s">
        <v>72</v>
      </c>
      <c r="QKM413" s="25">
        <v>31</v>
      </c>
      <c r="QKN413" s="25">
        <v>0</v>
      </c>
      <c r="QKO413" s="25" t="s">
        <v>66</v>
      </c>
      <c r="QKP413" s="24" t="s">
        <v>66</v>
      </c>
      <c r="QKQ413" s="24" t="s">
        <v>66</v>
      </c>
      <c r="QKR413" s="24" t="s">
        <v>66</v>
      </c>
      <c r="QKS413" s="24" t="s">
        <v>66</v>
      </c>
      <c r="QKT413" s="24" t="s">
        <v>66</v>
      </c>
      <c r="QKU413" s="24" t="s">
        <v>66</v>
      </c>
      <c r="QKV413" s="24" t="s">
        <v>66</v>
      </c>
      <c r="QKW413" s="24" t="s">
        <v>66</v>
      </c>
      <c r="QKX413" s="24" t="s">
        <v>66</v>
      </c>
      <c r="QKY413" s="24" t="s">
        <v>66</v>
      </c>
      <c r="QKZ413" s="24" t="s">
        <v>66</v>
      </c>
      <c r="QLA413" s="24" t="s">
        <v>66</v>
      </c>
      <c r="QLB413" s="24" t="s">
        <v>66</v>
      </c>
      <c r="QLC413" s="24" t="s">
        <v>66</v>
      </c>
      <c r="QLD413" s="24" t="s">
        <v>66</v>
      </c>
      <c r="QLE413" s="25" t="s">
        <v>66</v>
      </c>
      <c r="QLF413" s="24" t="s">
        <v>66</v>
      </c>
      <c r="QLG413" s="24" t="s">
        <v>66</v>
      </c>
      <c r="QLH413" s="24" t="s">
        <v>66</v>
      </c>
      <c r="QLI413" s="24" t="s">
        <v>66</v>
      </c>
      <c r="QLJ413" s="24" t="s">
        <v>66</v>
      </c>
      <c r="QLK413" s="24" t="s">
        <v>66</v>
      </c>
      <c r="QLL413" s="24" t="s">
        <v>66</v>
      </c>
      <c r="QLM413" s="25" t="s">
        <v>66</v>
      </c>
      <c r="QLN413" s="24" t="s">
        <v>66</v>
      </c>
      <c r="QLO413" s="25">
        <v>5000</v>
      </c>
      <c r="QLP413" s="24" t="s">
        <v>66</v>
      </c>
      <c r="QLQ413" s="24" t="s">
        <v>66</v>
      </c>
      <c r="QLR413" s="25" t="s">
        <v>66</v>
      </c>
      <c r="QLS413" s="25" t="s">
        <v>66</v>
      </c>
      <c r="QLT413" s="25" t="s">
        <v>66</v>
      </c>
      <c r="QLU413" s="25">
        <v>0</v>
      </c>
      <c r="QLV413" s="24" t="s">
        <v>66</v>
      </c>
      <c r="QLW413" s="24" t="s">
        <v>66</v>
      </c>
      <c r="QLX413" s="24" t="s">
        <v>66</v>
      </c>
      <c r="QLY413" s="24">
        <v>0</v>
      </c>
      <c r="QLZ413" s="24" t="s">
        <v>66</v>
      </c>
      <c r="QMA413" s="24">
        <v>0</v>
      </c>
      <c r="QMB413" s="24" t="s">
        <v>66</v>
      </c>
      <c r="QMC413" s="24">
        <v>0</v>
      </c>
      <c r="QMD413" s="24" t="s">
        <v>66</v>
      </c>
      <c r="QME413" s="24" t="s">
        <v>66</v>
      </c>
      <c r="QMF413" s="24" t="s">
        <v>66</v>
      </c>
      <c r="QMG413" s="24" t="s">
        <v>66</v>
      </c>
      <c r="QMH413" s="24" t="s">
        <v>66</v>
      </c>
      <c r="QMI413" s="25">
        <v>0</v>
      </c>
      <c r="QMJ413" s="27">
        <v>5000</v>
      </c>
      <c r="QMK413" s="23" t="s">
        <v>208</v>
      </c>
      <c r="QML413" s="24">
        <v>2023</v>
      </c>
      <c r="QMM413" s="25" t="s">
        <v>234</v>
      </c>
      <c r="QMN413" s="25" t="s">
        <v>132</v>
      </c>
      <c r="QMO413" s="25">
        <v>2023</v>
      </c>
      <c r="QMP413" s="26">
        <v>44963</v>
      </c>
      <c r="QMQ413" s="25" t="s">
        <v>155</v>
      </c>
      <c r="QMR413" s="26"/>
      <c r="QMS413" s="25" t="s">
        <v>67</v>
      </c>
      <c r="QMT413" s="25" t="s">
        <v>233</v>
      </c>
      <c r="QMU413" s="25" t="s">
        <v>149</v>
      </c>
      <c r="QMV413" s="25" t="s">
        <v>70</v>
      </c>
      <c r="QMW413" s="25" t="s">
        <v>71</v>
      </c>
      <c r="QMX413" s="25" t="s">
        <v>72</v>
      </c>
      <c r="QMY413" s="25">
        <v>31</v>
      </c>
      <c r="QMZ413" s="25">
        <v>0</v>
      </c>
      <c r="QNA413" s="25" t="s">
        <v>66</v>
      </c>
      <c r="QNB413" s="24" t="s">
        <v>66</v>
      </c>
      <c r="QNC413" s="24" t="s">
        <v>66</v>
      </c>
      <c r="QND413" s="24" t="s">
        <v>66</v>
      </c>
      <c r="QNE413" s="24" t="s">
        <v>66</v>
      </c>
      <c r="QNF413" s="24" t="s">
        <v>66</v>
      </c>
      <c r="QNG413" s="24" t="s">
        <v>66</v>
      </c>
      <c r="QNH413" s="24" t="s">
        <v>66</v>
      </c>
      <c r="QNI413" s="24" t="s">
        <v>66</v>
      </c>
      <c r="QNJ413" s="24" t="s">
        <v>66</v>
      </c>
      <c r="QNK413" s="24" t="s">
        <v>66</v>
      </c>
      <c r="QNL413" s="24" t="s">
        <v>66</v>
      </c>
      <c r="QNM413" s="24" t="s">
        <v>66</v>
      </c>
      <c r="QNN413" s="24" t="s">
        <v>66</v>
      </c>
      <c r="QNO413" s="24" t="s">
        <v>66</v>
      </c>
      <c r="QNP413" s="24" t="s">
        <v>66</v>
      </c>
      <c r="QNQ413" s="25" t="s">
        <v>66</v>
      </c>
      <c r="QNR413" s="24" t="s">
        <v>66</v>
      </c>
      <c r="QNS413" s="24" t="s">
        <v>66</v>
      </c>
      <c r="QNT413" s="24" t="s">
        <v>66</v>
      </c>
      <c r="QNU413" s="24" t="s">
        <v>66</v>
      </c>
      <c r="QNV413" s="24" t="s">
        <v>66</v>
      </c>
      <c r="QNW413" s="24" t="s">
        <v>66</v>
      </c>
      <c r="QNX413" s="24" t="s">
        <v>66</v>
      </c>
      <c r="QNY413" s="25" t="s">
        <v>66</v>
      </c>
      <c r="QNZ413" s="24" t="s">
        <v>66</v>
      </c>
      <c r="QOA413" s="25">
        <v>5000</v>
      </c>
      <c r="QOB413" s="24" t="s">
        <v>66</v>
      </c>
      <c r="QOC413" s="24" t="s">
        <v>66</v>
      </c>
      <c r="QOD413" s="25" t="s">
        <v>66</v>
      </c>
      <c r="QOE413" s="25" t="s">
        <v>66</v>
      </c>
      <c r="QOF413" s="25" t="s">
        <v>66</v>
      </c>
      <c r="QOG413" s="25">
        <v>0</v>
      </c>
      <c r="QOH413" s="24" t="s">
        <v>66</v>
      </c>
      <c r="QOI413" s="24" t="s">
        <v>66</v>
      </c>
      <c r="QOJ413" s="24" t="s">
        <v>66</v>
      </c>
      <c r="QOK413" s="24">
        <v>0</v>
      </c>
      <c r="QOL413" s="24" t="s">
        <v>66</v>
      </c>
      <c r="QOM413" s="24">
        <v>0</v>
      </c>
      <c r="QON413" s="24" t="s">
        <v>66</v>
      </c>
      <c r="QOO413" s="24">
        <v>0</v>
      </c>
      <c r="QOP413" s="24" t="s">
        <v>66</v>
      </c>
      <c r="QOQ413" s="24" t="s">
        <v>66</v>
      </c>
      <c r="QOR413" s="24" t="s">
        <v>66</v>
      </c>
      <c r="QOS413" s="24" t="s">
        <v>66</v>
      </c>
      <c r="QOT413" s="24" t="s">
        <v>66</v>
      </c>
      <c r="QOU413" s="25">
        <v>0</v>
      </c>
      <c r="QOV413" s="27">
        <v>5000</v>
      </c>
      <c r="QOW413" s="23" t="s">
        <v>208</v>
      </c>
      <c r="QOX413" s="24">
        <v>2023</v>
      </c>
      <c r="QOY413" s="25" t="s">
        <v>234</v>
      </c>
      <c r="QOZ413" s="25" t="s">
        <v>132</v>
      </c>
      <c r="QPA413" s="25">
        <v>2023</v>
      </c>
      <c r="QPB413" s="26">
        <v>44963</v>
      </c>
      <c r="QPC413" s="25" t="s">
        <v>155</v>
      </c>
      <c r="QPD413" s="26"/>
      <c r="QPE413" s="25" t="s">
        <v>67</v>
      </c>
      <c r="QPF413" s="25" t="s">
        <v>233</v>
      </c>
      <c r="QPG413" s="25" t="s">
        <v>149</v>
      </c>
      <c r="QPH413" s="25" t="s">
        <v>70</v>
      </c>
      <c r="QPI413" s="25" t="s">
        <v>71</v>
      </c>
      <c r="QPJ413" s="25" t="s">
        <v>72</v>
      </c>
      <c r="QPK413" s="25">
        <v>31</v>
      </c>
      <c r="QPL413" s="25">
        <v>0</v>
      </c>
      <c r="QPM413" s="25" t="s">
        <v>66</v>
      </c>
      <c r="QPN413" s="24" t="s">
        <v>66</v>
      </c>
      <c r="QPO413" s="24" t="s">
        <v>66</v>
      </c>
      <c r="QPP413" s="24" t="s">
        <v>66</v>
      </c>
      <c r="QPQ413" s="24" t="s">
        <v>66</v>
      </c>
      <c r="QPR413" s="24" t="s">
        <v>66</v>
      </c>
      <c r="QPS413" s="24" t="s">
        <v>66</v>
      </c>
      <c r="QPT413" s="24" t="s">
        <v>66</v>
      </c>
      <c r="QPU413" s="24" t="s">
        <v>66</v>
      </c>
      <c r="QPV413" s="24" t="s">
        <v>66</v>
      </c>
      <c r="QPW413" s="24" t="s">
        <v>66</v>
      </c>
      <c r="QPX413" s="24" t="s">
        <v>66</v>
      </c>
      <c r="QPY413" s="24" t="s">
        <v>66</v>
      </c>
      <c r="QPZ413" s="24" t="s">
        <v>66</v>
      </c>
      <c r="QQA413" s="24" t="s">
        <v>66</v>
      </c>
      <c r="QQB413" s="24" t="s">
        <v>66</v>
      </c>
      <c r="QQC413" s="25" t="s">
        <v>66</v>
      </c>
      <c r="QQD413" s="24" t="s">
        <v>66</v>
      </c>
      <c r="QQE413" s="24" t="s">
        <v>66</v>
      </c>
      <c r="QQF413" s="24" t="s">
        <v>66</v>
      </c>
      <c r="QQG413" s="24" t="s">
        <v>66</v>
      </c>
      <c r="QQH413" s="24" t="s">
        <v>66</v>
      </c>
      <c r="QQI413" s="24" t="s">
        <v>66</v>
      </c>
      <c r="QQJ413" s="24" t="s">
        <v>66</v>
      </c>
      <c r="QQK413" s="25" t="s">
        <v>66</v>
      </c>
      <c r="QQL413" s="24" t="s">
        <v>66</v>
      </c>
      <c r="QQM413" s="25">
        <v>5000</v>
      </c>
      <c r="QQN413" s="24" t="s">
        <v>66</v>
      </c>
      <c r="QQO413" s="24" t="s">
        <v>66</v>
      </c>
      <c r="QQP413" s="25" t="s">
        <v>66</v>
      </c>
      <c r="QQQ413" s="25" t="s">
        <v>66</v>
      </c>
      <c r="QQR413" s="25" t="s">
        <v>66</v>
      </c>
      <c r="QQS413" s="25">
        <v>0</v>
      </c>
      <c r="QQT413" s="24" t="s">
        <v>66</v>
      </c>
      <c r="QQU413" s="24" t="s">
        <v>66</v>
      </c>
      <c r="QQV413" s="24" t="s">
        <v>66</v>
      </c>
      <c r="QQW413" s="24">
        <v>0</v>
      </c>
      <c r="QQX413" s="24" t="s">
        <v>66</v>
      </c>
      <c r="QQY413" s="24">
        <v>0</v>
      </c>
      <c r="QQZ413" s="24" t="s">
        <v>66</v>
      </c>
      <c r="QRA413" s="24">
        <v>0</v>
      </c>
      <c r="QRB413" s="24" t="s">
        <v>66</v>
      </c>
      <c r="QRC413" s="24" t="s">
        <v>66</v>
      </c>
      <c r="QRD413" s="24" t="s">
        <v>66</v>
      </c>
      <c r="QRE413" s="24" t="s">
        <v>66</v>
      </c>
      <c r="QRF413" s="24" t="s">
        <v>66</v>
      </c>
      <c r="QRG413" s="25">
        <v>0</v>
      </c>
      <c r="QRH413" s="27">
        <v>5000</v>
      </c>
      <c r="QRI413" s="23" t="s">
        <v>208</v>
      </c>
      <c r="QRJ413" s="24">
        <v>2023</v>
      </c>
      <c r="QRK413" s="25" t="s">
        <v>234</v>
      </c>
      <c r="QRL413" s="25" t="s">
        <v>132</v>
      </c>
      <c r="QRM413" s="25">
        <v>2023</v>
      </c>
      <c r="QRN413" s="26">
        <v>44963</v>
      </c>
      <c r="QRO413" s="25" t="s">
        <v>155</v>
      </c>
      <c r="QRP413" s="26"/>
      <c r="QRQ413" s="25" t="s">
        <v>67</v>
      </c>
      <c r="QRR413" s="25" t="s">
        <v>233</v>
      </c>
      <c r="QRS413" s="25" t="s">
        <v>149</v>
      </c>
      <c r="QRT413" s="25" t="s">
        <v>70</v>
      </c>
      <c r="QRU413" s="25" t="s">
        <v>71</v>
      </c>
      <c r="QRV413" s="25" t="s">
        <v>72</v>
      </c>
      <c r="QRW413" s="25">
        <v>31</v>
      </c>
      <c r="QRX413" s="25">
        <v>0</v>
      </c>
      <c r="QRY413" s="25" t="s">
        <v>66</v>
      </c>
      <c r="QRZ413" s="24" t="s">
        <v>66</v>
      </c>
      <c r="QSA413" s="24" t="s">
        <v>66</v>
      </c>
      <c r="QSB413" s="24" t="s">
        <v>66</v>
      </c>
      <c r="QSC413" s="24" t="s">
        <v>66</v>
      </c>
      <c r="QSD413" s="24" t="s">
        <v>66</v>
      </c>
      <c r="QSE413" s="24" t="s">
        <v>66</v>
      </c>
      <c r="QSF413" s="24" t="s">
        <v>66</v>
      </c>
      <c r="QSG413" s="24" t="s">
        <v>66</v>
      </c>
      <c r="QSH413" s="24" t="s">
        <v>66</v>
      </c>
      <c r="QSI413" s="24" t="s">
        <v>66</v>
      </c>
      <c r="QSJ413" s="24" t="s">
        <v>66</v>
      </c>
      <c r="QSK413" s="24" t="s">
        <v>66</v>
      </c>
      <c r="QSL413" s="24" t="s">
        <v>66</v>
      </c>
      <c r="QSM413" s="24" t="s">
        <v>66</v>
      </c>
      <c r="QSN413" s="24" t="s">
        <v>66</v>
      </c>
      <c r="QSO413" s="25" t="s">
        <v>66</v>
      </c>
      <c r="QSP413" s="24" t="s">
        <v>66</v>
      </c>
      <c r="QSQ413" s="24" t="s">
        <v>66</v>
      </c>
      <c r="QSR413" s="24" t="s">
        <v>66</v>
      </c>
      <c r="QSS413" s="24" t="s">
        <v>66</v>
      </c>
      <c r="QST413" s="24" t="s">
        <v>66</v>
      </c>
      <c r="QSU413" s="24" t="s">
        <v>66</v>
      </c>
      <c r="QSV413" s="24" t="s">
        <v>66</v>
      </c>
      <c r="QSW413" s="25" t="s">
        <v>66</v>
      </c>
      <c r="QSX413" s="24" t="s">
        <v>66</v>
      </c>
      <c r="QSY413" s="25">
        <v>5000</v>
      </c>
      <c r="QSZ413" s="24" t="s">
        <v>66</v>
      </c>
      <c r="QTA413" s="24" t="s">
        <v>66</v>
      </c>
      <c r="QTB413" s="25" t="s">
        <v>66</v>
      </c>
      <c r="QTC413" s="25" t="s">
        <v>66</v>
      </c>
      <c r="QTD413" s="25" t="s">
        <v>66</v>
      </c>
      <c r="QTE413" s="25">
        <v>0</v>
      </c>
      <c r="QTF413" s="24" t="s">
        <v>66</v>
      </c>
      <c r="QTG413" s="24" t="s">
        <v>66</v>
      </c>
      <c r="QTH413" s="24" t="s">
        <v>66</v>
      </c>
      <c r="QTI413" s="24">
        <v>0</v>
      </c>
      <c r="QTJ413" s="24" t="s">
        <v>66</v>
      </c>
      <c r="QTK413" s="24">
        <v>0</v>
      </c>
      <c r="QTL413" s="24" t="s">
        <v>66</v>
      </c>
      <c r="QTM413" s="24">
        <v>0</v>
      </c>
      <c r="QTN413" s="24" t="s">
        <v>66</v>
      </c>
      <c r="QTO413" s="24" t="s">
        <v>66</v>
      </c>
      <c r="QTP413" s="24" t="s">
        <v>66</v>
      </c>
      <c r="QTQ413" s="24" t="s">
        <v>66</v>
      </c>
      <c r="QTR413" s="24" t="s">
        <v>66</v>
      </c>
      <c r="QTS413" s="25">
        <v>0</v>
      </c>
      <c r="QTT413" s="27">
        <v>5000</v>
      </c>
      <c r="QTU413" s="23" t="s">
        <v>208</v>
      </c>
      <c r="QTV413" s="24">
        <v>2023</v>
      </c>
      <c r="QTW413" s="25" t="s">
        <v>234</v>
      </c>
      <c r="QTX413" s="25" t="s">
        <v>132</v>
      </c>
      <c r="QTY413" s="25">
        <v>2023</v>
      </c>
      <c r="QTZ413" s="26">
        <v>44963</v>
      </c>
      <c r="QUA413" s="25" t="s">
        <v>155</v>
      </c>
      <c r="QUB413" s="26"/>
      <c r="QUC413" s="25" t="s">
        <v>67</v>
      </c>
      <c r="QUD413" s="25" t="s">
        <v>233</v>
      </c>
      <c r="QUE413" s="25" t="s">
        <v>149</v>
      </c>
      <c r="QUF413" s="25" t="s">
        <v>70</v>
      </c>
      <c r="QUG413" s="25" t="s">
        <v>71</v>
      </c>
      <c r="QUH413" s="25" t="s">
        <v>72</v>
      </c>
      <c r="QUI413" s="25">
        <v>31</v>
      </c>
      <c r="QUJ413" s="25">
        <v>0</v>
      </c>
      <c r="QUK413" s="25" t="s">
        <v>66</v>
      </c>
      <c r="QUL413" s="24" t="s">
        <v>66</v>
      </c>
      <c r="QUM413" s="24" t="s">
        <v>66</v>
      </c>
      <c r="QUN413" s="24" t="s">
        <v>66</v>
      </c>
      <c r="QUO413" s="24" t="s">
        <v>66</v>
      </c>
      <c r="QUP413" s="24" t="s">
        <v>66</v>
      </c>
      <c r="QUQ413" s="24" t="s">
        <v>66</v>
      </c>
      <c r="QUR413" s="24" t="s">
        <v>66</v>
      </c>
      <c r="QUS413" s="24" t="s">
        <v>66</v>
      </c>
      <c r="QUT413" s="24" t="s">
        <v>66</v>
      </c>
      <c r="QUU413" s="24" t="s">
        <v>66</v>
      </c>
      <c r="QUV413" s="24" t="s">
        <v>66</v>
      </c>
      <c r="QUW413" s="24" t="s">
        <v>66</v>
      </c>
      <c r="QUX413" s="24" t="s">
        <v>66</v>
      </c>
      <c r="QUY413" s="24" t="s">
        <v>66</v>
      </c>
      <c r="QUZ413" s="24" t="s">
        <v>66</v>
      </c>
      <c r="QVA413" s="25" t="s">
        <v>66</v>
      </c>
      <c r="QVB413" s="24" t="s">
        <v>66</v>
      </c>
      <c r="QVC413" s="24" t="s">
        <v>66</v>
      </c>
      <c r="QVD413" s="24" t="s">
        <v>66</v>
      </c>
      <c r="QVE413" s="24" t="s">
        <v>66</v>
      </c>
      <c r="QVF413" s="24" t="s">
        <v>66</v>
      </c>
      <c r="QVG413" s="24" t="s">
        <v>66</v>
      </c>
      <c r="QVH413" s="24" t="s">
        <v>66</v>
      </c>
      <c r="QVI413" s="25" t="s">
        <v>66</v>
      </c>
      <c r="QVJ413" s="24" t="s">
        <v>66</v>
      </c>
      <c r="QVK413" s="25">
        <v>5000</v>
      </c>
      <c r="QVL413" s="24" t="s">
        <v>66</v>
      </c>
      <c r="QVM413" s="24" t="s">
        <v>66</v>
      </c>
      <c r="QVN413" s="25" t="s">
        <v>66</v>
      </c>
      <c r="QVO413" s="25" t="s">
        <v>66</v>
      </c>
      <c r="QVP413" s="25" t="s">
        <v>66</v>
      </c>
      <c r="QVQ413" s="25">
        <v>0</v>
      </c>
      <c r="QVR413" s="24" t="s">
        <v>66</v>
      </c>
      <c r="QVS413" s="24" t="s">
        <v>66</v>
      </c>
      <c r="QVT413" s="24" t="s">
        <v>66</v>
      </c>
      <c r="QVU413" s="24">
        <v>0</v>
      </c>
      <c r="QVV413" s="24" t="s">
        <v>66</v>
      </c>
      <c r="QVW413" s="24">
        <v>0</v>
      </c>
      <c r="QVX413" s="24" t="s">
        <v>66</v>
      </c>
      <c r="QVY413" s="24">
        <v>0</v>
      </c>
      <c r="QVZ413" s="24" t="s">
        <v>66</v>
      </c>
      <c r="QWA413" s="24" t="s">
        <v>66</v>
      </c>
      <c r="QWB413" s="24" t="s">
        <v>66</v>
      </c>
      <c r="QWC413" s="24" t="s">
        <v>66</v>
      </c>
      <c r="QWD413" s="24" t="s">
        <v>66</v>
      </c>
      <c r="QWE413" s="25">
        <v>0</v>
      </c>
      <c r="QWF413" s="27">
        <v>5000</v>
      </c>
      <c r="QWG413" s="23" t="s">
        <v>208</v>
      </c>
      <c r="QWH413" s="24">
        <v>2023</v>
      </c>
      <c r="QWI413" s="25" t="s">
        <v>234</v>
      </c>
      <c r="QWJ413" s="25" t="s">
        <v>132</v>
      </c>
      <c r="QWK413" s="25">
        <v>2023</v>
      </c>
      <c r="QWL413" s="26">
        <v>44963</v>
      </c>
      <c r="QWM413" s="25" t="s">
        <v>155</v>
      </c>
      <c r="QWN413" s="26"/>
      <c r="QWO413" s="25" t="s">
        <v>67</v>
      </c>
      <c r="QWP413" s="25" t="s">
        <v>233</v>
      </c>
      <c r="QWQ413" s="25" t="s">
        <v>149</v>
      </c>
      <c r="QWR413" s="25" t="s">
        <v>70</v>
      </c>
      <c r="QWS413" s="25" t="s">
        <v>71</v>
      </c>
      <c r="QWT413" s="25" t="s">
        <v>72</v>
      </c>
      <c r="QWU413" s="25">
        <v>31</v>
      </c>
      <c r="QWV413" s="25">
        <v>0</v>
      </c>
      <c r="QWW413" s="25" t="s">
        <v>66</v>
      </c>
      <c r="QWX413" s="24" t="s">
        <v>66</v>
      </c>
      <c r="QWY413" s="24" t="s">
        <v>66</v>
      </c>
      <c r="QWZ413" s="24" t="s">
        <v>66</v>
      </c>
      <c r="QXA413" s="24" t="s">
        <v>66</v>
      </c>
      <c r="QXB413" s="24" t="s">
        <v>66</v>
      </c>
      <c r="QXC413" s="24" t="s">
        <v>66</v>
      </c>
      <c r="QXD413" s="24" t="s">
        <v>66</v>
      </c>
      <c r="QXE413" s="24" t="s">
        <v>66</v>
      </c>
      <c r="QXF413" s="24" t="s">
        <v>66</v>
      </c>
      <c r="QXG413" s="24" t="s">
        <v>66</v>
      </c>
      <c r="QXH413" s="24" t="s">
        <v>66</v>
      </c>
      <c r="QXI413" s="24" t="s">
        <v>66</v>
      </c>
      <c r="QXJ413" s="24" t="s">
        <v>66</v>
      </c>
      <c r="QXK413" s="24" t="s">
        <v>66</v>
      </c>
      <c r="QXL413" s="24" t="s">
        <v>66</v>
      </c>
      <c r="QXM413" s="25" t="s">
        <v>66</v>
      </c>
      <c r="QXN413" s="24" t="s">
        <v>66</v>
      </c>
      <c r="QXO413" s="24" t="s">
        <v>66</v>
      </c>
      <c r="QXP413" s="24" t="s">
        <v>66</v>
      </c>
      <c r="QXQ413" s="24" t="s">
        <v>66</v>
      </c>
      <c r="QXR413" s="24" t="s">
        <v>66</v>
      </c>
      <c r="QXS413" s="24" t="s">
        <v>66</v>
      </c>
      <c r="QXT413" s="24" t="s">
        <v>66</v>
      </c>
      <c r="QXU413" s="25" t="s">
        <v>66</v>
      </c>
      <c r="QXV413" s="24" t="s">
        <v>66</v>
      </c>
      <c r="QXW413" s="25">
        <v>5000</v>
      </c>
      <c r="QXX413" s="24" t="s">
        <v>66</v>
      </c>
      <c r="QXY413" s="24" t="s">
        <v>66</v>
      </c>
      <c r="QXZ413" s="25" t="s">
        <v>66</v>
      </c>
      <c r="QYA413" s="25" t="s">
        <v>66</v>
      </c>
      <c r="QYB413" s="25" t="s">
        <v>66</v>
      </c>
      <c r="QYC413" s="25">
        <v>0</v>
      </c>
      <c r="QYD413" s="24" t="s">
        <v>66</v>
      </c>
      <c r="QYE413" s="24" t="s">
        <v>66</v>
      </c>
      <c r="QYF413" s="24" t="s">
        <v>66</v>
      </c>
      <c r="QYG413" s="24">
        <v>0</v>
      </c>
      <c r="QYH413" s="24" t="s">
        <v>66</v>
      </c>
      <c r="QYI413" s="24">
        <v>0</v>
      </c>
      <c r="QYJ413" s="24" t="s">
        <v>66</v>
      </c>
      <c r="QYK413" s="24">
        <v>0</v>
      </c>
      <c r="QYL413" s="24" t="s">
        <v>66</v>
      </c>
      <c r="QYM413" s="24" t="s">
        <v>66</v>
      </c>
      <c r="QYN413" s="24" t="s">
        <v>66</v>
      </c>
      <c r="QYO413" s="24" t="s">
        <v>66</v>
      </c>
      <c r="QYP413" s="24" t="s">
        <v>66</v>
      </c>
      <c r="QYQ413" s="25">
        <v>0</v>
      </c>
      <c r="QYR413" s="27">
        <v>5000</v>
      </c>
      <c r="QYS413" s="23" t="s">
        <v>208</v>
      </c>
      <c r="QYT413" s="24">
        <v>2023</v>
      </c>
      <c r="QYU413" s="25" t="s">
        <v>234</v>
      </c>
      <c r="QYV413" s="25" t="s">
        <v>132</v>
      </c>
      <c r="QYW413" s="25">
        <v>2023</v>
      </c>
      <c r="QYX413" s="26">
        <v>44963</v>
      </c>
      <c r="QYY413" s="25" t="s">
        <v>155</v>
      </c>
      <c r="QYZ413" s="26"/>
      <c r="QZA413" s="25" t="s">
        <v>67</v>
      </c>
      <c r="QZB413" s="25" t="s">
        <v>233</v>
      </c>
      <c r="QZC413" s="25" t="s">
        <v>149</v>
      </c>
      <c r="QZD413" s="25" t="s">
        <v>70</v>
      </c>
      <c r="QZE413" s="25" t="s">
        <v>71</v>
      </c>
      <c r="QZF413" s="25" t="s">
        <v>72</v>
      </c>
      <c r="QZG413" s="25">
        <v>31</v>
      </c>
      <c r="QZH413" s="25">
        <v>0</v>
      </c>
      <c r="QZI413" s="25" t="s">
        <v>66</v>
      </c>
      <c r="QZJ413" s="24" t="s">
        <v>66</v>
      </c>
      <c r="QZK413" s="24" t="s">
        <v>66</v>
      </c>
      <c r="QZL413" s="24" t="s">
        <v>66</v>
      </c>
      <c r="QZM413" s="24" t="s">
        <v>66</v>
      </c>
      <c r="QZN413" s="24" t="s">
        <v>66</v>
      </c>
      <c r="QZO413" s="24" t="s">
        <v>66</v>
      </c>
      <c r="QZP413" s="24" t="s">
        <v>66</v>
      </c>
      <c r="QZQ413" s="24" t="s">
        <v>66</v>
      </c>
      <c r="QZR413" s="24" t="s">
        <v>66</v>
      </c>
      <c r="QZS413" s="24" t="s">
        <v>66</v>
      </c>
      <c r="QZT413" s="24" t="s">
        <v>66</v>
      </c>
      <c r="QZU413" s="24" t="s">
        <v>66</v>
      </c>
      <c r="QZV413" s="24" t="s">
        <v>66</v>
      </c>
      <c r="QZW413" s="24" t="s">
        <v>66</v>
      </c>
      <c r="QZX413" s="24" t="s">
        <v>66</v>
      </c>
      <c r="QZY413" s="25" t="s">
        <v>66</v>
      </c>
      <c r="QZZ413" s="24" t="s">
        <v>66</v>
      </c>
      <c r="RAA413" s="24" t="s">
        <v>66</v>
      </c>
      <c r="RAB413" s="24" t="s">
        <v>66</v>
      </c>
      <c r="RAC413" s="24" t="s">
        <v>66</v>
      </c>
      <c r="RAD413" s="24" t="s">
        <v>66</v>
      </c>
      <c r="RAE413" s="24" t="s">
        <v>66</v>
      </c>
      <c r="RAF413" s="24" t="s">
        <v>66</v>
      </c>
      <c r="RAG413" s="25" t="s">
        <v>66</v>
      </c>
      <c r="RAH413" s="24" t="s">
        <v>66</v>
      </c>
      <c r="RAI413" s="25">
        <v>5000</v>
      </c>
      <c r="RAJ413" s="24" t="s">
        <v>66</v>
      </c>
      <c r="RAK413" s="24" t="s">
        <v>66</v>
      </c>
      <c r="RAL413" s="25" t="s">
        <v>66</v>
      </c>
      <c r="RAM413" s="25" t="s">
        <v>66</v>
      </c>
      <c r="RAN413" s="25" t="s">
        <v>66</v>
      </c>
      <c r="RAO413" s="25">
        <v>0</v>
      </c>
      <c r="RAP413" s="24" t="s">
        <v>66</v>
      </c>
      <c r="RAQ413" s="24" t="s">
        <v>66</v>
      </c>
      <c r="RAR413" s="24" t="s">
        <v>66</v>
      </c>
      <c r="RAS413" s="24">
        <v>0</v>
      </c>
      <c r="RAT413" s="24" t="s">
        <v>66</v>
      </c>
      <c r="RAU413" s="24">
        <v>0</v>
      </c>
      <c r="RAV413" s="24" t="s">
        <v>66</v>
      </c>
      <c r="RAW413" s="24">
        <v>0</v>
      </c>
      <c r="RAX413" s="24" t="s">
        <v>66</v>
      </c>
      <c r="RAY413" s="24" t="s">
        <v>66</v>
      </c>
      <c r="RAZ413" s="24" t="s">
        <v>66</v>
      </c>
      <c r="RBA413" s="24" t="s">
        <v>66</v>
      </c>
      <c r="RBB413" s="24" t="s">
        <v>66</v>
      </c>
      <c r="RBC413" s="25">
        <v>0</v>
      </c>
      <c r="RBD413" s="27">
        <v>5000</v>
      </c>
      <c r="RBE413" s="23" t="s">
        <v>208</v>
      </c>
      <c r="RBF413" s="24">
        <v>2023</v>
      </c>
      <c r="RBG413" s="25" t="s">
        <v>234</v>
      </c>
      <c r="RBH413" s="25" t="s">
        <v>132</v>
      </c>
      <c r="RBI413" s="25">
        <v>2023</v>
      </c>
      <c r="RBJ413" s="26">
        <v>44963</v>
      </c>
      <c r="RBK413" s="25" t="s">
        <v>155</v>
      </c>
      <c r="RBL413" s="26"/>
      <c r="RBM413" s="25" t="s">
        <v>67</v>
      </c>
      <c r="RBN413" s="25" t="s">
        <v>233</v>
      </c>
      <c r="RBO413" s="25" t="s">
        <v>149</v>
      </c>
      <c r="RBP413" s="25" t="s">
        <v>70</v>
      </c>
      <c r="RBQ413" s="25" t="s">
        <v>71</v>
      </c>
      <c r="RBR413" s="25" t="s">
        <v>72</v>
      </c>
      <c r="RBS413" s="25">
        <v>31</v>
      </c>
      <c r="RBT413" s="25">
        <v>0</v>
      </c>
      <c r="RBU413" s="25" t="s">
        <v>66</v>
      </c>
      <c r="RBV413" s="24" t="s">
        <v>66</v>
      </c>
      <c r="RBW413" s="24" t="s">
        <v>66</v>
      </c>
      <c r="RBX413" s="24" t="s">
        <v>66</v>
      </c>
      <c r="RBY413" s="24" t="s">
        <v>66</v>
      </c>
      <c r="RBZ413" s="24" t="s">
        <v>66</v>
      </c>
      <c r="RCA413" s="24" t="s">
        <v>66</v>
      </c>
      <c r="RCB413" s="24" t="s">
        <v>66</v>
      </c>
      <c r="RCC413" s="24" t="s">
        <v>66</v>
      </c>
      <c r="RCD413" s="24" t="s">
        <v>66</v>
      </c>
      <c r="RCE413" s="24" t="s">
        <v>66</v>
      </c>
      <c r="RCF413" s="24" t="s">
        <v>66</v>
      </c>
      <c r="RCG413" s="24" t="s">
        <v>66</v>
      </c>
      <c r="RCH413" s="24" t="s">
        <v>66</v>
      </c>
      <c r="RCI413" s="24" t="s">
        <v>66</v>
      </c>
      <c r="RCJ413" s="24" t="s">
        <v>66</v>
      </c>
      <c r="RCK413" s="25" t="s">
        <v>66</v>
      </c>
      <c r="RCL413" s="24" t="s">
        <v>66</v>
      </c>
      <c r="RCM413" s="24" t="s">
        <v>66</v>
      </c>
      <c r="RCN413" s="24" t="s">
        <v>66</v>
      </c>
      <c r="RCO413" s="24" t="s">
        <v>66</v>
      </c>
      <c r="RCP413" s="24" t="s">
        <v>66</v>
      </c>
      <c r="RCQ413" s="24" t="s">
        <v>66</v>
      </c>
      <c r="RCR413" s="24" t="s">
        <v>66</v>
      </c>
      <c r="RCS413" s="25" t="s">
        <v>66</v>
      </c>
      <c r="RCT413" s="24" t="s">
        <v>66</v>
      </c>
      <c r="RCU413" s="25">
        <v>5000</v>
      </c>
      <c r="RCV413" s="24" t="s">
        <v>66</v>
      </c>
      <c r="RCW413" s="24" t="s">
        <v>66</v>
      </c>
      <c r="RCX413" s="25" t="s">
        <v>66</v>
      </c>
      <c r="RCY413" s="25" t="s">
        <v>66</v>
      </c>
      <c r="RCZ413" s="25" t="s">
        <v>66</v>
      </c>
      <c r="RDA413" s="25">
        <v>0</v>
      </c>
      <c r="RDB413" s="24" t="s">
        <v>66</v>
      </c>
      <c r="RDC413" s="24" t="s">
        <v>66</v>
      </c>
      <c r="RDD413" s="24" t="s">
        <v>66</v>
      </c>
      <c r="RDE413" s="24">
        <v>0</v>
      </c>
      <c r="RDF413" s="24" t="s">
        <v>66</v>
      </c>
      <c r="RDG413" s="24">
        <v>0</v>
      </c>
      <c r="RDH413" s="24" t="s">
        <v>66</v>
      </c>
      <c r="RDI413" s="24">
        <v>0</v>
      </c>
      <c r="RDJ413" s="24" t="s">
        <v>66</v>
      </c>
      <c r="RDK413" s="24" t="s">
        <v>66</v>
      </c>
      <c r="RDL413" s="24" t="s">
        <v>66</v>
      </c>
      <c r="RDM413" s="24" t="s">
        <v>66</v>
      </c>
      <c r="RDN413" s="24" t="s">
        <v>66</v>
      </c>
      <c r="RDO413" s="25">
        <v>0</v>
      </c>
      <c r="RDP413" s="27">
        <v>5000</v>
      </c>
      <c r="RDQ413" s="23" t="s">
        <v>208</v>
      </c>
      <c r="RDR413" s="24">
        <v>2023</v>
      </c>
      <c r="RDS413" s="25" t="s">
        <v>234</v>
      </c>
      <c r="RDT413" s="25" t="s">
        <v>132</v>
      </c>
      <c r="RDU413" s="25">
        <v>2023</v>
      </c>
      <c r="RDV413" s="26">
        <v>44963</v>
      </c>
      <c r="RDW413" s="25" t="s">
        <v>155</v>
      </c>
      <c r="RDX413" s="26"/>
      <c r="RDY413" s="25" t="s">
        <v>67</v>
      </c>
      <c r="RDZ413" s="25" t="s">
        <v>233</v>
      </c>
      <c r="REA413" s="25" t="s">
        <v>149</v>
      </c>
      <c r="REB413" s="25" t="s">
        <v>70</v>
      </c>
      <c r="REC413" s="25" t="s">
        <v>71</v>
      </c>
      <c r="RED413" s="25" t="s">
        <v>72</v>
      </c>
      <c r="REE413" s="25">
        <v>31</v>
      </c>
      <c r="REF413" s="25">
        <v>0</v>
      </c>
      <c r="REG413" s="25" t="s">
        <v>66</v>
      </c>
      <c r="REH413" s="24" t="s">
        <v>66</v>
      </c>
      <c r="REI413" s="24" t="s">
        <v>66</v>
      </c>
      <c r="REJ413" s="24" t="s">
        <v>66</v>
      </c>
      <c r="REK413" s="24" t="s">
        <v>66</v>
      </c>
      <c r="REL413" s="24" t="s">
        <v>66</v>
      </c>
      <c r="REM413" s="24" t="s">
        <v>66</v>
      </c>
      <c r="REN413" s="24" t="s">
        <v>66</v>
      </c>
      <c r="REO413" s="24" t="s">
        <v>66</v>
      </c>
      <c r="REP413" s="24" t="s">
        <v>66</v>
      </c>
      <c r="REQ413" s="24" t="s">
        <v>66</v>
      </c>
      <c r="RER413" s="24" t="s">
        <v>66</v>
      </c>
      <c r="RES413" s="24" t="s">
        <v>66</v>
      </c>
      <c r="RET413" s="24" t="s">
        <v>66</v>
      </c>
      <c r="REU413" s="24" t="s">
        <v>66</v>
      </c>
      <c r="REV413" s="24" t="s">
        <v>66</v>
      </c>
      <c r="REW413" s="25" t="s">
        <v>66</v>
      </c>
      <c r="REX413" s="24" t="s">
        <v>66</v>
      </c>
      <c r="REY413" s="24" t="s">
        <v>66</v>
      </c>
      <c r="REZ413" s="24" t="s">
        <v>66</v>
      </c>
      <c r="RFA413" s="24" t="s">
        <v>66</v>
      </c>
      <c r="RFB413" s="24" t="s">
        <v>66</v>
      </c>
      <c r="RFC413" s="24" t="s">
        <v>66</v>
      </c>
      <c r="RFD413" s="24" t="s">
        <v>66</v>
      </c>
      <c r="RFE413" s="25" t="s">
        <v>66</v>
      </c>
      <c r="RFF413" s="24" t="s">
        <v>66</v>
      </c>
      <c r="RFG413" s="25">
        <v>5000</v>
      </c>
      <c r="RFH413" s="24" t="s">
        <v>66</v>
      </c>
      <c r="RFI413" s="24" t="s">
        <v>66</v>
      </c>
      <c r="RFJ413" s="25" t="s">
        <v>66</v>
      </c>
      <c r="RFK413" s="25" t="s">
        <v>66</v>
      </c>
      <c r="RFL413" s="25" t="s">
        <v>66</v>
      </c>
      <c r="RFM413" s="25">
        <v>0</v>
      </c>
      <c r="RFN413" s="24" t="s">
        <v>66</v>
      </c>
      <c r="RFO413" s="24" t="s">
        <v>66</v>
      </c>
      <c r="RFP413" s="24" t="s">
        <v>66</v>
      </c>
      <c r="RFQ413" s="24">
        <v>0</v>
      </c>
      <c r="RFR413" s="24" t="s">
        <v>66</v>
      </c>
      <c r="RFS413" s="24">
        <v>0</v>
      </c>
      <c r="RFT413" s="24" t="s">
        <v>66</v>
      </c>
      <c r="RFU413" s="24">
        <v>0</v>
      </c>
      <c r="RFV413" s="24" t="s">
        <v>66</v>
      </c>
      <c r="RFW413" s="24" t="s">
        <v>66</v>
      </c>
      <c r="RFX413" s="24" t="s">
        <v>66</v>
      </c>
      <c r="RFY413" s="24" t="s">
        <v>66</v>
      </c>
      <c r="RFZ413" s="24" t="s">
        <v>66</v>
      </c>
      <c r="RGA413" s="25">
        <v>0</v>
      </c>
      <c r="RGB413" s="27">
        <v>5000</v>
      </c>
      <c r="RGC413" s="23" t="s">
        <v>208</v>
      </c>
      <c r="RGD413" s="24">
        <v>2023</v>
      </c>
      <c r="RGE413" s="25" t="s">
        <v>234</v>
      </c>
      <c r="RGF413" s="25" t="s">
        <v>132</v>
      </c>
      <c r="RGG413" s="25">
        <v>2023</v>
      </c>
      <c r="RGH413" s="26">
        <v>44963</v>
      </c>
      <c r="RGI413" s="25" t="s">
        <v>155</v>
      </c>
      <c r="RGJ413" s="26"/>
      <c r="RGK413" s="25" t="s">
        <v>67</v>
      </c>
      <c r="RGL413" s="25" t="s">
        <v>233</v>
      </c>
      <c r="RGM413" s="25" t="s">
        <v>149</v>
      </c>
      <c r="RGN413" s="25" t="s">
        <v>70</v>
      </c>
      <c r="RGO413" s="25" t="s">
        <v>71</v>
      </c>
      <c r="RGP413" s="25" t="s">
        <v>72</v>
      </c>
      <c r="RGQ413" s="25">
        <v>31</v>
      </c>
      <c r="RGR413" s="25">
        <v>0</v>
      </c>
      <c r="RGS413" s="25" t="s">
        <v>66</v>
      </c>
      <c r="RGT413" s="24" t="s">
        <v>66</v>
      </c>
      <c r="RGU413" s="24" t="s">
        <v>66</v>
      </c>
      <c r="RGV413" s="24" t="s">
        <v>66</v>
      </c>
      <c r="RGW413" s="24" t="s">
        <v>66</v>
      </c>
      <c r="RGX413" s="24" t="s">
        <v>66</v>
      </c>
      <c r="RGY413" s="24" t="s">
        <v>66</v>
      </c>
      <c r="RGZ413" s="24" t="s">
        <v>66</v>
      </c>
      <c r="RHA413" s="24" t="s">
        <v>66</v>
      </c>
      <c r="RHB413" s="24" t="s">
        <v>66</v>
      </c>
      <c r="RHC413" s="24" t="s">
        <v>66</v>
      </c>
      <c r="RHD413" s="24" t="s">
        <v>66</v>
      </c>
      <c r="RHE413" s="24" t="s">
        <v>66</v>
      </c>
      <c r="RHF413" s="24" t="s">
        <v>66</v>
      </c>
      <c r="RHG413" s="24" t="s">
        <v>66</v>
      </c>
      <c r="RHH413" s="24" t="s">
        <v>66</v>
      </c>
      <c r="RHI413" s="25" t="s">
        <v>66</v>
      </c>
      <c r="RHJ413" s="24" t="s">
        <v>66</v>
      </c>
      <c r="RHK413" s="24" t="s">
        <v>66</v>
      </c>
      <c r="RHL413" s="24" t="s">
        <v>66</v>
      </c>
      <c r="RHM413" s="24" t="s">
        <v>66</v>
      </c>
      <c r="RHN413" s="24" t="s">
        <v>66</v>
      </c>
      <c r="RHO413" s="24" t="s">
        <v>66</v>
      </c>
      <c r="RHP413" s="24" t="s">
        <v>66</v>
      </c>
      <c r="RHQ413" s="25" t="s">
        <v>66</v>
      </c>
      <c r="RHR413" s="24" t="s">
        <v>66</v>
      </c>
      <c r="RHS413" s="25">
        <v>5000</v>
      </c>
      <c r="RHT413" s="24" t="s">
        <v>66</v>
      </c>
      <c r="RHU413" s="24" t="s">
        <v>66</v>
      </c>
      <c r="RHV413" s="25" t="s">
        <v>66</v>
      </c>
      <c r="RHW413" s="25" t="s">
        <v>66</v>
      </c>
      <c r="RHX413" s="25" t="s">
        <v>66</v>
      </c>
      <c r="RHY413" s="25">
        <v>0</v>
      </c>
      <c r="RHZ413" s="24" t="s">
        <v>66</v>
      </c>
      <c r="RIA413" s="24" t="s">
        <v>66</v>
      </c>
      <c r="RIB413" s="24" t="s">
        <v>66</v>
      </c>
      <c r="RIC413" s="24">
        <v>0</v>
      </c>
      <c r="RID413" s="24" t="s">
        <v>66</v>
      </c>
      <c r="RIE413" s="24">
        <v>0</v>
      </c>
      <c r="RIF413" s="24" t="s">
        <v>66</v>
      </c>
      <c r="RIG413" s="24">
        <v>0</v>
      </c>
      <c r="RIH413" s="24" t="s">
        <v>66</v>
      </c>
      <c r="RII413" s="24" t="s">
        <v>66</v>
      </c>
      <c r="RIJ413" s="24" t="s">
        <v>66</v>
      </c>
      <c r="RIK413" s="24" t="s">
        <v>66</v>
      </c>
      <c r="RIL413" s="24" t="s">
        <v>66</v>
      </c>
      <c r="RIM413" s="25">
        <v>0</v>
      </c>
      <c r="RIN413" s="27">
        <v>5000</v>
      </c>
      <c r="RIO413" s="23" t="s">
        <v>208</v>
      </c>
      <c r="RIP413" s="24">
        <v>2023</v>
      </c>
      <c r="RIQ413" s="25" t="s">
        <v>234</v>
      </c>
      <c r="RIR413" s="25" t="s">
        <v>132</v>
      </c>
      <c r="RIS413" s="25">
        <v>2023</v>
      </c>
      <c r="RIT413" s="26">
        <v>44963</v>
      </c>
      <c r="RIU413" s="25" t="s">
        <v>155</v>
      </c>
      <c r="RIV413" s="26"/>
      <c r="RIW413" s="25" t="s">
        <v>67</v>
      </c>
      <c r="RIX413" s="25" t="s">
        <v>233</v>
      </c>
      <c r="RIY413" s="25" t="s">
        <v>149</v>
      </c>
      <c r="RIZ413" s="25" t="s">
        <v>70</v>
      </c>
      <c r="RJA413" s="25" t="s">
        <v>71</v>
      </c>
      <c r="RJB413" s="25" t="s">
        <v>72</v>
      </c>
      <c r="RJC413" s="25">
        <v>31</v>
      </c>
      <c r="RJD413" s="25">
        <v>0</v>
      </c>
      <c r="RJE413" s="25" t="s">
        <v>66</v>
      </c>
      <c r="RJF413" s="24" t="s">
        <v>66</v>
      </c>
      <c r="RJG413" s="24" t="s">
        <v>66</v>
      </c>
      <c r="RJH413" s="24" t="s">
        <v>66</v>
      </c>
      <c r="RJI413" s="24" t="s">
        <v>66</v>
      </c>
      <c r="RJJ413" s="24" t="s">
        <v>66</v>
      </c>
      <c r="RJK413" s="24" t="s">
        <v>66</v>
      </c>
      <c r="RJL413" s="24" t="s">
        <v>66</v>
      </c>
      <c r="RJM413" s="24" t="s">
        <v>66</v>
      </c>
      <c r="RJN413" s="24" t="s">
        <v>66</v>
      </c>
      <c r="RJO413" s="24" t="s">
        <v>66</v>
      </c>
      <c r="RJP413" s="24" t="s">
        <v>66</v>
      </c>
      <c r="RJQ413" s="24" t="s">
        <v>66</v>
      </c>
      <c r="RJR413" s="24" t="s">
        <v>66</v>
      </c>
      <c r="RJS413" s="24" t="s">
        <v>66</v>
      </c>
      <c r="RJT413" s="24" t="s">
        <v>66</v>
      </c>
      <c r="RJU413" s="25" t="s">
        <v>66</v>
      </c>
      <c r="RJV413" s="24" t="s">
        <v>66</v>
      </c>
      <c r="RJW413" s="24" t="s">
        <v>66</v>
      </c>
      <c r="RJX413" s="24" t="s">
        <v>66</v>
      </c>
      <c r="RJY413" s="24" t="s">
        <v>66</v>
      </c>
      <c r="RJZ413" s="24" t="s">
        <v>66</v>
      </c>
      <c r="RKA413" s="24" t="s">
        <v>66</v>
      </c>
      <c r="RKB413" s="24" t="s">
        <v>66</v>
      </c>
      <c r="RKC413" s="25" t="s">
        <v>66</v>
      </c>
      <c r="RKD413" s="24" t="s">
        <v>66</v>
      </c>
      <c r="RKE413" s="25">
        <v>5000</v>
      </c>
      <c r="RKF413" s="24" t="s">
        <v>66</v>
      </c>
      <c r="RKG413" s="24" t="s">
        <v>66</v>
      </c>
      <c r="RKH413" s="25" t="s">
        <v>66</v>
      </c>
      <c r="RKI413" s="25" t="s">
        <v>66</v>
      </c>
      <c r="RKJ413" s="25" t="s">
        <v>66</v>
      </c>
      <c r="RKK413" s="25">
        <v>0</v>
      </c>
      <c r="RKL413" s="24" t="s">
        <v>66</v>
      </c>
      <c r="RKM413" s="24" t="s">
        <v>66</v>
      </c>
      <c r="RKN413" s="24" t="s">
        <v>66</v>
      </c>
      <c r="RKO413" s="24">
        <v>0</v>
      </c>
      <c r="RKP413" s="24" t="s">
        <v>66</v>
      </c>
      <c r="RKQ413" s="24">
        <v>0</v>
      </c>
      <c r="RKR413" s="24" t="s">
        <v>66</v>
      </c>
      <c r="RKS413" s="24">
        <v>0</v>
      </c>
      <c r="RKT413" s="24" t="s">
        <v>66</v>
      </c>
      <c r="RKU413" s="24" t="s">
        <v>66</v>
      </c>
      <c r="RKV413" s="24" t="s">
        <v>66</v>
      </c>
      <c r="RKW413" s="24" t="s">
        <v>66</v>
      </c>
      <c r="RKX413" s="24" t="s">
        <v>66</v>
      </c>
      <c r="RKY413" s="25">
        <v>0</v>
      </c>
      <c r="RKZ413" s="27">
        <v>5000</v>
      </c>
      <c r="RLA413" s="23" t="s">
        <v>208</v>
      </c>
      <c r="RLB413" s="24">
        <v>2023</v>
      </c>
      <c r="RLC413" s="25" t="s">
        <v>234</v>
      </c>
      <c r="RLD413" s="25" t="s">
        <v>132</v>
      </c>
      <c r="RLE413" s="25">
        <v>2023</v>
      </c>
      <c r="RLF413" s="26">
        <v>44963</v>
      </c>
      <c r="RLG413" s="25" t="s">
        <v>155</v>
      </c>
      <c r="RLH413" s="26"/>
      <c r="RLI413" s="25" t="s">
        <v>67</v>
      </c>
      <c r="RLJ413" s="25" t="s">
        <v>233</v>
      </c>
      <c r="RLK413" s="25" t="s">
        <v>149</v>
      </c>
      <c r="RLL413" s="25" t="s">
        <v>70</v>
      </c>
      <c r="RLM413" s="25" t="s">
        <v>71</v>
      </c>
      <c r="RLN413" s="25" t="s">
        <v>72</v>
      </c>
      <c r="RLO413" s="25">
        <v>31</v>
      </c>
      <c r="RLP413" s="25">
        <v>0</v>
      </c>
      <c r="RLQ413" s="25" t="s">
        <v>66</v>
      </c>
      <c r="RLR413" s="24" t="s">
        <v>66</v>
      </c>
      <c r="RLS413" s="24" t="s">
        <v>66</v>
      </c>
      <c r="RLT413" s="24" t="s">
        <v>66</v>
      </c>
      <c r="RLU413" s="24" t="s">
        <v>66</v>
      </c>
      <c r="RLV413" s="24" t="s">
        <v>66</v>
      </c>
      <c r="RLW413" s="24" t="s">
        <v>66</v>
      </c>
      <c r="RLX413" s="24" t="s">
        <v>66</v>
      </c>
      <c r="RLY413" s="24" t="s">
        <v>66</v>
      </c>
      <c r="RLZ413" s="24" t="s">
        <v>66</v>
      </c>
      <c r="RMA413" s="24" t="s">
        <v>66</v>
      </c>
      <c r="RMB413" s="24" t="s">
        <v>66</v>
      </c>
      <c r="RMC413" s="24" t="s">
        <v>66</v>
      </c>
      <c r="RMD413" s="24" t="s">
        <v>66</v>
      </c>
      <c r="RME413" s="24" t="s">
        <v>66</v>
      </c>
      <c r="RMF413" s="24" t="s">
        <v>66</v>
      </c>
      <c r="RMG413" s="25" t="s">
        <v>66</v>
      </c>
      <c r="RMH413" s="24" t="s">
        <v>66</v>
      </c>
      <c r="RMI413" s="24" t="s">
        <v>66</v>
      </c>
      <c r="RMJ413" s="24" t="s">
        <v>66</v>
      </c>
      <c r="RMK413" s="24" t="s">
        <v>66</v>
      </c>
      <c r="RML413" s="24" t="s">
        <v>66</v>
      </c>
      <c r="RMM413" s="24" t="s">
        <v>66</v>
      </c>
      <c r="RMN413" s="24" t="s">
        <v>66</v>
      </c>
      <c r="RMO413" s="25" t="s">
        <v>66</v>
      </c>
      <c r="RMP413" s="24" t="s">
        <v>66</v>
      </c>
      <c r="RMQ413" s="25">
        <v>5000</v>
      </c>
      <c r="RMR413" s="24" t="s">
        <v>66</v>
      </c>
      <c r="RMS413" s="24" t="s">
        <v>66</v>
      </c>
      <c r="RMT413" s="25" t="s">
        <v>66</v>
      </c>
      <c r="RMU413" s="25" t="s">
        <v>66</v>
      </c>
      <c r="RMV413" s="25" t="s">
        <v>66</v>
      </c>
      <c r="RMW413" s="25">
        <v>0</v>
      </c>
      <c r="RMX413" s="24" t="s">
        <v>66</v>
      </c>
      <c r="RMY413" s="24" t="s">
        <v>66</v>
      </c>
      <c r="RMZ413" s="24" t="s">
        <v>66</v>
      </c>
      <c r="RNA413" s="24">
        <v>0</v>
      </c>
      <c r="RNB413" s="24" t="s">
        <v>66</v>
      </c>
      <c r="RNC413" s="24">
        <v>0</v>
      </c>
      <c r="RND413" s="24" t="s">
        <v>66</v>
      </c>
      <c r="RNE413" s="24">
        <v>0</v>
      </c>
      <c r="RNF413" s="24" t="s">
        <v>66</v>
      </c>
      <c r="RNG413" s="24" t="s">
        <v>66</v>
      </c>
      <c r="RNH413" s="24" t="s">
        <v>66</v>
      </c>
      <c r="RNI413" s="24" t="s">
        <v>66</v>
      </c>
      <c r="RNJ413" s="24" t="s">
        <v>66</v>
      </c>
      <c r="RNK413" s="25">
        <v>0</v>
      </c>
      <c r="RNL413" s="27">
        <v>5000</v>
      </c>
      <c r="RNM413" s="23" t="s">
        <v>208</v>
      </c>
      <c r="RNN413" s="24">
        <v>2023</v>
      </c>
      <c r="RNO413" s="25" t="s">
        <v>234</v>
      </c>
      <c r="RNP413" s="25" t="s">
        <v>132</v>
      </c>
      <c r="RNQ413" s="25">
        <v>2023</v>
      </c>
      <c r="RNR413" s="26">
        <v>44963</v>
      </c>
      <c r="RNS413" s="25" t="s">
        <v>155</v>
      </c>
      <c r="RNT413" s="26"/>
      <c r="RNU413" s="25" t="s">
        <v>67</v>
      </c>
      <c r="RNV413" s="25" t="s">
        <v>233</v>
      </c>
      <c r="RNW413" s="25" t="s">
        <v>149</v>
      </c>
      <c r="RNX413" s="25" t="s">
        <v>70</v>
      </c>
      <c r="RNY413" s="25" t="s">
        <v>71</v>
      </c>
      <c r="RNZ413" s="25" t="s">
        <v>72</v>
      </c>
      <c r="ROA413" s="25">
        <v>31</v>
      </c>
      <c r="ROB413" s="25">
        <v>0</v>
      </c>
      <c r="ROC413" s="25" t="s">
        <v>66</v>
      </c>
      <c r="ROD413" s="24" t="s">
        <v>66</v>
      </c>
      <c r="ROE413" s="24" t="s">
        <v>66</v>
      </c>
      <c r="ROF413" s="24" t="s">
        <v>66</v>
      </c>
      <c r="ROG413" s="24" t="s">
        <v>66</v>
      </c>
      <c r="ROH413" s="24" t="s">
        <v>66</v>
      </c>
      <c r="ROI413" s="24" t="s">
        <v>66</v>
      </c>
      <c r="ROJ413" s="24" t="s">
        <v>66</v>
      </c>
      <c r="ROK413" s="24" t="s">
        <v>66</v>
      </c>
      <c r="ROL413" s="24" t="s">
        <v>66</v>
      </c>
      <c r="ROM413" s="24" t="s">
        <v>66</v>
      </c>
      <c r="RON413" s="24" t="s">
        <v>66</v>
      </c>
      <c r="ROO413" s="24" t="s">
        <v>66</v>
      </c>
      <c r="ROP413" s="24" t="s">
        <v>66</v>
      </c>
      <c r="ROQ413" s="24" t="s">
        <v>66</v>
      </c>
      <c r="ROR413" s="24" t="s">
        <v>66</v>
      </c>
      <c r="ROS413" s="25" t="s">
        <v>66</v>
      </c>
      <c r="ROT413" s="24" t="s">
        <v>66</v>
      </c>
      <c r="ROU413" s="24" t="s">
        <v>66</v>
      </c>
      <c r="ROV413" s="24" t="s">
        <v>66</v>
      </c>
      <c r="ROW413" s="24" t="s">
        <v>66</v>
      </c>
      <c r="ROX413" s="24" t="s">
        <v>66</v>
      </c>
      <c r="ROY413" s="24" t="s">
        <v>66</v>
      </c>
      <c r="ROZ413" s="24" t="s">
        <v>66</v>
      </c>
      <c r="RPA413" s="25" t="s">
        <v>66</v>
      </c>
      <c r="RPB413" s="24" t="s">
        <v>66</v>
      </c>
      <c r="RPC413" s="25">
        <v>5000</v>
      </c>
      <c r="RPD413" s="24" t="s">
        <v>66</v>
      </c>
      <c r="RPE413" s="24" t="s">
        <v>66</v>
      </c>
      <c r="RPF413" s="25" t="s">
        <v>66</v>
      </c>
      <c r="RPG413" s="25" t="s">
        <v>66</v>
      </c>
      <c r="RPH413" s="25" t="s">
        <v>66</v>
      </c>
      <c r="RPI413" s="25">
        <v>0</v>
      </c>
      <c r="RPJ413" s="24" t="s">
        <v>66</v>
      </c>
      <c r="RPK413" s="24" t="s">
        <v>66</v>
      </c>
      <c r="RPL413" s="24" t="s">
        <v>66</v>
      </c>
      <c r="RPM413" s="24">
        <v>0</v>
      </c>
      <c r="RPN413" s="24" t="s">
        <v>66</v>
      </c>
      <c r="RPO413" s="24">
        <v>0</v>
      </c>
      <c r="RPP413" s="24" t="s">
        <v>66</v>
      </c>
      <c r="RPQ413" s="24">
        <v>0</v>
      </c>
      <c r="RPR413" s="24" t="s">
        <v>66</v>
      </c>
      <c r="RPS413" s="24" t="s">
        <v>66</v>
      </c>
      <c r="RPT413" s="24" t="s">
        <v>66</v>
      </c>
      <c r="RPU413" s="24" t="s">
        <v>66</v>
      </c>
      <c r="RPV413" s="24" t="s">
        <v>66</v>
      </c>
      <c r="RPW413" s="25">
        <v>0</v>
      </c>
      <c r="RPX413" s="27">
        <v>5000</v>
      </c>
      <c r="RPY413" s="23" t="s">
        <v>208</v>
      </c>
      <c r="RPZ413" s="24">
        <v>2023</v>
      </c>
      <c r="RQA413" s="25" t="s">
        <v>234</v>
      </c>
      <c r="RQB413" s="25" t="s">
        <v>132</v>
      </c>
      <c r="RQC413" s="25">
        <v>2023</v>
      </c>
      <c r="RQD413" s="26">
        <v>44963</v>
      </c>
      <c r="RQE413" s="25" t="s">
        <v>155</v>
      </c>
      <c r="RQF413" s="26"/>
      <c r="RQG413" s="25" t="s">
        <v>67</v>
      </c>
      <c r="RQH413" s="25" t="s">
        <v>233</v>
      </c>
      <c r="RQI413" s="25" t="s">
        <v>149</v>
      </c>
      <c r="RQJ413" s="25" t="s">
        <v>70</v>
      </c>
      <c r="RQK413" s="25" t="s">
        <v>71</v>
      </c>
      <c r="RQL413" s="25" t="s">
        <v>72</v>
      </c>
      <c r="RQM413" s="25">
        <v>31</v>
      </c>
      <c r="RQN413" s="25">
        <v>0</v>
      </c>
      <c r="RQO413" s="25" t="s">
        <v>66</v>
      </c>
      <c r="RQP413" s="24" t="s">
        <v>66</v>
      </c>
      <c r="RQQ413" s="24" t="s">
        <v>66</v>
      </c>
      <c r="RQR413" s="24" t="s">
        <v>66</v>
      </c>
      <c r="RQS413" s="24" t="s">
        <v>66</v>
      </c>
      <c r="RQT413" s="24" t="s">
        <v>66</v>
      </c>
      <c r="RQU413" s="24" t="s">
        <v>66</v>
      </c>
      <c r="RQV413" s="24" t="s">
        <v>66</v>
      </c>
      <c r="RQW413" s="24" t="s">
        <v>66</v>
      </c>
      <c r="RQX413" s="24" t="s">
        <v>66</v>
      </c>
      <c r="RQY413" s="24" t="s">
        <v>66</v>
      </c>
      <c r="RQZ413" s="24" t="s">
        <v>66</v>
      </c>
      <c r="RRA413" s="24" t="s">
        <v>66</v>
      </c>
      <c r="RRB413" s="24" t="s">
        <v>66</v>
      </c>
      <c r="RRC413" s="24" t="s">
        <v>66</v>
      </c>
      <c r="RRD413" s="24" t="s">
        <v>66</v>
      </c>
      <c r="RRE413" s="25" t="s">
        <v>66</v>
      </c>
      <c r="RRF413" s="24" t="s">
        <v>66</v>
      </c>
      <c r="RRG413" s="24" t="s">
        <v>66</v>
      </c>
      <c r="RRH413" s="24" t="s">
        <v>66</v>
      </c>
      <c r="RRI413" s="24" t="s">
        <v>66</v>
      </c>
      <c r="RRJ413" s="24" t="s">
        <v>66</v>
      </c>
      <c r="RRK413" s="24" t="s">
        <v>66</v>
      </c>
      <c r="RRL413" s="24" t="s">
        <v>66</v>
      </c>
      <c r="RRM413" s="25" t="s">
        <v>66</v>
      </c>
      <c r="RRN413" s="24" t="s">
        <v>66</v>
      </c>
      <c r="RRO413" s="25">
        <v>5000</v>
      </c>
      <c r="RRP413" s="24" t="s">
        <v>66</v>
      </c>
      <c r="RRQ413" s="24" t="s">
        <v>66</v>
      </c>
      <c r="RRR413" s="25" t="s">
        <v>66</v>
      </c>
      <c r="RRS413" s="25" t="s">
        <v>66</v>
      </c>
      <c r="RRT413" s="25" t="s">
        <v>66</v>
      </c>
      <c r="RRU413" s="25">
        <v>0</v>
      </c>
      <c r="RRV413" s="24" t="s">
        <v>66</v>
      </c>
      <c r="RRW413" s="24" t="s">
        <v>66</v>
      </c>
      <c r="RRX413" s="24" t="s">
        <v>66</v>
      </c>
      <c r="RRY413" s="24">
        <v>0</v>
      </c>
      <c r="RRZ413" s="24" t="s">
        <v>66</v>
      </c>
      <c r="RSA413" s="24">
        <v>0</v>
      </c>
      <c r="RSB413" s="24" t="s">
        <v>66</v>
      </c>
      <c r="RSC413" s="24">
        <v>0</v>
      </c>
      <c r="RSD413" s="24" t="s">
        <v>66</v>
      </c>
      <c r="RSE413" s="24" t="s">
        <v>66</v>
      </c>
      <c r="RSF413" s="24" t="s">
        <v>66</v>
      </c>
      <c r="RSG413" s="24" t="s">
        <v>66</v>
      </c>
      <c r="RSH413" s="24" t="s">
        <v>66</v>
      </c>
      <c r="RSI413" s="25">
        <v>0</v>
      </c>
      <c r="RSJ413" s="27">
        <v>5000</v>
      </c>
      <c r="RSK413" s="23" t="s">
        <v>208</v>
      </c>
      <c r="RSL413" s="24">
        <v>2023</v>
      </c>
      <c r="RSM413" s="25" t="s">
        <v>234</v>
      </c>
      <c r="RSN413" s="25" t="s">
        <v>132</v>
      </c>
      <c r="RSO413" s="25">
        <v>2023</v>
      </c>
      <c r="RSP413" s="26">
        <v>44963</v>
      </c>
      <c r="RSQ413" s="25" t="s">
        <v>155</v>
      </c>
      <c r="RSR413" s="26"/>
      <c r="RSS413" s="25" t="s">
        <v>67</v>
      </c>
      <c r="RST413" s="25" t="s">
        <v>233</v>
      </c>
      <c r="RSU413" s="25" t="s">
        <v>149</v>
      </c>
      <c r="RSV413" s="25" t="s">
        <v>70</v>
      </c>
      <c r="RSW413" s="25" t="s">
        <v>71</v>
      </c>
      <c r="RSX413" s="25" t="s">
        <v>72</v>
      </c>
      <c r="RSY413" s="25">
        <v>31</v>
      </c>
      <c r="RSZ413" s="25">
        <v>0</v>
      </c>
      <c r="RTA413" s="25" t="s">
        <v>66</v>
      </c>
      <c r="RTB413" s="24" t="s">
        <v>66</v>
      </c>
      <c r="RTC413" s="24" t="s">
        <v>66</v>
      </c>
      <c r="RTD413" s="24" t="s">
        <v>66</v>
      </c>
      <c r="RTE413" s="24" t="s">
        <v>66</v>
      </c>
      <c r="RTF413" s="24" t="s">
        <v>66</v>
      </c>
      <c r="RTG413" s="24" t="s">
        <v>66</v>
      </c>
      <c r="RTH413" s="24" t="s">
        <v>66</v>
      </c>
      <c r="RTI413" s="24" t="s">
        <v>66</v>
      </c>
      <c r="RTJ413" s="24" t="s">
        <v>66</v>
      </c>
      <c r="RTK413" s="24" t="s">
        <v>66</v>
      </c>
      <c r="RTL413" s="24" t="s">
        <v>66</v>
      </c>
      <c r="RTM413" s="24" t="s">
        <v>66</v>
      </c>
      <c r="RTN413" s="24" t="s">
        <v>66</v>
      </c>
      <c r="RTO413" s="24" t="s">
        <v>66</v>
      </c>
      <c r="RTP413" s="24" t="s">
        <v>66</v>
      </c>
      <c r="RTQ413" s="25" t="s">
        <v>66</v>
      </c>
      <c r="RTR413" s="24" t="s">
        <v>66</v>
      </c>
      <c r="RTS413" s="24" t="s">
        <v>66</v>
      </c>
      <c r="RTT413" s="24" t="s">
        <v>66</v>
      </c>
      <c r="RTU413" s="24" t="s">
        <v>66</v>
      </c>
      <c r="RTV413" s="24" t="s">
        <v>66</v>
      </c>
      <c r="RTW413" s="24" t="s">
        <v>66</v>
      </c>
      <c r="RTX413" s="24" t="s">
        <v>66</v>
      </c>
      <c r="RTY413" s="25" t="s">
        <v>66</v>
      </c>
      <c r="RTZ413" s="24" t="s">
        <v>66</v>
      </c>
      <c r="RUA413" s="25">
        <v>5000</v>
      </c>
      <c r="RUB413" s="24" t="s">
        <v>66</v>
      </c>
      <c r="RUC413" s="24" t="s">
        <v>66</v>
      </c>
      <c r="RUD413" s="25" t="s">
        <v>66</v>
      </c>
      <c r="RUE413" s="25" t="s">
        <v>66</v>
      </c>
      <c r="RUF413" s="25" t="s">
        <v>66</v>
      </c>
      <c r="RUG413" s="25">
        <v>0</v>
      </c>
      <c r="RUH413" s="24" t="s">
        <v>66</v>
      </c>
      <c r="RUI413" s="24" t="s">
        <v>66</v>
      </c>
      <c r="RUJ413" s="24" t="s">
        <v>66</v>
      </c>
      <c r="RUK413" s="24">
        <v>0</v>
      </c>
      <c r="RUL413" s="24" t="s">
        <v>66</v>
      </c>
      <c r="RUM413" s="24">
        <v>0</v>
      </c>
      <c r="RUN413" s="24" t="s">
        <v>66</v>
      </c>
      <c r="RUO413" s="24">
        <v>0</v>
      </c>
      <c r="RUP413" s="24" t="s">
        <v>66</v>
      </c>
      <c r="RUQ413" s="24" t="s">
        <v>66</v>
      </c>
      <c r="RUR413" s="24" t="s">
        <v>66</v>
      </c>
      <c r="RUS413" s="24" t="s">
        <v>66</v>
      </c>
      <c r="RUT413" s="24" t="s">
        <v>66</v>
      </c>
      <c r="RUU413" s="25">
        <v>0</v>
      </c>
      <c r="RUV413" s="27">
        <v>5000</v>
      </c>
      <c r="RUW413" s="23" t="s">
        <v>208</v>
      </c>
      <c r="RUX413" s="24">
        <v>2023</v>
      </c>
      <c r="RUY413" s="25" t="s">
        <v>234</v>
      </c>
      <c r="RUZ413" s="25" t="s">
        <v>132</v>
      </c>
      <c r="RVA413" s="25">
        <v>2023</v>
      </c>
      <c r="RVB413" s="26">
        <v>44963</v>
      </c>
      <c r="RVC413" s="25" t="s">
        <v>155</v>
      </c>
      <c r="RVD413" s="26"/>
      <c r="RVE413" s="25" t="s">
        <v>67</v>
      </c>
      <c r="RVF413" s="25" t="s">
        <v>233</v>
      </c>
      <c r="RVG413" s="25" t="s">
        <v>149</v>
      </c>
      <c r="RVH413" s="25" t="s">
        <v>70</v>
      </c>
      <c r="RVI413" s="25" t="s">
        <v>71</v>
      </c>
      <c r="RVJ413" s="25" t="s">
        <v>72</v>
      </c>
      <c r="RVK413" s="25">
        <v>31</v>
      </c>
      <c r="RVL413" s="25">
        <v>0</v>
      </c>
      <c r="RVM413" s="25" t="s">
        <v>66</v>
      </c>
      <c r="RVN413" s="24" t="s">
        <v>66</v>
      </c>
      <c r="RVO413" s="24" t="s">
        <v>66</v>
      </c>
      <c r="RVP413" s="24" t="s">
        <v>66</v>
      </c>
      <c r="RVQ413" s="24" t="s">
        <v>66</v>
      </c>
      <c r="RVR413" s="24" t="s">
        <v>66</v>
      </c>
      <c r="RVS413" s="24" t="s">
        <v>66</v>
      </c>
      <c r="RVT413" s="24" t="s">
        <v>66</v>
      </c>
      <c r="RVU413" s="24" t="s">
        <v>66</v>
      </c>
      <c r="RVV413" s="24" t="s">
        <v>66</v>
      </c>
      <c r="RVW413" s="24" t="s">
        <v>66</v>
      </c>
      <c r="RVX413" s="24" t="s">
        <v>66</v>
      </c>
      <c r="RVY413" s="24" t="s">
        <v>66</v>
      </c>
      <c r="RVZ413" s="24" t="s">
        <v>66</v>
      </c>
      <c r="RWA413" s="24" t="s">
        <v>66</v>
      </c>
      <c r="RWB413" s="24" t="s">
        <v>66</v>
      </c>
      <c r="RWC413" s="25" t="s">
        <v>66</v>
      </c>
      <c r="RWD413" s="24" t="s">
        <v>66</v>
      </c>
      <c r="RWE413" s="24" t="s">
        <v>66</v>
      </c>
      <c r="RWF413" s="24" t="s">
        <v>66</v>
      </c>
      <c r="RWG413" s="24" t="s">
        <v>66</v>
      </c>
      <c r="RWH413" s="24" t="s">
        <v>66</v>
      </c>
      <c r="RWI413" s="24" t="s">
        <v>66</v>
      </c>
      <c r="RWJ413" s="24" t="s">
        <v>66</v>
      </c>
      <c r="RWK413" s="25" t="s">
        <v>66</v>
      </c>
      <c r="RWL413" s="24" t="s">
        <v>66</v>
      </c>
      <c r="RWM413" s="25">
        <v>5000</v>
      </c>
      <c r="RWN413" s="24" t="s">
        <v>66</v>
      </c>
      <c r="RWO413" s="24" t="s">
        <v>66</v>
      </c>
      <c r="RWP413" s="25" t="s">
        <v>66</v>
      </c>
      <c r="RWQ413" s="25" t="s">
        <v>66</v>
      </c>
      <c r="RWR413" s="25" t="s">
        <v>66</v>
      </c>
      <c r="RWS413" s="25">
        <v>0</v>
      </c>
      <c r="RWT413" s="24" t="s">
        <v>66</v>
      </c>
      <c r="RWU413" s="24" t="s">
        <v>66</v>
      </c>
      <c r="RWV413" s="24" t="s">
        <v>66</v>
      </c>
      <c r="RWW413" s="24">
        <v>0</v>
      </c>
      <c r="RWX413" s="24" t="s">
        <v>66</v>
      </c>
      <c r="RWY413" s="24">
        <v>0</v>
      </c>
      <c r="RWZ413" s="24" t="s">
        <v>66</v>
      </c>
      <c r="RXA413" s="24">
        <v>0</v>
      </c>
      <c r="RXB413" s="24" t="s">
        <v>66</v>
      </c>
      <c r="RXC413" s="24" t="s">
        <v>66</v>
      </c>
      <c r="RXD413" s="24" t="s">
        <v>66</v>
      </c>
      <c r="RXE413" s="24" t="s">
        <v>66</v>
      </c>
      <c r="RXF413" s="24" t="s">
        <v>66</v>
      </c>
      <c r="RXG413" s="25">
        <v>0</v>
      </c>
      <c r="RXH413" s="27">
        <v>5000</v>
      </c>
      <c r="RXI413" s="23" t="s">
        <v>208</v>
      </c>
      <c r="RXJ413" s="24">
        <v>2023</v>
      </c>
      <c r="RXK413" s="25" t="s">
        <v>234</v>
      </c>
      <c r="RXL413" s="25" t="s">
        <v>132</v>
      </c>
      <c r="RXM413" s="25">
        <v>2023</v>
      </c>
      <c r="RXN413" s="26">
        <v>44963</v>
      </c>
      <c r="RXO413" s="25" t="s">
        <v>155</v>
      </c>
      <c r="RXP413" s="26"/>
      <c r="RXQ413" s="25" t="s">
        <v>67</v>
      </c>
      <c r="RXR413" s="25" t="s">
        <v>233</v>
      </c>
      <c r="RXS413" s="25" t="s">
        <v>149</v>
      </c>
      <c r="RXT413" s="25" t="s">
        <v>70</v>
      </c>
      <c r="RXU413" s="25" t="s">
        <v>71</v>
      </c>
      <c r="RXV413" s="25" t="s">
        <v>72</v>
      </c>
      <c r="RXW413" s="25">
        <v>31</v>
      </c>
      <c r="RXX413" s="25">
        <v>0</v>
      </c>
      <c r="RXY413" s="25" t="s">
        <v>66</v>
      </c>
      <c r="RXZ413" s="24" t="s">
        <v>66</v>
      </c>
      <c r="RYA413" s="24" t="s">
        <v>66</v>
      </c>
      <c r="RYB413" s="24" t="s">
        <v>66</v>
      </c>
      <c r="RYC413" s="24" t="s">
        <v>66</v>
      </c>
      <c r="RYD413" s="24" t="s">
        <v>66</v>
      </c>
      <c r="RYE413" s="24" t="s">
        <v>66</v>
      </c>
      <c r="RYF413" s="24" t="s">
        <v>66</v>
      </c>
      <c r="RYG413" s="24" t="s">
        <v>66</v>
      </c>
      <c r="RYH413" s="24" t="s">
        <v>66</v>
      </c>
      <c r="RYI413" s="24" t="s">
        <v>66</v>
      </c>
      <c r="RYJ413" s="24" t="s">
        <v>66</v>
      </c>
      <c r="RYK413" s="24" t="s">
        <v>66</v>
      </c>
      <c r="RYL413" s="24" t="s">
        <v>66</v>
      </c>
      <c r="RYM413" s="24" t="s">
        <v>66</v>
      </c>
      <c r="RYN413" s="24" t="s">
        <v>66</v>
      </c>
      <c r="RYO413" s="25" t="s">
        <v>66</v>
      </c>
      <c r="RYP413" s="24" t="s">
        <v>66</v>
      </c>
      <c r="RYQ413" s="24" t="s">
        <v>66</v>
      </c>
      <c r="RYR413" s="24" t="s">
        <v>66</v>
      </c>
      <c r="RYS413" s="24" t="s">
        <v>66</v>
      </c>
      <c r="RYT413" s="24" t="s">
        <v>66</v>
      </c>
      <c r="RYU413" s="24" t="s">
        <v>66</v>
      </c>
      <c r="RYV413" s="24" t="s">
        <v>66</v>
      </c>
      <c r="RYW413" s="25" t="s">
        <v>66</v>
      </c>
      <c r="RYX413" s="24" t="s">
        <v>66</v>
      </c>
      <c r="RYY413" s="25">
        <v>5000</v>
      </c>
      <c r="RYZ413" s="24" t="s">
        <v>66</v>
      </c>
      <c r="RZA413" s="24" t="s">
        <v>66</v>
      </c>
      <c r="RZB413" s="25" t="s">
        <v>66</v>
      </c>
      <c r="RZC413" s="25" t="s">
        <v>66</v>
      </c>
      <c r="RZD413" s="25" t="s">
        <v>66</v>
      </c>
      <c r="RZE413" s="25">
        <v>0</v>
      </c>
      <c r="RZF413" s="24" t="s">
        <v>66</v>
      </c>
      <c r="RZG413" s="24" t="s">
        <v>66</v>
      </c>
      <c r="RZH413" s="24" t="s">
        <v>66</v>
      </c>
      <c r="RZI413" s="24">
        <v>0</v>
      </c>
      <c r="RZJ413" s="24" t="s">
        <v>66</v>
      </c>
      <c r="RZK413" s="24">
        <v>0</v>
      </c>
      <c r="RZL413" s="24" t="s">
        <v>66</v>
      </c>
      <c r="RZM413" s="24">
        <v>0</v>
      </c>
      <c r="RZN413" s="24" t="s">
        <v>66</v>
      </c>
      <c r="RZO413" s="24" t="s">
        <v>66</v>
      </c>
      <c r="RZP413" s="24" t="s">
        <v>66</v>
      </c>
      <c r="RZQ413" s="24" t="s">
        <v>66</v>
      </c>
      <c r="RZR413" s="24" t="s">
        <v>66</v>
      </c>
      <c r="RZS413" s="25">
        <v>0</v>
      </c>
      <c r="RZT413" s="27">
        <v>5000</v>
      </c>
      <c r="RZU413" s="23" t="s">
        <v>208</v>
      </c>
      <c r="RZV413" s="24">
        <v>2023</v>
      </c>
      <c r="RZW413" s="25" t="s">
        <v>234</v>
      </c>
      <c r="RZX413" s="25" t="s">
        <v>132</v>
      </c>
      <c r="RZY413" s="25">
        <v>2023</v>
      </c>
      <c r="RZZ413" s="26">
        <v>44963</v>
      </c>
      <c r="SAA413" s="25" t="s">
        <v>155</v>
      </c>
      <c r="SAB413" s="26"/>
      <c r="SAC413" s="25" t="s">
        <v>67</v>
      </c>
      <c r="SAD413" s="25" t="s">
        <v>233</v>
      </c>
      <c r="SAE413" s="25" t="s">
        <v>149</v>
      </c>
      <c r="SAF413" s="25" t="s">
        <v>70</v>
      </c>
      <c r="SAG413" s="25" t="s">
        <v>71</v>
      </c>
      <c r="SAH413" s="25" t="s">
        <v>72</v>
      </c>
      <c r="SAI413" s="25">
        <v>31</v>
      </c>
      <c r="SAJ413" s="25">
        <v>0</v>
      </c>
      <c r="SAK413" s="25" t="s">
        <v>66</v>
      </c>
      <c r="SAL413" s="24" t="s">
        <v>66</v>
      </c>
      <c r="SAM413" s="24" t="s">
        <v>66</v>
      </c>
      <c r="SAN413" s="24" t="s">
        <v>66</v>
      </c>
      <c r="SAO413" s="24" t="s">
        <v>66</v>
      </c>
      <c r="SAP413" s="24" t="s">
        <v>66</v>
      </c>
      <c r="SAQ413" s="24" t="s">
        <v>66</v>
      </c>
      <c r="SAR413" s="24" t="s">
        <v>66</v>
      </c>
      <c r="SAS413" s="24" t="s">
        <v>66</v>
      </c>
      <c r="SAT413" s="24" t="s">
        <v>66</v>
      </c>
      <c r="SAU413" s="24" t="s">
        <v>66</v>
      </c>
      <c r="SAV413" s="24" t="s">
        <v>66</v>
      </c>
      <c r="SAW413" s="24" t="s">
        <v>66</v>
      </c>
      <c r="SAX413" s="24" t="s">
        <v>66</v>
      </c>
      <c r="SAY413" s="24" t="s">
        <v>66</v>
      </c>
      <c r="SAZ413" s="24" t="s">
        <v>66</v>
      </c>
      <c r="SBA413" s="25" t="s">
        <v>66</v>
      </c>
      <c r="SBB413" s="24" t="s">
        <v>66</v>
      </c>
      <c r="SBC413" s="24" t="s">
        <v>66</v>
      </c>
      <c r="SBD413" s="24" t="s">
        <v>66</v>
      </c>
      <c r="SBE413" s="24" t="s">
        <v>66</v>
      </c>
      <c r="SBF413" s="24" t="s">
        <v>66</v>
      </c>
      <c r="SBG413" s="24" t="s">
        <v>66</v>
      </c>
      <c r="SBH413" s="24" t="s">
        <v>66</v>
      </c>
      <c r="SBI413" s="25" t="s">
        <v>66</v>
      </c>
      <c r="SBJ413" s="24" t="s">
        <v>66</v>
      </c>
      <c r="SBK413" s="25">
        <v>5000</v>
      </c>
      <c r="SBL413" s="24" t="s">
        <v>66</v>
      </c>
      <c r="SBM413" s="24" t="s">
        <v>66</v>
      </c>
      <c r="SBN413" s="25" t="s">
        <v>66</v>
      </c>
      <c r="SBO413" s="25" t="s">
        <v>66</v>
      </c>
      <c r="SBP413" s="25" t="s">
        <v>66</v>
      </c>
      <c r="SBQ413" s="25">
        <v>0</v>
      </c>
      <c r="SBR413" s="24" t="s">
        <v>66</v>
      </c>
      <c r="SBS413" s="24" t="s">
        <v>66</v>
      </c>
      <c r="SBT413" s="24" t="s">
        <v>66</v>
      </c>
      <c r="SBU413" s="24">
        <v>0</v>
      </c>
      <c r="SBV413" s="24" t="s">
        <v>66</v>
      </c>
      <c r="SBW413" s="24">
        <v>0</v>
      </c>
      <c r="SBX413" s="24" t="s">
        <v>66</v>
      </c>
      <c r="SBY413" s="24">
        <v>0</v>
      </c>
      <c r="SBZ413" s="24" t="s">
        <v>66</v>
      </c>
      <c r="SCA413" s="24" t="s">
        <v>66</v>
      </c>
      <c r="SCB413" s="24" t="s">
        <v>66</v>
      </c>
      <c r="SCC413" s="24" t="s">
        <v>66</v>
      </c>
      <c r="SCD413" s="24" t="s">
        <v>66</v>
      </c>
      <c r="SCE413" s="25">
        <v>0</v>
      </c>
      <c r="SCF413" s="27">
        <v>5000</v>
      </c>
      <c r="SCG413" s="23" t="s">
        <v>208</v>
      </c>
      <c r="SCH413" s="24">
        <v>2023</v>
      </c>
      <c r="SCI413" s="25" t="s">
        <v>234</v>
      </c>
      <c r="SCJ413" s="25" t="s">
        <v>132</v>
      </c>
      <c r="SCK413" s="25">
        <v>2023</v>
      </c>
      <c r="SCL413" s="26">
        <v>44963</v>
      </c>
      <c r="SCM413" s="25" t="s">
        <v>155</v>
      </c>
      <c r="SCN413" s="26"/>
      <c r="SCO413" s="25" t="s">
        <v>67</v>
      </c>
      <c r="SCP413" s="25" t="s">
        <v>233</v>
      </c>
      <c r="SCQ413" s="25" t="s">
        <v>149</v>
      </c>
      <c r="SCR413" s="25" t="s">
        <v>70</v>
      </c>
      <c r="SCS413" s="25" t="s">
        <v>71</v>
      </c>
      <c r="SCT413" s="25" t="s">
        <v>72</v>
      </c>
      <c r="SCU413" s="25">
        <v>31</v>
      </c>
      <c r="SCV413" s="25">
        <v>0</v>
      </c>
      <c r="SCW413" s="25" t="s">
        <v>66</v>
      </c>
      <c r="SCX413" s="24" t="s">
        <v>66</v>
      </c>
      <c r="SCY413" s="24" t="s">
        <v>66</v>
      </c>
      <c r="SCZ413" s="24" t="s">
        <v>66</v>
      </c>
      <c r="SDA413" s="24" t="s">
        <v>66</v>
      </c>
      <c r="SDB413" s="24" t="s">
        <v>66</v>
      </c>
      <c r="SDC413" s="24" t="s">
        <v>66</v>
      </c>
      <c r="SDD413" s="24" t="s">
        <v>66</v>
      </c>
      <c r="SDE413" s="24" t="s">
        <v>66</v>
      </c>
      <c r="SDF413" s="24" t="s">
        <v>66</v>
      </c>
      <c r="SDG413" s="24" t="s">
        <v>66</v>
      </c>
      <c r="SDH413" s="24" t="s">
        <v>66</v>
      </c>
      <c r="SDI413" s="24" t="s">
        <v>66</v>
      </c>
      <c r="SDJ413" s="24" t="s">
        <v>66</v>
      </c>
      <c r="SDK413" s="24" t="s">
        <v>66</v>
      </c>
      <c r="SDL413" s="24" t="s">
        <v>66</v>
      </c>
      <c r="SDM413" s="25" t="s">
        <v>66</v>
      </c>
      <c r="SDN413" s="24" t="s">
        <v>66</v>
      </c>
      <c r="SDO413" s="24" t="s">
        <v>66</v>
      </c>
      <c r="SDP413" s="24" t="s">
        <v>66</v>
      </c>
      <c r="SDQ413" s="24" t="s">
        <v>66</v>
      </c>
      <c r="SDR413" s="24" t="s">
        <v>66</v>
      </c>
      <c r="SDS413" s="24" t="s">
        <v>66</v>
      </c>
      <c r="SDT413" s="24" t="s">
        <v>66</v>
      </c>
      <c r="SDU413" s="25" t="s">
        <v>66</v>
      </c>
      <c r="SDV413" s="24" t="s">
        <v>66</v>
      </c>
      <c r="SDW413" s="25">
        <v>5000</v>
      </c>
      <c r="SDX413" s="24" t="s">
        <v>66</v>
      </c>
      <c r="SDY413" s="24" t="s">
        <v>66</v>
      </c>
      <c r="SDZ413" s="25" t="s">
        <v>66</v>
      </c>
      <c r="SEA413" s="25" t="s">
        <v>66</v>
      </c>
      <c r="SEB413" s="25" t="s">
        <v>66</v>
      </c>
      <c r="SEC413" s="25">
        <v>0</v>
      </c>
      <c r="SED413" s="24" t="s">
        <v>66</v>
      </c>
      <c r="SEE413" s="24" t="s">
        <v>66</v>
      </c>
      <c r="SEF413" s="24" t="s">
        <v>66</v>
      </c>
      <c r="SEG413" s="24">
        <v>0</v>
      </c>
      <c r="SEH413" s="24" t="s">
        <v>66</v>
      </c>
      <c r="SEI413" s="24">
        <v>0</v>
      </c>
      <c r="SEJ413" s="24" t="s">
        <v>66</v>
      </c>
      <c r="SEK413" s="24">
        <v>0</v>
      </c>
      <c r="SEL413" s="24" t="s">
        <v>66</v>
      </c>
      <c r="SEM413" s="24" t="s">
        <v>66</v>
      </c>
      <c r="SEN413" s="24" t="s">
        <v>66</v>
      </c>
      <c r="SEO413" s="24" t="s">
        <v>66</v>
      </c>
      <c r="SEP413" s="24" t="s">
        <v>66</v>
      </c>
      <c r="SEQ413" s="25">
        <v>0</v>
      </c>
      <c r="SER413" s="27">
        <v>5000</v>
      </c>
      <c r="SES413" s="23" t="s">
        <v>208</v>
      </c>
      <c r="SET413" s="24">
        <v>2023</v>
      </c>
      <c r="SEU413" s="25" t="s">
        <v>234</v>
      </c>
      <c r="SEV413" s="25" t="s">
        <v>132</v>
      </c>
      <c r="SEW413" s="25">
        <v>2023</v>
      </c>
      <c r="SEX413" s="26">
        <v>44963</v>
      </c>
      <c r="SEY413" s="25" t="s">
        <v>155</v>
      </c>
      <c r="SEZ413" s="26"/>
      <c r="SFA413" s="25" t="s">
        <v>67</v>
      </c>
      <c r="SFB413" s="25" t="s">
        <v>233</v>
      </c>
      <c r="SFC413" s="25" t="s">
        <v>149</v>
      </c>
      <c r="SFD413" s="25" t="s">
        <v>70</v>
      </c>
      <c r="SFE413" s="25" t="s">
        <v>71</v>
      </c>
      <c r="SFF413" s="25" t="s">
        <v>72</v>
      </c>
      <c r="SFG413" s="25">
        <v>31</v>
      </c>
      <c r="SFH413" s="25">
        <v>0</v>
      </c>
      <c r="SFI413" s="25" t="s">
        <v>66</v>
      </c>
      <c r="SFJ413" s="24" t="s">
        <v>66</v>
      </c>
      <c r="SFK413" s="24" t="s">
        <v>66</v>
      </c>
      <c r="SFL413" s="24" t="s">
        <v>66</v>
      </c>
      <c r="SFM413" s="24" t="s">
        <v>66</v>
      </c>
      <c r="SFN413" s="24" t="s">
        <v>66</v>
      </c>
      <c r="SFO413" s="24" t="s">
        <v>66</v>
      </c>
      <c r="SFP413" s="24" t="s">
        <v>66</v>
      </c>
      <c r="SFQ413" s="24" t="s">
        <v>66</v>
      </c>
      <c r="SFR413" s="24" t="s">
        <v>66</v>
      </c>
      <c r="SFS413" s="24" t="s">
        <v>66</v>
      </c>
      <c r="SFT413" s="24" t="s">
        <v>66</v>
      </c>
      <c r="SFU413" s="24" t="s">
        <v>66</v>
      </c>
      <c r="SFV413" s="24" t="s">
        <v>66</v>
      </c>
      <c r="SFW413" s="24" t="s">
        <v>66</v>
      </c>
      <c r="SFX413" s="24" t="s">
        <v>66</v>
      </c>
      <c r="SFY413" s="25" t="s">
        <v>66</v>
      </c>
      <c r="SFZ413" s="24" t="s">
        <v>66</v>
      </c>
      <c r="SGA413" s="24" t="s">
        <v>66</v>
      </c>
      <c r="SGB413" s="24" t="s">
        <v>66</v>
      </c>
      <c r="SGC413" s="24" t="s">
        <v>66</v>
      </c>
      <c r="SGD413" s="24" t="s">
        <v>66</v>
      </c>
      <c r="SGE413" s="24" t="s">
        <v>66</v>
      </c>
      <c r="SGF413" s="24" t="s">
        <v>66</v>
      </c>
      <c r="SGG413" s="25" t="s">
        <v>66</v>
      </c>
      <c r="SGH413" s="24" t="s">
        <v>66</v>
      </c>
      <c r="SGI413" s="25">
        <v>5000</v>
      </c>
      <c r="SGJ413" s="24" t="s">
        <v>66</v>
      </c>
      <c r="SGK413" s="24" t="s">
        <v>66</v>
      </c>
      <c r="SGL413" s="25" t="s">
        <v>66</v>
      </c>
      <c r="SGM413" s="25" t="s">
        <v>66</v>
      </c>
      <c r="SGN413" s="25" t="s">
        <v>66</v>
      </c>
      <c r="SGO413" s="25">
        <v>0</v>
      </c>
      <c r="SGP413" s="24" t="s">
        <v>66</v>
      </c>
      <c r="SGQ413" s="24" t="s">
        <v>66</v>
      </c>
      <c r="SGR413" s="24" t="s">
        <v>66</v>
      </c>
      <c r="SGS413" s="24">
        <v>0</v>
      </c>
      <c r="SGT413" s="24" t="s">
        <v>66</v>
      </c>
      <c r="SGU413" s="24">
        <v>0</v>
      </c>
      <c r="SGV413" s="24" t="s">
        <v>66</v>
      </c>
      <c r="SGW413" s="24">
        <v>0</v>
      </c>
      <c r="SGX413" s="24" t="s">
        <v>66</v>
      </c>
      <c r="SGY413" s="24" t="s">
        <v>66</v>
      </c>
      <c r="SGZ413" s="24" t="s">
        <v>66</v>
      </c>
      <c r="SHA413" s="24" t="s">
        <v>66</v>
      </c>
      <c r="SHB413" s="24" t="s">
        <v>66</v>
      </c>
      <c r="SHC413" s="25">
        <v>0</v>
      </c>
      <c r="SHD413" s="27">
        <v>5000</v>
      </c>
      <c r="SHE413" s="23" t="s">
        <v>208</v>
      </c>
      <c r="SHF413" s="24">
        <v>2023</v>
      </c>
      <c r="SHG413" s="25" t="s">
        <v>234</v>
      </c>
      <c r="SHH413" s="25" t="s">
        <v>132</v>
      </c>
      <c r="SHI413" s="25">
        <v>2023</v>
      </c>
      <c r="SHJ413" s="26">
        <v>44963</v>
      </c>
      <c r="SHK413" s="25" t="s">
        <v>155</v>
      </c>
      <c r="SHL413" s="26"/>
      <c r="SHM413" s="25" t="s">
        <v>67</v>
      </c>
      <c r="SHN413" s="25" t="s">
        <v>233</v>
      </c>
      <c r="SHO413" s="25" t="s">
        <v>149</v>
      </c>
      <c r="SHP413" s="25" t="s">
        <v>70</v>
      </c>
      <c r="SHQ413" s="25" t="s">
        <v>71</v>
      </c>
      <c r="SHR413" s="25" t="s">
        <v>72</v>
      </c>
      <c r="SHS413" s="25">
        <v>31</v>
      </c>
      <c r="SHT413" s="25">
        <v>0</v>
      </c>
      <c r="SHU413" s="25" t="s">
        <v>66</v>
      </c>
      <c r="SHV413" s="24" t="s">
        <v>66</v>
      </c>
      <c r="SHW413" s="24" t="s">
        <v>66</v>
      </c>
      <c r="SHX413" s="24" t="s">
        <v>66</v>
      </c>
      <c r="SHY413" s="24" t="s">
        <v>66</v>
      </c>
      <c r="SHZ413" s="24" t="s">
        <v>66</v>
      </c>
      <c r="SIA413" s="24" t="s">
        <v>66</v>
      </c>
      <c r="SIB413" s="24" t="s">
        <v>66</v>
      </c>
      <c r="SIC413" s="24" t="s">
        <v>66</v>
      </c>
      <c r="SID413" s="24" t="s">
        <v>66</v>
      </c>
      <c r="SIE413" s="24" t="s">
        <v>66</v>
      </c>
      <c r="SIF413" s="24" t="s">
        <v>66</v>
      </c>
      <c r="SIG413" s="24" t="s">
        <v>66</v>
      </c>
      <c r="SIH413" s="24" t="s">
        <v>66</v>
      </c>
      <c r="SII413" s="24" t="s">
        <v>66</v>
      </c>
      <c r="SIJ413" s="24" t="s">
        <v>66</v>
      </c>
      <c r="SIK413" s="25" t="s">
        <v>66</v>
      </c>
      <c r="SIL413" s="24" t="s">
        <v>66</v>
      </c>
      <c r="SIM413" s="24" t="s">
        <v>66</v>
      </c>
      <c r="SIN413" s="24" t="s">
        <v>66</v>
      </c>
      <c r="SIO413" s="24" t="s">
        <v>66</v>
      </c>
      <c r="SIP413" s="24" t="s">
        <v>66</v>
      </c>
      <c r="SIQ413" s="24" t="s">
        <v>66</v>
      </c>
      <c r="SIR413" s="24" t="s">
        <v>66</v>
      </c>
      <c r="SIS413" s="25" t="s">
        <v>66</v>
      </c>
      <c r="SIT413" s="24" t="s">
        <v>66</v>
      </c>
      <c r="SIU413" s="25">
        <v>5000</v>
      </c>
      <c r="SIV413" s="24" t="s">
        <v>66</v>
      </c>
      <c r="SIW413" s="24" t="s">
        <v>66</v>
      </c>
      <c r="SIX413" s="25" t="s">
        <v>66</v>
      </c>
      <c r="SIY413" s="25" t="s">
        <v>66</v>
      </c>
      <c r="SIZ413" s="25" t="s">
        <v>66</v>
      </c>
      <c r="SJA413" s="25">
        <v>0</v>
      </c>
      <c r="SJB413" s="24" t="s">
        <v>66</v>
      </c>
      <c r="SJC413" s="24" t="s">
        <v>66</v>
      </c>
      <c r="SJD413" s="24" t="s">
        <v>66</v>
      </c>
      <c r="SJE413" s="24">
        <v>0</v>
      </c>
      <c r="SJF413" s="24" t="s">
        <v>66</v>
      </c>
      <c r="SJG413" s="24">
        <v>0</v>
      </c>
      <c r="SJH413" s="24" t="s">
        <v>66</v>
      </c>
      <c r="SJI413" s="24">
        <v>0</v>
      </c>
      <c r="SJJ413" s="24" t="s">
        <v>66</v>
      </c>
      <c r="SJK413" s="24" t="s">
        <v>66</v>
      </c>
      <c r="SJL413" s="24" t="s">
        <v>66</v>
      </c>
      <c r="SJM413" s="24" t="s">
        <v>66</v>
      </c>
      <c r="SJN413" s="24" t="s">
        <v>66</v>
      </c>
      <c r="SJO413" s="25">
        <v>0</v>
      </c>
      <c r="SJP413" s="27">
        <v>5000</v>
      </c>
      <c r="SJQ413" s="23" t="s">
        <v>208</v>
      </c>
      <c r="SJR413" s="24">
        <v>2023</v>
      </c>
      <c r="SJS413" s="25" t="s">
        <v>234</v>
      </c>
      <c r="SJT413" s="25" t="s">
        <v>132</v>
      </c>
      <c r="SJU413" s="25">
        <v>2023</v>
      </c>
      <c r="SJV413" s="26">
        <v>44963</v>
      </c>
      <c r="SJW413" s="25" t="s">
        <v>155</v>
      </c>
      <c r="SJX413" s="26"/>
      <c r="SJY413" s="25" t="s">
        <v>67</v>
      </c>
      <c r="SJZ413" s="25" t="s">
        <v>233</v>
      </c>
      <c r="SKA413" s="25" t="s">
        <v>149</v>
      </c>
      <c r="SKB413" s="25" t="s">
        <v>70</v>
      </c>
      <c r="SKC413" s="25" t="s">
        <v>71</v>
      </c>
      <c r="SKD413" s="25" t="s">
        <v>72</v>
      </c>
      <c r="SKE413" s="25">
        <v>31</v>
      </c>
      <c r="SKF413" s="25">
        <v>0</v>
      </c>
      <c r="SKG413" s="25" t="s">
        <v>66</v>
      </c>
      <c r="SKH413" s="24" t="s">
        <v>66</v>
      </c>
      <c r="SKI413" s="24" t="s">
        <v>66</v>
      </c>
      <c r="SKJ413" s="24" t="s">
        <v>66</v>
      </c>
      <c r="SKK413" s="24" t="s">
        <v>66</v>
      </c>
      <c r="SKL413" s="24" t="s">
        <v>66</v>
      </c>
      <c r="SKM413" s="24" t="s">
        <v>66</v>
      </c>
      <c r="SKN413" s="24" t="s">
        <v>66</v>
      </c>
      <c r="SKO413" s="24" t="s">
        <v>66</v>
      </c>
      <c r="SKP413" s="24" t="s">
        <v>66</v>
      </c>
      <c r="SKQ413" s="24" t="s">
        <v>66</v>
      </c>
      <c r="SKR413" s="24" t="s">
        <v>66</v>
      </c>
      <c r="SKS413" s="24" t="s">
        <v>66</v>
      </c>
      <c r="SKT413" s="24" t="s">
        <v>66</v>
      </c>
      <c r="SKU413" s="24" t="s">
        <v>66</v>
      </c>
      <c r="SKV413" s="24" t="s">
        <v>66</v>
      </c>
      <c r="SKW413" s="25" t="s">
        <v>66</v>
      </c>
      <c r="SKX413" s="24" t="s">
        <v>66</v>
      </c>
      <c r="SKY413" s="24" t="s">
        <v>66</v>
      </c>
      <c r="SKZ413" s="24" t="s">
        <v>66</v>
      </c>
      <c r="SLA413" s="24" t="s">
        <v>66</v>
      </c>
      <c r="SLB413" s="24" t="s">
        <v>66</v>
      </c>
      <c r="SLC413" s="24" t="s">
        <v>66</v>
      </c>
      <c r="SLD413" s="24" t="s">
        <v>66</v>
      </c>
      <c r="SLE413" s="25" t="s">
        <v>66</v>
      </c>
      <c r="SLF413" s="24" t="s">
        <v>66</v>
      </c>
      <c r="SLG413" s="25">
        <v>5000</v>
      </c>
      <c r="SLH413" s="24" t="s">
        <v>66</v>
      </c>
      <c r="SLI413" s="24" t="s">
        <v>66</v>
      </c>
      <c r="SLJ413" s="25" t="s">
        <v>66</v>
      </c>
      <c r="SLK413" s="25" t="s">
        <v>66</v>
      </c>
      <c r="SLL413" s="25" t="s">
        <v>66</v>
      </c>
      <c r="SLM413" s="25">
        <v>0</v>
      </c>
      <c r="SLN413" s="24" t="s">
        <v>66</v>
      </c>
      <c r="SLO413" s="24" t="s">
        <v>66</v>
      </c>
      <c r="SLP413" s="24" t="s">
        <v>66</v>
      </c>
      <c r="SLQ413" s="24">
        <v>0</v>
      </c>
      <c r="SLR413" s="24" t="s">
        <v>66</v>
      </c>
      <c r="SLS413" s="24">
        <v>0</v>
      </c>
      <c r="SLT413" s="24" t="s">
        <v>66</v>
      </c>
      <c r="SLU413" s="24">
        <v>0</v>
      </c>
      <c r="SLV413" s="24" t="s">
        <v>66</v>
      </c>
      <c r="SLW413" s="24" t="s">
        <v>66</v>
      </c>
      <c r="SLX413" s="24" t="s">
        <v>66</v>
      </c>
      <c r="SLY413" s="24" t="s">
        <v>66</v>
      </c>
      <c r="SLZ413" s="24" t="s">
        <v>66</v>
      </c>
      <c r="SMA413" s="25">
        <v>0</v>
      </c>
      <c r="SMB413" s="27">
        <v>5000</v>
      </c>
      <c r="SMC413" s="23" t="s">
        <v>208</v>
      </c>
      <c r="SMD413" s="24">
        <v>2023</v>
      </c>
      <c r="SME413" s="25" t="s">
        <v>234</v>
      </c>
      <c r="SMF413" s="25" t="s">
        <v>132</v>
      </c>
      <c r="SMG413" s="25">
        <v>2023</v>
      </c>
      <c r="SMH413" s="26">
        <v>44963</v>
      </c>
      <c r="SMI413" s="25" t="s">
        <v>155</v>
      </c>
      <c r="SMJ413" s="26"/>
      <c r="SMK413" s="25" t="s">
        <v>67</v>
      </c>
      <c r="SML413" s="25" t="s">
        <v>233</v>
      </c>
      <c r="SMM413" s="25" t="s">
        <v>149</v>
      </c>
      <c r="SMN413" s="25" t="s">
        <v>70</v>
      </c>
      <c r="SMO413" s="25" t="s">
        <v>71</v>
      </c>
      <c r="SMP413" s="25" t="s">
        <v>72</v>
      </c>
      <c r="SMQ413" s="25">
        <v>31</v>
      </c>
      <c r="SMR413" s="25">
        <v>0</v>
      </c>
      <c r="SMS413" s="25" t="s">
        <v>66</v>
      </c>
      <c r="SMT413" s="24" t="s">
        <v>66</v>
      </c>
      <c r="SMU413" s="24" t="s">
        <v>66</v>
      </c>
      <c r="SMV413" s="24" t="s">
        <v>66</v>
      </c>
      <c r="SMW413" s="24" t="s">
        <v>66</v>
      </c>
      <c r="SMX413" s="24" t="s">
        <v>66</v>
      </c>
      <c r="SMY413" s="24" t="s">
        <v>66</v>
      </c>
      <c r="SMZ413" s="24" t="s">
        <v>66</v>
      </c>
      <c r="SNA413" s="24" t="s">
        <v>66</v>
      </c>
      <c r="SNB413" s="24" t="s">
        <v>66</v>
      </c>
      <c r="SNC413" s="24" t="s">
        <v>66</v>
      </c>
      <c r="SND413" s="24" t="s">
        <v>66</v>
      </c>
      <c r="SNE413" s="24" t="s">
        <v>66</v>
      </c>
      <c r="SNF413" s="24" t="s">
        <v>66</v>
      </c>
      <c r="SNG413" s="24" t="s">
        <v>66</v>
      </c>
      <c r="SNH413" s="24" t="s">
        <v>66</v>
      </c>
      <c r="SNI413" s="25" t="s">
        <v>66</v>
      </c>
      <c r="SNJ413" s="24" t="s">
        <v>66</v>
      </c>
      <c r="SNK413" s="24" t="s">
        <v>66</v>
      </c>
      <c r="SNL413" s="24" t="s">
        <v>66</v>
      </c>
      <c r="SNM413" s="24" t="s">
        <v>66</v>
      </c>
      <c r="SNN413" s="24" t="s">
        <v>66</v>
      </c>
      <c r="SNO413" s="24" t="s">
        <v>66</v>
      </c>
      <c r="SNP413" s="24" t="s">
        <v>66</v>
      </c>
      <c r="SNQ413" s="25" t="s">
        <v>66</v>
      </c>
      <c r="SNR413" s="24" t="s">
        <v>66</v>
      </c>
      <c r="SNS413" s="25">
        <v>5000</v>
      </c>
      <c r="SNT413" s="24" t="s">
        <v>66</v>
      </c>
      <c r="SNU413" s="24" t="s">
        <v>66</v>
      </c>
      <c r="SNV413" s="25" t="s">
        <v>66</v>
      </c>
      <c r="SNW413" s="25" t="s">
        <v>66</v>
      </c>
      <c r="SNX413" s="25" t="s">
        <v>66</v>
      </c>
      <c r="SNY413" s="25">
        <v>0</v>
      </c>
      <c r="SNZ413" s="24" t="s">
        <v>66</v>
      </c>
      <c r="SOA413" s="24" t="s">
        <v>66</v>
      </c>
      <c r="SOB413" s="24" t="s">
        <v>66</v>
      </c>
      <c r="SOC413" s="24">
        <v>0</v>
      </c>
      <c r="SOD413" s="24" t="s">
        <v>66</v>
      </c>
      <c r="SOE413" s="24">
        <v>0</v>
      </c>
      <c r="SOF413" s="24" t="s">
        <v>66</v>
      </c>
      <c r="SOG413" s="24">
        <v>0</v>
      </c>
      <c r="SOH413" s="24" t="s">
        <v>66</v>
      </c>
      <c r="SOI413" s="24" t="s">
        <v>66</v>
      </c>
      <c r="SOJ413" s="24" t="s">
        <v>66</v>
      </c>
      <c r="SOK413" s="24" t="s">
        <v>66</v>
      </c>
      <c r="SOL413" s="24" t="s">
        <v>66</v>
      </c>
      <c r="SOM413" s="25">
        <v>0</v>
      </c>
      <c r="SON413" s="27">
        <v>5000</v>
      </c>
      <c r="SOO413" s="23" t="s">
        <v>208</v>
      </c>
      <c r="SOP413" s="24">
        <v>2023</v>
      </c>
      <c r="SOQ413" s="25" t="s">
        <v>234</v>
      </c>
      <c r="SOR413" s="25" t="s">
        <v>132</v>
      </c>
      <c r="SOS413" s="25">
        <v>2023</v>
      </c>
      <c r="SOT413" s="26">
        <v>44963</v>
      </c>
      <c r="SOU413" s="25" t="s">
        <v>155</v>
      </c>
      <c r="SOV413" s="26"/>
      <c r="SOW413" s="25" t="s">
        <v>67</v>
      </c>
      <c r="SOX413" s="25" t="s">
        <v>233</v>
      </c>
      <c r="SOY413" s="25" t="s">
        <v>149</v>
      </c>
      <c r="SOZ413" s="25" t="s">
        <v>70</v>
      </c>
      <c r="SPA413" s="25" t="s">
        <v>71</v>
      </c>
      <c r="SPB413" s="25" t="s">
        <v>72</v>
      </c>
      <c r="SPC413" s="25">
        <v>31</v>
      </c>
      <c r="SPD413" s="25">
        <v>0</v>
      </c>
      <c r="SPE413" s="25" t="s">
        <v>66</v>
      </c>
      <c r="SPF413" s="24" t="s">
        <v>66</v>
      </c>
      <c r="SPG413" s="24" t="s">
        <v>66</v>
      </c>
      <c r="SPH413" s="24" t="s">
        <v>66</v>
      </c>
      <c r="SPI413" s="24" t="s">
        <v>66</v>
      </c>
      <c r="SPJ413" s="24" t="s">
        <v>66</v>
      </c>
      <c r="SPK413" s="24" t="s">
        <v>66</v>
      </c>
      <c r="SPL413" s="24" t="s">
        <v>66</v>
      </c>
      <c r="SPM413" s="24" t="s">
        <v>66</v>
      </c>
      <c r="SPN413" s="24" t="s">
        <v>66</v>
      </c>
      <c r="SPO413" s="24" t="s">
        <v>66</v>
      </c>
      <c r="SPP413" s="24" t="s">
        <v>66</v>
      </c>
      <c r="SPQ413" s="24" t="s">
        <v>66</v>
      </c>
      <c r="SPR413" s="24" t="s">
        <v>66</v>
      </c>
      <c r="SPS413" s="24" t="s">
        <v>66</v>
      </c>
      <c r="SPT413" s="24" t="s">
        <v>66</v>
      </c>
      <c r="SPU413" s="25" t="s">
        <v>66</v>
      </c>
      <c r="SPV413" s="24" t="s">
        <v>66</v>
      </c>
      <c r="SPW413" s="24" t="s">
        <v>66</v>
      </c>
      <c r="SPX413" s="24" t="s">
        <v>66</v>
      </c>
      <c r="SPY413" s="24" t="s">
        <v>66</v>
      </c>
      <c r="SPZ413" s="24" t="s">
        <v>66</v>
      </c>
      <c r="SQA413" s="24" t="s">
        <v>66</v>
      </c>
      <c r="SQB413" s="24" t="s">
        <v>66</v>
      </c>
      <c r="SQC413" s="25" t="s">
        <v>66</v>
      </c>
      <c r="SQD413" s="24" t="s">
        <v>66</v>
      </c>
      <c r="SQE413" s="25">
        <v>5000</v>
      </c>
      <c r="SQF413" s="24" t="s">
        <v>66</v>
      </c>
      <c r="SQG413" s="24" t="s">
        <v>66</v>
      </c>
      <c r="SQH413" s="25" t="s">
        <v>66</v>
      </c>
      <c r="SQI413" s="25" t="s">
        <v>66</v>
      </c>
      <c r="SQJ413" s="25" t="s">
        <v>66</v>
      </c>
      <c r="SQK413" s="25">
        <v>0</v>
      </c>
      <c r="SQL413" s="24" t="s">
        <v>66</v>
      </c>
      <c r="SQM413" s="24" t="s">
        <v>66</v>
      </c>
      <c r="SQN413" s="24" t="s">
        <v>66</v>
      </c>
      <c r="SQO413" s="24">
        <v>0</v>
      </c>
      <c r="SQP413" s="24" t="s">
        <v>66</v>
      </c>
      <c r="SQQ413" s="24">
        <v>0</v>
      </c>
      <c r="SQR413" s="24" t="s">
        <v>66</v>
      </c>
      <c r="SQS413" s="24">
        <v>0</v>
      </c>
      <c r="SQT413" s="24" t="s">
        <v>66</v>
      </c>
      <c r="SQU413" s="24" t="s">
        <v>66</v>
      </c>
      <c r="SQV413" s="24" t="s">
        <v>66</v>
      </c>
      <c r="SQW413" s="24" t="s">
        <v>66</v>
      </c>
      <c r="SQX413" s="24" t="s">
        <v>66</v>
      </c>
      <c r="SQY413" s="25">
        <v>0</v>
      </c>
      <c r="SQZ413" s="27">
        <v>5000</v>
      </c>
      <c r="SRA413" s="23" t="s">
        <v>208</v>
      </c>
      <c r="SRB413" s="24">
        <v>2023</v>
      </c>
      <c r="SRC413" s="25" t="s">
        <v>234</v>
      </c>
      <c r="SRD413" s="25" t="s">
        <v>132</v>
      </c>
      <c r="SRE413" s="25">
        <v>2023</v>
      </c>
      <c r="SRF413" s="26">
        <v>44963</v>
      </c>
      <c r="SRG413" s="25" t="s">
        <v>155</v>
      </c>
      <c r="SRH413" s="26"/>
      <c r="SRI413" s="25" t="s">
        <v>67</v>
      </c>
      <c r="SRJ413" s="25" t="s">
        <v>233</v>
      </c>
      <c r="SRK413" s="25" t="s">
        <v>149</v>
      </c>
      <c r="SRL413" s="25" t="s">
        <v>70</v>
      </c>
      <c r="SRM413" s="25" t="s">
        <v>71</v>
      </c>
      <c r="SRN413" s="25" t="s">
        <v>72</v>
      </c>
      <c r="SRO413" s="25">
        <v>31</v>
      </c>
      <c r="SRP413" s="25">
        <v>0</v>
      </c>
      <c r="SRQ413" s="25" t="s">
        <v>66</v>
      </c>
      <c r="SRR413" s="24" t="s">
        <v>66</v>
      </c>
      <c r="SRS413" s="24" t="s">
        <v>66</v>
      </c>
      <c r="SRT413" s="24" t="s">
        <v>66</v>
      </c>
      <c r="SRU413" s="24" t="s">
        <v>66</v>
      </c>
      <c r="SRV413" s="24" t="s">
        <v>66</v>
      </c>
      <c r="SRW413" s="24" t="s">
        <v>66</v>
      </c>
      <c r="SRX413" s="24" t="s">
        <v>66</v>
      </c>
      <c r="SRY413" s="24" t="s">
        <v>66</v>
      </c>
      <c r="SRZ413" s="24" t="s">
        <v>66</v>
      </c>
      <c r="SSA413" s="24" t="s">
        <v>66</v>
      </c>
      <c r="SSB413" s="24" t="s">
        <v>66</v>
      </c>
      <c r="SSC413" s="24" t="s">
        <v>66</v>
      </c>
      <c r="SSD413" s="24" t="s">
        <v>66</v>
      </c>
      <c r="SSE413" s="24" t="s">
        <v>66</v>
      </c>
      <c r="SSF413" s="24" t="s">
        <v>66</v>
      </c>
      <c r="SSG413" s="25" t="s">
        <v>66</v>
      </c>
      <c r="SSH413" s="24" t="s">
        <v>66</v>
      </c>
      <c r="SSI413" s="24" t="s">
        <v>66</v>
      </c>
      <c r="SSJ413" s="24" t="s">
        <v>66</v>
      </c>
      <c r="SSK413" s="24" t="s">
        <v>66</v>
      </c>
      <c r="SSL413" s="24" t="s">
        <v>66</v>
      </c>
      <c r="SSM413" s="24" t="s">
        <v>66</v>
      </c>
      <c r="SSN413" s="24" t="s">
        <v>66</v>
      </c>
      <c r="SSO413" s="25" t="s">
        <v>66</v>
      </c>
      <c r="SSP413" s="24" t="s">
        <v>66</v>
      </c>
      <c r="SSQ413" s="25">
        <v>5000</v>
      </c>
      <c r="SSR413" s="24" t="s">
        <v>66</v>
      </c>
      <c r="SSS413" s="24" t="s">
        <v>66</v>
      </c>
      <c r="SST413" s="25" t="s">
        <v>66</v>
      </c>
      <c r="SSU413" s="25" t="s">
        <v>66</v>
      </c>
      <c r="SSV413" s="25" t="s">
        <v>66</v>
      </c>
      <c r="SSW413" s="25">
        <v>0</v>
      </c>
      <c r="SSX413" s="24" t="s">
        <v>66</v>
      </c>
      <c r="SSY413" s="24" t="s">
        <v>66</v>
      </c>
      <c r="SSZ413" s="24" t="s">
        <v>66</v>
      </c>
      <c r="STA413" s="24">
        <v>0</v>
      </c>
      <c r="STB413" s="24" t="s">
        <v>66</v>
      </c>
      <c r="STC413" s="24">
        <v>0</v>
      </c>
      <c r="STD413" s="24" t="s">
        <v>66</v>
      </c>
      <c r="STE413" s="24">
        <v>0</v>
      </c>
      <c r="STF413" s="24" t="s">
        <v>66</v>
      </c>
      <c r="STG413" s="24" t="s">
        <v>66</v>
      </c>
      <c r="STH413" s="24" t="s">
        <v>66</v>
      </c>
      <c r="STI413" s="24" t="s">
        <v>66</v>
      </c>
      <c r="STJ413" s="24" t="s">
        <v>66</v>
      </c>
      <c r="STK413" s="25">
        <v>0</v>
      </c>
      <c r="STL413" s="27">
        <v>5000</v>
      </c>
      <c r="STM413" s="23" t="s">
        <v>208</v>
      </c>
      <c r="STN413" s="24">
        <v>2023</v>
      </c>
      <c r="STO413" s="25" t="s">
        <v>234</v>
      </c>
      <c r="STP413" s="25" t="s">
        <v>132</v>
      </c>
      <c r="STQ413" s="25">
        <v>2023</v>
      </c>
      <c r="STR413" s="26">
        <v>44963</v>
      </c>
      <c r="STS413" s="25" t="s">
        <v>155</v>
      </c>
      <c r="STT413" s="26"/>
      <c r="STU413" s="25" t="s">
        <v>67</v>
      </c>
      <c r="STV413" s="25" t="s">
        <v>233</v>
      </c>
      <c r="STW413" s="25" t="s">
        <v>149</v>
      </c>
      <c r="STX413" s="25" t="s">
        <v>70</v>
      </c>
      <c r="STY413" s="25" t="s">
        <v>71</v>
      </c>
      <c r="STZ413" s="25" t="s">
        <v>72</v>
      </c>
      <c r="SUA413" s="25">
        <v>31</v>
      </c>
      <c r="SUB413" s="25">
        <v>0</v>
      </c>
      <c r="SUC413" s="25" t="s">
        <v>66</v>
      </c>
      <c r="SUD413" s="24" t="s">
        <v>66</v>
      </c>
      <c r="SUE413" s="24" t="s">
        <v>66</v>
      </c>
      <c r="SUF413" s="24" t="s">
        <v>66</v>
      </c>
      <c r="SUG413" s="24" t="s">
        <v>66</v>
      </c>
      <c r="SUH413" s="24" t="s">
        <v>66</v>
      </c>
      <c r="SUI413" s="24" t="s">
        <v>66</v>
      </c>
      <c r="SUJ413" s="24" t="s">
        <v>66</v>
      </c>
      <c r="SUK413" s="24" t="s">
        <v>66</v>
      </c>
      <c r="SUL413" s="24" t="s">
        <v>66</v>
      </c>
      <c r="SUM413" s="24" t="s">
        <v>66</v>
      </c>
      <c r="SUN413" s="24" t="s">
        <v>66</v>
      </c>
      <c r="SUO413" s="24" t="s">
        <v>66</v>
      </c>
      <c r="SUP413" s="24" t="s">
        <v>66</v>
      </c>
      <c r="SUQ413" s="24" t="s">
        <v>66</v>
      </c>
      <c r="SUR413" s="24" t="s">
        <v>66</v>
      </c>
      <c r="SUS413" s="25" t="s">
        <v>66</v>
      </c>
      <c r="SUT413" s="24" t="s">
        <v>66</v>
      </c>
      <c r="SUU413" s="24" t="s">
        <v>66</v>
      </c>
      <c r="SUV413" s="24" t="s">
        <v>66</v>
      </c>
      <c r="SUW413" s="24" t="s">
        <v>66</v>
      </c>
      <c r="SUX413" s="24" t="s">
        <v>66</v>
      </c>
      <c r="SUY413" s="24" t="s">
        <v>66</v>
      </c>
      <c r="SUZ413" s="24" t="s">
        <v>66</v>
      </c>
      <c r="SVA413" s="25" t="s">
        <v>66</v>
      </c>
      <c r="SVB413" s="24" t="s">
        <v>66</v>
      </c>
      <c r="SVC413" s="25">
        <v>5000</v>
      </c>
      <c r="SVD413" s="24" t="s">
        <v>66</v>
      </c>
      <c r="SVE413" s="24" t="s">
        <v>66</v>
      </c>
      <c r="SVF413" s="25" t="s">
        <v>66</v>
      </c>
      <c r="SVG413" s="25" t="s">
        <v>66</v>
      </c>
      <c r="SVH413" s="25" t="s">
        <v>66</v>
      </c>
      <c r="SVI413" s="25">
        <v>0</v>
      </c>
      <c r="SVJ413" s="24" t="s">
        <v>66</v>
      </c>
      <c r="SVK413" s="24" t="s">
        <v>66</v>
      </c>
      <c r="SVL413" s="24" t="s">
        <v>66</v>
      </c>
      <c r="SVM413" s="24">
        <v>0</v>
      </c>
      <c r="SVN413" s="24" t="s">
        <v>66</v>
      </c>
      <c r="SVO413" s="24">
        <v>0</v>
      </c>
      <c r="SVP413" s="24" t="s">
        <v>66</v>
      </c>
      <c r="SVQ413" s="24">
        <v>0</v>
      </c>
      <c r="SVR413" s="24" t="s">
        <v>66</v>
      </c>
      <c r="SVS413" s="24" t="s">
        <v>66</v>
      </c>
      <c r="SVT413" s="24" t="s">
        <v>66</v>
      </c>
      <c r="SVU413" s="24" t="s">
        <v>66</v>
      </c>
      <c r="SVV413" s="24" t="s">
        <v>66</v>
      </c>
      <c r="SVW413" s="25">
        <v>0</v>
      </c>
      <c r="SVX413" s="27">
        <v>5000</v>
      </c>
      <c r="SVY413" s="23" t="s">
        <v>208</v>
      </c>
      <c r="SVZ413" s="24">
        <v>2023</v>
      </c>
      <c r="SWA413" s="25" t="s">
        <v>234</v>
      </c>
      <c r="SWB413" s="25" t="s">
        <v>132</v>
      </c>
      <c r="SWC413" s="25">
        <v>2023</v>
      </c>
      <c r="SWD413" s="26">
        <v>44963</v>
      </c>
      <c r="SWE413" s="25" t="s">
        <v>155</v>
      </c>
      <c r="SWF413" s="26"/>
      <c r="SWG413" s="25" t="s">
        <v>67</v>
      </c>
      <c r="SWH413" s="25" t="s">
        <v>233</v>
      </c>
      <c r="SWI413" s="25" t="s">
        <v>149</v>
      </c>
      <c r="SWJ413" s="25" t="s">
        <v>70</v>
      </c>
      <c r="SWK413" s="25" t="s">
        <v>71</v>
      </c>
      <c r="SWL413" s="25" t="s">
        <v>72</v>
      </c>
      <c r="SWM413" s="25">
        <v>31</v>
      </c>
      <c r="SWN413" s="25">
        <v>0</v>
      </c>
      <c r="SWO413" s="25" t="s">
        <v>66</v>
      </c>
      <c r="SWP413" s="24" t="s">
        <v>66</v>
      </c>
      <c r="SWQ413" s="24" t="s">
        <v>66</v>
      </c>
      <c r="SWR413" s="24" t="s">
        <v>66</v>
      </c>
      <c r="SWS413" s="24" t="s">
        <v>66</v>
      </c>
      <c r="SWT413" s="24" t="s">
        <v>66</v>
      </c>
      <c r="SWU413" s="24" t="s">
        <v>66</v>
      </c>
      <c r="SWV413" s="24" t="s">
        <v>66</v>
      </c>
      <c r="SWW413" s="24" t="s">
        <v>66</v>
      </c>
      <c r="SWX413" s="24" t="s">
        <v>66</v>
      </c>
      <c r="SWY413" s="24" t="s">
        <v>66</v>
      </c>
      <c r="SWZ413" s="24" t="s">
        <v>66</v>
      </c>
      <c r="SXA413" s="24" t="s">
        <v>66</v>
      </c>
      <c r="SXB413" s="24" t="s">
        <v>66</v>
      </c>
      <c r="SXC413" s="24" t="s">
        <v>66</v>
      </c>
      <c r="SXD413" s="24" t="s">
        <v>66</v>
      </c>
      <c r="SXE413" s="25" t="s">
        <v>66</v>
      </c>
      <c r="SXF413" s="24" t="s">
        <v>66</v>
      </c>
      <c r="SXG413" s="24" t="s">
        <v>66</v>
      </c>
      <c r="SXH413" s="24" t="s">
        <v>66</v>
      </c>
      <c r="SXI413" s="24" t="s">
        <v>66</v>
      </c>
      <c r="SXJ413" s="24" t="s">
        <v>66</v>
      </c>
      <c r="SXK413" s="24" t="s">
        <v>66</v>
      </c>
      <c r="SXL413" s="24" t="s">
        <v>66</v>
      </c>
      <c r="SXM413" s="25" t="s">
        <v>66</v>
      </c>
      <c r="SXN413" s="24" t="s">
        <v>66</v>
      </c>
      <c r="SXO413" s="25">
        <v>5000</v>
      </c>
      <c r="SXP413" s="24" t="s">
        <v>66</v>
      </c>
      <c r="SXQ413" s="24" t="s">
        <v>66</v>
      </c>
      <c r="SXR413" s="25" t="s">
        <v>66</v>
      </c>
      <c r="SXS413" s="25" t="s">
        <v>66</v>
      </c>
      <c r="SXT413" s="25" t="s">
        <v>66</v>
      </c>
      <c r="SXU413" s="25">
        <v>0</v>
      </c>
      <c r="SXV413" s="24" t="s">
        <v>66</v>
      </c>
      <c r="SXW413" s="24" t="s">
        <v>66</v>
      </c>
      <c r="SXX413" s="24" t="s">
        <v>66</v>
      </c>
      <c r="SXY413" s="24">
        <v>0</v>
      </c>
      <c r="SXZ413" s="24" t="s">
        <v>66</v>
      </c>
      <c r="SYA413" s="24">
        <v>0</v>
      </c>
      <c r="SYB413" s="24" t="s">
        <v>66</v>
      </c>
      <c r="SYC413" s="24">
        <v>0</v>
      </c>
      <c r="SYD413" s="24" t="s">
        <v>66</v>
      </c>
      <c r="SYE413" s="24" t="s">
        <v>66</v>
      </c>
      <c r="SYF413" s="24" t="s">
        <v>66</v>
      </c>
      <c r="SYG413" s="24" t="s">
        <v>66</v>
      </c>
      <c r="SYH413" s="24" t="s">
        <v>66</v>
      </c>
      <c r="SYI413" s="25">
        <v>0</v>
      </c>
      <c r="SYJ413" s="27">
        <v>5000</v>
      </c>
      <c r="SYK413" s="23" t="s">
        <v>208</v>
      </c>
      <c r="SYL413" s="24">
        <v>2023</v>
      </c>
      <c r="SYM413" s="25" t="s">
        <v>234</v>
      </c>
      <c r="SYN413" s="25" t="s">
        <v>132</v>
      </c>
      <c r="SYO413" s="25">
        <v>2023</v>
      </c>
      <c r="SYP413" s="26">
        <v>44963</v>
      </c>
      <c r="SYQ413" s="25" t="s">
        <v>155</v>
      </c>
      <c r="SYR413" s="26"/>
      <c r="SYS413" s="25" t="s">
        <v>67</v>
      </c>
      <c r="SYT413" s="25" t="s">
        <v>233</v>
      </c>
      <c r="SYU413" s="25" t="s">
        <v>149</v>
      </c>
      <c r="SYV413" s="25" t="s">
        <v>70</v>
      </c>
      <c r="SYW413" s="25" t="s">
        <v>71</v>
      </c>
      <c r="SYX413" s="25" t="s">
        <v>72</v>
      </c>
      <c r="SYY413" s="25">
        <v>31</v>
      </c>
      <c r="SYZ413" s="25">
        <v>0</v>
      </c>
      <c r="SZA413" s="25" t="s">
        <v>66</v>
      </c>
      <c r="SZB413" s="24" t="s">
        <v>66</v>
      </c>
      <c r="SZC413" s="24" t="s">
        <v>66</v>
      </c>
      <c r="SZD413" s="24" t="s">
        <v>66</v>
      </c>
      <c r="SZE413" s="24" t="s">
        <v>66</v>
      </c>
      <c r="SZF413" s="24" t="s">
        <v>66</v>
      </c>
      <c r="SZG413" s="24" t="s">
        <v>66</v>
      </c>
      <c r="SZH413" s="24" t="s">
        <v>66</v>
      </c>
      <c r="SZI413" s="24" t="s">
        <v>66</v>
      </c>
      <c r="SZJ413" s="24" t="s">
        <v>66</v>
      </c>
      <c r="SZK413" s="24" t="s">
        <v>66</v>
      </c>
      <c r="SZL413" s="24" t="s">
        <v>66</v>
      </c>
      <c r="SZM413" s="24" t="s">
        <v>66</v>
      </c>
      <c r="SZN413" s="24" t="s">
        <v>66</v>
      </c>
      <c r="SZO413" s="24" t="s">
        <v>66</v>
      </c>
      <c r="SZP413" s="24" t="s">
        <v>66</v>
      </c>
      <c r="SZQ413" s="25" t="s">
        <v>66</v>
      </c>
      <c r="SZR413" s="24" t="s">
        <v>66</v>
      </c>
      <c r="SZS413" s="24" t="s">
        <v>66</v>
      </c>
      <c r="SZT413" s="24" t="s">
        <v>66</v>
      </c>
      <c r="SZU413" s="24" t="s">
        <v>66</v>
      </c>
      <c r="SZV413" s="24" t="s">
        <v>66</v>
      </c>
      <c r="SZW413" s="24" t="s">
        <v>66</v>
      </c>
      <c r="SZX413" s="24" t="s">
        <v>66</v>
      </c>
      <c r="SZY413" s="25" t="s">
        <v>66</v>
      </c>
      <c r="SZZ413" s="24" t="s">
        <v>66</v>
      </c>
      <c r="TAA413" s="25">
        <v>5000</v>
      </c>
      <c r="TAB413" s="24" t="s">
        <v>66</v>
      </c>
      <c r="TAC413" s="24" t="s">
        <v>66</v>
      </c>
      <c r="TAD413" s="25" t="s">
        <v>66</v>
      </c>
      <c r="TAE413" s="25" t="s">
        <v>66</v>
      </c>
      <c r="TAF413" s="25" t="s">
        <v>66</v>
      </c>
      <c r="TAG413" s="25">
        <v>0</v>
      </c>
      <c r="TAH413" s="24" t="s">
        <v>66</v>
      </c>
      <c r="TAI413" s="24" t="s">
        <v>66</v>
      </c>
      <c r="TAJ413" s="24" t="s">
        <v>66</v>
      </c>
      <c r="TAK413" s="24">
        <v>0</v>
      </c>
      <c r="TAL413" s="24" t="s">
        <v>66</v>
      </c>
      <c r="TAM413" s="24">
        <v>0</v>
      </c>
      <c r="TAN413" s="24" t="s">
        <v>66</v>
      </c>
      <c r="TAO413" s="24">
        <v>0</v>
      </c>
      <c r="TAP413" s="24" t="s">
        <v>66</v>
      </c>
      <c r="TAQ413" s="24" t="s">
        <v>66</v>
      </c>
      <c r="TAR413" s="24" t="s">
        <v>66</v>
      </c>
      <c r="TAS413" s="24" t="s">
        <v>66</v>
      </c>
      <c r="TAT413" s="24" t="s">
        <v>66</v>
      </c>
      <c r="TAU413" s="25">
        <v>0</v>
      </c>
      <c r="TAV413" s="27">
        <v>5000</v>
      </c>
      <c r="TAW413" s="23" t="s">
        <v>208</v>
      </c>
      <c r="TAX413" s="24">
        <v>2023</v>
      </c>
      <c r="TAY413" s="25" t="s">
        <v>234</v>
      </c>
      <c r="TAZ413" s="25" t="s">
        <v>132</v>
      </c>
      <c r="TBA413" s="25">
        <v>2023</v>
      </c>
      <c r="TBB413" s="26">
        <v>44963</v>
      </c>
      <c r="TBC413" s="25" t="s">
        <v>155</v>
      </c>
      <c r="TBD413" s="26"/>
      <c r="TBE413" s="25" t="s">
        <v>67</v>
      </c>
      <c r="TBF413" s="25" t="s">
        <v>233</v>
      </c>
      <c r="TBG413" s="25" t="s">
        <v>149</v>
      </c>
      <c r="TBH413" s="25" t="s">
        <v>70</v>
      </c>
      <c r="TBI413" s="25" t="s">
        <v>71</v>
      </c>
      <c r="TBJ413" s="25" t="s">
        <v>72</v>
      </c>
      <c r="TBK413" s="25">
        <v>31</v>
      </c>
      <c r="TBL413" s="25">
        <v>0</v>
      </c>
      <c r="TBM413" s="25" t="s">
        <v>66</v>
      </c>
      <c r="TBN413" s="24" t="s">
        <v>66</v>
      </c>
      <c r="TBO413" s="24" t="s">
        <v>66</v>
      </c>
      <c r="TBP413" s="24" t="s">
        <v>66</v>
      </c>
      <c r="TBQ413" s="24" t="s">
        <v>66</v>
      </c>
      <c r="TBR413" s="24" t="s">
        <v>66</v>
      </c>
      <c r="TBS413" s="24" t="s">
        <v>66</v>
      </c>
      <c r="TBT413" s="24" t="s">
        <v>66</v>
      </c>
      <c r="TBU413" s="24" t="s">
        <v>66</v>
      </c>
      <c r="TBV413" s="24" t="s">
        <v>66</v>
      </c>
      <c r="TBW413" s="24" t="s">
        <v>66</v>
      </c>
      <c r="TBX413" s="24" t="s">
        <v>66</v>
      </c>
      <c r="TBY413" s="24" t="s">
        <v>66</v>
      </c>
      <c r="TBZ413" s="24" t="s">
        <v>66</v>
      </c>
      <c r="TCA413" s="24" t="s">
        <v>66</v>
      </c>
      <c r="TCB413" s="24" t="s">
        <v>66</v>
      </c>
      <c r="TCC413" s="25" t="s">
        <v>66</v>
      </c>
      <c r="TCD413" s="24" t="s">
        <v>66</v>
      </c>
      <c r="TCE413" s="24" t="s">
        <v>66</v>
      </c>
      <c r="TCF413" s="24" t="s">
        <v>66</v>
      </c>
      <c r="TCG413" s="24" t="s">
        <v>66</v>
      </c>
      <c r="TCH413" s="24" t="s">
        <v>66</v>
      </c>
      <c r="TCI413" s="24" t="s">
        <v>66</v>
      </c>
      <c r="TCJ413" s="24" t="s">
        <v>66</v>
      </c>
      <c r="TCK413" s="25" t="s">
        <v>66</v>
      </c>
      <c r="TCL413" s="24" t="s">
        <v>66</v>
      </c>
      <c r="TCM413" s="25">
        <v>5000</v>
      </c>
      <c r="TCN413" s="24" t="s">
        <v>66</v>
      </c>
      <c r="TCO413" s="24" t="s">
        <v>66</v>
      </c>
      <c r="TCP413" s="25" t="s">
        <v>66</v>
      </c>
      <c r="TCQ413" s="25" t="s">
        <v>66</v>
      </c>
      <c r="TCR413" s="25" t="s">
        <v>66</v>
      </c>
      <c r="TCS413" s="25">
        <v>0</v>
      </c>
      <c r="TCT413" s="24" t="s">
        <v>66</v>
      </c>
      <c r="TCU413" s="24" t="s">
        <v>66</v>
      </c>
      <c r="TCV413" s="24" t="s">
        <v>66</v>
      </c>
      <c r="TCW413" s="24">
        <v>0</v>
      </c>
      <c r="TCX413" s="24" t="s">
        <v>66</v>
      </c>
      <c r="TCY413" s="24">
        <v>0</v>
      </c>
      <c r="TCZ413" s="24" t="s">
        <v>66</v>
      </c>
      <c r="TDA413" s="24">
        <v>0</v>
      </c>
      <c r="TDB413" s="24" t="s">
        <v>66</v>
      </c>
      <c r="TDC413" s="24" t="s">
        <v>66</v>
      </c>
      <c r="TDD413" s="24" t="s">
        <v>66</v>
      </c>
      <c r="TDE413" s="24" t="s">
        <v>66</v>
      </c>
      <c r="TDF413" s="24" t="s">
        <v>66</v>
      </c>
      <c r="TDG413" s="25">
        <v>0</v>
      </c>
      <c r="TDH413" s="27">
        <v>5000</v>
      </c>
      <c r="TDI413" s="23" t="s">
        <v>208</v>
      </c>
      <c r="TDJ413" s="24">
        <v>2023</v>
      </c>
      <c r="TDK413" s="25" t="s">
        <v>234</v>
      </c>
      <c r="TDL413" s="25" t="s">
        <v>132</v>
      </c>
      <c r="TDM413" s="25">
        <v>2023</v>
      </c>
      <c r="TDN413" s="26">
        <v>44963</v>
      </c>
      <c r="TDO413" s="25" t="s">
        <v>155</v>
      </c>
      <c r="TDP413" s="26"/>
      <c r="TDQ413" s="25" t="s">
        <v>67</v>
      </c>
      <c r="TDR413" s="25" t="s">
        <v>233</v>
      </c>
      <c r="TDS413" s="25" t="s">
        <v>149</v>
      </c>
      <c r="TDT413" s="25" t="s">
        <v>70</v>
      </c>
      <c r="TDU413" s="25" t="s">
        <v>71</v>
      </c>
      <c r="TDV413" s="25" t="s">
        <v>72</v>
      </c>
      <c r="TDW413" s="25">
        <v>31</v>
      </c>
      <c r="TDX413" s="25">
        <v>0</v>
      </c>
      <c r="TDY413" s="25" t="s">
        <v>66</v>
      </c>
      <c r="TDZ413" s="24" t="s">
        <v>66</v>
      </c>
      <c r="TEA413" s="24" t="s">
        <v>66</v>
      </c>
      <c r="TEB413" s="24" t="s">
        <v>66</v>
      </c>
      <c r="TEC413" s="24" t="s">
        <v>66</v>
      </c>
      <c r="TED413" s="24" t="s">
        <v>66</v>
      </c>
      <c r="TEE413" s="24" t="s">
        <v>66</v>
      </c>
      <c r="TEF413" s="24" t="s">
        <v>66</v>
      </c>
      <c r="TEG413" s="24" t="s">
        <v>66</v>
      </c>
      <c r="TEH413" s="24" t="s">
        <v>66</v>
      </c>
      <c r="TEI413" s="24" t="s">
        <v>66</v>
      </c>
      <c r="TEJ413" s="24" t="s">
        <v>66</v>
      </c>
      <c r="TEK413" s="24" t="s">
        <v>66</v>
      </c>
      <c r="TEL413" s="24" t="s">
        <v>66</v>
      </c>
      <c r="TEM413" s="24" t="s">
        <v>66</v>
      </c>
      <c r="TEN413" s="24" t="s">
        <v>66</v>
      </c>
      <c r="TEO413" s="25" t="s">
        <v>66</v>
      </c>
      <c r="TEP413" s="24" t="s">
        <v>66</v>
      </c>
      <c r="TEQ413" s="24" t="s">
        <v>66</v>
      </c>
      <c r="TER413" s="24" t="s">
        <v>66</v>
      </c>
      <c r="TES413" s="24" t="s">
        <v>66</v>
      </c>
      <c r="TET413" s="24" t="s">
        <v>66</v>
      </c>
      <c r="TEU413" s="24" t="s">
        <v>66</v>
      </c>
      <c r="TEV413" s="24" t="s">
        <v>66</v>
      </c>
      <c r="TEW413" s="25" t="s">
        <v>66</v>
      </c>
      <c r="TEX413" s="24" t="s">
        <v>66</v>
      </c>
      <c r="TEY413" s="25">
        <v>5000</v>
      </c>
      <c r="TEZ413" s="24" t="s">
        <v>66</v>
      </c>
      <c r="TFA413" s="24" t="s">
        <v>66</v>
      </c>
      <c r="TFB413" s="25" t="s">
        <v>66</v>
      </c>
      <c r="TFC413" s="25" t="s">
        <v>66</v>
      </c>
      <c r="TFD413" s="25" t="s">
        <v>66</v>
      </c>
      <c r="TFE413" s="25">
        <v>0</v>
      </c>
      <c r="TFF413" s="24" t="s">
        <v>66</v>
      </c>
      <c r="TFG413" s="24" t="s">
        <v>66</v>
      </c>
      <c r="TFH413" s="24" t="s">
        <v>66</v>
      </c>
      <c r="TFI413" s="24">
        <v>0</v>
      </c>
      <c r="TFJ413" s="24" t="s">
        <v>66</v>
      </c>
      <c r="TFK413" s="24">
        <v>0</v>
      </c>
      <c r="TFL413" s="24" t="s">
        <v>66</v>
      </c>
      <c r="TFM413" s="24">
        <v>0</v>
      </c>
      <c r="TFN413" s="24" t="s">
        <v>66</v>
      </c>
      <c r="TFO413" s="24" t="s">
        <v>66</v>
      </c>
      <c r="TFP413" s="24" t="s">
        <v>66</v>
      </c>
      <c r="TFQ413" s="24" t="s">
        <v>66</v>
      </c>
      <c r="TFR413" s="24" t="s">
        <v>66</v>
      </c>
      <c r="TFS413" s="25">
        <v>0</v>
      </c>
      <c r="TFT413" s="27">
        <v>5000</v>
      </c>
      <c r="TFU413" s="23" t="s">
        <v>208</v>
      </c>
      <c r="TFV413" s="24">
        <v>2023</v>
      </c>
      <c r="TFW413" s="25" t="s">
        <v>234</v>
      </c>
      <c r="TFX413" s="25" t="s">
        <v>132</v>
      </c>
      <c r="TFY413" s="25">
        <v>2023</v>
      </c>
      <c r="TFZ413" s="26">
        <v>44963</v>
      </c>
      <c r="TGA413" s="25" t="s">
        <v>155</v>
      </c>
      <c r="TGB413" s="26"/>
      <c r="TGC413" s="25" t="s">
        <v>67</v>
      </c>
      <c r="TGD413" s="25" t="s">
        <v>233</v>
      </c>
      <c r="TGE413" s="25" t="s">
        <v>149</v>
      </c>
      <c r="TGF413" s="25" t="s">
        <v>70</v>
      </c>
      <c r="TGG413" s="25" t="s">
        <v>71</v>
      </c>
      <c r="TGH413" s="25" t="s">
        <v>72</v>
      </c>
      <c r="TGI413" s="25">
        <v>31</v>
      </c>
      <c r="TGJ413" s="25">
        <v>0</v>
      </c>
      <c r="TGK413" s="25" t="s">
        <v>66</v>
      </c>
      <c r="TGL413" s="24" t="s">
        <v>66</v>
      </c>
      <c r="TGM413" s="24" t="s">
        <v>66</v>
      </c>
      <c r="TGN413" s="24" t="s">
        <v>66</v>
      </c>
      <c r="TGO413" s="24" t="s">
        <v>66</v>
      </c>
      <c r="TGP413" s="24" t="s">
        <v>66</v>
      </c>
      <c r="TGQ413" s="24" t="s">
        <v>66</v>
      </c>
      <c r="TGR413" s="24" t="s">
        <v>66</v>
      </c>
      <c r="TGS413" s="24" t="s">
        <v>66</v>
      </c>
      <c r="TGT413" s="24" t="s">
        <v>66</v>
      </c>
      <c r="TGU413" s="24" t="s">
        <v>66</v>
      </c>
      <c r="TGV413" s="24" t="s">
        <v>66</v>
      </c>
      <c r="TGW413" s="24" t="s">
        <v>66</v>
      </c>
      <c r="TGX413" s="24" t="s">
        <v>66</v>
      </c>
      <c r="TGY413" s="24" t="s">
        <v>66</v>
      </c>
      <c r="TGZ413" s="24" t="s">
        <v>66</v>
      </c>
      <c r="THA413" s="25" t="s">
        <v>66</v>
      </c>
      <c r="THB413" s="24" t="s">
        <v>66</v>
      </c>
      <c r="THC413" s="24" t="s">
        <v>66</v>
      </c>
      <c r="THD413" s="24" t="s">
        <v>66</v>
      </c>
      <c r="THE413" s="24" t="s">
        <v>66</v>
      </c>
      <c r="THF413" s="24" t="s">
        <v>66</v>
      </c>
      <c r="THG413" s="24" t="s">
        <v>66</v>
      </c>
      <c r="THH413" s="24" t="s">
        <v>66</v>
      </c>
      <c r="THI413" s="25" t="s">
        <v>66</v>
      </c>
      <c r="THJ413" s="24" t="s">
        <v>66</v>
      </c>
      <c r="THK413" s="25">
        <v>5000</v>
      </c>
      <c r="THL413" s="24" t="s">
        <v>66</v>
      </c>
      <c r="THM413" s="24" t="s">
        <v>66</v>
      </c>
      <c r="THN413" s="25" t="s">
        <v>66</v>
      </c>
      <c r="THO413" s="25" t="s">
        <v>66</v>
      </c>
      <c r="THP413" s="25" t="s">
        <v>66</v>
      </c>
      <c r="THQ413" s="25">
        <v>0</v>
      </c>
      <c r="THR413" s="24" t="s">
        <v>66</v>
      </c>
      <c r="THS413" s="24" t="s">
        <v>66</v>
      </c>
      <c r="THT413" s="24" t="s">
        <v>66</v>
      </c>
      <c r="THU413" s="24">
        <v>0</v>
      </c>
      <c r="THV413" s="24" t="s">
        <v>66</v>
      </c>
      <c r="THW413" s="24">
        <v>0</v>
      </c>
      <c r="THX413" s="24" t="s">
        <v>66</v>
      </c>
      <c r="THY413" s="24">
        <v>0</v>
      </c>
      <c r="THZ413" s="24" t="s">
        <v>66</v>
      </c>
      <c r="TIA413" s="24" t="s">
        <v>66</v>
      </c>
      <c r="TIB413" s="24" t="s">
        <v>66</v>
      </c>
      <c r="TIC413" s="24" t="s">
        <v>66</v>
      </c>
      <c r="TID413" s="24" t="s">
        <v>66</v>
      </c>
      <c r="TIE413" s="25">
        <v>0</v>
      </c>
      <c r="TIF413" s="27">
        <v>5000</v>
      </c>
      <c r="TIG413" s="23" t="s">
        <v>208</v>
      </c>
      <c r="TIH413" s="24">
        <v>2023</v>
      </c>
      <c r="TII413" s="25" t="s">
        <v>234</v>
      </c>
      <c r="TIJ413" s="25" t="s">
        <v>132</v>
      </c>
      <c r="TIK413" s="25">
        <v>2023</v>
      </c>
      <c r="TIL413" s="26">
        <v>44963</v>
      </c>
      <c r="TIM413" s="25" t="s">
        <v>155</v>
      </c>
      <c r="TIN413" s="26"/>
      <c r="TIO413" s="25" t="s">
        <v>67</v>
      </c>
      <c r="TIP413" s="25" t="s">
        <v>233</v>
      </c>
      <c r="TIQ413" s="25" t="s">
        <v>149</v>
      </c>
      <c r="TIR413" s="25" t="s">
        <v>70</v>
      </c>
      <c r="TIS413" s="25" t="s">
        <v>71</v>
      </c>
      <c r="TIT413" s="25" t="s">
        <v>72</v>
      </c>
      <c r="TIU413" s="25">
        <v>31</v>
      </c>
      <c r="TIV413" s="25">
        <v>0</v>
      </c>
      <c r="TIW413" s="25" t="s">
        <v>66</v>
      </c>
      <c r="TIX413" s="24" t="s">
        <v>66</v>
      </c>
      <c r="TIY413" s="24" t="s">
        <v>66</v>
      </c>
      <c r="TIZ413" s="24" t="s">
        <v>66</v>
      </c>
      <c r="TJA413" s="24" t="s">
        <v>66</v>
      </c>
      <c r="TJB413" s="24" t="s">
        <v>66</v>
      </c>
      <c r="TJC413" s="24" t="s">
        <v>66</v>
      </c>
      <c r="TJD413" s="24" t="s">
        <v>66</v>
      </c>
      <c r="TJE413" s="24" t="s">
        <v>66</v>
      </c>
      <c r="TJF413" s="24" t="s">
        <v>66</v>
      </c>
      <c r="TJG413" s="24" t="s">
        <v>66</v>
      </c>
      <c r="TJH413" s="24" t="s">
        <v>66</v>
      </c>
      <c r="TJI413" s="24" t="s">
        <v>66</v>
      </c>
      <c r="TJJ413" s="24" t="s">
        <v>66</v>
      </c>
      <c r="TJK413" s="24" t="s">
        <v>66</v>
      </c>
      <c r="TJL413" s="24" t="s">
        <v>66</v>
      </c>
      <c r="TJM413" s="25" t="s">
        <v>66</v>
      </c>
      <c r="TJN413" s="24" t="s">
        <v>66</v>
      </c>
      <c r="TJO413" s="24" t="s">
        <v>66</v>
      </c>
      <c r="TJP413" s="24" t="s">
        <v>66</v>
      </c>
      <c r="TJQ413" s="24" t="s">
        <v>66</v>
      </c>
      <c r="TJR413" s="24" t="s">
        <v>66</v>
      </c>
      <c r="TJS413" s="24" t="s">
        <v>66</v>
      </c>
      <c r="TJT413" s="24" t="s">
        <v>66</v>
      </c>
      <c r="TJU413" s="25" t="s">
        <v>66</v>
      </c>
      <c r="TJV413" s="24" t="s">
        <v>66</v>
      </c>
      <c r="TJW413" s="25">
        <v>5000</v>
      </c>
      <c r="TJX413" s="24" t="s">
        <v>66</v>
      </c>
      <c r="TJY413" s="24" t="s">
        <v>66</v>
      </c>
      <c r="TJZ413" s="25" t="s">
        <v>66</v>
      </c>
      <c r="TKA413" s="25" t="s">
        <v>66</v>
      </c>
      <c r="TKB413" s="25" t="s">
        <v>66</v>
      </c>
      <c r="TKC413" s="25">
        <v>0</v>
      </c>
      <c r="TKD413" s="24" t="s">
        <v>66</v>
      </c>
      <c r="TKE413" s="24" t="s">
        <v>66</v>
      </c>
      <c r="TKF413" s="24" t="s">
        <v>66</v>
      </c>
      <c r="TKG413" s="24">
        <v>0</v>
      </c>
      <c r="TKH413" s="24" t="s">
        <v>66</v>
      </c>
      <c r="TKI413" s="24">
        <v>0</v>
      </c>
      <c r="TKJ413" s="24" t="s">
        <v>66</v>
      </c>
      <c r="TKK413" s="24">
        <v>0</v>
      </c>
      <c r="TKL413" s="24" t="s">
        <v>66</v>
      </c>
      <c r="TKM413" s="24" t="s">
        <v>66</v>
      </c>
      <c r="TKN413" s="24" t="s">
        <v>66</v>
      </c>
      <c r="TKO413" s="24" t="s">
        <v>66</v>
      </c>
      <c r="TKP413" s="24" t="s">
        <v>66</v>
      </c>
      <c r="TKQ413" s="25">
        <v>0</v>
      </c>
      <c r="TKR413" s="27">
        <v>5000</v>
      </c>
      <c r="TKS413" s="23" t="s">
        <v>208</v>
      </c>
      <c r="TKT413" s="24">
        <v>2023</v>
      </c>
      <c r="TKU413" s="25" t="s">
        <v>234</v>
      </c>
      <c r="TKV413" s="25" t="s">
        <v>132</v>
      </c>
      <c r="TKW413" s="25">
        <v>2023</v>
      </c>
      <c r="TKX413" s="26">
        <v>44963</v>
      </c>
      <c r="TKY413" s="25" t="s">
        <v>155</v>
      </c>
      <c r="TKZ413" s="26"/>
      <c r="TLA413" s="25" t="s">
        <v>67</v>
      </c>
      <c r="TLB413" s="25" t="s">
        <v>233</v>
      </c>
      <c r="TLC413" s="25" t="s">
        <v>149</v>
      </c>
      <c r="TLD413" s="25" t="s">
        <v>70</v>
      </c>
      <c r="TLE413" s="25" t="s">
        <v>71</v>
      </c>
      <c r="TLF413" s="25" t="s">
        <v>72</v>
      </c>
      <c r="TLG413" s="25">
        <v>31</v>
      </c>
      <c r="TLH413" s="25">
        <v>0</v>
      </c>
      <c r="TLI413" s="25" t="s">
        <v>66</v>
      </c>
      <c r="TLJ413" s="24" t="s">
        <v>66</v>
      </c>
      <c r="TLK413" s="24" t="s">
        <v>66</v>
      </c>
      <c r="TLL413" s="24" t="s">
        <v>66</v>
      </c>
      <c r="TLM413" s="24" t="s">
        <v>66</v>
      </c>
      <c r="TLN413" s="24" t="s">
        <v>66</v>
      </c>
      <c r="TLO413" s="24" t="s">
        <v>66</v>
      </c>
      <c r="TLP413" s="24" t="s">
        <v>66</v>
      </c>
      <c r="TLQ413" s="24" t="s">
        <v>66</v>
      </c>
      <c r="TLR413" s="24" t="s">
        <v>66</v>
      </c>
      <c r="TLS413" s="24" t="s">
        <v>66</v>
      </c>
      <c r="TLT413" s="24" t="s">
        <v>66</v>
      </c>
      <c r="TLU413" s="24" t="s">
        <v>66</v>
      </c>
      <c r="TLV413" s="24" t="s">
        <v>66</v>
      </c>
      <c r="TLW413" s="24" t="s">
        <v>66</v>
      </c>
      <c r="TLX413" s="24" t="s">
        <v>66</v>
      </c>
      <c r="TLY413" s="25" t="s">
        <v>66</v>
      </c>
      <c r="TLZ413" s="24" t="s">
        <v>66</v>
      </c>
      <c r="TMA413" s="24" t="s">
        <v>66</v>
      </c>
      <c r="TMB413" s="24" t="s">
        <v>66</v>
      </c>
      <c r="TMC413" s="24" t="s">
        <v>66</v>
      </c>
      <c r="TMD413" s="24" t="s">
        <v>66</v>
      </c>
      <c r="TME413" s="24" t="s">
        <v>66</v>
      </c>
      <c r="TMF413" s="24" t="s">
        <v>66</v>
      </c>
      <c r="TMG413" s="25" t="s">
        <v>66</v>
      </c>
      <c r="TMH413" s="24" t="s">
        <v>66</v>
      </c>
      <c r="TMI413" s="25">
        <v>5000</v>
      </c>
      <c r="TMJ413" s="24" t="s">
        <v>66</v>
      </c>
      <c r="TMK413" s="24" t="s">
        <v>66</v>
      </c>
      <c r="TML413" s="25" t="s">
        <v>66</v>
      </c>
      <c r="TMM413" s="25" t="s">
        <v>66</v>
      </c>
      <c r="TMN413" s="25" t="s">
        <v>66</v>
      </c>
      <c r="TMO413" s="25">
        <v>0</v>
      </c>
      <c r="TMP413" s="24" t="s">
        <v>66</v>
      </c>
      <c r="TMQ413" s="24" t="s">
        <v>66</v>
      </c>
      <c r="TMR413" s="24" t="s">
        <v>66</v>
      </c>
      <c r="TMS413" s="24">
        <v>0</v>
      </c>
      <c r="TMT413" s="24" t="s">
        <v>66</v>
      </c>
      <c r="TMU413" s="24">
        <v>0</v>
      </c>
      <c r="TMV413" s="24" t="s">
        <v>66</v>
      </c>
      <c r="TMW413" s="24">
        <v>0</v>
      </c>
      <c r="TMX413" s="24" t="s">
        <v>66</v>
      </c>
      <c r="TMY413" s="24" t="s">
        <v>66</v>
      </c>
      <c r="TMZ413" s="24" t="s">
        <v>66</v>
      </c>
      <c r="TNA413" s="24" t="s">
        <v>66</v>
      </c>
      <c r="TNB413" s="24" t="s">
        <v>66</v>
      </c>
      <c r="TNC413" s="25">
        <v>0</v>
      </c>
      <c r="TND413" s="27">
        <v>5000</v>
      </c>
      <c r="TNE413" s="23" t="s">
        <v>208</v>
      </c>
      <c r="TNF413" s="24">
        <v>2023</v>
      </c>
      <c r="TNG413" s="25" t="s">
        <v>234</v>
      </c>
      <c r="TNH413" s="25" t="s">
        <v>132</v>
      </c>
      <c r="TNI413" s="25">
        <v>2023</v>
      </c>
      <c r="TNJ413" s="26">
        <v>44963</v>
      </c>
      <c r="TNK413" s="25" t="s">
        <v>155</v>
      </c>
      <c r="TNL413" s="26"/>
      <c r="TNM413" s="25" t="s">
        <v>67</v>
      </c>
      <c r="TNN413" s="25" t="s">
        <v>233</v>
      </c>
      <c r="TNO413" s="25" t="s">
        <v>149</v>
      </c>
      <c r="TNP413" s="25" t="s">
        <v>70</v>
      </c>
      <c r="TNQ413" s="25" t="s">
        <v>71</v>
      </c>
      <c r="TNR413" s="25" t="s">
        <v>72</v>
      </c>
      <c r="TNS413" s="25">
        <v>31</v>
      </c>
      <c r="TNT413" s="25">
        <v>0</v>
      </c>
      <c r="TNU413" s="25" t="s">
        <v>66</v>
      </c>
      <c r="TNV413" s="24" t="s">
        <v>66</v>
      </c>
      <c r="TNW413" s="24" t="s">
        <v>66</v>
      </c>
      <c r="TNX413" s="24" t="s">
        <v>66</v>
      </c>
      <c r="TNY413" s="24" t="s">
        <v>66</v>
      </c>
      <c r="TNZ413" s="24" t="s">
        <v>66</v>
      </c>
      <c r="TOA413" s="24" t="s">
        <v>66</v>
      </c>
      <c r="TOB413" s="24" t="s">
        <v>66</v>
      </c>
      <c r="TOC413" s="24" t="s">
        <v>66</v>
      </c>
      <c r="TOD413" s="24" t="s">
        <v>66</v>
      </c>
      <c r="TOE413" s="24" t="s">
        <v>66</v>
      </c>
      <c r="TOF413" s="24" t="s">
        <v>66</v>
      </c>
      <c r="TOG413" s="24" t="s">
        <v>66</v>
      </c>
      <c r="TOH413" s="24" t="s">
        <v>66</v>
      </c>
      <c r="TOI413" s="24" t="s">
        <v>66</v>
      </c>
      <c r="TOJ413" s="24" t="s">
        <v>66</v>
      </c>
      <c r="TOK413" s="25" t="s">
        <v>66</v>
      </c>
      <c r="TOL413" s="24" t="s">
        <v>66</v>
      </c>
      <c r="TOM413" s="24" t="s">
        <v>66</v>
      </c>
      <c r="TON413" s="24" t="s">
        <v>66</v>
      </c>
      <c r="TOO413" s="24" t="s">
        <v>66</v>
      </c>
      <c r="TOP413" s="24" t="s">
        <v>66</v>
      </c>
      <c r="TOQ413" s="24" t="s">
        <v>66</v>
      </c>
      <c r="TOR413" s="24" t="s">
        <v>66</v>
      </c>
      <c r="TOS413" s="25" t="s">
        <v>66</v>
      </c>
      <c r="TOT413" s="24" t="s">
        <v>66</v>
      </c>
      <c r="TOU413" s="25">
        <v>5000</v>
      </c>
      <c r="TOV413" s="24" t="s">
        <v>66</v>
      </c>
      <c r="TOW413" s="24" t="s">
        <v>66</v>
      </c>
      <c r="TOX413" s="25" t="s">
        <v>66</v>
      </c>
      <c r="TOY413" s="25" t="s">
        <v>66</v>
      </c>
      <c r="TOZ413" s="25" t="s">
        <v>66</v>
      </c>
      <c r="TPA413" s="25">
        <v>0</v>
      </c>
      <c r="TPB413" s="24" t="s">
        <v>66</v>
      </c>
      <c r="TPC413" s="24" t="s">
        <v>66</v>
      </c>
      <c r="TPD413" s="24" t="s">
        <v>66</v>
      </c>
      <c r="TPE413" s="24">
        <v>0</v>
      </c>
      <c r="TPF413" s="24" t="s">
        <v>66</v>
      </c>
      <c r="TPG413" s="24">
        <v>0</v>
      </c>
      <c r="TPH413" s="24" t="s">
        <v>66</v>
      </c>
      <c r="TPI413" s="24">
        <v>0</v>
      </c>
      <c r="TPJ413" s="24" t="s">
        <v>66</v>
      </c>
      <c r="TPK413" s="24" t="s">
        <v>66</v>
      </c>
      <c r="TPL413" s="24" t="s">
        <v>66</v>
      </c>
      <c r="TPM413" s="24" t="s">
        <v>66</v>
      </c>
      <c r="TPN413" s="24" t="s">
        <v>66</v>
      </c>
      <c r="TPO413" s="25">
        <v>0</v>
      </c>
      <c r="TPP413" s="27">
        <v>5000</v>
      </c>
      <c r="TPQ413" s="23" t="s">
        <v>208</v>
      </c>
      <c r="TPR413" s="24">
        <v>2023</v>
      </c>
      <c r="TPS413" s="25" t="s">
        <v>234</v>
      </c>
      <c r="TPT413" s="25" t="s">
        <v>132</v>
      </c>
      <c r="TPU413" s="25">
        <v>2023</v>
      </c>
      <c r="TPV413" s="26">
        <v>44963</v>
      </c>
      <c r="TPW413" s="25" t="s">
        <v>155</v>
      </c>
      <c r="TPX413" s="26"/>
      <c r="TPY413" s="25" t="s">
        <v>67</v>
      </c>
      <c r="TPZ413" s="25" t="s">
        <v>233</v>
      </c>
      <c r="TQA413" s="25" t="s">
        <v>149</v>
      </c>
      <c r="TQB413" s="25" t="s">
        <v>70</v>
      </c>
      <c r="TQC413" s="25" t="s">
        <v>71</v>
      </c>
      <c r="TQD413" s="25" t="s">
        <v>72</v>
      </c>
      <c r="TQE413" s="25">
        <v>31</v>
      </c>
      <c r="TQF413" s="25">
        <v>0</v>
      </c>
      <c r="TQG413" s="25" t="s">
        <v>66</v>
      </c>
      <c r="TQH413" s="24" t="s">
        <v>66</v>
      </c>
      <c r="TQI413" s="24" t="s">
        <v>66</v>
      </c>
      <c r="TQJ413" s="24" t="s">
        <v>66</v>
      </c>
      <c r="TQK413" s="24" t="s">
        <v>66</v>
      </c>
      <c r="TQL413" s="24" t="s">
        <v>66</v>
      </c>
      <c r="TQM413" s="24" t="s">
        <v>66</v>
      </c>
      <c r="TQN413" s="24" t="s">
        <v>66</v>
      </c>
      <c r="TQO413" s="24" t="s">
        <v>66</v>
      </c>
      <c r="TQP413" s="24" t="s">
        <v>66</v>
      </c>
      <c r="TQQ413" s="24" t="s">
        <v>66</v>
      </c>
      <c r="TQR413" s="24" t="s">
        <v>66</v>
      </c>
      <c r="TQS413" s="24" t="s">
        <v>66</v>
      </c>
      <c r="TQT413" s="24" t="s">
        <v>66</v>
      </c>
      <c r="TQU413" s="24" t="s">
        <v>66</v>
      </c>
      <c r="TQV413" s="24" t="s">
        <v>66</v>
      </c>
      <c r="TQW413" s="25" t="s">
        <v>66</v>
      </c>
      <c r="TQX413" s="24" t="s">
        <v>66</v>
      </c>
      <c r="TQY413" s="24" t="s">
        <v>66</v>
      </c>
      <c r="TQZ413" s="24" t="s">
        <v>66</v>
      </c>
      <c r="TRA413" s="24" t="s">
        <v>66</v>
      </c>
      <c r="TRB413" s="24" t="s">
        <v>66</v>
      </c>
      <c r="TRC413" s="24" t="s">
        <v>66</v>
      </c>
      <c r="TRD413" s="24" t="s">
        <v>66</v>
      </c>
      <c r="TRE413" s="25" t="s">
        <v>66</v>
      </c>
      <c r="TRF413" s="24" t="s">
        <v>66</v>
      </c>
      <c r="TRG413" s="25">
        <v>5000</v>
      </c>
      <c r="TRH413" s="24" t="s">
        <v>66</v>
      </c>
      <c r="TRI413" s="24" t="s">
        <v>66</v>
      </c>
      <c r="TRJ413" s="25" t="s">
        <v>66</v>
      </c>
      <c r="TRK413" s="25" t="s">
        <v>66</v>
      </c>
      <c r="TRL413" s="25" t="s">
        <v>66</v>
      </c>
      <c r="TRM413" s="25">
        <v>0</v>
      </c>
      <c r="TRN413" s="24" t="s">
        <v>66</v>
      </c>
      <c r="TRO413" s="24" t="s">
        <v>66</v>
      </c>
      <c r="TRP413" s="24" t="s">
        <v>66</v>
      </c>
      <c r="TRQ413" s="24">
        <v>0</v>
      </c>
      <c r="TRR413" s="24" t="s">
        <v>66</v>
      </c>
      <c r="TRS413" s="24">
        <v>0</v>
      </c>
      <c r="TRT413" s="24" t="s">
        <v>66</v>
      </c>
      <c r="TRU413" s="24">
        <v>0</v>
      </c>
      <c r="TRV413" s="24" t="s">
        <v>66</v>
      </c>
      <c r="TRW413" s="24" t="s">
        <v>66</v>
      </c>
      <c r="TRX413" s="24" t="s">
        <v>66</v>
      </c>
      <c r="TRY413" s="24" t="s">
        <v>66</v>
      </c>
      <c r="TRZ413" s="24" t="s">
        <v>66</v>
      </c>
      <c r="TSA413" s="25">
        <v>0</v>
      </c>
      <c r="TSB413" s="27">
        <v>5000</v>
      </c>
      <c r="TSC413" s="23" t="s">
        <v>208</v>
      </c>
      <c r="TSD413" s="24">
        <v>2023</v>
      </c>
      <c r="TSE413" s="25" t="s">
        <v>234</v>
      </c>
      <c r="TSF413" s="25" t="s">
        <v>132</v>
      </c>
      <c r="TSG413" s="25">
        <v>2023</v>
      </c>
      <c r="TSH413" s="26">
        <v>44963</v>
      </c>
      <c r="TSI413" s="25" t="s">
        <v>155</v>
      </c>
      <c r="TSJ413" s="26"/>
      <c r="TSK413" s="25" t="s">
        <v>67</v>
      </c>
      <c r="TSL413" s="25" t="s">
        <v>233</v>
      </c>
      <c r="TSM413" s="25" t="s">
        <v>149</v>
      </c>
      <c r="TSN413" s="25" t="s">
        <v>70</v>
      </c>
      <c r="TSO413" s="25" t="s">
        <v>71</v>
      </c>
      <c r="TSP413" s="25" t="s">
        <v>72</v>
      </c>
      <c r="TSQ413" s="25">
        <v>31</v>
      </c>
      <c r="TSR413" s="25">
        <v>0</v>
      </c>
      <c r="TSS413" s="25" t="s">
        <v>66</v>
      </c>
      <c r="TST413" s="24" t="s">
        <v>66</v>
      </c>
      <c r="TSU413" s="24" t="s">
        <v>66</v>
      </c>
      <c r="TSV413" s="24" t="s">
        <v>66</v>
      </c>
      <c r="TSW413" s="24" t="s">
        <v>66</v>
      </c>
      <c r="TSX413" s="24" t="s">
        <v>66</v>
      </c>
      <c r="TSY413" s="24" t="s">
        <v>66</v>
      </c>
      <c r="TSZ413" s="24" t="s">
        <v>66</v>
      </c>
      <c r="TTA413" s="24" t="s">
        <v>66</v>
      </c>
      <c r="TTB413" s="24" t="s">
        <v>66</v>
      </c>
      <c r="TTC413" s="24" t="s">
        <v>66</v>
      </c>
      <c r="TTD413" s="24" t="s">
        <v>66</v>
      </c>
      <c r="TTE413" s="24" t="s">
        <v>66</v>
      </c>
      <c r="TTF413" s="24" t="s">
        <v>66</v>
      </c>
      <c r="TTG413" s="24" t="s">
        <v>66</v>
      </c>
      <c r="TTH413" s="24" t="s">
        <v>66</v>
      </c>
      <c r="TTI413" s="25" t="s">
        <v>66</v>
      </c>
      <c r="TTJ413" s="24" t="s">
        <v>66</v>
      </c>
      <c r="TTK413" s="24" t="s">
        <v>66</v>
      </c>
      <c r="TTL413" s="24" t="s">
        <v>66</v>
      </c>
      <c r="TTM413" s="24" t="s">
        <v>66</v>
      </c>
      <c r="TTN413" s="24" t="s">
        <v>66</v>
      </c>
      <c r="TTO413" s="24" t="s">
        <v>66</v>
      </c>
      <c r="TTP413" s="24" t="s">
        <v>66</v>
      </c>
      <c r="TTQ413" s="25" t="s">
        <v>66</v>
      </c>
      <c r="TTR413" s="24" t="s">
        <v>66</v>
      </c>
      <c r="TTS413" s="25">
        <v>5000</v>
      </c>
      <c r="TTT413" s="24" t="s">
        <v>66</v>
      </c>
      <c r="TTU413" s="24" t="s">
        <v>66</v>
      </c>
      <c r="TTV413" s="25" t="s">
        <v>66</v>
      </c>
      <c r="TTW413" s="25" t="s">
        <v>66</v>
      </c>
      <c r="TTX413" s="25" t="s">
        <v>66</v>
      </c>
      <c r="TTY413" s="25">
        <v>0</v>
      </c>
      <c r="TTZ413" s="24" t="s">
        <v>66</v>
      </c>
      <c r="TUA413" s="24" t="s">
        <v>66</v>
      </c>
      <c r="TUB413" s="24" t="s">
        <v>66</v>
      </c>
      <c r="TUC413" s="24">
        <v>0</v>
      </c>
      <c r="TUD413" s="24" t="s">
        <v>66</v>
      </c>
      <c r="TUE413" s="24">
        <v>0</v>
      </c>
      <c r="TUF413" s="24" t="s">
        <v>66</v>
      </c>
      <c r="TUG413" s="24">
        <v>0</v>
      </c>
      <c r="TUH413" s="24" t="s">
        <v>66</v>
      </c>
      <c r="TUI413" s="24" t="s">
        <v>66</v>
      </c>
      <c r="TUJ413" s="24" t="s">
        <v>66</v>
      </c>
      <c r="TUK413" s="24" t="s">
        <v>66</v>
      </c>
      <c r="TUL413" s="24" t="s">
        <v>66</v>
      </c>
      <c r="TUM413" s="25">
        <v>0</v>
      </c>
      <c r="TUN413" s="27">
        <v>5000</v>
      </c>
      <c r="TUO413" s="23" t="s">
        <v>208</v>
      </c>
      <c r="TUP413" s="24">
        <v>2023</v>
      </c>
      <c r="TUQ413" s="25" t="s">
        <v>234</v>
      </c>
      <c r="TUR413" s="25" t="s">
        <v>132</v>
      </c>
      <c r="TUS413" s="25">
        <v>2023</v>
      </c>
      <c r="TUT413" s="26">
        <v>44963</v>
      </c>
      <c r="TUU413" s="25" t="s">
        <v>155</v>
      </c>
      <c r="TUV413" s="26"/>
      <c r="TUW413" s="25" t="s">
        <v>67</v>
      </c>
      <c r="TUX413" s="25" t="s">
        <v>233</v>
      </c>
      <c r="TUY413" s="25" t="s">
        <v>149</v>
      </c>
      <c r="TUZ413" s="25" t="s">
        <v>70</v>
      </c>
      <c r="TVA413" s="25" t="s">
        <v>71</v>
      </c>
      <c r="TVB413" s="25" t="s">
        <v>72</v>
      </c>
      <c r="TVC413" s="25">
        <v>31</v>
      </c>
      <c r="TVD413" s="25">
        <v>0</v>
      </c>
      <c r="TVE413" s="25" t="s">
        <v>66</v>
      </c>
      <c r="TVF413" s="24" t="s">
        <v>66</v>
      </c>
      <c r="TVG413" s="24" t="s">
        <v>66</v>
      </c>
      <c r="TVH413" s="24" t="s">
        <v>66</v>
      </c>
      <c r="TVI413" s="24" t="s">
        <v>66</v>
      </c>
      <c r="TVJ413" s="24" t="s">
        <v>66</v>
      </c>
      <c r="TVK413" s="24" t="s">
        <v>66</v>
      </c>
      <c r="TVL413" s="24" t="s">
        <v>66</v>
      </c>
      <c r="TVM413" s="24" t="s">
        <v>66</v>
      </c>
      <c r="TVN413" s="24" t="s">
        <v>66</v>
      </c>
      <c r="TVO413" s="24" t="s">
        <v>66</v>
      </c>
      <c r="TVP413" s="24" t="s">
        <v>66</v>
      </c>
      <c r="TVQ413" s="24" t="s">
        <v>66</v>
      </c>
      <c r="TVR413" s="24" t="s">
        <v>66</v>
      </c>
      <c r="TVS413" s="24" t="s">
        <v>66</v>
      </c>
      <c r="TVT413" s="24" t="s">
        <v>66</v>
      </c>
      <c r="TVU413" s="25" t="s">
        <v>66</v>
      </c>
      <c r="TVV413" s="24" t="s">
        <v>66</v>
      </c>
      <c r="TVW413" s="24" t="s">
        <v>66</v>
      </c>
      <c r="TVX413" s="24" t="s">
        <v>66</v>
      </c>
      <c r="TVY413" s="24" t="s">
        <v>66</v>
      </c>
      <c r="TVZ413" s="24" t="s">
        <v>66</v>
      </c>
      <c r="TWA413" s="24" t="s">
        <v>66</v>
      </c>
      <c r="TWB413" s="24" t="s">
        <v>66</v>
      </c>
      <c r="TWC413" s="25" t="s">
        <v>66</v>
      </c>
      <c r="TWD413" s="24" t="s">
        <v>66</v>
      </c>
      <c r="TWE413" s="25">
        <v>5000</v>
      </c>
      <c r="TWF413" s="24" t="s">
        <v>66</v>
      </c>
      <c r="TWG413" s="24" t="s">
        <v>66</v>
      </c>
      <c r="TWH413" s="25" t="s">
        <v>66</v>
      </c>
      <c r="TWI413" s="25" t="s">
        <v>66</v>
      </c>
      <c r="TWJ413" s="25" t="s">
        <v>66</v>
      </c>
      <c r="TWK413" s="25">
        <v>0</v>
      </c>
      <c r="TWL413" s="24" t="s">
        <v>66</v>
      </c>
      <c r="TWM413" s="24" t="s">
        <v>66</v>
      </c>
      <c r="TWN413" s="24" t="s">
        <v>66</v>
      </c>
      <c r="TWO413" s="24">
        <v>0</v>
      </c>
      <c r="TWP413" s="24" t="s">
        <v>66</v>
      </c>
      <c r="TWQ413" s="24">
        <v>0</v>
      </c>
      <c r="TWR413" s="24" t="s">
        <v>66</v>
      </c>
      <c r="TWS413" s="24">
        <v>0</v>
      </c>
      <c r="TWT413" s="24" t="s">
        <v>66</v>
      </c>
      <c r="TWU413" s="24" t="s">
        <v>66</v>
      </c>
      <c r="TWV413" s="24" t="s">
        <v>66</v>
      </c>
      <c r="TWW413" s="24" t="s">
        <v>66</v>
      </c>
      <c r="TWX413" s="24" t="s">
        <v>66</v>
      </c>
      <c r="TWY413" s="25">
        <v>0</v>
      </c>
      <c r="TWZ413" s="27">
        <v>5000</v>
      </c>
      <c r="TXA413" s="23" t="s">
        <v>208</v>
      </c>
      <c r="TXB413" s="24">
        <v>2023</v>
      </c>
      <c r="TXC413" s="25" t="s">
        <v>234</v>
      </c>
      <c r="TXD413" s="25" t="s">
        <v>132</v>
      </c>
      <c r="TXE413" s="25">
        <v>2023</v>
      </c>
      <c r="TXF413" s="26">
        <v>44963</v>
      </c>
      <c r="TXG413" s="25" t="s">
        <v>155</v>
      </c>
      <c r="TXH413" s="26"/>
      <c r="TXI413" s="25" t="s">
        <v>67</v>
      </c>
      <c r="TXJ413" s="25" t="s">
        <v>233</v>
      </c>
      <c r="TXK413" s="25" t="s">
        <v>149</v>
      </c>
      <c r="TXL413" s="25" t="s">
        <v>70</v>
      </c>
      <c r="TXM413" s="25" t="s">
        <v>71</v>
      </c>
      <c r="TXN413" s="25" t="s">
        <v>72</v>
      </c>
      <c r="TXO413" s="25">
        <v>31</v>
      </c>
      <c r="TXP413" s="25">
        <v>0</v>
      </c>
      <c r="TXQ413" s="25" t="s">
        <v>66</v>
      </c>
      <c r="TXR413" s="24" t="s">
        <v>66</v>
      </c>
      <c r="TXS413" s="24" t="s">
        <v>66</v>
      </c>
      <c r="TXT413" s="24" t="s">
        <v>66</v>
      </c>
      <c r="TXU413" s="24" t="s">
        <v>66</v>
      </c>
      <c r="TXV413" s="24" t="s">
        <v>66</v>
      </c>
      <c r="TXW413" s="24" t="s">
        <v>66</v>
      </c>
      <c r="TXX413" s="24" t="s">
        <v>66</v>
      </c>
      <c r="TXY413" s="24" t="s">
        <v>66</v>
      </c>
      <c r="TXZ413" s="24" t="s">
        <v>66</v>
      </c>
      <c r="TYA413" s="24" t="s">
        <v>66</v>
      </c>
      <c r="TYB413" s="24" t="s">
        <v>66</v>
      </c>
      <c r="TYC413" s="24" t="s">
        <v>66</v>
      </c>
      <c r="TYD413" s="24" t="s">
        <v>66</v>
      </c>
      <c r="TYE413" s="24" t="s">
        <v>66</v>
      </c>
      <c r="TYF413" s="24" t="s">
        <v>66</v>
      </c>
      <c r="TYG413" s="25" t="s">
        <v>66</v>
      </c>
      <c r="TYH413" s="24" t="s">
        <v>66</v>
      </c>
      <c r="TYI413" s="24" t="s">
        <v>66</v>
      </c>
      <c r="TYJ413" s="24" t="s">
        <v>66</v>
      </c>
      <c r="TYK413" s="24" t="s">
        <v>66</v>
      </c>
      <c r="TYL413" s="24" t="s">
        <v>66</v>
      </c>
      <c r="TYM413" s="24" t="s">
        <v>66</v>
      </c>
      <c r="TYN413" s="24" t="s">
        <v>66</v>
      </c>
      <c r="TYO413" s="25" t="s">
        <v>66</v>
      </c>
      <c r="TYP413" s="24" t="s">
        <v>66</v>
      </c>
      <c r="TYQ413" s="25">
        <v>5000</v>
      </c>
      <c r="TYR413" s="24" t="s">
        <v>66</v>
      </c>
      <c r="TYS413" s="24" t="s">
        <v>66</v>
      </c>
      <c r="TYT413" s="25" t="s">
        <v>66</v>
      </c>
      <c r="TYU413" s="25" t="s">
        <v>66</v>
      </c>
      <c r="TYV413" s="25" t="s">
        <v>66</v>
      </c>
      <c r="TYW413" s="25">
        <v>0</v>
      </c>
      <c r="TYX413" s="24" t="s">
        <v>66</v>
      </c>
      <c r="TYY413" s="24" t="s">
        <v>66</v>
      </c>
      <c r="TYZ413" s="24" t="s">
        <v>66</v>
      </c>
      <c r="TZA413" s="24">
        <v>0</v>
      </c>
      <c r="TZB413" s="24" t="s">
        <v>66</v>
      </c>
      <c r="TZC413" s="24">
        <v>0</v>
      </c>
      <c r="TZD413" s="24" t="s">
        <v>66</v>
      </c>
      <c r="TZE413" s="24">
        <v>0</v>
      </c>
      <c r="TZF413" s="24" t="s">
        <v>66</v>
      </c>
      <c r="TZG413" s="24" t="s">
        <v>66</v>
      </c>
      <c r="TZH413" s="24" t="s">
        <v>66</v>
      </c>
      <c r="TZI413" s="24" t="s">
        <v>66</v>
      </c>
      <c r="TZJ413" s="24" t="s">
        <v>66</v>
      </c>
      <c r="TZK413" s="25">
        <v>0</v>
      </c>
      <c r="TZL413" s="27">
        <v>5000</v>
      </c>
      <c r="TZM413" s="23" t="s">
        <v>208</v>
      </c>
      <c r="TZN413" s="24">
        <v>2023</v>
      </c>
      <c r="TZO413" s="25" t="s">
        <v>234</v>
      </c>
      <c r="TZP413" s="25" t="s">
        <v>132</v>
      </c>
      <c r="TZQ413" s="25">
        <v>2023</v>
      </c>
      <c r="TZR413" s="26">
        <v>44963</v>
      </c>
      <c r="TZS413" s="25" t="s">
        <v>155</v>
      </c>
      <c r="TZT413" s="26"/>
      <c r="TZU413" s="25" t="s">
        <v>67</v>
      </c>
      <c r="TZV413" s="25" t="s">
        <v>233</v>
      </c>
      <c r="TZW413" s="25" t="s">
        <v>149</v>
      </c>
      <c r="TZX413" s="25" t="s">
        <v>70</v>
      </c>
      <c r="TZY413" s="25" t="s">
        <v>71</v>
      </c>
      <c r="TZZ413" s="25" t="s">
        <v>72</v>
      </c>
      <c r="UAA413" s="25">
        <v>31</v>
      </c>
      <c r="UAB413" s="25">
        <v>0</v>
      </c>
      <c r="UAC413" s="25" t="s">
        <v>66</v>
      </c>
      <c r="UAD413" s="24" t="s">
        <v>66</v>
      </c>
      <c r="UAE413" s="24" t="s">
        <v>66</v>
      </c>
      <c r="UAF413" s="24" t="s">
        <v>66</v>
      </c>
      <c r="UAG413" s="24" t="s">
        <v>66</v>
      </c>
      <c r="UAH413" s="24" t="s">
        <v>66</v>
      </c>
      <c r="UAI413" s="24" t="s">
        <v>66</v>
      </c>
      <c r="UAJ413" s="24" t="s">
        <v>66</v>
      </c>
      <c r="UAK413" s="24" t="s">
        <v>66</v>
      </c>
      <c r="UAL413" s="24" t="s">
        <v>66</v>
      </c>
      <c r="UAM413" s="24" t="s">
        <v>66</v>
      </c>
      <c r="UAN413" s="24" t="s">
        <v>66</v>
      </c>
      <c r="UAO413" s="24" t="s">
        <v>66</v>
      </c>
      <c r="UAP413" s="24" t="s">
        <v>66</v>
      </c>
      <c r="UAQ413" s="24" t="s">
        <v>66</v>
      </c>
      <c r="UAR413" s="24" t="s">
        <v>66</v>
      </c>
      <c r="UAS413" s="25" t="s">
        <v>66</v>
      </c>
      <c r="UAT413" s="24" t="s">
        <v>66</v>
      </c>
      <c r="UAU413" s="24" t="s">
        <v>66</v>
      </c>
      <c r="UAV413" s="24" t="s">
        <v>66</v>
      </c>
      <c r="UAW413" s="24" t="s">
        <v>66</v>
      </c>
      <c r="UAX413" s="24" t="s">
        <v>66</v>
      </c>
      <c r="UAY413" s="24" t="s">
        <v>66</v>
      </c>
      <c r="UAZ413" s="24" t="s">
        <v>66</v>
      </c>
      <c r="UBA413" s="25" t="s">
        <v>66</v>
      </c>
      <c r="UBB413" s="24" t="s">
        <v>66</v>
      </c>
      <c r="UBC413" s="25">
        <v>5000</v>
      </c>
      <c r="UBD413" s="24" t="s">
        <v>66</v>
      </c>
      <c r="UBE413" s="24" t="s">
        <v>66</v>
      </c>
      <c r="UBF413" s="25" t="s">
        <v>66</v>
      </c>
      <c r="UBG413" s="25" t="s">
        <v>66</v>
      </c>
      <c r="UBH413" s="25" t="s">
        <v>66</v>
      </c>
      <c r="UBI413" s="25">
        <v>0</v>
      </c>
      <c r="UBJ413" s="24" t="s">
        <v>66</v>
      </c>
      <c r="UBK413" s="24" t="s">
        <v>66</v>
      </c>
      <c r="UBL413" s="24" t="s">
        <v>66</v>
      </c>
      <c r="UBM413" s="24">
        <v>0</v>
      </c>
      <c r="UBN413" s="24" t="s">
        <v>66</v>
      </c>
      <c r="UBO413" s="24">
        <v>0</v>
      </c>
      <c r="UBP413" s="24" t="s">
        <v>66</v>
      </c>
      <c r="UBQ413" s="24">
        <v>0</v>
      </c>
      <c r="UBR413" s="24" t="s">
        <v>66</v>
      </c>
      <c r="UBS413" s="24" t="s">
        <v>66</v>
      </c>
      <c r="UBT413" s="24" t="s">
        <v>66</v>
      </c>
      <c r="UBU413" s="24" t="s">
        <v>66</v>
      </c>
      <c r="UBV413" s="24" t="s">
        <v>66</v>
      </c>
      <c r="UBW413" s="25">
        <v>0</v>
      </c>
      <c r="UBX413" s="27">
        <v>5000</v>
      </c>
      <c r="UBY413" s="23" t="s">
        <v>208</v>
      </c>
      <c r="UBZ413" s="24">
        <v>2023</v>
      </c>
      <c r="UCA413" s="25" t="s">
        <v>234</v>
      </c>
      <c r="UCB413" s="25" t="s">
        <v>132</v>
      </c>
      <c r="UCC413" s="25">
        <v>2023</v>
      </c>
      <c r="UCD413" s="26">
        <v>44963</v>
      </c>
      <c r="UCE413" s="25" t="s">
        <v>155</v>
      </c>
      <c r="UCF413" s="26"/>
      <c r="UCG413" s="25" t="s">
        <v>67</v>
      </c>
      <c r="UCH413" s="25" t="s">
        <v>233</v>
      </c>
      <c r="UCI413" s="25" t="s">
        <v>149</v>
      </c>
      <c r="UCJ413" s="25" t="s">
        <v>70</v>
      </c>
      <c r="UCK413" s="25" t="s">
        <v>71</v>
      </c>
      <c r="UCL413" s="25" t="s">
        <v>72</v>
      </c>
      <c r="UCM413" s="25">
        <v>31</v>
      </c>
      <c r="UCN413" s="25">
        <v>0</v>
      </c>
      <c r="UCO413" s="25" t="s">
        <v>66</v>
      </c>
      <c r="UCP413" s="24" t="s">
        <v>66</v>
      </c>
      <c r="UCQ413" s="24" t="s">
        <v>66</v>
      </c>
      <c r="UCR413" s="24" t="s">
        <v>66</v>
      </c>
      <c r="UCS413" s="24" t="s">
        <v>66</v>
      </c>
      <c r="UCT413" s="24" t="s">
        <v>66</v>
      </c>
      <c r="UCU413" s="24" t="s">
        <v>66</v>
      </c>
      <c r="UCV413" s="24" t="s">
        <v>66</v>
      </c>
      <c r="UCW413" s="24" t="s">
        <v>66</v>
      </c>
      <c r="UCX413" s="24" t="s">
        <v>66</v>
      </c>
      <c r="UCY413" s="24" t="s">
        <v>66</v>
      </c>
      <c r="UCZ413" s="24" t="s">
        <v>66</v>
      </c>
      <c r="UDA413" s="24" t="s">
        <v>66</v>
      </c>
      <c r="UDB413" s="24" t="s">
        <v>66</v>
      </c>
      <c r="UDC413" s="24" t="s">
        <v>66</v>
      </c>
      <c r="UDD413" s="24" t="s">
        <v>66</v>
      </c>
      <c r="UDE413" s="25" t="s">
        <v>66</v>
      </c>
      <c r="UDF413" s="24" t="s">
        <v>66</v>
      </c>
      <c r="UDG413" s="24" t="s">
        <v>66</v>
      </c>
      <c r="UDH413" s="24" t="s">
        <v>66</v>
      </c>
      <c r="UDI413" s="24" t="s">
        <v>66</v>
      </c>
      <c r="UDJ413" s="24" t="s">
        <v>66</v>
      </c>
      <c r="UDK413" s="24" t="s">
        <v>66</v>
      </c>
      <c r="UDL413" s="24" t="s">
        <v>66</v>
      </c>
      <c r="UDM413" s="25" t="s">
        <v>66</v>
      </c>
      <c r="UDN413" s="24" t="s">
        <v>66</v>
      </c>
      <c r="UDO413" s="25">
        <v>5000</v>
      </c>
      <c r="UDP413" s="24" t="s">
        <v>66</v>
      </c>
      <c r="UDQ413" s="24" t="s">
        <v>66</v>
      </c>
      <c r="UDR413" s="25" t="s">
        <v>66</v>
      </c>
      <c r="UDS413" s="25" t="s">
        <v>66</v>
      </c>
      <c r="UDT413" s="25" t="s">
        <v>66</v>
      </c>
      <c r="UDU413" s="25">
        <v>0</v>
      </c>
      <c r="UDV413" s="24" t="s">
        <v>66</v>
      </c>
      <c r="UDW413" s="24" t="s">
        <v>66</v>
      </c>
      <c r="UDX413" s="24" t="s">
        <v>66</v>
      </c>
      <c r="UDY413" s="24">
        <v>0</v>
      </c>
      <c r="UDZ413" s="24" t="s">
        <v>66</v>
      </c>
      <c r="UEA413" s="24">
        <v>0</v>
      </c>
      <c r="UEB413" s="24" t="s">
        <v>66</v>
      </c>
      <c r="UEC413" s="24">
        <v>0</v>
      </c>
      <c r="UED413" s="24" t="s">
        <v>66</v>
      </c>
      <c r="UEE413" s="24" t="s">
        <v>66</v>
      </c>
      <c r="UEF413" s="24" t="s">
        <v>66</v>
      </c>
      <c r="UEG413" s="24" t="s">
        <v>66</v>
      </c>
      <c r="UEH413" s="24" t="s">
        <v>66</v>
      </c>
      <c r="UEI413" s="25">
        <v>0</v>
      </c>
      <c r="UEJ413" s="27">
        <v>5000</v>
      </c>
      <c r="UEK413" s="23" t="s">
        <v>208</v>
      </c>
      <c r="UEL413" s="24">
        <v>2023</v>
      </c>
      <c r="UEM413" s="25" t="s">
        <v>234</v>
      </c>
      <c r="UEN413" s="25" t="s">
        <v>132</v>
      </c>
      <c r="UEO413" s="25">
        <v>2023</v>
      </c>
      <c r="UEP413" s="26">
        <v>44963</v>
      </c>
      <c r="UEQ413" s="25" t="s">
        <v>155</v>
      </c>
      <c r="UER413" s="26"/>
      <c r="UES413" s="25" t="s">
        <v>67</v>
      </c>
      <c r="UET413" s="25" t="s">
        <v>233</v>
      </c>
      <c r="UEU413" s="25" t="s">
        <v>149</v>
      </c>
      <c r="UEV413" s="25" t="s">
        <v>70</v>
      </c>
      <c r="UEW413" s="25" t="s">
        <v>71</v>
      </c>
      <c r="UEX413" s="25" t="s">
        <v>72</v>
      </c>
      <c r="UEY413" s="25">
        <v>31</v>
      </c>
      <c r="UEZ413" s="25">
        <v>0</v>
      </c>
      <c r="UFA413" s="25" t="s">
        <v>66</v>
      </c>
      <c r="UFB413" s="24" t="s">
        <v>66</v>
      </c>
      <c r="UFC413" s="24" t="s">
        <v>66</v>
      </c>
      <c r="UFD413" s="24" t="s">
        <v>66</v>
      </c>
      <c r="UFE413" s="24" t="s">
        <v>66</v>
      </c>
      <c r="UFF413" s="24" t="s">
        <v>66</v>
      </c>
      <c r="UFG413" s="24" t="s">
        <v>66</v>
      </c>
      <c r="UFH413" s="24" t="s">
        <v>66</v>
      </c>
      <c r="UFI413" s="24" t="s">
        <v>66</v>
      </c>
      <c r="UFJ413" s="24" t="s">
        <v>66</v>
      </c>
      <c r="UFK413" s="24" t="s">
        <v>66</v>
      </c>
      <c r="UFL413" s="24" t="s">
        <v>66</v>
      </c>
      <c r="UFM413" s="24" t="s">
        <v>66</v>
      </c>
      <c r="UFN413" s="24" t="s">
        <v>66</v>
      </c>
      <c r="UFO413" s="24" t="s">
        <v>66</v>
      </c>
      <c r="UFP413" s="24" t="s">
        <v>66</v>
      </c>
      <c r="UFQ413" s="25" t="s">
        <v>66</v>
      </c>
      <c r="UFR413" s="24" t="s">
        <v>66</v>
      </c>
      <c r="UFS413" s="24" t="s">
        <v>66</v>
      </c>
      <c r="UFT413" s="24" t="s">
        <v>66</v>
      </c>
      <c r="UFU413" s="24" t="s">
        <v>66</v>
      </c>
      <c r="UFV413" s="24" t="s">
        <v>66</v>
      </c>
      <c r="UFW413" s="24" t="s">
        <v>66</v>
      </c>
      <c r="UFX413" s="24" t="s">
        <v>66</v>
      </c>
      <c r="UFY413" s="25" t="s">
        <v>66</v>
      </c>
      <c r="UFZ413" s="24" t="s">
        <v>66</v>
      </c>
      <c r="UGA413" s="25">
        <v>5000</v>
      </c>
      <c r="UGB413" s="24" t="s">
        <v>66</v>
      </c>
      <c r="UGC413" s="24" t="s">
        <v>66</v>
      </c>
      <c r="UGD413" s="25" t="s">
        <v>66</v>
      </c>
      <c r="UGE413" s="25" t="s">
        <v>66</v>
      </c>
      <c r="UGF413" s="25" t="s">
        <v>66</v>
      </c>
      <c r="UGG413" s="25">
        <v>0</v>
      </c>
      <c r="UGH413" s="24" t="s">
        <v>66</v>
      </c>
      <c r="UGI413" s="24" t="s">
        <v>66</v>
      </c>
      <c r="UGJ413" s="24" t="s">
        <v>66</v>
      </c>
      <c r="UGK413" s="24">
        <v>0</v>
      </c>
      <c r="UGL413" s="24" t="s">
        <v>66</v>
      </c>
      <c r="UGM413" s="24">
        <v>0</v>
      </c>
      <c r="UGN413" s="24" t="s">
        <v>66</v>
      </c>
      <c r="UGO413" s="24">
        <v>0</v>
      </c>
      <c r="UGP413" s="24" t="s">
        <v>66</v>
      </c>
      <c r="UGQ413" s="24" t="s">
        <v>66</v>
      </c>
      <c r="UGR413" s="24" t="s">
        <v>66</v>
      </c>
      <c r="UGS413" s="24" t="s">
        <v>66</v>
      </c>
      <c r="UGT413" s="24" t="s">
        <v>66</v>
      </c>
      <c r="UGU413" s="25">
        <v>0</v>
      </c>
      <c r="UGV413" s="27">
        <v>5000</v>
      </c>
      <c r="UGW413" s="23" t="s">
        <v>208</v>
      </c>
      <c r="UGX413" s="24">
        <v>2023</v>
      </c>
      <c r="UGY413" s="25" t="s">
        <v>234</v>
      </c>
      <c r="UGZ413" s="25" t="s">
        <v>132</v>
      </c>
      <c r="UHA413" s="25">
        <v>2023</v>
      </c>
      <c r="UHB413" s="26">
        <v>44963</v>
      </c>
      <c r="UHC413" s="25" t="s">
        <v>155</v>
      </c>
      <c r="UHD413" s="26"/>
      <c r="UHE413" s="25" t="s">
        <v>67</v>
      </c>
      <c r="UHF413" s="25" t="s">
        <v>233</v>
      </c>
      <c r="UHG413" s="25" t="s">
        <v>149</v>
      </c>
      <c r="UHH413" s="25" t="s">
        <v>70</v>
      </c>
      <c r="UHI413" s="25" t="s">
        <v>71</v>
      </c>
      <c r="UHJ413" s="25" t="s">
        <v>72</v>
      </c>
      <c r="UHK413" s="25">
        <v>31</v>
      </c>
      <c r="UHL413" s="25">
        <v>0</v>
      </c>
      <c r="UHM413" s="25" t="s">
        <v>66</v>
      </c>
      <c r="UHN413" s="24" t="s">
        <v>66</v>
      </c>
      <c r="UHO413" s="24" t="s">
        <v>66</v>
      </c>
      <c r="UHP413" s="24" t="s">
        <v>66</v>
      </c>
      <c r="UHQ413" s="24" t="s">
        <v>66</v>
      </c>
      <c r="UHR413" s="24" t="s">
        <v>66</v>
      </c>
      <c r="UHS413" s="24" t="s">
        <v>66</v>
      </c>
      <c r="UHT413" s="24" t="s">
        <v>66</v>
      </c>
      <c r="UHU413" s="24" t="s">
        <v>66</v>
      </c>
      <c r="UHV413" s="24" t="s">
        <v>66</v>
      </c>
      <c r="UHW413" s="24" t="s">
        <v>66</v>
      </c>
      <c r="UHX413" s="24" t="s">
        <v>66</v>
      </c>
      <c r="UHY413" s="24" t="s">
        <v>66</v>
      </c>
      <c r="UHZ413" s="24" t="s">
        <v>66</v>
      </c>
      <c r="UIA413" s="24" t="s">
        <v>66</v>
      </c>
      <c r="UIB413" s="24" t="s">
        <v>66</v>
      </c>
      <c r="UIC413" s="25" t="s">
        <v>66</v>
      </c>
      <c r="UID413" s="24" t="s">
        <v>66</v>
      </c>
      <c r="UIE413" s="24" t="s">
        <v>66</v>
      </c>
      <c r="UIF413" s="24" t="s">
        <v>66</v>
      </c>
      <c r="UIG413" s="24" t="s">
        <v>66</v>
      </c>
      <c r="UIH413" s="24" t="s">
        <v>66</v>
      </c>
      <c r="UII413" s="24" t="s">
        <v>66</v>
      </c>
      <c r="UIJ413" s="24" t="s">
        <v>66</v>
      </c>
      <c r="UIK413" s="25" t="s">
        <v>66</v>
      </c>
      <c r="UIL413" s="24" t="s">
        <v>66</v>
      </c>
      <c r="UIM413" s="25">
        <v>5000</v>
      </c>
      <c r="UIN413" s="24" t="s">
        <v>66</v>
      </c>
      <c r="UIO413" s="24" t="s">
        <v>66</v>
      </c>
      <c r="UIP413" s="25" t="s">
        <v>66</v>
      </c>
      <c r="UIQ413" s="25" t="s">
        <v>66</v>
      </c>
      <c r="UIR413" s="25" t="s">
        <v>66</v>
      </c>
      <c r="UIS413" s="25">
        <v>0</v>
      </c>
      <c r="UIT413" s="24" t="s">
        <v>66</v>
      </c>
      <c r="UIU413" s="24" t="s">
        <v>66</v>
      </c>
      <c r="UIV413" s="24" t="s">
        <v>66</v>
      </c>
      <c r="UIW413" s="24">
        <v>0</v>
      </c>
      <c r="UIX413" s="24" t="s">
        <v>66</v>
      </c>
      <c r="UIY413" s="24">
        <v>0</v>
      </c>
      <c r="UIZ413" s="24" t="s">
        <v>66</v>
      </c>
      <c r="UJA413" s="24">
        <v>0</v>
      </c>
      <c r="UJB413" s="24" t="s">
        <v>66</v>
      </c>
      <c r="UJC413" s="24" t="s">
        <v>66</v>
      </c>
      <c r="UJD413" s="24" t="s">
        <v>66</v>
      </c>
      <c r="UJE413" s="24" t="s">
        <v>66</v>
      </c>
      <c r="UJF413" s="24" t="s">
        <v>66</v>
      </c>
      <c r="UJG413" s="25">
        <v>0</v>
      </c>
      <c r="UJH413" s="27">
        <v>5000</v>
      </c>
      <c r="UJI413" s="23" t="s">
        <v>208</v>
      </c>
      <c r="UJJ413" s="24">
        <v>2023</v>
      </c>
      <c r="UJK413" s="25" t="s">
        <v>234</v>
      </c>
      <c r="UJL413" s="25" t="s">
        <v>132</v>
      </c>
      <c r="UJM413" s="25">
        <v>2023</v>
      </c>
      <c r="UJN413" s="26">
        <v>44963</v>
      </c>
      <c r="UJO413" s="25" t="s">
        <v>155</v>
      </c>
      <c r="UJP413" s="26"/>
      <c r="UJQ413" s="25" t="s">
        <v>67</v>
      </c>
      <c r="UJR413" s="25" t="s">
        <v>233</v>
      </c>
      <c r="UJS413" s="25" t="s">
        <v>149</v>
      </c>
      <c r="UJT413" s="25" t="s">
        <v>70</v>
      </c>
      <c r="UJU413" s="25" t="s">
        <v>71</v>
      </c>
      <c r="UJV413" s="25" t="s">
        <v>72</v>
      </c>
      <c r="UJW413" s="25">
        <v>31</v>
      </c>
      <c r="UJX413" s="25">
        <v>0</v>
      </c>
      <c r="UJY413" s="25" t="s">
        <v>66</v>
      </c>
      <c r="UJZ413" s="24" t="s">
        <v>66</v>
      </c>
      <c r="UKA413" s="24" t="s">
        <v>66</v>
      </c>
      <c r="UKB413" s="24" t="s">
        <v>66</v>
      </c>
      <c r="UKC413" s="24" t="s">
        <v>66</v>
      </c>
      <c r="UKD413" s="24" t="s">
        <v>66</v>
      </c>
      <c r="UKE413" s="24" t="s">
        <v>66</v>
      </c>
      <c r="UKF413" s="24" t="s">
        <v>66</v>
      </c>
      <c r="UKG413" s="24" t="s">
        <v>66</v>
      </c>
      <c r="UKH413" s="24" t="s">
        <v>66</v>
      </c>
      <c r="UKI413" s="24" t="s">
        <v>66</v>
      </c>
      <c r="UKJ413" s="24" t="s">
        <v>66</v>
      </c>
      <c r="UKK413" s="24" t="s">
        <v>66</v>
      </c>
      <c r="UKL413" s="24" t="s">
        <v>66</v>
      </c>
      <c r="UKM413" s="24" t="s">
        <v>66</v>
      </c>
      <c r="UKN413" s="24" t="s">
        <v>66</v>
      </c>
      <c r="UKO413" s="25" t="s">
        <v>66</v>
      </c>
      <c r="UKP413" s="24" t="s">
        <v>66</v>
      </c>
      <c r="UKQ413" s="24" t="s">
        <v>66</v>
      </c>
      <c r="UKR413" s="24" t="s">
        <v>66</v>
      </c>
      <c r="UKS413" s="24" t="s">
        <v>66</v>
      </c>
      <c r="UKT413" s="24" t="s">
        <v>66</v>
      </c>
      <c r="UKU413" s="24" t="s">
        <v>66</v>
      </c>
      <c r="UKV413" s="24" t="s">
        <v>66</v>
      </c>
      <c r="UKW413" s="25" t="s">
        <v>66</v>
      </c>
      <c r="UKX413" s="24" t="s">
        <v>66</v>
      </c>
      <c r="UKY413" s="25">
        <v>5000</v>
      </c>
      <c r="UKZ413" s="24" t="s">
        <v>66</v>
      </c>
      <c r="ULA413" s="24" t="s">
        <v>66</v>
      </c>
      <c r="ULB413" s="25" t="s">
        <v>66</v>
      </c>
      <c r="ULC413" s="25" t="s">
        <v>66</v>
      </c>
      <c r="ULD413" s="25" t="s">
        <v>66</v>
      </c>
      <c r="ULE413" s="25">
        <v>0</v>
      </c>
      <c r="ULF413" s="24" t="s">
        <v>66</v>
      </c>
      <c r="ULG413" s="24" t="s">
        <v>66</v>
      </c>
      <c r="ULH413" s="24" t="s">
        <v>66</v>
      </c>
      <c r="ULI413" s="24">
        <v>0</v>
      </c>
      <c r="ULJ413" s="24" t="s">
        <v>66</v>
      </c>
      <c r="ULK413" s="24">
        <v>0</v>
      </c>
      <c r="ULL413" s="24" t="s">
        <v>66</v>
      </c>
      <c r="ULM413" s="24">
        <v>0</v>
      </c>
      <c r="ULN413" s="24" t="s">
        <v>66</v>
      </c>
      <c r="ULO413" s="24" t="s">
        <v>66</v>
      </c>
      <c r="ULP413" s="24" t="s">
        <v>66</v>
      </c>
      <c r="ULQ413" s="24" t="s">
        <v>66</v>
      </c>
      <c r="ULR413" s="24" t="s">
        <v>66</v>
      </c>
      <c r="ULS413" s="25">
        <v>0</v>
      </c>
      <c r="ULT413" s="27">
        <v>5000</v>
      </c>
      <c r="ULU413" s="23" t="s">
        <v>208</v>
      </c>
      <c r="ULV413" s="24">
        <v>2023</v>
      </c>
      <c r="ULW413" s="25" t="s">
        <v>234</v>
      </c>
      <c r="ULX413" s="25" t="s">
        <v>132</v>
      </c>
      <c r="ULY413" s="25">
        <v>2023</v>
      </c>
      <c r="ULZ413" s="26">
        <v>44963</v>
      </c>
      <c r="UMA413" s="25" t="s">
        <v>155</v>
      </c>
      <c r="UMB413" s="26"/>
      <c r="UMC413" s="25" t="s">
        <v>67</v>
      </c>
      <c r="UMD413" s="25" t="s">
        <v>233</v>
      </c>
      <c r="UME413" s="25" t="s">
        <v>149</v>
      </c>
      <c r="UMF413" s="25" t="s">
        <v>70</v>
      </c>
      <c r="UMG413" s="25" t="s">
        <v>71</v>
      </c>
      <c r="UMH413" s="25" t="s">
        <v>72</v>
      </c>
      <c r="UMI413" s="25">
        <v>31</v>
      </c>
      <c r="UMJ413" s="25">
        <v>0</v>
      </c>
      <c r="UMK413" s="25" t="s">
        <v>66</v>
      </c>
      <c r="UML413" s="24" t="s">
        <v>66</v>
      </c>
      <c r="UMM413" s="24" t="s">
        <v>66</v>
      </c>
      <c r="UMN413" s="24" t="s">
        <v>66</v>
      </c>
      <c r="UMO413" s="24" t="s">
        <v>66</v>
      </c>
      <c r="UMP413" s="24" t="s">
        <v>66</v>
      </c>
      <c r="UMQ413" s="24" t="s">
        <v>66</v>
      </c>
      <c r="UMR413" s="24" t="s">
        <v>66</v>
      </c>
      <c r="UMS413" s="24" t="s">
        <v>66</v>
      </c>
      <c r="UMT413" s="24" t="s">
        <v>66</v>
      </c>
      <c r="UMU413" s="24" t="s">
        <v>66</v>
      </c>
      <c r="UMV413" s="24" t="s">
        <v>66</v>
      </c>
      <c r="UMW413" s="24" t="s">
        <v>66</v>
      </c>
      <c r="UMX413" s="24" t="s">
        <v>66</v>
      </c>
      <c r="UMY413" s="24" t="s">
        <v>66</v>
      </c>
      <c r="UMZ413" s="24" t="s">
        <v>66</v>
      </c>
      <c r="UNA413" s="25" t="s">
        <v>66</v>
      </c>
      <c r="UNB413" s="24" t="s">
        <v>66</v>
      </c>
      <c r="UNC413" s="24" t="s">
        <v>66</v>
      </c>
      <c r="UND413" s="24" t="s">
        <v>66</v>
      </c>
      <c r="UNE413" s="24" t="s">
        <v>66</v>
      </c>
      <c r="UNF413" s="24" t="s">
        <v>66</v>
      </c>
      <c r="UNG413" s="24" t="s">
        <v>66</v>
      </c>
      <c r="UNH413" s="24" t="s">
        <v>66</v>
      </c>
      <c r="UNI413" s="25" t="s">
        <v>66</v>
      </c>
      <c r="UNJ413" s="24" t="s">
        <v>66</v>
      </c>
      <c r="UNK413" s="25">
        <v>5000</v>
      </c>
      <c r="UNL413" s="24" t="s">
        <v>66</v>
      </c>
      <c r="UNM413" s="24" t="s">
        <v>66</v>
      </c>
      <c r="UNN413" s="25" t="s">
        <v>66</v>
      </c>
      <c r="UNO413" s="25" t="s">
        <v>66</v>
      </c>
      <c r="UNP413" s="25" t="s">
        <v>66</v>
      </c>
      <c r="UNQ413" s="25">
        <v>0</v>
      </c>
      <c r="UNR413" s="24" t="s">
        <v>66</v>
      </c>
      <c r="UNS413" s="24" t="s">
        <v>66</v>
      </c>
      <c r="UNT413" s="24" t="s">
        <v>66</v>
      </c>
      <c r="UNU413" s="24">
        <v>0</v>
      </c>
      <c r="UNV413" s="24" t="s">
        <v>66</v>
      </c>
      <c r="UNW413" s="24">
        <v>0</v>
      </c>
      <c r="UNX413" s="24" t="s">
        <v>66</v>
      </c>
      <c r="UNY413" s="24">
        <v>0</v>
      </c>
      <c r="UNZ413" s="24" t="s">
        <v>66</v>
      </c>
      <c r="UOA413" s="24" t="s">
        <v>66</v>
      </c>
      <c r="UOB413" s="24" t="s">
        <v>66</v>
      </c>
      <c r="UOC413" s="24" t="s">
        <v>66</v>
      </c>
      <c r="UOD413" s="24" t="s">
        <v>66</v>
      </c>
      <c r="UOE413" s="25">
        <v>0</v>
      </c>
      <c r="UOF413" s="27">
        <v>5000</v>
      </c>
      <c r="UOG413" s="23" t="s">
        <v>208</v>
      </c>
      <c r="UOH413" s="24">
        <v>2023</v>
      </c>
      <c r="UOI413" s="25" t="s">
        <v>234</v>
      </c>
      <c r="UOJ413" s="25" t="s">
        <v>132</v>
      </c>
      <c r="UOK413" s="25">
        <v>2023</v>
      </c>
      <c r="UOL413" s="26">
        <v>44963</v>
      </c>
      <c r="UOM413" s="25" t="s">
        <v>155</v>
      </c>
      <c r="UON413" s="26"/>
      <c r="UOO413" s="25" t="s">
        <v>67</v>
      </c>
      <c r="UOP413" s="25" t="s">
        <v>233</v>
      </c>
      <c r="UOQ413" s="25" t="s">
        <v>149</v>
      </c>
      <c r="UOR413" s="25" t="s">
        <v>70</v>
      </c>
      <c r="UOS413" s="25" t="s">
        <v>71</v>
      </c>
      <c r="UOT413" s="25" t="s">
        <v>72</v>
      </c>
      <c r="UOU413" s="25">
        <v>31</v>
      </c>
      <c r="UOV413" s="25">
        <v>0</v>
      </c>
      <c r="UOW413" s="25" t="s">
        <v>66</v>
      </c>
      <c r="UOX413" s="24" t="s">
        <v>66</v>
      </c>
      <c r="UOY413" s="24" t="s">
        <v>66</v>
      </c>
      <c r="UOZ413" s="24" t="s">
        <v>66</v>
      </c>
      <c r="UPA413" s="24" t="s">
        <v>66</v>
      </c>
      <c r="UPB413" s="24" t="s">
        <v>66</v>
      </c>
      <c r="UPC413" s="24" t="s">
        <v>66</v>
      </c>
      <c r="UPD413" s="24" t="s">
        <v>66</v>
      </c>
      <c r="UPE413" s="24" t="s">
        <v>66</v>
      </c>
      <c r="UPF413" s="24" t="s">
        <v>66</v>
      </c>
      <c r="UPG413" s="24" t="s">
        <v>66</v>
      </c>
      <c r="UPH413" s="24" t="s">
        <v>66</v>
      </c>
      <c r="UPI413" s="24" t="s">
        <v>66</v>
      </c>
      <c r="UPJ413" s="24" t="s">
        <v>66</v>
      </c>
      <c r="UPK413" s="24" t="s">
        <v>66</v>
      </c>
      <c r="UPL413" s="24" t="s">
        <v>66</v>
      </c>
      <c r="UPM413" s="25" t="s">
        <v>66</v>
      </c>
      <c r="UPN413" s="24" t="s">
        <v>66</v>
      </c>
      <c r="UPO413" s="24" t="s">
        <v>66</v>
      </c>
      <c r="UPP413" s="24" t="s">
        <v>66</v>
      </c>
      <c r="UPQ413" s="24" t="s">
        <v>66</v>
      </c>
      <c r="UPR413" s="24" t="s">
        <v>66</v>
      </c>
      <c r="UPS413" s="24" t="s">
        <v>66</v>
      </c>
      <c r="UPT413" s="24" t="s">
        <v>66</v>
      </c>
      <c r="UPU413" s="25" t="s">
        <v>66</v>
      </c>
      <c r="UPV413" s="24" t="s">
        <v>66</v>
      </c>
      <c r="UPW413" s="25">
        <v>5000</v>
      </c>
      <c r="UPX413" s="24" t="s">
        <v>66</v>
      </c>
      <c r="UPY413" s="24" t="s">
        <v>66</v>
      </c>
      <c r="UPZ413" s="25" t="s">
        <v>66</v>
      </c>
      <c r="UQA413" s="25" t="s">
        <v>66</v>
      </c>
      <c r="UQB413" s="25" t="s">
        <v>66</v>
      </c>
      <c r="UQC413" s="25">
        <v>0</v>
      </c>
      <c r="UQD413" s="24" t="s">
        <v>66</v>
      </c>
      <c r="UQE413" s="24" t="s">
        <v>66</v>
      </c>
      <c r="UQF413" s="24" t="s">
        <v>66</v>
      </c>
      <c r="UQG413" s="24">
        <v>0</v>
      </c>
      <c r="UQH413" s="24" t="s">
        <v>66</v>
      </c>
      <c r="UQI413" s="24">
        <v>0</v>
      </c>
      <c r="UQJ413" s="24" t="s">
        <v>66</v>
      </c>
      <c r="UQK413" s="24">
        <v>0</v>
      </c>
      <c r="UQL413" s="24" t="s">
        <v>66</v>
      </c>
      <c r="UQM413" s="24" t="s">
        <v>66</v>
      </c>
      <c r="UQN413" s="24" t="s">
        <v>66</v>
      </c>
      <c r="UQO413" s="24" t="s">
        <v>66</v>
      </c>
      <c r="UQP413" s="24" t="s">
        <v>66</v>
      </c>
      <c r="UQQ413" s="25">
        <v>0</v>
      </c>
      <c r="UQR413" s="27">
        <v>5000</v>
      </c>
      <c r="UQS413" s="23" t="s">
        <v>208</v>
      </c>
      <c r="UQT413" s="24">
        <v>2023</v>
      </c>
      <c r="UQU413" s="25" t="s">
        <v>234</v>
      </c>
      <c r="UQV413" s="25" t="s">
        <v>132</v>
      </c>
      <c r="UQW413" s="25">
        <v>2023</v>
      </c>
      <c r="UQX413" s="26">
        <v>44963</v>
      </c>
      <c r="UQY413" s="25" t="s">
        <v>155</v>
      </c>
      <c r="UQZ413" s="26"/>
      <c r="URA413" s="25" t="s">
        <v>67</v>
      </c>
      <c r="URB413" s="25" t="s">
        <v>233</v>
      </c>
      <c r="URC413" s="25" t="s">
        <v>149</v>
      </c>
      <c r="URD413" s="25" t="s">
        <v>70</v>
      </c>
      <c r="URE413" s="25" t="s">
        <v>71</v>
      </c>
      <c r="URF413" s="25" t="s">
        <v>72</v>
      </c>
      <c r="URG413" s="25">
        <v>31</v>
      </c>
      <c r="URH413" s="25">
        <v>0</v>
      </c>
      <c r="URI413" s="25" t="s">
        <v>66</v>
      </c>
      <c r="URJ413" s="24" t="s">
        <v>66</v>
      </c>
      <c r="URK413" s="24" t="s">
        <v>66</v>
      </c>
      <c r="URL413" s="24" t="s">
        <v>66</v>
      </c>
      <c r="URM413" s="24" t="s">
        <v>66</v>
      </c>
      <c r="URN413" s="24" t="s">
        <v>66</v>
      </c>
      <c r="URO413" s="24" t="s">
        <v>66</v>
      </c>
      <c r="URP413" s="24" t="s">
        <v>66</v>
      </c>
      <c r="URQ413" s="24" t="s">
        <v>66</v>
      </c>
      <c r="URR413" s="24" t="s">
        <v>66</v>
      </c>
      <c r="URS413" s="24" t="s">
        <v>66</v>
      </c>
      <c r="URT413" s="24" t="s">
        <v>66</v>
      </c>
      <c r="URU413" s="24" t="s">
        <v>66</v>
      </c>
      <c r="URV413" s="24" t="s">
        <v>66</v>
      </c>
      <c r="URW413" s="24" t="s">
        <v>66</v>
      </c>
      <c r="URX413" s="24" t="s">
        <v>66</v>
      </c>
      <c r="URY413" s="25" t="s">
        <v>66</v>
      </c>
      <c r="URZ413" s="24" t="s">
        <v>66</v>
      </c>
      <c r="USA413" s="24" t="s">
        <v>66</v>
      </c>
      <c r="USB413" s="24" t="s">
        <v>66</v>
      </c>
      <c r="USC413" s="24" t="s">
        <v>66</v>
      </c>
      <c r="USD413" s="24" t="s">
        <v>66</v>
      </c>
      <c r="USE413" s="24" t="s">
        <v>66</v>
      </c>
      <c r="USF413" s="24" t="s">
        <v>66</v>
      </c>
      <c r="USG413" s="25" t="s">
        <v>66</v>
      </c>
      <c r="USH413" s="24" t="s">
        <v>66</v>
      </c>
      <c r="USI413" s="25">
        <v>5000</v>
      </c>
      <c r="USJ413" s="24" t="s">
        <v>66</v>
      </c>
      <c r="USK413" s="24" t="s">
        <v>66</v>
      </c>
      <c r="USL413" s="25" t="s">
        <v>66</v>
      </c>
      <c r="USM413" s="25" t="s">
        <v>66</v>
      </c>
      <c r="USN413" s="25" t="s">
        <v>66</v>
      </c>
      <c r="USO413" s="25">
        <v>0</v>
      </c>
      <c r="USP413" s="24" t="s">
        <v>66</v>
      </c>
      <c r="USQ413" s="24" t="s">
        <v>66</v>
      </c>
      <c r="USR413" s="24" t="s">
        <v>66</v>
      </c>
      <c r="USS413" s="24">
        <v>0</v>
      </c>
      <c r="UST413" s="24" t="s">
        <v>66</v>
      </c>
      <c r="USU413" s="24">
        <v>0</v>
      </c>
      <c r="USV413" s="24" t="s">
        <v>66</v>
      </c>
      <c r="USW413" s="24">
        <v>0</v>
      </c>
      <c r="USX413" s="24" t="s">
        <v>66</v>
      </c>
      <c r="USY413" s="24" t="s">
        <v>66</v>
      </c>
      <c r="USZ413" s="24" t="s">
        <v>66</v>
      </c>
      <c r="UTA413" s="24" t="s">
        <v>66</v>
      </c>
      <c r="UTB413" s="24" t="s">
        <v>66</v>
      </c>
      <c r="UTC413" s="25">
        <v>0</v>
      </c>
      <c r="UTD413" s="27">
        <v>5000</v>
      </c>
      <c r="UTE413" s="23" t="s">
        <v>208</v>
      </c>
      <c r="UTF413" s="24">
        <v>2023</v>
      </c>
      <c r="UTG413" s="25" t="s">
        <v>234</v>
      </c>
      <c r="UTH413" s="25" t="s">
        <v>132</v>
      </c>
      <c r="UTI413" s="25">
        <v>2023</v>
      </c>
      <c r="UTJ413" s="26">
        <v>44963</v>
      </c>
      <c r="UTK413" s="25" t="s">
        <v>155</v>
      </c>
      <c r="UTL413" s="26"/>
      <c r="UTM413" s="25" t="s">
        <v>67</v>
      </c>
      <c r="UTN413" s="25" t="s">
        <v>233</v>
      </c>
      <c r="UTO413" s="25" t="s">
        <v>149</v>
      </c>
      <c r="UTP413" s="25" t="s">
        <v>70</v>
      </c>
      <c r="UTQ413" s="25" t="s">
        <v>71</v>
      </c>
      <c r="UTR413" s="25" t="s">
        <v>72</v>
      </c>
      <c r="UTS413" s="25">
        <v>31</v>
      </c>
      <c r="UTT413" s="25">
        <v>0</v>
      </c>
      <c r="UTU413" s="25" t="s">
        <v>66</v>
      </c>
      <c r="UTV413" s="24" t="s">
        <v>66</v>
      </c>
      <c r="UTW413" s="24" t="s">
        <v>66</v>
      </c>
      <c r="UTX413" s="24" t="s">
        <v>66</v>
      </c>
      <c r="UTY413" s="24" t="s">
        <v>66</v>
      </c>
      <c r="UTZ413" s="24" t="s">
        <v>66</v>
      </c>
      <c r="UUA413" s="24" t="s">
        <v>66</v>
      </c>
      <c r="UUB413" s="24" t="s">
        <v>66</v>
      </c>
      <c r="UUC413" s="24" t="s">
        <v>66</v>
      </c>
      <c r="UUD413" s="24" t="s">
        <v>66</v>
      </c>
      <c r="UUE413" s="24" t="s">
        <v>66</v>
      </c>
      <c r="UUF413" s="24" t="s">
        <v>66</v>
      </c>
      <c r="UUG413" s="24" t="s">
        <v>66</v>
      </c>
      <c r="UUH413" s="24" t="s">
        <v>66</v>
      </c>
      <c r="UUI413" s="24" t="s">
        <v>66</v>
      </c>
      <c r="UUJ413" s="24" t="s">
        <v>66</v>
      </c>
      <c r="UUK413" s="25" t="s">
        <v>66</v>
      </c>
      <c r="UUL413" s="24" t="s">
        <v>66</v>
      </c>
      <c r="UUM413" s="24" t="s">
        <v>66</v>
      </c>
      <c r="UUN413" s="24" t="s">
        <v>66</v>
      </c>
      <c r="UUO413" s="24" t="s">
        <v>66</v>
      </c>
      <c r="UUP413" s="24" t="s">
        <v>66</v>
      </c>
      <c r="UUQ413" s="24" t="s">
        <v>66</v>
      </c>
      <c r="UUR413" s="24" t="s">
        <v>66</v>
      </c>
      <c r="UUS413" s="25" t="s">
        <v>66</v>
      </c>
      <c r="UUT413" s="24" t="s">
        <v>66</v>
      </c>
      <c r="UUU413" s="25">
        <v>5000</v>
      </c>
      <c r="UUV413" s="24" t="s">
        <v>66</v>
      </c>
      <c r="UUW413" s="24" t="s">
        <v>66</v>
      </c>
      <c r="UUX413" s="25" t="s">
        <v>66</v>
      </c>
      <c r="UUY413" s="25" t="s">
        <v>66</v>
      </c>
      <c r="UUZ413" s="25" t="s">
        <v>66</v>
      </c>
      <c r="UVA413" s="25">
        <v>0</v>
      </c>
      <c r="UVB413" s="24" t="s">
        <v>66</v>
      </c>
      <c r="UVC413" s="24" t="s">
        <v>66</v>
      </c>
      <c r="UVD413" s="24" t="s">
        <v>66</v>
      </c>
      <c r="UVE413" s="24">
        <v>0</v>
      </c>
      <c r="UVF413" s="24" t="s">
        <v>66</v>
      </c>
      <c r="UVG413" s="24">
        <v>0</v>
      </c>
      <c r="UVH413" s="24" t="s">
        <v>66</v>
      </c>
      <c r="UVI413" s="24">
        <v>0</v>
      </c>
      <c r="UVJ413" s="24" t="s">
        <v>66</v>
      </c>
      <c r="UVK413" s="24" t="s">
        <v>66</v>
      </c>
      <c r="UVL413" s="24" t="s">
        <v>66</v>
      </c>
      <c r="UVM413" s="24" t="s">
        <v>66</v>
      </c>
      <c r="UVN413" s="24" t="s">
        <v>66</v>
      </c>
      <c r="UVO413" s="25">
        <v>0</v>
      </c>
      <c r="UVP413" s="27">
        <v>5000</v>
      </c>
      <c r="UVQ413" s="23" t="s">
        <v>208</v>
      </c>
      <c r="UVR413" s="24">
        <v>2023</v>
      </c>
      <c r="UVS413" s="25" t="s">
        <v>234</v>
      </c>
      <c r="UVT413" s="25" t="s">
        <v>132</v>
      </c>
      <c r="UVU413" s="25">
        <v>2023</v>
      </c>
      <c r="UVV413" s="26">
        <v>44963</v>
      </c>
      <c r="UVW413" s="25" t="s">
        <v>155</v>
      </c>
      <c r="UVX413" s="26"/>
      <c r="UVY413" s="25" t="s">
        <v>67</v>
      </c>
      <c r="UVZ413" s="25" t="s">
        <v>233</v>
      </c>
      <c r="UWA413" s="25" t="s">
        <v>149</v>
      </c>
      <c r="UWB413" s="25" t="s">
        <v>70</v>
      </c>
      <c r="UWC413" s="25" t="s">
        <v>71</v>
      </c>
      <c r="UWD413" s="25" t="s">
        <v>72</v>
      </c>
      <c r="UWE413" s="25">
        <v>31</v>
      </c>
      <c r="UWF413" s="25">
        <v>0</v>
      </c>
      <c r="UWG413" s="25" t="s">
        <v>66</v>
      </c>
      <c r="UWH413" s="24" t="s">
        <v>66</v>
      </c>
      <c r="UWI413" s="24" t="s">
        <v>66</v>
      </c>
      <c r="UWJ413" s="24" t="s">
        <v>66</v>
      </c>
      <c r="UWK413" s="24" t="s">
        <v>66</v>
      </c>
      <c r="UWL413" s="24" t="s">
        <v>66</v>
      </c>
      <c r="UWM413" s="24" t="s">
        <v>66</v>
      </c>
      <c r="UWN413" s="24" t="s">
        <v>66</v>
      </c>
      <c r="UWO413" s="24" t="s">
        <v>66</v>
      </c>
      <c r="UWP413" s="24" t="s">
        <v>66</v>
      </c>
      <c r="UWQ413" s="24" t="s">
        <v>66</v>
      </c>
      <c r="UWR413" s="24" t="s">
        <v>66</v>
      </c>
      <c r="UWS413" s="24" t="s">
        <v>66</v>
      </c>
      <c r="UWT413" s="24" t="s">
        <v>66</v>
      </c>
      <c r="UWU413" s="24" t="s">
        <v>66</v>
      </c>
      <c r="UWV413" s="24" t="s">
        <v>66</v>
      </c>
      <c r="UWW413" s="25" t="s">
        <v>66</v>
      </c>
      <c r="UWX413" s="24" t="s">
        <v>66</v>
      </c>
      <c r="UWY413" s="24" t="s">
        <v>66</v>
      </c>
      <c r="UWZ413" s="24" t="s">
        <v>66</v>
      </c>
      <c r="UXA413" s="24" t="s">
        <v>66</v>
      </c>
      <c r="UXB413" s="24" t="s">
        <v>66</v>
      </c>
      <c r="UXC413" s="24" t="s">
        <v>66</v>
      </c>
      <c r="UXD413" s="24" t="s">
        <v>66</v>
      </c>
      <c r="UXE413" s="25" t="s">
        <v>66</v>
      </c>
      <c r="UXF413" s="24" t="s">
        <v>66</v>
      </c>
      <c r="UXG413" s="25">
        <v>5000</v>
      </c>
      <c r="UXH413" s="24" t="s">
        <v>66</v>
      </c>
      <c r="UXI413" s="24" t="s">
        <v>66</v>
      </c>
      <c r="UXJ413" s="25" t="s">
        <v>66</v>
      </c>
      <c r="UXK413" s="25" t="s">
        <v>66</v>
      </c>
      <c r="UXL413" s="25" t="s">
        <v>66</v>
      </c>
      <c r="UXM413" s="25">
        <v>0</v>
      </c>
      <c r="UXN413" s="24" t="s">
        <v>66</v>
      </c>
      <c r="UXO413" s="24" t="s">
        <v>66</v>
      </c>
      <c r="UXP413" s="24" t="s">
        <v>66</v>
      </c>
      <c r="UXQ413" s="24">
        <v>0</v>
      </c>
      <c r="UXR413" s="24" t="s">
        <v>66</v>
      </c>
      <c r="UXS413" s="24">
        <v>0</v>
      </c>
      <c r="UXT413" s="24" t="s">
        <v>66</v>
      </c>
      <c r="UXU413" s="24">
        <v>0</v>
      </c>
      <c r="UXV413" s="24" t="s">
        <v>66</v>
      </c>
      <c r="UXW413" s="24" t="s">
        <v>66</v>
      </c>
      <c r="UXX413" s="24" t="s">
        <v>66</v>
      </c>
      <c r="UXY413" s="24" t="s">
        <v>66</v>
      </c>
      <c r="UXZ413" s="24" t="s">
        <v>66</v>
      </c>
      <c r="UYA413" s="25">
        <v>0</v>
      </c>
      <c r="UYB413" s="27">
        <v>5000</v>
      </c>
      <c r="UYC413" s="23" t="s">
        <v>208</v>
      </c>
      <c r="UYD413" s="24">
        <v>2023</v>
      </c>
      <c r="UYE413" s="25" t="s">
        <v>234</v>
      </c>
      <c r="UYF413" s="25" t="s">
        <v>132</v>
      </c>
      <c r="UYG413" s="25">
        <v>2023</v>
      </c>
      <c r="UYH413" s="26">
        <v>44963</v>
      </c>
      <c r="UYI413" s="25" t="s">
        <v>155</v>
      </c>
      <c r="UYJ413" s="26"/>
      <c r="UYK413" s="25" t="s">
        <v>67</v>
      </c>
      <c r="UYL413" s="25" t="s">
        <v>233</v>
      </c>
      <c r="UYM413" s="25" t="s">
        <v>149</v>
      </c>
      <c r="UYN413" s="25" t="s">
        <v>70</v>
      </c>
      <c r="UYO413" s="25" t="s">
        <v>71</v>
      </c>
      <c r="UYP413" s="25" t="s">
        <v>72</v>
      </c>
      <c r="UYQ413" s="25">
        <v>31</v>
      </c>
      <c r="UYR413" s="25">
        <v>0</v>
      </c>
      <c r="UYS413" s="25" t="s">
        <v>66</v>
      </c>
      <c r="UYT413" s="24" t="s">
        <v>66</v>
      </c>
      <c r="UYU413" s="24" t="s">
        <v>66</v>
      </c>
      <c r="UYV413" s="24" t="s">
        <v>66</v>
      </c>
      <c r="UYW413" s="24" t="s">
        <v>66</v>
      </c>
      <c r="UYX413" s="24" t="s">
        <v>66</v>
      </c>
      <c r="UYY413" s="24" t="s">
        <v>66</v>
      </c>
      <c r="UYZ413" s="24" t="s">
        <v>66</v>
      </c>
      <c r="UZA413" s="24" t="s">
        <v>66</v>
      </c>
      <c r="UZB413" s="24" t="s">
        <v>66</v>
      </c>
      <c r="UZC413" s="24" t="s">
        <v>66</v>
      </c>
      <c r="UZD413" s="24" t="s">
        <v>66</v>
      </c>
      <c r="UZE413" s="24" t="s">
        <v>66</v>
      </c>
      <c r="UZF413" s="24" t="s">
        <v>66</v>
      </c>
      <c r="UZG413" s="24" t="s">
        <v>66</v>
      </c>
      <c r="UZH413" s="24" t="s">
        <v>66</v>
      </c>
      <c r="UZI413" s="25" t="s">
        <v>66</v>
      </c>
      <c r="UZJ413" s="24" t="s">
        <v>66</v>
      </c>
      <c r="UZK413" s="24" t="s">
        <v>66</v>
      </c>
      <c r="UZL413" s="24" t="s">
        <v>66</v>
      </c>
      <c r="UZM413" s="24" t="s">
        <v>66</v>
      </c>
      <c r="UZN413" s="24" t="s">
        <v>66</v>
      </c>
      <c r="UZO413" s="24" t="s">
        <v>66</v>
      </c>
      <c r="UZP413" s="24" t="s">
        <v>66</v>
      </c>
      <c r="UZQ413" s="25" t="s">
        <v>66</v>
      </c>
      <c r="UZR413" s="24" t="s">
        <v>66</v>
      </c>
      <c r="UZS413" s="25">
        <v>5000</v>
      </c>
      <c r="UZT413" s="24" t="s">
        <v>66</v>
      </c>
      <c r="UZU413" s="24" t="s">
        <v>66</v>
      </c>
      <c r="UZV413" s="25" t="s">
        <v>66</v>
      </c>
      <c r="UZW413" s="25" t="s">
        <v>66</v>
      </c>
      <c r="UZX413" s="25" t="s">
        <v>66</v>
      </c>
      <c r="UZY413" s="25">
        <v>0</v>
      </c>
      <c r="UZZ413" s="24" t="s">
        <v>66</v>
      </c>
      <c r="VAA413" s="24" t="s">
        <v>66</v>
      </c>
      <c r="VAB413" s="24" t="s">
        <v>66</v>
      </c>
      <c r="VAC413" s="24">
        <v>0</v>
      </c>
      <c r="VAD413" s="24" t="s">
        <v>66</v>
      </c>
      <c r="VAE413" s="24">
        <v>0</v>
      </c>
      <c r="VAF413" s="24" t="s">
        <v>66</v>
      </c>
      <c r="VAG413" s="24">
        <v>0</v>
      </c>
      <c r="VAH413" s="24" t="s">
        <v>66</v>
      </c>
      <c r="VAI413" s="24" t="s">
        <v>66</v>
      </c>
      <c r="VAJ413" s="24" t="s">
        <v>66</v>
      </c>
      <c r="VAK413" s="24" t="s">
        <v>66</v>
      </c>
      <c r="VAL413" s="24" t="s">
        <v>66</v>
      </c>
      <c r="VAM413" s="25">
        <v>0</v>
      </c>
      <c r="VAN413" s="27">
        <v>5000</v>
      </c>
      <c r="VAO413" s="23" t="s">
        <v>208</v>
      </c>
      <c r="VAP413" s="24">
        <v>2023</v>
      </c>
      <c r="VAQ413" s="25" t="s">
        <v>234</v>
      </c>
      <c r="VAR413" s="25" t="s">
        <v>132</v>
      </c>
      <c r="VAS413" s="25">
        <v>2023</v>
      </c>
      <c r="VAT413" s="26">
        <v>44963</v>
      </c>
      <c r="VAU413" s="25" t="s">
        <v>155</v>
      </c>
      <c r="VAV413" s="26"/>
      <c r="VAW413" s="25" t="s">
        <v>67</v>
      </c>
      <c r="VAX413" s="25" t="s">
        <v>233</v>
      </c>
      <c r="VAY413" s="25" t="s">
        <v>149</v>
      </c>
      <c r="VAZ413" s="25" t="s">
        <v>70</v>
      </c>
      <c r="VBA413" s="25" t="s">
        <v>71</v>
      </c>
      <c r="VBB413" s="25" t="s">
        <v>72</v>
      </c>
      <c r="VBC413" s="25">
        <v>31</v>
      </c>
      <c r="VBD413" s="25">
        <v>0</v>
      </c>
      <c r="VBE413" s="25" t="s">
        <v>66</v>
      </c>
      <c r="VBF413" s="24" t="s">
        <v>66</v>
      </c>
      <c r="VBG413" s="24" t="s">
        <v>66</v>
      </c>
      <c r="VBH413" s="24" t="s">
        <v>66</v>
      </c>
      <c r="VBI413" s="24" t="s">
        <v>66</v>
      </c>
      <c r="VBJ413" s="24" t="s">
        <v>66</v>
      </c>
      <c r="VBK413" s="24" t="s">
        <v>66</v>
      </c>
      <c r="VBL413" s="24" t="s">
        <v>66</v>
      </c>
      <c r="VBM413" s="24" t="s">
        <v>66</v>
      </c>
      <c r="VBN413" s="24" t="s">
        <v>66</v>
      </c>
      <c r="VBO413" s="24" t="s">
        <v>66</v>
      </c>
      <c r="VBP413" s="24" t="s">
        <v>66</v>
      </c>
      <c r="VBQ413" s="24" t="s">
        <v>66</v>
      </c>
      <c r="VBR413" s="24" t="s">
        <v>66</v>
      </c>
      <c r="VBS413" s="24" t="s">
        <v>66</v>
      </c>
      <c r="VBT413" s="24" t="s">
        <v>66</v>
      </c>
      <c r="VBU413" s="25" t="s">
        <v>66</v>
      </c>
      <c r="VBV413" s="24" t="s">
        <v>66</v>
      </c>
      <c r="VBW413" s="24" t="s">
        <v>66</v>
      </c>
      <c r="VBX413" s="24" t="s">
        <v>66</v>
      </c>
      <c r="VBY413" s="24" t="s">
        <v>66</v>
      </c>
      <c r="VBZ413" s="24" t="s">
        <v>66</v>
      </c>
      <c r="VCA413" s="24" t="s">
        <v>66</v>
      </c>
      <c r="VCB413" s="24" t="s">
        <v>66</v>
      </c>
      <c r="VCC413" s="25" t="s">
        <v>66</v>
      </c>
      <c r="VCD413" s="24" t="s">
        <v>66</v>
      </c>
      <c r="VCE413" s="25">
        <v>5000</v>
      </c>
      <c r="VCF413" s="24" t="s">
        <v>66</v>
      </c>
      <c r="VCG413" s="24" t="s">
        <v>66</v>
      </c>
      <c r="VCH413" s="25" t="s">
        <v>66</v>
      </c>
      <c r="VCI413" s="25" t="s">
        <v>66</v>
      </c>
      <c r="VCJ413" s="25" t="s">
        <v>66</v>
      </c>
      <c r="VCK413" s="25">
        <v>0</v>
      </c>
      <c r="VCL413" s="24" t="s">
        <v>66</v>
      </c>
      <c r="VCM413" s="24" t="s">
        <v>66</v>
      </c>
      <c r="VCN413" s="24" t="s">
        <v>66</v>
      </c>
      <c r="VCO413" s="24">
        <v>0</v>
      </c>
      <c r="VCP413" s="24" t="s">
        <v>66</v>
      </c>
      <c r="VCQ413" s="24">
        <v>0</v>
      </c>
      <c r="VCR413" s="24" t="s">
        <v>66</v>
      </c>
      <c r="VCS413" s="24">
        <v>0</v>
      </c>
      <c r="VCT413" s="24" t="s">
        <v>66</v>
      </c>
      <c r="VCU413" s="24" t="s">
        <v>66</v>
      </c>
      <c r="VCV413" s="24" t="s">
        <v>66</v>
      </c>
      <c r="VCW413" s="24" t="s">
        <v>66</v>
      </c>
      <c r="VCX413" s="24" t="s">
        <v>66</v>
      </c>
      <c r="VCY413" s="25">
        <v>0</v>
      </c>
      <c r="VCZ413" s="27">
        <v>5000</v>
      </c>
      <c r="VDA413" s="23" t="s">
        <v>208</v>
      </c>
      <c r="VDB413" s="24">
        <v>2023</v>
      </c>
      <c r="VDC413" s="25" t="s">
        <v>234</v>
      </c>
      <c r="VDD413" s="25" t="s">
        <v>132</v>
      </c>
      <c r="VDE413" s="25">
        <v>2023</v>
      </c>
      <c r="VDF413" s="26">
        <v>44963</v>
      </c>
      <c r="VDG413" s="25" t="s">
        <v>155</v>
      </c>
      <c r="VDH413" s="26"/>
      <c r="VDI413" s="25" t="s">
        <v>67</v>
      </c>
      <c r="VDJ413" s="25" t="s">
        <v>233</v>
      </c>
      <c r="VDK413" s="25" t="s">
        <v>149</v>
      </c>
      <c r="VDL413" s="25" t="s">
        <v>70</v>
      </c>
      <c r="VDM413" s="25" t="s">
        <v>71</v>
      </c>
      <c r="VDN413" s="25" t="s">
        <v>72</v>
      </c>
      <c r="VDO413" s="25">
        <v>31</v>
      </c>
      <c r="VDP413" s="25">
        <v>0</v>
      </c>
      <c r="VDQ413" s="25" t="s">
        <v>66</v>
      </c>
      <c r="VDR413" s="24" t="s">
        <v>66</v>
      </c>
      <c r="VDS413" s="24" t="s">
        <v>66</v>
      </c>
      <c r="VDT413" s="24" t="s">
        <v>66</v>
      </c>
      <c r="VDU413" s="24" t="s">
        <v>66</v>
      </c>
      <c r="VDV413" s="24" t="s">
        <v>66</v>
      </c>
      <c r="VDW413" s="24" t="s">
        <v>66</v>
      </c>
      <c r="VDX413" s="24" t="s">
        <v>66</v>
      </c>
      <c r="VDY413" s="24" t="s">
        <v>66</v>
      </c>
      <c r="VDZ413" s="24" t="s">
        <v>66</v>
      </c>
      <c r="VEA413" s="24" t="s">
        <v>66</v>
      </c>
      <c r="VEB413" s="24" t="s">
        <v>66</v>
      </c>
      <c r="VEC413" s="24" t="s">
        <v>66</v>
      </c>
      <c r="VED413" s="24" t="s">
        <v>66</v>
      </c>
      <c r="VEE413" s="24" t="s">
        <v>66</v>
      </c>
      <c r="VEF413" s="24" t="s">
        <v>66</v>
      </c>
      <c r="VEG413" s="25" t="s">
        <v>66</v>
      </c>
      <c r="VEH413" s="24" t="s">
        <v>66</v>
      </c>
      <c r="VEI413" s="24" t="s">
        <v>66</v>
      </c>
      <c r="VEJ413" s="24" t="s">
        <v>66</v>
      </c>
      <c r="VEK413" s="24" t="s">
        <v>66</v>
      </c>
      <c r="VEL413" s="24" t="s">
        <v>66</v>
      </c>
      <c r="VEM413" s="24" t="s">
        <v>66</v>
      </c>
      <c r="VEN413" s="24" t="s">
        <v>66</v>
      </c>
      <c r="VEO413" s="25" t="s">
        <v>66</v>
      </c>
      <c r="VEP413" s="24" t="s">
        <v>66</v>
      </c>
      <c r="VEQ413" s="25">
        <v>5000</v>
      </c>
      <c r="VER413" s="24" t="s">
        <v>66</v>
      </c>
      <c r="VES413" s="24" t="s">
        <v>66</v>
      </c>
      <c r="VET413" s="25" t="s">
        <v>66</v>
      </c>
      <c r="VEU413" s="25" t="s">
        <v>66</v>
      </c>
      <c r="VEV413" s="25" t="s">
        <v>66</v>
      </c>
      <c r="VEW413" s="25">
        <v>0</v>
      </c>
      <c r="VEX413" s="24" t="s">
        <v>66</v>
      </c>
      <c r="VEY413" s="24" t="s">
        <v>66</v>
      </c>
      <c r="VEZ413" s="24" t="s">
        <v>66</v>
      </c>
      <c r="VFA413" s="24">
        <v>0</v>
      </c>
      <c r="VFB413" s="24" t="s">
        <v>66</v>
      </c>
      <c r="VFC413" s="24">
        <v>0</v>
      </c>
      <c r="VFD413" s="24" t="s">
        <v>66</v>
      </c>
      <c r="VFE413" s="24">
        <v>0</v>
      </c>
      <c r="VFF413" s="24" t="s">
        <v>66</v>
      </c>
      <c r="VFG413" s="24" t="s">
        <v>66</v>
      </c>
      <c r="VFH413" s="24" t="s">
        <v>66</v>
      </c>
      <c r="VFI413" s="24" t="s">
        <v>66</v>
      </c>
      <c r="VFJ413" s="24" t="s">
        <v>66</v>
      </c>
      <c r="VFK413" s="25">
        <v>0</v>
      </c>
      <c r="VFL413" s="27">
        <v>5000</v>
      </c>
      <c r="VFM413" s="23" t="s">
        <v>208</v>
      </c>
      <c r="VFN413" s="24">
        <v>2023</v>
      </c>
      <c r="VFO413" s="25" t="s">
        <v>234</v>
      </c>
      <c r="VFP413" s="25" t="s">
        <v>132</v>
      </c>
      <c r="VFQ413" s="25">
        <v>2023</v>
      </c>
      <c r="VFR413" s="26">
        <v>44963</v>
      </c>
      <c r="VFS413" s="25" t="s">
        <v>155</v>
      </c>
      <c r="VFT413" s="26"/>
      <c r="VFU413" s="25" t="s">
        <v>67</v>
      </c>
      <c r="VFV413" s="25" t="s">
        <v>233</v>
      </c>
      <c r="VFW413" s="25" t="s">
        <v>149</v>
      </c>
      <c r="VFX413" s="25" t="s">
        <v>70</v>
      </c>
      <c r="VFY413" s="25" t="s">
        <v>71</v>
      </c>
      <c r="VFZ413" s="25" t="s">
        <v>72</v>
      </c>
      <c r="VGA413" s="25">
        <v>31</v>
      </c>
      <c r="VGB413" s="25">
        <v>0</v>
      </c>
      <c r="VGC413" s="25" t="s">
        <v>66</v>
      </c>
      <c r="VGD413" s="24" t="s">
        <v>66</v>
      </c>
      <c r="VGE413" s="24" t="s">
        <v>66</v>
      </c>
      <c r="VGF413" s="24" t="s">
        <v>66</v>
      </c>
      <c r="VGG413" s="24" t="s">
        <v>66</v>
      </c>
      <c r="VGH413" s="24" t="s">
        <v>66</v>
      </c>
      <c r="VGI413" s="24" t="s">
        <v>66</v>
      </c>
      <c r="VGJ413" s="24" t="s">
        <v>66</v>
      </c>
      <c r="VGK413" s="24" t="s">
        <v>66</v>
      </c>
      <c r="VGL413" s="24" t="s">
        <v>66</v>
      </c>
      <c r="VGM413" s="24" t="s">
        <v>66</v>
      </c>
      <c r="VGN413" s="24" t="s">
        <v>66</v>
      </c>
      <c r="VGO413" s="24" t="s">
        <v>66</v>
      </c>
      <c r="VGP413" s="24" t="s">
        <v>66</v>
      </c>
      <c r="VGQ413" s="24" t="s">
        <v>66</v>
      </c>
      <c r="VGR413" s="24" t="s">
        <v>66</v>
      </c>
      <c r="VGS413" s="25" t="s">
        <v>66</v>
      </c>
      <c r="VGT413" s="24" t="s">
        <v>66</v>
      </c>
      <c r="VGU413" s="24" t="s">
        <v>66</v>
      </c>
      <c r="VGV413" s="24" t="s">
        <v>66</v>
      </c>
      <c r="VGW413" s="24" t="s">
        <v>66</v>
      </c>
      <c r="VGX413" s="24" t="s">
        <v>66</v>
      </c>
      <c r="VGY413" s="24" t="s">
        <v>66</v>
      </c>
      <c r="VGZ413" s="24" t="s">
        <v>66</v>
      </c>
      <c r="VHA413" s="25" t="s">
        <v>66</v>
      </c>
      <c r="VHB413" s="24" t="s">
        <v>66</v>
      </c>
      <c r="VHC413" s="25">
        <v>5000</v>
      </c>
      <c r="VHD413" s="24" t="s">
        <v>66</v>
      </c>
      <c r="VHE413" s="24" t="s">
        <v>66</v>
      </c>
      <c r="VHF413" s="25" t="s">
        <v>66</v>
      </c>
      <c r="VHG413" s="25" t="s">
        <v>66</v>
      </c>
      <c r="VHH413" s="25" t="s">
        <v>66</v>
      </c>
      <c r="VHI413" s="25">
        <v>0</v>
      </c>
      <c r="VHJ413" s="24" t="s">
        <v>66</v>
      </c>
      <c r="VHK413" s="24" t="s">
        <v>66</v>
      </c>
      <c r="VHL413" s="24" t="s">
        <v>66</v>
      </c>
      <c r="VHM413" s="24">
        <v>0</v>
      </c>
      <c r="VHN413" s="24" t="s">
        <v>66</v>
      </c>
      <c r="VHO413" s="24">
        <v>0</v>
      </c>
      <c r="VHP413" s="24" t="s">
        <v>66</v>
      </c>
      <c r="VHQ413" s="24">
        <v>0</v>
      </c>
      <c r="VHR413" s="24" t="s">
        <v>66</v>
      </c>
      <c r="VHS413" s="24" t="s">
        <v>66</v>
      </c>
      <c r="VHT413" s="24" t="s">
        <v>66</v>
      </c>
      <c r="VHU413" s="24" t="s">
        <v>66</v>
      </c>
      <c r="VHV413" s="24" t="s">
        <v>66</v>
      </c>
      <c r="VHW413" s="25">
        <v>0</v>
      </c>
      <c r="VHX413" s="27">
        <v>5000</v>
      </c>
      <c r="VHY413" s="23" t="s">
        <v>208</v>
      </c>
      <c r="VHZ413" s="24">
        <v>2023</v>
      </c>
      <c r="VIA413" s="25" t="s">
        <v>234</v>
      </c>
      <c r="VIB413" s="25" t="s">
        <v>132</v>
      </c>
      <c r="VIC413" s="25">
        <v>2023</v>
      </c>
      <c r="VID413" s="26">
        <v>44963</v>
      </c>
      <c r="VIE413" s="25" t="s">
        <v>155</v>
      </c>
      <c r="VIF413" s="26"/>
      <c r="VIG413" s="25" t="s">
        <v>67</v>
      </c>
      <c r="VIH413" s="25" t="s">
        <v>233</v>
      </c>
      <c r="VII413" s="25" t="s">
        <v>149</v>
      </c>
      <c r="VIJ413" s="25" t="s">
        <v>70</v>
      </c>
      <c r="VIK413" s="25" t="s">
        <v>71</v>
      </c>
      <c r="VIL413" s="25" t="s">
        <v>72</v>
      </c>
      <c r="VIM413" s="25">
        <v>31</v>
      </c>
      <c r="VIN413" s="25">
        <v>0</v>
      </c>
      <c r="VIO413" s="25" t="s">
        <v>66</v>
      </c>
      <c r="VIP413" s="24" t="s">
        <v>66</v>
      </c>
      <c r="VIQ413" s="24" t="s">
        <v>66</v>
      </c>
      <c r="VIR413" s="24" t="s">
        <v>66</v>
      </c>
      <c r="VIS413" s="24" t="s">
        <v>66</v>
      </c>
      <c r="VIT413" s="24" t="s">
        <v>66</v>
      </c>
      <c r="VIU413" s="24" t="s">
        <v>66</v>
      </c>
      <c r="VIV413" s="24" t="s">
        <v>66</v>
      </c>
      <c r="VIW413" s="24" t="s">
        <v>66</v>
      </c>
      <c r="VIX413" s="24" t="s">
        <v>66</v>
      </c>
      <c r="VIY413" s="24" t="s">
        <v>66</v>
      </c>
      <c r="VIZ413" s="24" t="s">
        <v>66</v>
      </c>
      <c r="VJA413" s="24" t="s">
        <v>66</v>
      </c>
      <c r="VJB413" s="24" t="s">
        <v>66</v>
      </c>
      <c r="VJC413" s="24" t="s">
        <v>66</v>
      </c>
      <c r="VJD413" s="24" t="s">
        <v>66</v>
      </c>
      <c r="VJE413" s="25" t="s">
        <v>66</v>
      </c>
      <c r="VJF413" s="24" t="s">
        <v>66</v>
      </c>
      <c r="VJG413" s="24" t="s">
        <v>66</v>
      </c>
      <c r="VJH413" s="24" t="s">
        <v>66</v>
      </c>
      <c r="VJI413" s="24" t="s">
        <v>66</v>
      </c>
      <c r="VJJ413" s="24" t="s">
        <v>66</v>
      </c>
      <c r="VJK413" s="24" t="s">
        <v>66</v>
      </c>
      <c r="VJL413" s="24" t="s">
        <v>66</v>
      </c>
      <c r="VJM413" s="25" t="s">
        <v>66</v>
      </c>
      <c r="VJN413" s="24" t="s">
        <v>66</v>
      </c>
      <c r="VJO413" s="25">
        <v>5000</v>
      </c>
      <c r="VJP413" s="24" t="s">
        <v>66</v>
      </c>
      <c r="VJQ413" s="24" t="s">
        <v>66</v>
      </c>
      <c r="VJR413" s="25" t="s">
        <v>66</v>
      </c>
      <c r="VJS413" s="25" t="s">
        <v>66</v>
      </c>
      <c r="VJT413" s="25" t="s">
        <v>66</v>
      </c>
      <c r="VJU413" s="25">
        <v>0</v>
      </c>
      <c r="VJV413" s="24" t="s">
        <v>66</v>
      </c>
      <c r="VJW413" s="24" t="s">
        <v>66</v>
      </c>
      <c r="VJX413" s="24" t="s">
        <v>66</v>
      </c>
      <c r="VJY413" s="24">
        <v>0</v>
      </c>
      <c r="VJZ413" s="24" t="s">
        <v>66</v>
      </c>
      <c r="VKA413" s="24">
        <v>0</v>
      </c>
      <c r="VKB413" s="24" t="s">
        <v>66</v>
      </c>
      <c r="VKC413" s="24">
        <v>0</v>
      </c>
      <c r="VKD413" s="24" t="s">
        <v>66</v>
      </c>
      <c r="VKE413" s="24" t="s">
        <v>66</v>
      </c>
      <c r="VKF413" s="24" t="s">
        <v>66</v>
      </c>
      <c r="VKG413" s="24" t="s">
        <v>66</v>
      </c>
      <c r="VKH413" s="24" t="s">
        <v>66</v>
      </c>
      <c r="VKI413" s="25">
        <v>0</v>
      </c>
      <c r="VKJ413" s="27">
        <v>5000</v>
      </c>
      <c r="VKK413" s="23" t="s">
        <v>208</v>
      </c>
      <c r="VKL413" s="24">
        <v>2023</v>
      </c>
      <c r="VKM413" s="25" t="s">
        <v>234</v>
      </c>
      <c r="VKN413" s="25" t="s">
        <v>132</v>
      </c>
      <c r="VKO413" s="25">
        <v>2023</v>
      </c>
      <c r="VKP413" s="26">
        <v>44963</v>
      </c>
      <c r="VKQ413" s="25" t="s">
        <v>155</v>
      </c>
      <c r="VKR413" s="26"/>
      <c r="VKS413" s="25" t="s">
        <v>67</v>
      </c>
      <c r="VKT413" s="25" t="s">
        <v>233</v>
      </c>
      <c r="VKU413" s="25" t="s">
        <v>149</v>
      </c>
      <c r="VKV413" s="25" t="s">
        <v>70</v>
      </c>
      <c r="VKW413" s="25" t="s">
        <v>71</v>
      </c>
      <c r="VKX413" s="25" t="s">
        <v>72</v>
      </c>
      <c r="VKY413" s="25">
        <v>31</v>
      </c>
      <c r="VKZ413" s="25">
        <v>0</v>
      </c>
      <c r="VLA413" s="25" t="s">
        <v>66</v>
      </c>
      <c r="VLB413" s="24" t="s">
        <v>66</v>
      </c>
      <c r="VLC413" s="24" t="s">
        <v>66</v>
      </c>
      <c r="VLD413" s="24" t="s">
        <v>66</v>
      </c>
      <c r="VLE413" s="24" t="s">
        <v>66</v>
      </c>
      <c r="VLF413" s="24" t="s">
        <v>66</v>
      </c>
      <c r="VLG413" s="24" t="s">
        <v>66</v>
      </c>
      <c r="VLH413" s="24" t="s">
        <v>66</v>
      </c>
      <c r="VLI413" s="24" t="s">
        <v>66</v>
      </c>
      <c r="VLJ413" s="24" t="s">
        <v>66</v>
      </c>
      <c r="VLK413" s="24" t="s">
        <v>66</v>
      </c>
      <c r="VLL413" s="24" t="s">
        <v>66</v>
      </c>
      <c r="VLM413" s="24" t="s">
        <v>66</v>
      </c>
      <c r="VLN413" s="24" t="s">
        <v>66</v>
      </c>
      <c r="VLO413" s="24" t="s">
        <v>66</v>
      </c>
      <c r="VLP413" s="24" t="s">
        <v>66</v>
      </c>
      <c r="VLQ413" s="25" t="s">
        <v>66</v>
      </c>
      <c r="VLR413" s="24" t="s">
        <v>66</v>
      </c>
      <c r="VLS413" s="24" t="s">
        <v>66</v>
      </c>
      <c r="VLT413" s="24" t="s">
        <v>66</v>
      </c>
      <c r="VLU413" s="24" t="s">
        <v>66</v>
      </c>
      <c r="VLV413" s="24" t="s">
        <v>66</v>
      </c>
      <c r="VLW413" s="24" t="s">
        <v>66</v>
      </c>
      <c r="VLX413" s="24" t="s">
        <v>66</v>
      </c>
      <c r="VLY413" s="25" t="s">
        <v>66</v>
      </c>
      <c r="VLZ413" s="24" t="s">
        <v>66</v>
      </c>
      <c r="VMA413" s="25">
        <v>5000</v>
      </c>
      <c r="VMB413" s="24" t="s">
        <v>66</v>
      </c>
      <c r="VMC413" s="24" t="s">
        <v>66</v>
      </c>
      <c r="VMD413" s="25" t="s">
        <v>66</v>
      </c>
      <c r="VME413" s="25" t="s">
        <v>66</v>
      </c>
      <c r="VMF413" s="25" t="s">
        <v>66</v>
      </c>
      <c r="VMG413" s="25">
        <v>0</v>
      </c>
      <c r="VMH413" s="24" t="s">
        <v>66</v>
      </c>
      <c r="VMI413" s="24" t="s">
        <v>66</v>
      </c>
      <c r="VMJ413" s="24" t="s">
        <v>66</v>
      </c>
      <c r="VMK413" s="24">
        <v>0</v>
      </c>
      <c r="VML413" s="24" t="s">
        <v>66</v>
      </c>
      <c r="VMM413" s="24">
        <v>0</v>
      </c>
      <c r="VMN413" s="24" t="s">
        <v>66</v>
      </c>
      <c r="VMO413" s="24">
        <v>0</v>
      </c>
      <c r="VMP413" s="24" t="s">
        <v>66</v>
      </c>
      <c r="VMQ413" s="24" t="s">
        <v>66</v>
      </c>
      <c r="VMR413" s="24" t="s">
        <v>66</v>
      </c>
      <c r="VMS413" s="24" t="s">
        <v>66</v>
      </c>
      <c r="VMT413" s="24" t="s">
        <v>66</v>
      </c>
      <c r="VMU413" s="25">
        <v>0</v>
      </c>
      <c r="VMV413" s="27">
        <v>5000</v>
      </c>
      <c r="VMW413" s="23" t="s">
        <v>208</v>
      </c>
      <c r="VMX413" s="24">
        <v>2023</v>
      </c>
      <c r="VMY413" s="25" t="s">
        <v>234</v>
      </c>
      <c r="VMZ413" s="25" t="s">
        <v>132</v>
      </c>
      <c r="VNA413" s="25">
        <v>2023</v>
      </c>
      <c r="VNB413" s="26">
        <v>44963</v>
      </c>
      <c r="VNC413" s="25" t="s">
        <v>155</v>
      </c>
      <c r="VND413" s="26"/>
      <c r="VNE413" s="25" t="s">
        <v>67</v>
      </c>
      <c r="VNF413" s="25" t="s">
        <v>233</v>
      </c>
      <c r="VNG413" s="25" t="s">
        <v>149</v>
      </c>
      <c r="VNH413" s="25" t="s">
        <v>70</v>
      </c>
      <c r="VNI413" s="25" t="s">
        <v>71</v>
      </c>
      <c r="VNJ413" s="25" t="s">
        <v>72</v>
      </c>
      <c r="VNK413" s="25">
        <v>31</v>
      </c>
      <c r="VNL413" s="25">
        <v>0</v>
      </c>
      <c r="VNM413" s="25" t="s">
        <v>66</v>
      </c>
      <c r="VNN413" s="24" t="s">
        <v>66</v>
      </c>
      <c r="VNO413" s="24" t="s">
        <v>66</v>
      </c>
      <c r="VNP413" s="24" t="s">
        <v>66</v>
      </c>
      <c r="VNQ413" s="24" t="s">
        <v>66</v>
      </c>
      <c r="VNR413" s="24" t="s">
        <v>66</v>
      </c>
      <c r="VNS413" s="24" t="s">
        <v>66</v>
      </c>
      <c r="VNT413" s="24" t="s">
        <v>66</v>
      </c>
      <c r="VNU413" s="24" t="s">
        <v>66</v>
      </c>
      <c r="VNV413" s="24" t="s">
        <v>66</v>
      </c>
      <c r="VNW413" s="24" t="s">
        <v>66</v>
      </c>
      <c r="VNX413" s="24" t="s">
        <v>66</v>
      </c>
      <c r="VNY413" s="24" t="s">
        <v>66</v>
      </c>
      <c r="VNZ413" s="24" t="s">
        <v>66</v>
      </c>
      <c r="VOA413" s="24" t="s">
        <v>66</v>
      </c>
      <c r="VOB413" s="24" t="s">
        <v>66</v>
      </c>
      <c r="VOC413" s="25" t="s">
        <v>66</v>
      </c>
      <c r="VOD413" s="24" t="s">
        <v>66</v>
      </c>
      <c r="VOE413" s="24" t="s">
        <v>66</v>
      </c>
      <c r="VOF413" s="24" t="s">
        <v>66</v>
      </c>
      <c r="VOG413" s="24" t="s">
        <v>66</v>
      </c>
      <c r="VOH413" s="24" t="s">
        <v>66</v>
      </c>
      <c r="VOI413" s="24" t="s">
        <v>66</v>
      </c>
      <c r="VOJ413" s="24" t="s">
        <v>66</v>
      </c>
      <c r="VOK413" s="25" t="s">
        <v>66</v>
      </c>
      <c r="VOL413" s="24" t="s">
        <v>66</v>
      </c>
      <c r="VOM413" s="25">
        <v>5000</v>
      </c>
      <c r="VON413" s="24" t="s">
        <v>66</v>
      </c>
      <c r="VOO413" s="24" t="s">
        <v>66</v>
      </c>
      <c r="VOP413" s="25" t="s">
        <v>66</v>
      </c>
      <c r="VOQ413" s="25" t="s">
        <v>66</v>
      </c>
      <c r="VOR413" s="25" t="s">
        <v>66</v>
      </c>
      <c r="VOS413" s="25">
        <v>0</v>
      </c>
      <c r="VOT413" s="24" t="s">
        <v>66</v>
      </c>
      <c r="VOU413" s="24" t="s">
        <v>66</v>
      </c>
      <c r="VOV413" s="24" t="s">
        <v>66</v>
      </c>
      <c r="VOW413" s="24">
        <v>0</v>
      </c>
      <c r="VOX413" s="24" t="s">
        <v>66</v>
      </c>
      <c r="VOY413" s="24">
        <v>0</v>
      </c>
      <c r="VOZ413" s="24" t="s">
        <v>66</v>
      </c>
      <c r="VPA413" s="24">
        <v>0</v>
      </c>
      <c r="VPB413" s="24" t="s">
        <v>66</v>
      </c>
      <c r="VPC413" s="24" t="s">
        <v>66</v>
      </c>
      <c r="VPD413" s="24" t="s">
        <v>66</v>
      </c>
      <c r="VPE413" s="24" t="s">
        <v>66</v>
      </c>
      <c r="VPF413" s="24" t="s">
        <v>66</v>
      </c>
      <c r="VPG413" s="25">
        <v>0</v>
      </c>
      <c r="VPH413" s="27">
        <v>5000</v>
      </c>
      <c r="VPI413" s="23" t="s">
        <v>208</v>
      </c>
      <c r="VPJ413" s="24">
        <v>2023</v>
      </c>
      <c r="VPK413" s="25" t="s">
        <v>234</v>
      </c>
      <c r="VPL413" s="25" t="s">
        <v>132</v>
      </c>
      <c r="VPM413" s="25">
        <v>2023</v>
      </c>
      <c r="VPN413" s="26">
        <v>44963</v>
      </c>
      <c r="VPO413" s="25" t="s">
        <v>155</v>
      </c>
      <c r="VPP413" s="26"/>
      <c r="VPQ413" s="25" t="s">
        <v>67</v>
      </c>
      <c r="VPR413" s="25" t="s">
        <v>233</v>
      </c>
      <c r="VPS413" s="25" t="s">
        <v>149</v>
      </c>
      <c r="VPT413" s="25" t="s">
        <v>70</v>
      </c>
      <c r="VPU413" s="25" t="s">
        <v>71</v>
      </c>
      <c r="VPV413" s="25" t="s">
        <v>72</v>
      </c>
      <c r="VPW413" s="25">
        <v>31</v>
      </c>
      <c r="VPX413" s="25">
        <v>0</v>
      </c>
      <c r="VPY413" s="25" t="s">
        <v>66</v>
      </c>
      <c r="VPZ413" s="24" t="s">
        <v>66</v>
      </c>
      <c r="VQA413" s="24" t="s">
        <v>66</v>
      </c>
      <c r="VQB413" s="24" t="s">
        <v>66</v>
      </c>
      <c r="VQC413" s="24" t="s">
        <v>66</v>
      </c>
      <c r="VQD413" s="24" t="s">
        <v>66</v>
      </c>
      <c r="VQE413" s="24" t="s">
        <v>66</v>
      </c>
      <c r="VQF413" s="24" t="s">
        <v>66</v>
      </c>
      <c r="VQG413" s="24" t="s">
        <v>66</v>
      </c>
      <c r="VQH413" s="24" t="s">
        <v>66</v>
      </c>
      <c r="VQI413" s="24" t="s">
        <v>66</v>
      </c>
      <c r="VQJ413" s="24" t="s">
        <v>66</v>
      </c>
      <c r="VQK413" s="24" t="s">
        <v>66</v>
      </c>
      <c r="VQL413" s="24" t="s">
        <v>66</v>
      </c>
      <c r="VQM413" s="24" t="s">
        <v>66</v>
      </c>
      <c r="VQN413" s="24" t="s">
        <v>66</v>
      </c>
      <c r="VQO413" s="25" t="s">
        <v>66</v>
      </c>
      <c r="VQP413" s="24" t="s">
        <v>66</v>
      </c>
      <c r="VQQ413" s="24" t="s">
        <v>66</v>
      </c>
      <c r="VQR413" s="24" t="s">
        <v>66</v>
      </c>
      <c r="VQS413" s="24" t="s">
        <v>66</v>
      </c>
      <c r="VQT413" s="24" t="s">
        <v>66</v>
      </c>
      <c r="VQU413" s="24" t="s">
        <v>66</v>
      </c>
      <c r="VQV413" s="24" t="s">
        <v>66</v>
      </c>
      <c r="VQW413" s="25" t="s">
        <v>66</v>
      </c>
      <c r="VQX413" s="24" t="s">
        <v>66</v>
      </c>
      <c r="VQY413" s="25">
        <v>5000</v>
      </c>
      <c r="VQZ413" s="24" t="s">
        <v>66</v>
      </c>
      <c r="VRA413" s="24" t="s">
        <v>66</v>
      </c>
      <c r="VRB413" s="25" t="s">
        <v>66</v>
      </c>
      <c r="VRC413" s="25" t="s">
        <v>66</v>
      </c>
      <c r="VRD413" s="25" t="s">
        <v>66</v>
      </c>
      <c r="VRE413" s="25">
        <v>0</v>
      </c>
      <c r="VRF413" s="24" t="s">
        <v>66</v>
      </c>
      <c r="VRG413" s="24" t="s">
        <v>66</v>
      </c>
      <c r="VRH413" s="24" t="s">
        <v>66</v>
      </c>
      <c r="VRI413" s="24">
        <v>0</v>
      </c>
      <c r="VRJ413" s="24" t="s">
        <v>66</v>
      </c>
      <c r="VRK413" s="24">
        <v>0</v>
      </c>
      <c r="VRL413" s="24" t="s">
        <v>66</v>
      </c>
      <c r="VRM413" s="24">
        <v>0</v>
      </c>
      <c r="VRN413" s="24" t="s">
        <v>66</v>
      </c>
      <c r="VRO413" s="24" t="s">
        <v>66</v>
      </c>
      <c r="VRP413" s="24" t="s">
        <v>66</v>
      </c>
      <c r="VRQ413" s="24" t="s">
        <v>66</v>
      </c>
      <c r="VRR413" s="24" t="s">
        <v>66</v>
      </c>
      <c r="VRS413" s="25">
        <v>0</v>
      </c>
      <c r="VRT413" s="27">
        <v>5000</v>
      </c>
      <c r="VRU413" s="23" t="s">
        <v>208</v>
      </c>
      <c r="VRV413" s="24">
        <v>2023</v>
      </c>
      <c r="VRW413" s="25" t="s">
        <v>234</v>
      </c>
      <c r="VRX413" s="25" t="s">
        <v>132</v>
      </c>
      <c r="VRY413" s="25">
        <v>2023</v>
      </c>
      <c r="VRZ413" s="26">
        <v>44963</v>
      </c>
      <c r="VSA413" s="25" t="s">
        <v>155</v>
      </c>
      <c r="VSB413" s="26"/>
      <c r="VSC413" s="25" t="s">
        <v>67</v>
      </c>
      <c r="VSD413" s="25" t="s">
        <v>233</v>
      </c>
      <c r="VSE413" s="25" t="s">
        <v>149</v>
      </c>
      <c r="VSF413" s="25" t="s">
        <v>70</v>
      </c>
      <c r="VSG413" s="25" t="s">
        <v>71</v>
      </c>
      <c r="VSH413" s="25" t="s">
        <v>72</v>
      </c>
      <c r="VSI413" s="25">
        <v>31</v>
      </c>
      <c r="VSJ413" s="25">
        <v>0</v>
      </c>
      <c r="VSK413" s="25" t="s">
        <v>66</v>
      </c>
      <c r="VSL413" s="24" t="s">
        <v>66</v>
      </c>
      <c r="VSM413" s="24" t="s">
        <v>66</v>
      </c>
      <c r="VSN413" s="24" t="s">
        <v>66</v>
      </c>
      <c r="VSO413" s="24" t="s">
        <v>66</v>
      </c>
      <c r="VSP413" s="24" t="s">
        <v>66</v>
      </c>
      <c r="VSQ413" s="24" t="s">
        <v>66</v>
      </c>
      <c r="VSR413" s="24" t="s">
        <v>66</v>
      </c>
      <c r="VSS413" s="24" t="s">
        <v>66</v>
      </c>
      <c r="VST413" s="24" t="s">
        <v>66</v>
      </c>
      <c r="VSU413" s="24" t="s">
        <v>66</v>
      </c>
      <c r="VSV413" s="24" t="s">
        <v>66</v>
      </c>
      <c r="VSW413" s="24" t="s">
        <v>66</v>
      </c>
      <c r="VSX413" s="24" t="s">
        <v>66</v>
      </c>
      <c r="VSY413" s="24" t="s">
        <v>66</v>
      </c>
      <c r="VSZ413" s="24" t="s">
        <v>66</v>
      </c>
      <c r="VTA413" s="25" t="s">
        <v>66</v>
      </c>
      <c r="VTB413" s="24" t="s">
        <v>66</v>
      </c>
      <c r="VTC413" s="24" t="s">
        <v>66</v>
      </c>
      <c r="VTD413" s="24" t="s">
        <v>66</v>
      </c>
      <c r="VTE413" s="24" t="s">
        <v>66</v>
      </c>
      <c r="VTF413" s="24" t="s">
        <v>66</v>
      </c>
      <c r="VTG413" s="24" t="s">
        <v>66</v>
      </c>
      <c r="VTH413" s="24" t="s">
        <v>66</v>
      </c>
      <c r="VTI413" s="25" t="s">
        <v>66</v>
      </c>
      <c r="VTJ413" s="24" t="s">
        <v>66</v>
      </c>
      <c r="VTK413" s="25">
        <v>5000</v>
      </c>
      <c r="VTL413" s="24" t="s">
        <v>66</v>
      </c>
      <c r="VTM413" s="24" t="s">
        <v>66</v>
      </c>
      <c r="VTN413" s="25" t="s">
        <v>66</v>
      </c>
      <c r="VTO413" s="25" t="s">
        <v>66</v>
      </c>
      <c r="VTP413" s="25" t="s">
        <v>66</v>
      </c>
      <c r="VTQ413" s="25">
        <v>0</v>
      </c>
      <c r="VTR413" s="24" t="s">
        <v>66</v>
      </c>
      <c r="VTS413" s="24" t="s">
        <v>66</v>
      </c>
      <c r="VTT413" s="24" t="s">
        <v>66</v>
      </c>
      <c r="VTU413" s="24">
        <v>0</v>
      </c>
      <c r="VTV413" s="24" t="s">
        <v>66</v>
      </c>
      <c r="VTW413" s="24">
        <v>0</v>
      </c>
      <c r="VTX413" s="24" t="s">
        <v>66</v>
      </c>
      <c r="VTY413" s="24">
        <v>0</v>
      </c>
      <c r="VTZ413" s="24" t="s">
        <v>66</v>
      </c>
      <c r="VUA413" s="24" t="s">
        <v>66</v>
      </c>
      <c r="VUB413" s="24" t="s">
        <v>66</v>
      </c>
      <c r="VUC413" s="24" t="s">
        <v>66</v>
      </c>
      <c r="VUD413" s="24" t="s">
        <v>66</v>
      </c>
      <c r="VUE413" s="25">
        <v>0</v>
      </c>
      <c r="VUF413" s="27">
        <v>5000</v>
      </c>
      <c r="VUG413" s="23" t="s">
        <v>208</v>
      </c>
      <c r="VUH413" s="24">
        <v>2023</v>
      </c>
      <c r="VUI413" s="25" t="s">
        <v>234</v>
      </c>
      <c r="VUJ413" s="25" t="s">
        <v>132</v>
      </c>
      <c r="VUK413" s="25">
        <v>2023</v>
      </c>
      <c r="VUL413" s="26">
        <v>44963</v>
      </c>
      <c r="VUM413" s="25" t="s">
        <v>155</v>
      </c>
      <c r="VUN413" s="26"/>
      <c r="VUO413" s="25" t="s">
        <v>67</v>
      </c>
      <c r="VUP413" s="25" t="s">
        <v>233</v>
      </c>
      <c r="VUQ413" s="25" t="s">
        <v>149</v>
      </c>
      <c r="VUR413" s="25" t="s">
        <v>70</v>
      </c>
      <c r="VUS413" s="25" t="s">
        <v>71</v>
      </c>
      <c r="VUT413" s="25" t="s">
        <v>72</v>
      </c>
      <c r="VUU413" s="25">
        <v>31</v>
      </c>
      <c r="VUV413" s="25">
        <v>0</v>
      </c>
      <c r="VUW413" s="25" t="s">
        <v>66</v>
      </c>
      <c r="VUX413" s="24" t="s">
        <v>66</v>
      </c>
      <c r="VUY413" s="24" t="s">
        <v>66</v>
      </c>
      <c r="VUZ413" s="24" t="s">
        <v>66</v>
      </c>
      <c r="VVA413" s="24" t="s">
        <v>66</v>
      </c>
      <c r="VVB413" s="24" t="s">
        <v>66</v>
      </c>
      <c r="VVC413" s="24" t="s">
        <v>66</v>
      </c>
      <c r="VVD413" s="24" t="s">
        <v>66</v>
      </c>
      <c r="VVE413" s="24" t="s">
        <v>66</v>
      </c>
      <c r="VVF413" s="24" t="s">
        <v>66</v>
      </c>
      <c r="VVG413" s="24" t="s">
        <v>66</v>
      </c>
      <c r="VVH413" s="24" t="s">
        <v>66</v>
      </c>
      <c r="VVI413" s="24" t="s">
        <v>66</v>
      </c>
      <c r="VVJ413" s="24" t="s">
        <v>66</v>
      </c>
      <c r="VVK413" s="24" t="s">
        <v>66</v>
      </c>
      <c r="VVL413" s="24" t="s">
        <v>66</v>
      </c>
      <c r="VVM413" s="25" t="s">
        <v>66</v>
      </c>
      <c r="VVN413" s="24" t="s">
        <v>66</v>
      </c>
      <c r="VVO413" s="24" t="s">
        <v>66</v>
      </c>
      <c r="VVP413" s="24" t="s">
        <v>66</v>
      </c>
      <c r="VVQ413" s="24" t="s">
        <v>66</v>
      </c>
      <c r="VVR413" s="24" t="s">
        <v>66</v>
      </c>
      <c r="VVS413" s="24" t="s">
        <v>66</v>
      </c>
      <c r="VVT413" s="24" t="s">
        <v>66</v>
      </c>
      <c r="VVU413" s="25" t="s">
        <v>66</v>
      </c>
      <c r="VVV413" s="24" t="s">
        <v>66</v>
      </c>
      <c r="VVW413" s="25">
        <v>5000</v>
      </c>
      <c r="VVX413" s="24" t="s">
        <v>66</v>
      </c>
      <c r="VVY413" s="24" t="s">
        <v>66</v>
      </c>
      <c r="VVZ413" s="25" t="s">
        <v>66</v>
      </c>
      <c r="VWA413" s="25" t="s">
        <v>66</v>
      </c>
      <c r="VWB413" s="25" t="s">
        <v>66</v>
      </c>
      <c r="VWC413" s="25">
        <v>0</v>
      </c>
      <c r="VWD413" s="24" t="s">
        <v>66</v>
      </c>
      <c r="VWE413" s="24" t="s">
        <v>66</v>
      </c>
      <c r="VWF413" s="24" t="s">
        <v>66</v>
      </c>
      <c r="VWG413" s="24">
        <v>0</v>
      </c>
      <c r="VWH413" s="24" t="s">
        <v>66</v>
      </c>
      <c r="VWI413" s="24">
        <v>0</v>
      </c>
      <c r="VWJ413" s="24" t="s">
        <v>66</v>
      </c>
      <c r="VWK413" s="24">
        <v>0</v>
      </c>
      <c r="VWL413" s="24" t="s">
        <v>66</v>
      </c>
      <c r="VWM413" s="24" t="s">
        <v>66</v>
      </c>
      <c r="VWN413" s="24" t="s">
        <v>66</v>
      </c>
      <c r="VWO413" s="24" t="s">
        <v>66</v>
      </c>
      <c r="VWP413" s="24" t="s">
        <v>66</v>
      </c>
      <c r="VWQ413" s="25">
        <v>0</v>
      </c>
      <c r="VWR413" s="27">
        <v>5000</v>
      </c>
      <c r="VWS413" s="23" t="s">
        <v>208</v>
      </c>
      <c r="VWT413" s="24">
        <v>2023</v>
      </c>
      <c r="VWU413" s="25" t="s">
        <v>234</v>
      </c>
      <c r="VWV413" s="25" t="s">
        <v>132</v>
      </c>
      <c r="VWW413" s="25">
        <v>2023</v>
      </c>
      <c r="VWX413" s="26">
        <v>44963</v>
      </c>
      <c r="VWY413" s="25" t="s">
        <v>155</v>
      </c>
      <c r="VWZ413" s="26"/>
      <c r="VXA413" s="25" t="s">
        <v>67</v>
      </c>
      <c r="VXB413" s="25" t="s">
        <v>233</v>
      </c>
      <c r="VXC413" s="25" t="s">
        <v>149</v>
      </c>
      <c r="VXD413" s="25" t="s">
        <v>70</v>
      </c>
      <c r="VXE413" s="25" t="s">
        <v>71</v>
      </c>
      <c r="VXF413" s="25" t="s">
        <v>72</v>
      </c>
      <c r="VXG413" s="25">
        <v>31</v>
      </c>
      <c r="VXH413" s="25">
        <v>0</v>
      </c>
      <c r="VXI413" s="25" t="s">
        <v>66</v>
      </c>
      <c r="VXJ413" s="24" t="s">
        <v>66</v>
      </c>
      <c r="VXK413" s="24" t="s">
        <v>66</v>
      </c>
      <c r="VXL413" s="24" t="s">
        <v>66</v>
      </c>
      <c r="VXM413" s="24" t="s">
        <v>66</v>
      </c>
      <c r="VXN413" s="24" t="s">
        <v>66</v>
      </c>
      <c r="VXO413" s="24" t="s">
        <v>66</v>
      </c>
      <c r="VXP413" s="24" t="s">
        <v>66</v>
      </c>
      <c r="VXQ413" s="24" t="s">
        <v>66</v>
      </c>
      <c r="VXR413" s="24" t="s">
        <v>66</v>
      </c>
      <c r="VXS413" s="24" t="s">
        <v>66</v>
      </c>
      <c r="VXT413" s="24" t="s">
        <v>66</v>
      </c>
      <c r="VXU413" s="24" t="s">
        <v>66</v>
      </c>
      <c r="VXV413" s="24" t="s">
        <v>66</v>
      </c>
      <c r="VXW413" s="24" t="s">
        <v>66</v>
      </c>
      <c r="VXX413" s="24" t="s">
        <v>66</v>
      </c>
      <c r="VXY413" s="25" t="s">
        <v>66</v>
      </c>
      <c r="VXZ413" s="24" t="s">
        <v>66</v>
      </c>
      <c r="VYA413" s="24" t="s">
        <v>66</v>
      </c>
      <c r="VYB413" s="24" t="s">
        <v>66</v>
      </c>
      <c r="VYC413" s="24" t="s">
        <v>66</v>
      </c>
      <c r="VYD413" s="24" t="s">
        <v>66</v>
      </c>
      <c r="VYE413" s="24" t="s">
        <v>66</v>
      </c>
      <c r="VYF413" s="24" t="s">
        <v>66</v>
      </c>
      <c r="VYG413" s="25" t="s">
        <v>66</v>
      </c>
      <c r="VYH413" s="24" t="s">
        <v>66</v>
      </c>
      <c r="VYI413" s="25">
        <v>5000</v>
      </c>
      <c r="VYJ413" s="24" t="s">
        <v>66</v>
      </c>
      <c r="VYK413" s="24" t="s">
        <v>66</v>
      </c>
      <c r="VYL413" s="25" t="s">
        <v>66</v>
      </c>
      <c r="VYM413" s="25" t="s">
        <v>66</v>
      </c>
      <c r="VYN413" s="25" t="s">
        <v>66</v>
      </c>
      <c r="VYO413" s="25">
        <v>0</v>
      </c>
      <c r="VYP413" s="24" t="s">
        <v>66</v>
      </c>
      <c r="VYQ413" s="24" t="s">
        <v>66</v>
      </c>
      <c r="VYR413" s="24" t="s">
        <v>66</v>
      </c>
      <c r="VYS413" s="24">
        <v>0</v>
      </c>
      <c r="VYT413" s="24" t="s">
        <v>66</v>
      </c>
      <c r="VYU413" s="24">
        <v>0</v>
      </c>
      <c r="VYV413" s="24" t="s">
        <v>66</v>
      </c>
      <c r="VYW413" s="24">
        <v>0</v>
      </c>
      <c r="VYX413" s="24" t="s">
        <v>66</v>
      </c>
      <c r="VYY413" s="24" t="s">
        <v>66</v>
      </c>
      <c r="VYZ413" s="24" t="s">
        <v>66</v>
      </c>
      <c r="VZA413" s="24" t="s">
        <v>66</v>
      </c>
      <c r="VZB413" s="24" t="s">
        <v>66</v>
      </c>
      <c r="VZC413" s="25">
        <v>0</v>
      </c>
      <c r="VZD413" s="27">
        <v>5000</v>
      </c>
      <c r="VZE413" s="23" t="s">
        <v>208</v>
      </c>
      <c r="VZF413" s="24">
        <v>2023</v>
      </c>
      <c r="VZG413" s="25" t="s">
        <v>234</v>
      </c>
      <c r="VZH413" s="25" t="s">
        <v>132</v>
      </c>
      <c r="VZI413" s="25">
        <v>2023</v>
      </c>
      <c r="VZJ413" s="26">
        <v>44963</v>
      </c>
      <c r="VZK413" s="25" t="s">
        <v>155</v>
      </c>
      <c r="VZL413" s="26"/>
      <c r="VZM413" s="25" t="s">
        <v>67</v>
      </c>
      <c r="VZN413" s="25" t="s">
        <v>233</v>
      </c>
      <c r="VZO413" s="25" t="s">
        <v>149</v>
      </c>
      <c r="VZP413" s="25" t="s">
        <v>70</v>
      </c>
      <c r="VZQ413" s="25" t="s">
        <v>71</v>
      </c>
      <c r="VZR413" s="25" t="s">
        <v>72</v>
      </c>
      <c r="VZS413" s="25">
        <v>31</v>
      </c>
      <c r="VZT413" s="25">
        <v>0</v>
      </c>
      <c r="VZU413" s="25" t="s">
        <v>66</v>
      </c>
      <c r="VZV413" s="24" t="s">
        <v>66</v>
      </c>
      <c r="VZW413" s="24" t="s">
        <v>66</v>
      </c>
      <c r="VZX413" s="24" t="s">
        <v>66</v>
      </c>
      <c r="VZY413" s="24" t="s">
        <v>66</v>
      </c>
      <c r="VZZ413" s="24" t="s">
        <v>66</v>
      </c>
      <c r="WAA413" s="24" t="s">
        <v>66</v>
      </c>
      <c r="WAB413" s="24" t="s">
        <v>66</v>
      </c>
      <c r="WAC413" s="24" t="s">
        <v>66</v>
      </c>
      <c r="WAD413" s="24" t="s">
        <v>66</v>
      </c>
      <c r="WAE413" s="24" t="s">
        <v>66</v>
      </c>
      <c r="WAF413" s="24" t="s">
        <v>66</v>
      </c>
      <c r="WAG413" s="24" t="s">
        <v>66</v>
      </c>
      <c r="WAH413" s="24" t="s">
        <v>66</v>
      </c>
      <c r="WAI413" s="24" t="s">
        <v>66</v>
      </c>
      <c r="WAJ413" s="24" t="s">
        <v>66</v>
      </c>
      <c r="WAK413" s="25" t="s">
        <v>66</v>
      </c>
      <c r="WAL413" s="24" t="s">
        <v>66</v>
      </c>
      <c r="WAM413" s="24" t="s">
        <v>66</v>
      </c>
      <c r="WAN413" s="24" t="s">
        <v>66</v>
      </c>
      <c r="WAO413" s="24" t="s">
        <v>66</v>
      </c>
      <c r="WAP413" s="24" t="s">
        <v>66</v>
      </c>
      <c r="WAQ413" s="24" t="s">
        <v>66</v>
      </c>
      <c r="WAR413" s="24" t="s">
        <v>66</v>
      </c>
      <c r="WAS413" s="25" t="s">
        <v>66</v>
      </c>
      <c r="WAT413" s="24" t="s">
        <v>66</v>
      </c>
      <c r="WAU413" s="25">
        <v>5000</v>
      </c>
      <c r="WAV413" s="24" t="s">
        <v>66</v>
      </c>
      <c r="WAW413" s="24" t="s">
        <v>66</v>
      </c>
      <c r="WAX413" s="25" t="s">
        <v>66</v>
      </c>
      <c r="WAY413" s="25" t="s">
        <v>66</v>
      </c>
      <c r="WAZ413" s="25" t="s">
        <v>66</v>
      </c>
      <c r="WBA413" s="25">
        <v>0</v>
      </c>
      <c r="WBB413" s="24" t="s">
        <v>66</v>
      </c>
      <c r="WBC413" s="24" t="s">
        <v>66</v>
      </c>
      <c r="WBD413" s="24" t="s">
        <v>66</v>
      </c>
      <c r="WBE413" s="24">
        <v>0</v>
      </c>
      <c r="WBF413" s="24" t="s">
        <v>66</v>
      </c>
      <c r="WBG413" s="24">
        <v>0</v>
      </c>
      <c r="WBH413" s="24" t="s">
        <v>66</v>
      </c>
      <c r="WBI413" s="24">
        <v>0</v>
      </c>
      <c r="WBJ413" s="24" t="s">
        <v>66</v>
      </c>
      <c r="WBK413" s="24" t="s">
        <v>66</v>
      </c>
      <c r="WBL413" s="24" t="s">
        <v>66</v>
      </c>
      <c r="WBM413" s="24" t="s">
        <v>66</v>
      </c>
      <c r="WBN413" s="24" t="s">
        <v>66</v>
      </c>
      <c r="WBO413" s="25">
        <v>0</v>
      </c>
      <c r="WBP413" s="27">
        <v>5000</v>
      </c>
      <c r="WBQ413" s="23" t="s">
        <v>208</v>
      </c>
      <c r="WBR413" s="24">
        <v>2023</v>
      </c>
      <c r="WBS413" s="25" t="s">
        <v>234</v>
      </c>
      <c r="WBT413" s="25" t="s">
        <v>132</v>
      </c>
      <c r="WBU413" s="25">
        <v>2023</v>
      </c>
      <c r="WBV413" s="26">
        <v>44963</v>
      </c>
      <c r="WBW413" s="25" t="s">
        <v>155</v>
      </c>
      <c r="WBX413" s="26"/>
      <c r="WBY413" s="25" t="s">
        <v>67</v>
      </c>
      <c r="WBZ413" s="25" t="s">
        <v>233</v>
      </c>
      <c r="WCA413" s="25" t="s">
        <v>149</v>
      </c>
      <c r="WCB413" s="25" t="s">
        <v>70</v>
      </c>
      <c r="WCC413" s="25" t="s">
        <v>71</v>
      </c>
      <c r="WCD413" s="25" t="s">
        <v>72</v>
      </c>
      <c r="WCE413" s="25">
        <v>31</v>
      </c>
      <c r="WCF413" s="25">
        <v>0</v>
      </c>
      <c r="WCG413" s="25" t="s">
        <v>66</v>
      </c>
      <c r="WCH413" s="24" t="s">
        <v>66</v>
      </c>
      <c r="WCI413" s="24" t="s">
        <v>66</v>
      </c>
      <c r="WCJ413" s="24" t="s">
        <v>66</v>
      </c>
      <c r="WCK413" s="24" t="s">
        <v>66</v>
      </c>
      <c r="WCL413" s="24" t="s">
        <v>66</v>
      </c>
      <c r="WCM413" s="24" t="s">
        <v>66</v>
      </c>
      <c r="WCN413" s="24" t="s">
        <v>66</v>
      </c>
      <c r="WCO413" s="24" t="s">
        <v>66</v>
      </c>
      <c r="WCP413" s="24" t="s">
        <v>66</v>
      </c>
      <c r="WCQ413" s="24" t="s">
        <v>66</v>
      </c>
      <c r="WCR413" s="24" t="s">
        <v>66</v>
      </c>
      <c r="WCS413" s="24" t="s">
        <v>66</v>
      </c>
      <c r="WCT413" s="24" t="s">
        <v>66</v>
      </c>
      <c r="WCU413" s="24" t="s">
        <v>66</v>
      </c>
      <c r="WCV413" s="24" t="s">
        <v>66</v>
      </c>
      <c r="WCW413" s="25" t="s">
        <v>66</v>
      </c>
      <c r="WCX413" s="24" t="s">
        <v>66</v>
      </c>
      <c r="WCY413" s="24" t="s">
        <v>66</v>
      </c>
      <c r="WCZ413" s="24" t="s">
        <v>66</v>
      </c>
      <c r="WDA413" s="24" t="s">
        <v>66</v>
      </c>
      <c r="WDB413" s="24" t="s">
        <v>66</v>
      </c>
      <c r="WDC413" s="24" t="s">
        <v>66</v>
      </c>
      <c r="WDD413" s="24" t="s">
        <v>66</v>
      </c>
      <c r="WDE413" s="25" t="s">
        <v>66</v>
      </c>
      <c r="WDF413" s="24" t="s">
        <v>66</v>
      </c>
      <c r="WDG413" s="25">
        <v>5000</v>
      </c>
      <c r="WDH413" s="24" t="s">
        <v>66</v>
      </c>
      <c r="WDI413" s="24" t="s">
        <v>66</v>
      </c>
      <c r="WDJ413" s="25" t="s">
        <v>66</v>
      </c>
      <c r="WDK413" s="25" t="s">
        <v>66</v>
      </c>
      <c r="WDL413" s="25" t="s">
        <v>66</v>
      </c>
      <c r="WDM413" s="25">
        <v>0</v>
      </c>
      <c r="WDN413" s="24" t="s">
        <v>66</v>
      </c>
      <c r="WDO413" s="24" t="s">
        <v>66</v>
      </c>
      <c r="WDP413" s="24" t="s">
        <v>66</v>
      </c>
      <c r="WDQ413" s="24">
        <v>0</v>
      </c>
      <c r="WDR413" s="24" t="s">
        <v>66</v>
      </c>
      <c r="WDS413" s="24">
        <v>0</v>
      </c>
      <c r="WDT413" s="24" t="s">
        <v>66</v>
      </c>
      <c r="WDU413" s="24">
        <v>0</v>
      </c>
      <c r="WDV413" s="24" t="s">
        <v>66</v>
      </c>
      <c r="WDW413" s="24" t="s">
        <v>66</v>
      </c>
      <c r="WDX413" s="24" t="s">
        <v>66</v>
      </c>
      <c r="WDY413" s="24" t="s">
        <v>66</v>
      </c>
      <c r="WDZ413" s="24" t="s">
        <v>66</v>
      </c>
      <c r="WEA413" s="25">
        <v>0</v>
      </c>
      <c r="WEB413" s="27">
        <v>5000</v>
      </c>
      <c r="WEC413" s="23" t="s">
        <v>208</v>
      </c>
      <c r="WED413" s="24">
        <v>2023</v>
      </c>
      <c r="WEE413" s="25" t="s">
        <v>234</v>
      </c>
      <c r="WEF413" s="25" t="s">
        <v>132</v>
      </c>
      <c r="WEG413" s="25">
        <v>2023</v>
      </c>
      <c r="WEH413" s="26">
        <v>44963</v>
      </c>
      <c r="WEI413" s="25" t="s">
        <v>155</v>
      </c>
      <c r="WEJ413" s="26"/>
      <c r="WEK413" s="25" t="s">
        <v>67</v>
      </c>
      <c r="WEL413" s="25" t="s">
        <v>233</v>
      </c>
      <c r="WEM413" s="25" t="s">
        <v>149</v>
      </c>
      <c r="WEN413" s="25" t="s">
        <v>70</v>
      </c>
      <c r="WEO413" s="25" t="s">
        <v>71</v>
      </c>
      <c r="WEP413" s="25" t="s">
        <v>72</v>
      </c>
      <c r="WEQ413" s="25">
        <v>31</v>
      </c>
      <c r="WER413" s="25">
        <v>0</v>
      </c>
      <c r="WES413" s="25" t="s">
        <v>66</v>
      </c>
      <c r="WET413" s="24" t="s">
        <v>66</v>
      </c>
      <c r="WEU413" s="24" t="s">
        <v>66</v>
      </c>
      <c r="WEV413" s="24" t="s">
        <v>66</v>
      </c>
      <c r="WEW413" s="24" t="s">
        <v>66</v>
      </c>
      <c r="WEX413" s="24" t="s">
        <v>66</v>
      </c>
      <c r="WEY413" s="24" t="s">
        <v>66</v>
      </c>
      <c r="WEZ413" s="24" t="s">
        <v>66</v>
      </c>
      <c r="WFA413" s="24" t="s">
        <v>66</v>
      </c>
      <c r="WFB413" s="24" t="s">
        <v>66</v>
      </c>
      <c r="WFC413" s="24" t="s">
        <v>66</v>
      </c>
      <c r="WFD413" s="24" t="s">
        <v>66</v>
      </c>
      <c r="WFE413" s="24" t="s">
        <v>66</v>
      </c>
      <c r="WFF413" s="24" t="s">
        <v>66</v>
      </c>
      <c r="WFG413" s="24" t="s">
        <v>66</v>
      </c>
      <c r="WFH413" s="24" t="s">
        <v>66</v>
      </c>
      <c r="WFI413" s="25" t="s">
        <v>66</v>
      </c>
      <c r="WFJ413" s="24" t="s">
        <v>66</v>
      </c>
      <c r="WFK413" s="24" t="s">
        <v>66</v>
      </c>
      <c r="WFL413" s="24" t="s">
        <v>66</v>
      </c>
      <c r="WFM413" s="24" t="s">
        <v>66</v>
      </c>
      <c r="WFN413" s="24" t="s">
        <v>66</v>
      </c>
      <c r="WFO413" s="24" t="s">
        <v>66</v>
      </c>
      <c r="WFP413" s="24" t="s">
        <v>66</v>
      </c>
      <c r="WFQ413" s="25" t="s">
        <v>66</v>
      </c>
      <c r="WFR413" s="24" t="s">
        <v>66</v>
      </c>
      <c r="WFS413" s="25">
        <v>5000</v>
      </c>
      <c r="WFT413" s="24" t="s">
        <v>66</v>
      </c>
      <c r="WFU413" s="24" t="s">
        <v>66</v>
      </c>
      <c r="WFV413" s="25" t="s">
        <v>66</v>
      </c>
      <c r="WFW413" s="25" t="s">
        <v>66</v>
      </c>
      <c r="WFX413" s="25" t="s">
        <v>66</v>
      </c>
      <c r="WFY413" s="25">
        <v>0</v>
      </c>
      <c r="WFZ413" s="24" t="s">
        <v>66</v>
      </c>
      <c r="WGA413" s="24" t="s">
        <v>66</v>
      </c>
      <c r="WGB413" s="24" t="s">
        <v>66</v>
      </c>
      <c r="WGC413" s="24">
        <v>0</v>
      </c>
      <c r="WGD413" s="24" t="s">
        <v>66</v>
      </c>
      <c r="WGE413" s="24">
        <v>0</v>
      </c>
      <c r="WGF413" s="24" t="s">
        <v>66</v>
      </c>
      <c r="WGG413" s="24">
        <v>0</v>
      </c>
      <c r="WGH413" s="24" t="s">
        <v>66</v>
      </c>
      <c r="WGI413" s="24" t="s">
        <v>66</v>
      </c>
      <c r="WGJ413" s="24" t="s">
        <v>66</v>
      </c>
      <c r="WGK413" s="24" t="s">
        <v>66</v>
      </c>
      <c r="WGL413" s="24" t="s">
        <v>66</v>
      </c>
      <c r="WGM413" s="25">
        <v>0</v>
      </c>
      <c r="WGN413" s="27">
        <v>5000</v>
      </c>
      <c r="WGO413" s="23" t="s">
        <v>208</v>
      </c>
      <c r="WGP413" s="24">
        <v>2023</v>
      </c>
      <c r="WGQ413" s="25" t="s">
        <v>234</v>
      </c>
      <c r="WGR413" s="25" t="s">
        <v>132</v>
      </c>
      <c r="WGS413" s="25">
        <v>2023</v>
      </c>
      <c r="WGT413" s="26">
        <v>44963</v>
      </c>
      <c r="WGU413" s="25" t="s">
        <v>155</v>
      </c>
      <c r="WGV413" s="26"/>
      <c r="WGW413" s="25" t="s">
        <v>67</v>
      </c>
      <c r="WGX413" s="25" t="s">
        <v>233</v>
      </c>
      <c r="WGY413" s="25" t="s">
        <v>149</v>
      </c>
      <c r="WGZ413" s="25" t="s">
        <v>70</v>
      </c>
      <c r="WHA413" s="25" t="s">
        <v>71</v>
      </c>
      <c r="WHB413" s="25" t="s">
        <v>72</v>
      </c>
      <c r="WHC413" s="25">
        <v>31</v>
      </c>
      <c r="WHD413" s="25">
        <v>0</v>
      </c>
      <c r="WHE413" s="25" t="s">
        <v>66</v>
      </c>
      <c r="WHF413" s="24" t="s">
        <v>66</v>
      </c>
      <c r="WHG413" s="24" t="s">
        <v>66</v>
      </c>
      <c r="WHH413" s="24" t="s">
        <v>66</v>
      </c>
      <c r="WHI413" s="24" t="s">
        <v>66</v>
      </c>
      <c r="WHJ413" s="24" t="s">
        <v>66</v>
      </c>
      <c r="WHK413" s="24" t="s">
        <v>66</v>
      </c>
      <c r="WHL413" s="24" t="s">
        <v>66</v>
      </c>
      <c r="WHM413" s="24" t="s">
        <v>66</v>
      </c>
      <c r="WHN413" s="24" t="s">
        <v>66</v>
      </c>
      <c r="WHO413" s="24" t="s">
        <v>66</v>
      </c>
      <c r="WHP413" s="24" t="s">
        <v>66</v>
      </c>
      <c r="WHQ413" s="24" t="s">
        <v>66</v>
      </c>
      <c r="WHR413" s="24" t="s">
        <v>66</v>
      </c>
      <c r="WHS413" s="24" t="s">
        <v>66</v>
      </c>
      <c r="WHT413" s="24" t="s">
        <v>66</v>
      </c>
      <c r="WHU413" s="25" t="s">
        <v>66</v>
      </c>
      <c r="WHV413" s="24" t="s">
        <v>66</v>
      </c>
      <c r="WHW413" s="24" t="s">
        <v>66</v>
      </c>
      <c r="WHX413" s="24" t="s">
        <v>66</v>
      </c>
      <c r="WHY413" s="24" t="s">
        <v>66</v>
      </c>
      <c r="WHZ413" s="24" t="s">
        <v>66</v>
      </c>
      <c r="WIA413" s="24" t="s">
        <v>66</v>
      </c>
      <c r="WIB413" s="24" t="s">
        <v>66</v>
      </c>
      <c r="WIC413" s="25" t="s">
        <v>66</v>
      </c>
      <c r="WID413" s="24" t="s">
        <v>66</v>
      </c>
      <c r="WIE413" s="25">
        <v>5000</v>
      </c>
      <c r="WIF413" s="24" t="s">
        <v>66</v>
      </c>
      <c r="WIG413" s="24" t="s">
        <v>66</v>
      </c>
      <c r="WIH413" s="25" t="s">
        <v>66</v>
      </c>
      <c r="WII413" s="25" t="s">
        <v>66</v>
      </c>
      <c r="WIJ413" s="25" t="s">
        <v>66</v>
      </c>
      <c r="WIK413" s="25">
        <v>0</v>
      </c>
      <c r="WIL413" s="24" t="s">
        <v>66</v>
      </c>
      <c r="WIM413" s="24" t="s">
        <v>66</v>
      </c>
      <c r="WIN413" s="24" t="s">
        <v>66</v>
      </c>
      <c r="WIO413" s="24">
        <v>0</v>
      </c>
      <c r="WIP413" s="24" t="s">
        <v>66</v>
      </c>
      <c r="WIQ413" s="24">
        <v>0</v>
      </c>
      <c r="WIR413" s="24" t="s">
        <v>66</v>
      </c>
      <c r="WIS413" s="24">
        <v>0</v>
      </c>
      <c r="WIT413" s="24" t="s">
        <v>66</v>
      </c>
      <c r="WIU413" s="24" t="s">
        <v>66</v>
      </c>
      <c r="WIV413" s="24" t="s">
        <v>66</v>
      </c>
      <c r="WIW413" s="24" t="s">
        <v>66</v>
      </c>
      <c r="WIX413" s="24" t="s">
        <v>66</v>
      </c>
      <c r="WIY413" s="25">
        <v>0</v>
      </c>
      <c r="WIZ413" s="27">
        <v>5000</v>
      </c>
      <c r="WJA413" s="23" t="s">
        <v>208</v>
      </c>
      <c r="WJB413" s="24">
        <v>2023</v>
      </c>
      <c r="WJC413" s="25" t="s">
        <v>234</v>
      </c>
      <c r="WJD413" s="25" t="s">
        <v>132</v>
      </c>
      <c r="WJE413" s="25">
        <v>2023</v>
      </c>
      <c r="WJF413" s="26">
        <v>44963</v>
      </c>
      <c r="WJG413" s="25" t="s">
        <v>155</v>
      </c>
      <c r="WJH413" s="26"/>
      <c r="WJI413" s="25" t="s">
        <v>67</v>
      </c>
      <c r="WJJ413" s="25" t="s">
        <v>233</v>
      </c>
      <c r="WJK413" s="25" t="s">
        <v>149</v>
      </c>
      <c r="WJL413" s="25" t="s">
        <v>70</v>
      </c>
      <c r="WJM413" s="25" t="s">
        <v>71</v>
      </c>
      <c r="WJN413" s="25" t="s">
        <v>72</v>
      </c>
      <c r="WJO413" s="25">
        <v>31</v>
      </c>
      <c r="WJP413" s="25">
        <v>0</v>
      </c>
      <c r="WJQ413" s="25" t="s">
        <v>66</v>
      </c>
      <c r="WJR413" s="24" t="s">
        <v>66</v>
      </c>
      <c r="WJS413" s="24" t="s">
        <v>66</v>
      </c>
      <c r="WJT413" s="24" t="s">
        <v>66</v>
      </c>
      <c r="WJU413" s="24" t="s">
        <v>66</v>
      </c>
      <c r="WJV413" s="24" t="s">
        <v>66</v>
      </c>
      <c r="WJW413" s="24" t="s">
        <v>66</v>
      </c>
      <c r="WJX413" s="24" t="s">
        <v>66</v>
      </c>
      <c r="WJY413" s="24" t="s">
        <v>66</v>
      </c>
      <c r="WJZ413" s="24" t="s">
        <v>66</v>
      </c>
      <c r="WKA413" s="24" t="s">
        <v>66</v>
      </c>
      <c r="WKB413" s="24" t="s">
        <v>66</v>
      </c>
      <c r="WKC413" s="24" t="s">
        <v>66</v>
      </c>
      <c r="WKD413" s="24" t="s">
        <v>66</v>
      </c>
      <c r="WKE413" s="24" t="s">
        <v>66</v>
      </c>
      <c r="WKF413" s="24" t="s">
        <v>66</v>
      </c>
      <c r="WKG413" s="25" t="s">
        <v>66</v>
      </c>
      <c r="WKH413" s="24" t="s">
        <v>66</v>
      </c>
      <c r="WKI413" s="24" t="s">
        <v>66</v>
      </c>
      <c r="WKJ413" s="24" t="s">
        <v>66</v>
      </c>
      <c r="WKK413" s="24" t="s">
        <v>66</v>
      </c>
      <c r="WKL413" s="24" t="s">
        <v>66</v>
      </c>
      <c r="WKM413" s="24" t="s">
        <v>66</v>
      </c>
      <c r="WKN413" s="24" t="s">
        <v>66</v>
      </c>
      <c r="WKO413" s="25" t="s">
        <v>66</v>
      </c>
      <c r="WKP413" s="24" t="s">
        <v>66</v>
      </c>
      <c r="WKQ413" s="25">
        <v>5000</v>
      </c>
      <c r="WKR413" s="24" t="s">
        <v>66</v>
      </c>
      <c r="WKS413" s="24" t="s">
        <v>66</v>
      </c>
      <c r="WKT413" s="25" t="s">
        <v>66</v>
      </c>
      <c r="WKU413" s="25" t="s">
        <v>66</v>
      </c>
      <c r="WKV413" s="25" t="s">
        <v>66</v>
      </c>
      <c r="WKW413" s="25">
        <v>0</v>
      </c>
      <c r="WKX413" s="24" t="s">
        <v>66</v>
      </c>
      <c r="WKY413" s="24" t="s">
        <v>66</v>
      </c>
      <c r="WKZ413" s="24" t="s">
        <v>66</v>
      </c>
      <c r="WLA413" s="24">
        <v>0</v>
      </c>
      <c r="WLB413" s="24" t="s">
        <v>66</v>
      </c>
      <c r="WLC413" s="24">
        <v>0</v>
      </c>
      <c r="WLD413" s="24" t="s">
        <v>66</v>
      </c>
      <c r="WLE413" s="24">
        <v>0</v>
      </c>
      <c r="WLF413" s="24" t="s">
        <v>66</v>
      </c>
      <c r="WLG413" s="24" t="s">
        <v>66</v>
      </c>
      <c r="WLH413" s="24" t="s">
        <v>66</v>
      </c>
      <c r="WLI413" s="24" t="s">
        <v>66</v>
      </c>
      <c r="WLJ413" s="24" t="s">
        <v>66</v>
      </c>
      <c r="WLK413" s="25">
        <v>0</v>
      </c>
      <c r="WLL413" s="27">
        <v>5000</v>
      </c>
      <c r="WLM413" s="23" t="s">
        <v>208</v>
      </c>
      <c r="WLN413" s="24">
        <v>2023</v>
      </c>
      <c r="WLO413" s="25" t="s">
        <v>234</v>
      </c>
      <c r="WLP413" s="25" t="s">
        <v>132</v>
      </c>
      <c r="WLQ413" s="25">
        <v>2023</v>
      </c>
      <c r="WLR413" s="26">
        <v>44963</v>
      </c>
      <c r="WLS413" s="25" t="s">
        <v>155</v>
      </c>
      <c r="WLT413" s="26"/>
      <c r="WLU413" s="25" t="s">
        <v>67</v>
      </c>
      <c r="WLV413" s="25" t="s">
        <v>233</v>
      </c>
      <c r="WLW413" s="25" t="s">
        <v>149</v>
      </c>
      <c r="WLX413" s="25" t="s">
        <v>70</v>
      </c>
      <c r="WLY413" s="25" t="s">
        <v>71</v>
      </c>
      <c r="WLZ413" s="25" t="s">
        <v>72</v>
      </c>
      <c r="WMA413" s="25">
        <v>31</v>
      </c>
      <c r="WMB413" s="25">
        <v>0</v>
      </c>
      <c r="WMC413" s="25" t="s">
        <v>66</v>
      </c>
      <c r="WMD413" s="24" t="s">
        <v>66</v>
      </c>
      <c r="WME413" s="24" t="s">
        <v>66</v>
      </c>
      <c r="WMF413" s="24" t="s">
        <v>66</v>
      </c>
      <c r="WMG413" s="24" t="s">
        <v>66</v>
      </c>
      <c r="WMH413" s="24" t="s">
        <v>66</v>
      </c>
      <c r="WMI413" s="24" t="s">
        <v>66</v>
      </c>
      <c r="WMJ413" s="24" t="s">
        <v>66</v>
      </c>
      <c r="WMK413" s="24" t="s">
        <v>66</v>
      </c>
      <c r="WML413" s="24" t="s">
        <v>66</v>
      </c>
      <c r="WMM413" s="24" t="s">
        <v>66</v>
      </c>
      <c r="WMN413" s="24" t="s">
        <v>66</v>
      </c>
      <c r="WMO413" s="24" t="s">
        <v>66</v>
      </c>
      <c r="WMP413" s="24" t="s">
        <v>66</v>
      </c>
      <c r="WMQ413" s="24" t="s">
        <v>66</v>
      </c>
      <c r="WMR413" s="24" t="s">
        <v>66</v>
      </c>
      <c r="WMS413" s="25" t="s">
        <v>66</v>
      </c>
      <c r="WMT413" s="24" t="s">
        <v>66</v>
      </c>
      <c r="WMU413" s="24" t="s">
        <v>66</v>
      </c>
      <c r="WMV413" s="24" t="s">
        <v>66</v>
      </c>
      <c r="WMW413" s="24" t="s">
        <v>66</v>
      </c>
      <c r="WMX413" s="24" t="s">
        <v>66</v>
      </c>
      <c r="WMY413" s="24" t="s">
        <v>66</v>
      </c>
      <c r="WMZ413" s="24" t="s">
        <v>66</v>
      </c>
      <c r="WNA413" s="25" t="s">
        <v>66</v>
      </c>
      <c r="WNB413" s="24" t="s">
        <v>66</v>
      </c>
      <c r="WNC413" s="25">
        <v>5000</v>
      </c>
      <c r="WND413" s="24" t="s">
        <v>66</v>
      </c>
      <c r="WNE413" s="24" t="s">
        <v>66</v>
      </c>
      <c r="WNF413" s="25" t="s">
        <v>66</v>
      </c>
      <c r="WNG413" s="25" t="s">
        <v>66</v>
      </c>
      <c r="WNH413" s="25" t="s">
        <v>66</v>
      </c>
      <c r="WNI413" s="25">
        <v>0</v>
      </c>
      <c r="WNJ413" s="24" t="s">
        <v>66</v>
      </c>
      <c r="WNK413" s="24" t="s">
        <v>66</v>
      </c>
      <c r="WNL413" s="24" t="s">
        <v>66</v>
      </c>
      <c r="WNM413" s="24">
        <v>0</v>
      </c>
      <c r="WNN413" s="24" t="s">
        <v>66</v>
      </c>
      <c r="WNO413" s="24">
        <v>0</v>
      </c>
      <c r="WNP413" s="24" t="s">
        <v>66</v>
      </c>
      <c r="WNQ413" s="24">
        <v>0</v>
      </c>
      <c r="WNR413" s="24" t="s">
        <v>66</v>
      </c>
      <c r="WNS413" s="24" t="s">
        <v>66</v>
      </c>
      <c r="WNT413" s="24" t="s">
        <v>66</v>
      </c>
      <c r="WNU413" s="24" t="s">
        <v>66</v>
      </c>
      <c r="WNV413" s="24" t="s">
        <v>66</v>
      </c>
      <c r="WNW413" s="25">
        <v>0</v>
      </c>
      <c r="WNX413" s="27">
        <v>5000</v>
      </c>
      <c r="WNY413" s="23" t="s">
        <v>208</v>
      </c>
      <c r="WNZ413" s="24">
        <v>2023</v>
      </c>
      <c r="WOA413" s="25" t="s">
        <v>234</v>
      </c>
      <c r="WOB413" s="25" t="s">
        <v>132</v>
      </c>
      <c r="WOC413" s="25">
        <v>2023</v>
      </c>
      <c r="WOD413" s="26">
        <v>44963</v>
      </c>
      <c r="WOE413" s="25" t="s">
        <v>155</v>
      </c>
      <c r="WOF413" s="26"/>
      <c r="WOG413" s="25" t="s">
        <v>67</v>
      </c>
      <c r="WOH413" s="25" t="s">
        <v>233</v>
      </c>
      <c r="WOI413" s="25" t="s">
        <v>149</v>
      </c>
      <c r="WOJ413" s="25" t="s">
        <v>70</v>
      </c>
      <c r="WOK413" s="25" t="s">
        <v>71</v>
      </c>
      <c r="WOL413" s="25" t="s">
        <v>72</v>
      </c>
      <c r="WOM413" s="25">
        <v>31</v>
      </c>
      <c r="WON413" s="25">
        <v>0</v>
      </c>
      <c r="WOO413" s="25" t="s">
        <v>66</v>
      </c>
      <c r="WOP413" s="24" t="s">
        <v>66</v>
      </c>
      <c r="WOQ413" s="24" t="s">
        <v>66</v>
      </c>
      <c r="WOR413" s="24" t="s">
        <v>66</v>
      </c>
      <c r="WOS413" s="24" t="s">
        <v>66</v>
      </c>
      <c r="WOT413" s="24" t="s">
        <v>66</v>
      </c>
      <c r="WOU413" s="24" t="s">
        <v>66</v>
      </c>
      <c r="WOV413" s="24" t="s">
        <v>66</v>
      </c>
      <c r="WOW413" s="24" t="s">
        <v>66</v>
      </c>
      <c r="WOX413" s="24" t="s">
        <v>66</v>
      </c>
      <c r="WOY413" s="24" t="s">
        <v>66</v>
      </c>
      <c r="WOZ413" s="24" t="s">
        <v>66</v>
      </c>
      <c r="WPA413" s="24" t="s">
        <v>66</v>
      </c>
      <c r="WPB413" s="24" t="s">
        <v>66</v>
      </c>
      <c r="WPC413" s="24" t="s">
        <v>66</v>
      </c>
      <c r="WPD413" s="24" t="s">
        <v>66</v>
      </c>
      <c r="WPE413" s="25" t="s">
        <v>66</v>
      </c>
      <c r="WPF413" s="24" t="s">
        <v>66</v>
      </c>
      <c r="WPG413" s="24" t="s">
        <v>66</v>
      </c>
      <c r="WPH413" s="24" t="s">
        <v>66</v>
      </c>
      <c r="WPI413" s="24" t="s">
        <v>66</v>
      </c>
      <c r="WPJ413" s="24" t="s">
        <v>66</v>
      </c>
      <c r="WPK413" s="24" t="s">
        <v>66</v>
      </c>
      <c r="WPL413" s="24" t="s">
        <v>66</v>
      </c>
      <c r="WPM413" s="25" t="s">
        <v>66</v>
      </c>
      <c r="WPN413" s="24" t="s">
        <v>66</v>
      </c>
      <c r="WPO413" s="25">
        <v>5000</v>
      </c>
      <c r="WPP413" s="24" t="s">
        <v>66</v>
      </c>
      <c r="WPQ413" s="24" t="s">
        <v>66</v>
      </c>
      <c r="WPR413" s="25" t="s">
        <v>66</v>
      </c>
      <c r="WPS413" s="25" t="s">
        <v>66</v>
      </c>
      <c r="WPT413" s="25" t="s">
        <v>66</v>
      </c>
      <c r="WPU413" s="25">
        <v>0</v>
      </c>
      <c r="WPV413" s="24" t="s">
        <v>66</v>
      </c>
      <c r="WPW413" s="24" t="s">
        <v>66</v>
      </c>
      <c r="WPX413" s="24" t="s">
        <v>66</v>
      </c>
      <c r="WPY413" s="24">
        <v>0</v>
      </c>
      <c r="WPZ413" s="24" t="s">
        <v>66</v>
      </c>
      <c r="WQA413" s="24">
        <v>0</v>
      </c>
      <c r="WQB413" s="24" t="s">
        <v>66</v>
      </c>
      <c r="WQC413" s="24">
        <v>0</v>
      </c>
      <c r="WQD413" s="24" t="s">
        <v>66</v>
      </c>
      <c r="WQE413" s="24" t="s">
        <v>66</v>
      </c>
      <c r="WQF413" s="24" t="s">
        <v>66</v>
      </c>
      <c r="WQG413" s="24" t="s">
        <v>66</v>
      </c>
      <c r="WQH413" s="24" t="s">
        <v>66</v>
      </c>
      <c r="WQI413" s="25">
        <v>0</v>
      </c>
      <c r="WQJ413" s="27">
        <v>5000</v>
      </c>
      <c r="WQK413" s="23" t="s">
        <v>208</v>
      </c>
      <c r="WQL413" s="24">
        <v>2023</v>
      </c>
      <c r="WQM413" s="25" t="s">
        <v>234</v>
      </c>
      <c r="WQN413" s="25" t="s">
        <v>132</v>
      </c>
      <c r="WQO413" s="25">
        <v>2023</v>
      </c>
      <c r="WQP413" s="26">
        <v>44963</v>
      </c>
      <c r="WQQ413" s="25" t="s">
        <v>155</v>
      </c>
      <c r="WQR413" s="26"/>
      <c r="WQS413" s="25" t="s">
        <v>67</v>
      </c>
      <c r="WQT413" s="25" t="s">
        <v>233</v>
      </c>
      <c r="WQU413" s="25" t="s">
        <v>149</v>
      </c>
      <c r="WQV413" s="25" t="s">
        <v>70</v>
      </c>
      <c r="WQW413" s="25" t="s">
        <v>71</v>
      </c>
      <c r="WQX413" s="25" t="s">
        <v>72</v>
      </c>
      <c r="WQY413" s="25">
        <v>31</v>
      </c>
      <c r="WQZ413" s="25">
        <v>0</v>
      </c>
      <c r="WRA413" s="25" t="s">
        <v>66</v>
      </c>
      <c r="WRB413" s="24" t="s">
        <v>66</v>
      </c>
      <c r="WRC413" s="24" t="s">
        <v>66</v>
      </c>
      <c r="WRD413" s="24" t="s">
        <v>66</v>
      </c>
      <c r="WRE413" s="24" t="s">
        <v>66</v>
      </c>
      <c r="WRF413" s="24" t="s">
        <v>66</v>
      </c>
      <c r="WRG413" s="24" t="s">
        <v>66</v>
      </c>
      <c r="WRH413" s="24" t="s">
        <v>66</v>
      </c>
      <c r="WRI413" s="24" t="s">
        <v>66</v>
      </c>
      <c r="WRJ413" s="24" t="s">
        <v>66</v>
      </c>
      <c r="WRK413" s="24" t="s">
        <v>66</v>
      </c>
      <c r="WRL413" s="24" t="s">
        <v>66</v>
      </c>
      <c r="WRM413" s="24" t="s">
        <v>66</v>
      </c>
      <c r="WRN413" s="24" t="s">
        <v>66</v>
      </c>
      <c r="WRO413" s="24" t="s">
        <v>66</v>
      </c>
      <c r="WRP413" s="24" t="s">
        <v>66</v>
      </c>
      <c r="WRQ413" s="25" t="s">
        <v>66</v>
      </c>
      <c r="WRR413" s="24" t="s">
        <v>66</v>
      </c>
      <c r="WRS413" s="24" t="s">
        <v>66</v>
      </c>
      <c r="WRT413" s="24" t="s">
        <v>66</v>
      </c>
      <c r="WRU413" s="24" t="s">
        <v>66</v>
      </c>
      <c r="WRV413" s="24" t="s">
        <v>66</v>
      </c>
      <c r="WRW413" s="24" t="s">
        <v>66</v>
      </c>
      <c r="WRX413" s="24" t="s">
        <v>66</v>
      </c>
      <c r="WRY413" s="25" t="s">
        <v>66</v>
      </c>
      <c r="WRZ413" s="24" t="s">
        <v>66</v>
      </c>
      <c r="WSA413" s="25">
        <v>5000</v>
      </c>
      <c r="WSB413" s="24" t="s">
        <v>66</v>
      </c>
      <c r="WSC413" s="24" t="s">
        <v>66</v>
      </c>
      <c r="WSD413" s="25" t="s">
        <v>66</v>
      </c>
      <c r="WSE413" s="25" t="s">
        <v>66</v>
      </c>
      <c r="WSF413" s="25" t="s">
        <v>66</v>
      </c>
      <c r="WSG413" s="25">
        <v>0</v>
      </c>
      <c r="WSH413" s="24" t="s">
        <v>66</v>
      </c>
      <c r="WSI413" s="24" t="s">
        <v>66</v>
      </c>
      <c r="WSJ413" s="24" t="s">
        <v>66</v>
      </c>
      <c r="WSK413" s="24">
        <v>0</v>
      </c>
      <c r="WSL413" s="24" t="s">
        <v>66</v>
      </c>
      <c r="WSM413" s="24">
        <v>0</v>
      </c>
      <c r="WSN413" s="24" t="s">
        <v>66</v>
      </c>
      <c r="WSO413" s="24">
        <v>0</v>
      </c>
      <c r="WSP413" s="24" t="s">
        <v>66</v>
      </c>
      <c r="WSQ413" s="24" t="s">
        <v>66</v>
      </c>
      <c r="WSR413" s="24" t="s">
        <v>66</v>
      </c>
      <c r="WSS413" s="24" t="s">
        <v>66</v>
      </c>
      <c r="WST413" s="24" t="s">
        <v>66</v>
      </c>
      <c r="WSU413" s="25">
        <v>0</v>
      </c>
      <c r="WSV413" s="27">
        <v>5000</v>
      </c>
      <c r="WSW413" s="23" t="s">
        <v>208</v>
      </c>
      <c r="WSX413" s="24">
        <v>2023</v>
      </c>
      <c r="WSY413" s="25" t="s">
        <v>234</v>
      </c>
      <c r="WSZ413" s="25" t="s">
        <v>132</v>
      </c>
      <c r="WTA413" s="25">
        <v>2023</v>
      </c>
      <c r="WTB413" s="26">
        <v>44963</v>
      </c>
      <c r="WTC413" s="25" t="s">
        <v>155</v>
      </c>
      <c r="WTD413" s="26"/>
      <c r="WTE413" s="25" t="s">
        <v>67</v>
      </c>
      <c r="WTF413" s="25" t="s">
        <v>233</v>
      </c>
      <c r="WTG413" s="25" t="s">
        <v>149</v>
      </c>
      <c r="WTH413" s="25" t="s">
        <v>70</v>
      </c>
      <c r="WTI413" s="25" t="s">
        <v>71</v>
      </c>
      <c r="WTJ413" s="25" t="s">
        <v>72</v>
      </c>
      <c r="WTK413" s="25">
        <v>31</v>
      </c>
      <c r="WTL413" s="25">
        <v>0</v>
      </c>
      <c r="WTM413" s="25" t="s">
        <v>66</v>
      </c>
      <c r="WTN413" s="24" t="s">
        <v>66</v>
      </c>
      <c r="WTO413" s="24" t="s">
        <v>66</v>
      </c>
      <c r="WTP413" s="24" t="s">
        <v>66</v>
      </c>
      <c r="WTQ413" s="24" t="s">
        <v>66</v>
      </c>
      <c r="WTR413" s="24" t="s">
        <v>66</v>
      </c>
      <c r="WTS413" s="24" t="s">
        <v>66</v>
      </c>
      <c r="WTT413" s="24" t="s">
        <v>66</v>
      </c>
      <c r="WTU413" s="24" t="s">
        <v>66</v>
      </c>
      <c r="WTV413" s="24" t="s">
        <v>66</v>
      </c>
      <c r="WTW413" s="24" t="s">
        <v>66</v>
      </c>
      <c r="WTX413" s="24" t="s">
        <v>66</v>
      </c>
      <c r="WTY413" s="24" t="s">
        <v>66</v>
      </c>
      <c r="WTZ413" s="24" t="s">
        <v>66</v>
      </c>
      <c r="WUA413" s="24" t="s">
        <v>66</v>
      </c>
      <c r="WUB413" s="24" t="s">
        <v>66</v>
      </c>
      <c r="WUC413" s="25" t="s">
        <v>66</v>
      </c>
      <c r="WUD413" s="24" t="s">
        <v>66</v>
      </c>
      <c r="WUE413" s="24" t="s">
        <v>66</v>
      </c>
      <c r="WUF413" s="24" t="s">
        <v>66</v>
      </c>
      <c r="WUG413" s="24" t="s">
        <v>66</v>
      </c>
      <c r="WUH413" s="24" t="s">
        <v>66</v>
      </c>
      <c r="WUI413" s="24" t="s">
        <v>66</v>
      </c>
      <c r="WUJ413" s="24" t="s">
        <v>66</v>
      </c>
      <c r="WUK413" s="25" t="s">
        <v>66</v>
      </c>
      <c r="WUL413" s="24" t="s">
        <v>66</v>
      </c>
      <c r="WUM413" s="25">
        <v>5000</v>
      </c>
      <c r="WUN413" s="24" t="s">
        <v>66</v>
      </c>
      <c r="WUO413" s="24" t="s">
        <v>66</v>
      </c>
      <c r="WUP413" s="25" t="s">
        <v>66</v>
      </c>
      <c r="WUQ413" s="25" t="s">
        <v>66</v>
      </c>
      <c r="WUR413" s="25" t="s">
        <v>66</v>
      </c>
      <c r="WUS413" s="25">
        <v>0</v>
      </c>
      <c r="WUT413" s="24" t="s">
        <v>66</v>
      </c>
      <c r="WUU413" s="24" t="s">
        <v>66</v>
      </c>
      <c r="WUV413" s="24" t="s">
        <v>66</v>
      </c>
      <c r="WUW413" s="24">
        <v>0</v>
      </c>
      <c r="WUX413" s="24" t="s">
        <v>66</v>
      </c>
      <c r="WUY413" s="24">
        <v>0</v>
      </c>
      <c r="WUZ413" s="24" t="s">
        <v>66</v>
      </c>
      <c r="WVA413" s="24">
        <v>0</v>
      </c>
      <c r="WVB413" s="24" t="s">
        <v>66</v>
      </c>
      <c r="WVC413" s="24" t="s">
        <v>66</v>
      </c>
      <c r="WVD413" s="24" t="s">
        <v>66</v>
      </c>
      <c r="WVE413" s="24" t="s">
        <v>66</v>
      </c>
      <c r="WVF413" s="24" t="s">
        <v>66</v>
      </c>
      <c r="WVG413" s="25">
        <v>0</v>
      </c>
      <c r="WVH413" s="27">
        <v>5000</v>
      </c>
      <c r="WVI413" s="23" t="s">
        <v>208</v>
      </c>
      <c r="WVJ413" s="24">
        <v>2023</v>
      </c>
      <c r="WVK413" s="25" t="s">
        <v>234</v>
      </c>
      <c r="WVL413" s="25" t="s">
        <v>132</v>
      </c>
      <c r="WVM413" s="25">
        <v>2023</v>
      </c>
      <c r="WVN413" s="26">
        <v>44963</v>
      </c>
      <c r="WVO413" s="25" t="s">
        <v>155</v>
      </c>
      <c r="WVP413" s="26"/>
      <c r="WVQ413" s="25" t="s">
        <v>67</v>
      </c>
      <c r="WVR413" s="25" t="s">
        <v>233</v>
      </c>
      <c r="WVS413" s="25" t="s">
        <v>149</v>
      </c>
      <c r="WVT413" s="25" t="s">
        <v>70</v>
      </c>
      <c r="WVU413" s="25" t="s">
        <v>71</v>
      </c>
      <c r="WVV413" s="25" t="s">
        <v>72</v>
      </c>
      <c r="WVW413" s="25">
        <v>31</v>
      </c>
      <c r="WVX413" s="25">
        <v>0</v>
      </c>
      <c r="WVY413" s="25" t="s">
        <v>66</v>
      </c>
      <c r="WVZ413" s="24" t="s">
        <v>66</v>
      </c>
      <c r="WWA413" s="24" t="s">
        <v>66</v>
      </c>
      <c r="WWB413" s="24" t="s">
        <v>66</v>
      </c>
      <c r="WWC413" s="24" t="s">
        <v>66</v>
      </c>
      <c r="WWD413" s="24" t="s">
        <v>66</v>
      </c>
      <c r="WWE413" s="24" t="s">
        <v>66</v>
      </c>
      <c r="WWF413" s="24" t="s">
        <v>66</v>
      </c>
      <c r="WWG413" s="24" t="s">
        <v>66</v>
      </c>
      <c r="WWH413" s="24" t="s">
        <v>66</v>
      </c>
      <c r="WWI413" s="24" t="s">
        <v>66</v>
      </c>
      <c r="WWJ413" s="24" t="s">
        <v>66</v>
      </c>
      <c r="WWK413" s="24" t="s">
        <v>66</v>
      </c>
      <c r="WWL413" s="24" t="s">
        <v>66</v>
      </c>
      <c r="WWM413" s="24" t="s">
        <v>66</v>
      </c>
      <c r="WWN413" s="24" t="s">
        <v>66</v>
      </c>
      <c r="WWO413" s="25" t="s">
        <v>66</v>
      </c>
      <c r="WWP413" s="24" t="s">
        <v>66</v>
      </c>
      <c r="WWQ413" s="24" t="s">
        <v>66</v>
      </c>
      <c r="WWR413" s="24" t="s">
        <v>66</v>
      </c>
      <c r="WWS413" s="24" t="s">
        <v>66</v>
      </c>
      <c r="WWT413" s="24" t="s">
        <v>66</v>
      </c>
      <c r="WWU413" s="24" t="s">
        <v>66</v>
      </c>
      <c r="WWV413" s="24" t="s">
        <v>66</v>
      </c>
      <c r="WWW413" s="25" t="s">
        <v>66</v>
      </c>
      <c r="WWX413" s="24" t="s">
        <v>66</v>
      </c>
      <c r="WWY413" s="25">
        <v>5000</v>
      </c>
      <c r="WWZ413" s="24" t="s">
        <v>66</v>
      </c>
      <c r="WXA413" s="24" t="s">
        <v>66</v>
      </c>
      <c r="WXB413" s="25" t="s">
        <v>66</v>
      </c>
      <c r="WXC413" s="25" t="s">
        <v>66</v>
      </c>
      <c r="WXD413" s="25" t="s">
        <v>66</v>
      </c>
      <c r="WXE413" s="25">
        <v>0</v>
      </c>
      <c r="WXF413" s="24" t="s">
        <v>66</v>
      </c>
      <c r="WXG413" s="24" t="s">
        <v>66</v>
      </c>
      <c r="WXH413" s="24" t="s">
        <v>66</v>
      </c>
      <c r="WXI413" s="24">
        <v>0</v>
      </c>
      <c r="WXJ413" s="24" t="s">
        <v>66</v>
      </c>
      <c r="WXK413" s="24">
        <v>0</v>
      </c>
      <c r="WXL413" s="24" t="s">
        <v>66</v>
      </c>
      <c r="WXM413" s="24">
        <v>0</v>
      </c>
      <c r="WXN413" s="24" t="s">
        <v>66</v>
      </c>
      <c r="WXO413" s="24" t="s">
        <v>66</v>
      </c>
      <c r="WXP413" s="24" t="s">
        <v>66</v>
      </c>
      <c r="WXQ413" s="24" t="s">
        <v>66</v>
      </c>
      <c r="WXR413" s="24" t="s">
        <v>66</v>
      </c>
      <c r="WXS413" s="25">
        <v>0</v>
      </c>
      <c r="WXT413" s="27">
        <v>5000</v>
      </c>
      <c r="WXU413" s="23" t="s">
        <v>208</v>
      </c>
      <c r="WXV413" s="24">
        <v>2023</v>
      </c>
      <c r="WXW413" s="25" t="s">
        <v>234</v>
      </c>
      <c r="WXX413" s="25" t="s">
        <v>132</v>
      </c>
      <c r="WXY413" s="25">
        <v>2023</v>
      </c>
      <c r="WXZ413" s="26">
        <v>44963</v>
      </c>
      <c r="WYA413" s="25" t="s">
        <v>155</v>
      </c>
      <c r="WYB413" s="26"/>
      <c r="WYC413" s="25" t="s">
        <v>67</v>
      </c>
      <c r="WYD413" s="25" t="s">
        <v>233</v>
      </c>
      <c r="WYE413" s="25" t="s">
        <v>149</v>
      </c>
      <c r="WYF413" s="25" t="s">
        <v>70</v>
      </c>
      <c r="WYG413" s="25" t="s">
        <v>71</v>
      </c>
      <c r="WYH413" s="25" t="s">
        <v>72</v>
      </c>
      <c r="WYI413" s="25">
        <v>31</v>
      </c>
      <c r="WYJ413" s="25">
        <v>0</v>
      </c>
      <c r="WYK413" s="25" t="s">
        <v>66</v>
      </c>
      <c r="WYL413" s="24" t="s">
        <v>66</v>
      </c>
      <c r="WYM413" s="24" t="s">
        <v>66</v>
      </c>
      <c r="WYN413" s="24" t="s">
        <v>66</v>
      </c>
      <c r="WYO413" s="24" t="s">
        <v>66</v>
      </c>
      <c r="WYP413" s="24" t="s">
        <v>66</v>
      </c>
      <c r="WYQ413" s="24" t="s">
        <v>66</v>
      </c>
      <c r="WYR413" s="24" t="s">
        <v>66</v>
      </c>
      <c r="WYS413" s="24" t="s">
        <v>66</v>
      </c>
      <c r="WYT413" s="24" t="s">
        <v>66</v>
      </c>
      <c r="WYU413" s="24" t="s">
        <v>66</v>
      </c>
      <c r="WYV413" s="24" t="s">
        <v>66</v>
      </c>
      <c r="WYW413" s="24" t="s">
        <v>66</v>
      </c>
      <c r="WYX413" s="24" t="s">
        <v>66</v>
      </c>
      <c r="WYY413" s="24" t="s">
        <v>66</v>
      </c>
      <c r="WYZ413" s="24" t="s">
        <v>66</v>
      </c>
      <c r="WZA413" s="25" t="s">
        <v>66</v>
      </c>
      <c r="WZB413" s="24" t="s">
        <v>66</v>
      </c>
      <c r="WZC413" s="24" t="s">
        <v>66</v>
      </c>
      <c r="WZD413" s="24" t="s">
        <v>66</v>
      </c>
      <c r="WZE413" s="24" t="s">
        <v>66</v>
      </c>
      <c r="WZF413" s="24" t="s">
        <v>66</v>
      </c>
      <c r="WZG413" s="24" t="s">
        <v>66</v>
      </c>
      <c r="WZH413" s="24" t="s">
        <v>66</v>
      </c>
      <c r="WZI413" s="25" t="s">
        <v>66</v>
      </c>
      <c r="WZJ413" s="24" t="s">
        <v>66</v>
      </c>
      <c r="WZK413" s="25">
        <v>5000</v>
      </c>
      <c r="WZL413" s="24" t="s">
        <v>66</v>
      </c>
      <c r="WZM413" s="24" t="s">
        <v>66</v>
      </c>
      <c r="WZN413" s="25" t="s">
        <v>66</v>
      </c>
      <c r="WZO413" s="25" t="s">
        <v>66</v>
      </c>
      <c r="WZP413" s="25" t="s">
        <v>66</v>
      </c>
      <c r="WZQ413" s="25">
        <v>0</v>
      </c>
      <c r="WZR413" s="24" t="s">
        <v>66</v>
      </c>
      <c r="WZS413" s="24" t="s">
        <v>66</v>
      </c>
      <c r="WZT413" s="24" t="s">
        <v>66</v>
      </c>
      <c r="WZU413" s="24">
        <v>0</v>
      </c>
      <c r="WZV413" s="24" t="s">
        <v>66</v>
      </c>
      <c r="WZW413" s="24">
        <v>0</v>
      </c>
      <c r="WZX413" s="24" t="s">
        <v>66</v>
      </c>
      <c r="WZY413" s="24">
        <v>0</v>
      </c>
      <c r="WZZ413" s="24" t="s">
        <v>66</v>
      </c>
      <c r="XAA413" s="24" t="s">
        <v>66</v>
      </c>
      <c r="XAB413" s="24" t="s">
        <v>66</v>
      </c>
      <c r="XAC413" s="24" t="s">
        <v>66</v>
      </c>
      <c r="XAD413" s="24" t="s">
        <v>66</v>
      </c>
      <c r="XAE413" s="25">
        <v>0</v>
      </c>
      <c r="XAF413" s="27">
        <v>5000</v>
      </c>
      <c r="XAG413" s="23" t="s">
        <v>208</v>
      </c>
      <c r="XAH413" s="24">
        <v>2023</v>
      </c>
      <c r="XAI413" s="25" t="s">
        <v>234</v>
      </c>
      <c r="XAJ413" s="25" t="s">
        <v>132</v>
      </c>
      <c r="XAK413" s="25">
        <v>2023</v>
      </c>
      <c r="XAL413" s="26">
        <v>44963</v>
      </c>
      <c r="XAM413" s="25" t="s">
        <v>155</v>
      </c>
      <c r="XAN413" s="26"/>
      <c r="XAO413" s="25" t="s">
        <v>67</v>
      </c>
      <c r="XAP413" s="25" t="s">
        <v>233</v>
      </c>
      <c r="XAQ413" s="25" t="s">
        <v>149</v>
      </c>
      <c r="XAR413" s="25" t="s">
        <v>70</v>
      </c>
      <c r="XAS413" s="25" t="s">
        <v>71</v>
      </c>
      <c r="XAT413" s="25" t="s">
        <v>72</v>
      </c>
      <c r="XAU413" s="25">
        <v>31</v>
      </c>
      <c r="XAV413" s="25">
        <v>0</v>
      </c>
      <c r="XAW413" s="25" t="s">
        <v>66</v>
      </c>
      <c r="XAX413" s="24" t="s">
        <v>66</v>
      </c>
      <c r="XAY413" s="24" t="s">
        <v>66</v>
      </c>
      <c r="XAZ413" s="24" t="s">
        <v>66</v>
      </c>
      <c r="XBA413" s="24" t="s">
        <v>66</v>
      </c>
      <c r="XBB413" s="24" t="s">
        <v>66</v>
      </c>
      <c r="XBC413" s="24" t="s">
        <v>66</v>
      </c>
      <c r="XBD413" s="24" t="s">
        <v>66</v>
      </c>
      <c r="XBE413" s="24" t="s">
        <v>66</v>
      </c>
      <c r="XBF413" s="24" t="s">
        <v>66</v>
      </c>
      <c r="XBG413" s="24" t="s">
        <v>66</v>
      </c>
      <c r="XBH413" s="24" t="s">
        <v>66</v>
      </c>
      <c r="XBI413" s="24" t="s">
        <v>66</v>
      </c>
      <c r="XBJ413" s="24" t="s">
        <v>66</v>
      </c>
      <c r="XBK413" s="24" t="s">
        <v>66</v>
      </c>
      <c r="XBL413" s="24" t="s">
        <v>66</v>
      </c>
      <c r="XBM413" s="25" t="s">
        <v>66</v>
      </c>
      <c r="XBN413" s="24" t="s">
        <v>66</v>
      </c>
      <c r="XBO413" s="24" t="s">
        <v>66</v>
      </c>
      <c r="XBP413" s="24" t="s">
        <v>66</v>
      </c>
      <c r="XBQ413" s="24" t="s">
        <v>66</v>
      </c>
      <c r="XBR413" s="24" t="s">
        <v>66</v>
      </c>
      <c r="XBS413" s="24" t="s">
        <v>66</v>
      </c>
      <c r="XBT413" s="24" t="s">
        <v>66</v>
      </c>
      <c r="XBU413" s="25" t="s">
        <v>66</v>
      </c>
      <c r="XBV413" s="24" t="s">
        <v>66</v>
      </c>
      <c r="XBW413" s="25">
        <v>5000</v>
      </c>
      <c r="XBX413" s="24" t="s">
        <v>66</v>
      </c>
      <c r="XBY413" s="24" t="s">
        <v>66</v>
      </c>
      <c r="XBZ413" s="25" t="s">
        <v>66</v>
      </c>
      <c r="XCA413" s="25" t="s">
        <v>66</v>
      </c>
      <c r="XCB413" s="25" t="s">
        <v>66</v>
      </c>
      <c r="XCC413" s="25">
        <v>0</v>
      </c>
      <c r="XCD413" s="24" t="s">
        <v>66</v>
      </c>
      <c r="XCE413" s="24" t="s">
        <v>66</v>
      </c>
      <c r="XCF413" s="24" t="s">
        <v>66</v>
      </c>
      <c r="XCG413" s="24">
        <v>0</v>
      </c>
      <c r="XCH413" s="24" t="s">
        <v>66</v>
      </c>
      <c r="XCI413" s="24">
        <v>0</v>
      </c>
      <c r="XCJ413" s="24" t="s">
        <v>66</v>
      </c>
      <c r="XCK413" s="24">
        <v>0</v>
      </c>
      <c r="XCL413" s="24" t="s">
        <v>66</v>
      </c>
      <c r="XCM413" s="24" t="s">
        <v>66</v>
      </c>
      <c r="XCN413" s="24" t="s">
        <v>66</v>
      </c>
      <c r="XCO413" s="24" t="s">
        <v>66</v>
      </c>
      <c r="XCP413" s="24" t="s">
        <v>66</v>
      </c>
      <c r="XCQ413" s="25">
        <v>0</v>
      </c>
      <c r="XCR413" s="27">
        <v>5000</v>
      </c>
      <c r="XCS413" s="23" t="s">
        <v>208</v>
      </c>
      <c r="XCT413" s="24">
        <v>2023</v>
      </c>
      <c r="XCU413" s="25" t="s">
        <v>234</v>
      </c>
      <c r="XCV413" s="25" t="s">
        <v>132</v>
      </c>
      <c r="XCW413" s="25">
        <v>2023</v>
      </c>
      <c r="XCX413" s="26">
        <v>44963</v>
      </c>
      <c r="XCY413" s="25" t="s">
        <v>155</v>
      </c>
      <c r="XCZ413" s="26"/>
      <c r="XDA413" s="25" t="s">
        <v>67</v>
      </c>
      <c r="XDB413" s="25" t="s">
        <v>233</v>
      </c>
      <c r="XDC413" s="25" t="s">
        <v>149</v>
      </c>
      <c r="XDD413" s="25" t="s">
        <v>70</v>
      </c>
      <c r="XDE413" s="25" t="s">
        <v>71</v>
      </c>
      <c r="XDF413" s="25" t="s">
        <v>72</v>
      </c>
      <c r="XDG413" s="25">
        <v>31</v>
      </c>
      <c r="XDH413" s="25">
        <v>0</v>
      </c>
      <c r="XDI413" s="25" t="s">
        <v>66</v>
      </c>
      <c r="XDJ413" s="24" t="s">
        <v>66</v>
      </c>
      <c r="XDK413" s="24" t="s">
        <v>66</v>
      </c>
      <c r="XDL413" s="24" t="s">
        <v>66</v>
      </c>
      <c r="XDM413" s="24" t="s">
        <v>66</v>
      </c>
      <c r="XDN413" s="24" t="s">
        <v>66</v>
      </c>
      <c r="XDO413" s="24" t="s">
        <v>66</v>
      </c>
      <c r="XDP413" s="24" t="s">
        <v>66</v>
      </c>
      <c r="XDQ413" s="24" t="s">
        <v>66</v>
      </c>
      <c r="XDR413" s="24" t="s">
        <v>66</v>
      </c>
      <c r="XDS413" s="24" t="s">
        <v>66</v>
      </c>
      <c r="XDT413" s="24" t="s">
        <v>66</v>
      </c>
      <c r="XDU413" s="24" t="s">
        <v>66</v>
      </c>
      <c r="XDV413" s="24" t="s">
        <v>66</v>
      </c>
      <c r="XDW413" s="24" t="s">
        <v>66</v>
      </c>
      <c r="XDX413" s="24" t="s">
        <v>66</v>
      </c>
      <c r="XDY413" s="25" t="s">
        <v>66</v>
      </c>
      <c r="XDZ413" s="24" t="s">
        <v>66</v>
      </c>
      <c r="XEA413" s="24" t="s">
        <v>66</v>
      </c>
      <c r="XEB413" s="24" t="s">
        <v>66</v>
      </c>
      <c r="XEC413" s="24" t="s">
        <v>66</v>
      </c>
      <c r="XED413" s="24" t="s">
        <v>66</v>
      </c>
      <c r="XEE413" s="24" t="s">
        <v>66</v>
      </c>
      <c r="XEF413" s="24" t="s">
        <v>66</v>
      </c>
      <c r="XEG413" s="25" t="s">
        <v>66</v>
      </c>
      <c r="XEH413" s="24" t="s">
        <v>66</v>
      </c>
      <c r="XEI413" s="25">
        <v>5000</v>
      </c>
      <c r="XEJ413" s="24" t="s">
        <v>66</v>
      </c>
      <c r="XEK413" s="24" t="s">
        <v>66</v>
      </c>
      <c r="XEL413" s="25" t="s">
        <v>66</v>
      </c>
      <c r="XEM413" s="25" t="s">
        <v>66</v>
      </c>
      <c r="XEN413" s="25" t="s">
        <v>66</v>
      </c>
      <c r="XEO413" s="25">
        <v>0</v>
      </c>
      <c r="XEP413" s="24" t="s">
        <v>66</v>
      </c>
      <c r="XEQ413" s="24" t="s">
        <v>66</v>
      </c>
      <c r="XER413" s="24" t="s">
        <v>66</v>
      </c>
      <c r="XES413" s="24">
        <v>0</v>
      </c>
      <c r="XET413" s="24" t="s">
        <v>66</v>
      </c>
      <c r="XEU413" s="24">
        <v>0</v>
      </c>
      <c r="XEV413" s="24" t="s">
        <v>66</v>
      </c>
      <c r="XEW413" s="24">
        <v>0</v>
      </c>
      <c r="XEX413" s="24" t="s">
        <v>66</v>
      </c>
      <c r="XEY413" s="24" t="s">
        <v>66</v>
      </c>
      <c r="XEZ413" s="24" t="s">
        <v>66</v>
      </c>
      <c r="XFA413" s="24" t="s">
        <v>66</v>
      </c>
      <c r="XFB413" s="24" t="s">
        <v>66</v>
      </c>
      <c r="XFC413" s="25">
        <v>0</v>
      </c>
      <c r="XFD413" s="27">
        <v>5000</v>
      </c>
    </row>
    <row r="414" spans="1:16384" x14ac:dyDescent="0.3">
      <c r="A414" s="23"/>
      <c r="B414" s="24"/>
      <c r="C414" s="25"/>
      <c r="D414" s="25"/>
      <c r="E414" s="25"/>
      <c r="F414" s="26"/>
      <c r="G414" s="25"/>
      <c r="H414" s="26"/>
      <c r="I414" s="25"/>
      <c r="J414" s="25"/>
      <c r="K414" s="25"/>
      <c r="L414" s="25"/>
      <c r="M414" s="25"/>
      <c r="N414" s="25"/>
      <c r="O414" s="25"/>
      <c r="P414" s="25"/>
      <c r="Q414" s="25"/>
      <c r="R414" s="24"/>
      <c r="S414" s="24"/>
      <c r="T414" s="24"/>
      <c r="U414" s="24"/>
      <c r="V414" s="24"/>
      <c r="W414" s="24"/>
      <c r="X414" s="24"/>
      <c r="Y414" s="24"/>
      <c r="Z414" s="24"/>
      <c r="AA414" s="24"/>
      <c r="AB414" s="24"/>
      <c r="AC414" s="24"/>
      <c r="AD414" s="24"/>
      <c r="AE414" s="24" t="s">
        <v>66</v>
      </c>
      <c r="AF414" s="24" t="s">
        <v>66</v>
      </c>
      <c r="AG414" s="25" t="s">
        <v>66</v>
      </c>
      <c r="AH414" s="24" t="s">
        <v>66</v>
      </c>
      <c r="AI414" s="24" t="s">
        <v>66</v>
      </c>
      <c r="AJ414" s="24" t="s">
        <v>66</v>
      </c>
      <c r="AK414" s="24" t="s">
        <v>66</v>
      </c>
      <c r="AL414" s="24" t="s">
        <v>66</v>
      </c>
      <c r="AM414" s="24" t="s">
        <v>66</v>
      </c>
      <c r="AN414" s="24" t="s">
        <v>66</v>
      </c>
      <c r="AO414" s="25" t="s">
        <v>66</v>
      </c>
      <c r="AP414" s="24" t="s">
        <v>66</v>
      </c>
      <c r="AQ414" s="25">
        <v>5000</v>
      </c>
      <c r="AR414" s="24" t="s">
        <v>66</v>
      </c>
      <c r="AS414" s="24" t="s">
        <v>66</v>
      </c>
      <c r="AT414" s="25" t="s">
        <v>66</v>
      </c>
      <c r="AU414" s="25" t="s">
        <v>66</v>
      </c>
      <c r="AV414" s="25" t="s">
        <v>66</v>
      </c>
      <c r="AW414" s="25">
        <v>0</v>
      </c>
      <c r="AX414" s="24" t="s">
        <v>66</v>
      </c>
      <c r="AY414" s="24" t="s">
        <v>66</v>
      </c>
      <c r="AZ414" s="24" t="s">
        <v>66</v>
      </c>
      <c r="BA414" s="24">
        <v>0</v>
      </c>
      <c r="BB414" s="24" t="s">
        <v>66</v>
      </c>
      <c r="BC414" s="24">
        <v>0</v>
      </c>
      <c r="BD414" s="24" t="s">
        <v>66</v>
      </c>
      <c r="BE414" s="24">
        <v>0</v>
      </c>
      <c r="BF414" s="24" t="s">
        <v>66</v>
      </c>
      <c r="BG414" s="24" t="s">
        <v>66</v>
      </c>
      <c r="BH414" s="24" t="s">
        <v>66</v>
      </c>
      <c r="BI414" s="24" t="s">
        <v>66</v>
      </c>
      <c r="BJ414" s="24" t="s">
        <v>66</v>
      </c>
      <c r="BK414" s="25">
        <v>0</v>
      </c>
      <c r="BL414" s="27">
        <v>5000</v>
      </c>
      <c r="BM414" s="23" t="s">
        <v>208</v>
      </c>
      <c r="BN414" s="24">
        <v>2023</v>
      </c>
      <c r="BO414" s="25" t="s">
        <v>234</v>
      </c>
      <c r="BP414" s="25" t="s">
        <v>132</v>
      </c>
      <c r="BQ414" s="25">
        <v>2023</v>
      </c>
      <c r="BR414" s="26">
        <v>44963</v>
      </c>
      <c r="BS414" s="25" t="s">
        <v>155</v>
      </c>
      <c r="BT414" s="26"/>
      <c r="BU414" s="25" t="s">
        <v>67</v>
      </c>
      <c r="BV414" s="25" t="s">
        <v>233</v>
      </c>
      <c r="BW414" s="25" t="s">
        <v>149</v>
      </c>
      <c r="BX414" s="25" t="s">
        <v>70</v>
      </c>
      <c r="BY414" s="25" t="s">
        <v>71</v>
      </c>
      <c r="BZ414" s="25" t="s">
        <v>72</v>
      </c>
      <c r="CA414" s="25">
        <v>31</v>
      </c>
      <c r="CB414" s="25">
        <v>0</v>
      </c>
      <c r="CC414" s="25" t="s">
        <v>66</v>
      </c>
      <c r="CD414" s="24" t="s">
        <v>66</v>
      </c>
      <c r="CE414" s="24" t="s">
        <v>66</v>
      </c>
      <c r="CF414" s="24" t="s">
        <v>66</v>
      </c>
      <c r="CG414" s="24" t="s">
        <v>66</v>
      </c>
      <c r="CH414" s="24" t="s">
        <v>66</v>
      </c>
      <c r="CI414" s="24" t="s">
        <v>66</v>
      </c>
      <c r="CJ414" s="24" t="s">
        <v>66</v>
      </c>
      <c r="CK414" s="24" t="s">
        <v>66</v>
      </c>
      <c r="CL414" s="24" t="s">
        <v>66</v>
      </c>
      <c r="CM414" s="24" t="s">
        <v>66</v>
      </c>
      <c r="CN414" s="24" t="s">
        <v>66</v>
      </c>
      <c r="CO414" s="24" t="s">
        <v>66</v>
      </c>
      <c r="CP414" s="24" t="s">
        <v>66</v>
      </c>
      <c r="CQ414" s="24" t="s">
        <v>66</v>
      </c>
      <c r="CR414" s="24" t="s">
        <v>66</v>
      </c>
      <c r="CS414" s="25" t="s">
        <v>66</v>
      </c>
      <c r="CT414" s="24" t="s">
        <v>66</v>
      </c>
      <c r="CU414" s="24" t="s">
        <v>66</v>
      </c>
      <c r="CV414" s="24" t="s">
        <v>66</v>
      </c>
      <c r="CW414" s="24" t="s">
        <v>66</v>
      </c>
      <c r="CX414" s="24" t="s">
        <v>66</v>
      </c>
      <c r="CY414" s="24" t="s">
        <v>66</v>
      </c>
      <c r="CZ414" s="24" t="s">
        <v>66</v>
      </c>
      <c r="DA414" s="25" t="s">
        <v>66</v>
      </c>
      <c r="DB414" s="24" t="s">
        <v>66</v>
      </c>
      <c r="DC414" s="25">
        <v>5000</v>
      </c>
      <c r="DD414" s="24" t="s">
        <v>66</v>
      </c>
      <c r="DE414" s="24" t="s">
        <v>66</v>
      </c>
      <c r="DF414" s="25" t="s">
        <v>66</v>
      </c>
      <c r="DG414" s="25" t="s">
        <v>66</v>
      </c>
      <c r="DH414" s="25" t="s">
        <v>66</v>
      </c>
      <c r="DI414" s="25">
        <v>0</v>
      </c>
      <c r="DJ414" s="24" t="s">
        <v>66</v>
      </c>
      <c r="DK414" s="24" t="s">
        <v>66</v>
      </c>
      <c r="DL414" s="24" t="s">
        <v>66</v>
      </c>
      <c r="DM414" s="24">
        <v>0</v>
      </c>
      <c r="DN414" s="24" t="s">
        <v>66</v>
      </c>
      <c r="DO414" s="24">
        <v>0</v>
      </c>
      <c r="DP414" s="24" t="s">
        <v>66</v>
      </c>
      <c r="DQ414" s="24">
        <v>0</v>
      </c>
      <c r="DR414" s="24" t="s">
        <v>66</v>
      </c>
      <c r="DS414" s="24" t="s">
        <v>66</v>
      </c>
      <c r="DT414" s="24" t="s">
        <v>66</v>
      </c>
      <c r="DU414" s="24" t="s">
        <v>66</v>
      </c>
      <c r="DV414" s="24" t="s">
        <v>66</v>
      </c>
      <c r="DW414" s="25">
        <v>0</v>
      </c>
      <c r="DX414" s="27">
        <v>5000</v>
      </c>
      <c r="DY414" s="23" t="s">
        <v>208</v>
      </c>
      <c r="DZ414" s="24">
        <v>2023</v>
      </c>
      <c r="EA414" s="25" t="s">
        <v>234</v>
      </c>
      <c r="EB414" s="25" t="s">
        <v>132</v>
      </c>
      <c r="EC414" s="25">
        <v>2023</v>
      </c>
      <c r="ED414" s="26">
        <v>44963</v>
      </c>
      <c r="EE414" s="25" t="s">
        <v>155</v>
      </c>
      <c r="EF414" s="26"/>
      <c r="EG414" s="25" t="s">
        <v>67</v>
      </c>
      <c r="EH414" s="25" t="s">
        <v>233</v>
      </c>
      <c r="EI414" s="25" t="s">
        <v>149</v>
      </c>
      <c r="EJ414" s="25" t="s">
        <v>70</v>
      </c>
      <c r="EK414" s="25" t="s">
        <v>71</v>
      </c>
      <c r="EL414" s="25" t="s">
        <v>72</v>
      </c>
      <c r="EM414" s="25">
        <v>31</v>
      </c>
      <c r="EN414" s="25">
        <v>0</v>
      </c>
      <c r="EO414" s="25" t="s">
        <v>66</v>
      </c>
      <c r="EP414" s="24" t="s">
        <v>66</v>
      </c>
      <c r="EQ414" s="24" t="s">
        <v>66</v>
      </c>
      <c r="ER414" s="24" t="s">
        <v>66</v>
      </c>
      <c r="ES414" s="24" t="s">
        <v>66</v>
      </c>
      <c r="ET414" s="24" t="s">
        <v>66</v>
      </c>
      <c r="EU414" s="24" t="s">
        <v>66</v>
      </c>
      <c r="EV414" s="24" t="s">
        <v>66</v>
      </c>
      <c r="EW414" s="24" t="s">
        <v>66</v>
      </c>
      <c r="EX414" s="24" t="s">
        <v>66</v>
      </c>
      <c r="EY414" s="24" t="s">
        <v>66</v>
      </c>
      <c r="EZ414" s="24" t="s">
        <v>66</v>
      </c>
      <c r="FA414" s="24" t="s">
        <v>66</v>
      </c>
      <c r="FB414" s="24" t="s">
        <v>66</v>
      </c>
      <c r="FC414" s="24" t="s">
        <v>66</v>
      </c>
      <c r="FD414" s="24" t="s">
        <v>66</v>
      </c>
      <c r="FE414" s="25" t="s">
        <v>66</v>
      </c>
      <c r="FF414" s="24" t="s">
        <v>66</v>
      </c>
      <c r="FG414" s="24" t="s">
        <v>66</v>
      </c>
      <c r="FH414" s="24" t="s">
        <v>66</v>
      </c>
      <c r="FI414" s="24" t="s">
        <v>66</v>
      </c>
      <c r="FJ414" s="24" t="s">
        <v>66</v>
      </c>
      <c r="FK414" s="24" t="s">
        <v>66</v>
      </c>
      <c r="FL414" s="24" t="s">
        <v>66</v>
      </c>
      <c r="FM414" s="25" t="s">
        <v>66</v>
      </c>
      <c r="FN414" s="24" t="s">
        <v>66</v>
      </c>
      <c r="FO414" s="25">
        <v>5000</v>
      </c>
      <c r="FP414" s="24" t="s">
        <v>66</v>
      </c>
      <c r="FQ414" s="24" t="s">
        <v>66</v>
      </c>
      <c r="FR414" s="25" t="s">
        <v>66</v>
      </c>
      <c r="FS414" s="25" t="s">
        <v>66</v>
      </c>
      <c r="FT414" s="25" t="s">
        <v>66</v>
      </c>
      <c r="FU414" s="25">
        <v>0</v>
      </c>
      <c r="FV414" s="24" t="s">
        <v>66</v>
      </c>
      <c r="FW414" s="24" t="s">
        <v>66</v>
      </c>
      <c r="FX414" s="24" t="s">
        <v>66</v>
      </c>
      <c r="FY414" s="24">
        <v>0</v>
      </c>
      <c r="FZ414" s="24" t="s">
        <v>66</v>
      </c>
      <c r="GA414" s="24">
        <v>0</v>
      </c>
      <c r="GB414" s="24" t="s">
        <v>66</v>
      </c>
      <c r="GC414" s="24">
        <v>0</v>
      </c>
      <c r="GD414" s="24" t="s">
        <v>66</v>
      </c>
      <c r="GE414" s="24" t="s">
        <v>66</v>
      </c>
      <c r="GF414" s="24" t="s">
        <v>66</v>
      </c>
      <c r="GG414" s="24" t="s">
        <v>66</v>
      </c>
      <c r="GH414" s="24" t="s">
        <v>66</v>
      </c>
      <c r="GI414" s="25">
        <v>0</v>
      </c>
      <c r="GJ414" s="27">
        <v>5000</v>
      </c>
      <c r="GK414" s="23" t="s">
        <v>208</v>
      </c>
      <c r="GL414" s="24">
        <v>2023</v>
      </c>
      <c r="GM414" s="25" t="s">
        <v>234</v>
      </c>
      <c r="GN414" s="25" t="s">
        <v>132</v>
      </c>
      <c r="GO414" s="25">
        <v>2023</v>
      </c>
      <c r="GP414" s="26">
        <v>44963</v>
      </c>
      <c r="GQ414" s="25" t="s">
        <v>155</v>
      </c>
      <c r="GR414" s="26"/>
      <c r="GS414" s="25" t="s">
        <v>67</v>
      </c>
      <c r="GT414" s="25" t="s">
        <v>233</v>
      </c>
      <c r="GU414" s="25" t="s">
        <v>149</v>
      </c>
      <c r="GV414" s="25" t="s">
        <v>70</v>
      </c>
      <c r="GW414" s="25" t="s">
        <v>71</v>
      </c>
      <c r="GX414" s="25" t="s">
        <v>72</v>
      </c>
      <c r="GY414" s="25">
        <v>31</v>
      </c>
      <c r="GZ414" s="25">
        <v>0</v>
      </c>
      <c r="HA414" s="25" t="s">
        <v>66</v>
      </c>
      <c r="HB414" s="24" t="s">
        <v>66</v>
      </c>
      <c r="HC414" s="24" t="s">
        <v>66</v>
      </c>
      <c r="HD414" s="24" t="s">
        <v>66</v>
      </c>
      <c r="HE414" s="24" t="s">
        <v>66</v>
      </c>
      <c r="HF414" s="24" t="s">
        <v>66</v>
      </c>
      <c r="HG414" s="24" t="s">
        <v>66</v>
      </c>
      <c r="HH414" s="24" t="s">
        <v>66</v>
      </c>
      <c r="HI414" s="24" t="s">
        <v>66</v>
      </c>
      <c r="HJ414" s="24" t="s">
        <v>66</v>
      </c>
      <c r="HK414" s="24" t="s">
        <v>66</v>
      </c>
      <c r="HL414" s="24" t="s">
        <v>66</v>
      </c>
      <c r="HM414" s="24" t="s">
        <v>66</v>
      </c>
      <c r="HN414" s="24" t="s">
        <v>66</v>
      </c>
      <c r="HO414" s="24" t="s">
        <v>66</v>
      </c>
      <c r="HP414" s="24" t="s">
        <v>66</v>
      </c>
      <c r="HQ414" s="25" t="s">
        <v>66</v>
      </c>
      <c r="HR414" s="24" t="s">
        <v>66</v>
      </c>
      <c r="HS414" s="24" t="s">
        <v>66</v>
      </c>
      <c r="HT414" s="24" t="s">
        <v>66</v>
      </c>
      <c r="HU414" s="24" t="s">
        <v>66</v>
      </c>
      <c r="HV414" s="24" t="s">
        <v>66</v>
      </c>
      <c r="HW414" s="24" t="s">
        <v>66</v>
      </c>
      <c r="HX414" s="24" t="s">
        <v>66</v>
      </c>
      <c r="HY414" s="25" t="s">
        <v>66</v>
      </c>
      <c r="HZ414" s="24" t="s">
        <v>66</v>
      </c>
      <c r="IA414" s="25">
        <v>5000</v>
      </c>
      <c r="IB414" s="24" t="s">
        <v>66</v>
      </c>
      <c r="IC414" s="24" t="s">
        <v>66</v>
      </c>
      <c r="ID414" s="25" t="s">
        <v>66</v>
      </c>
      <c r="IE414" s="25" t="s">
        <v>66</v>
      </c>
      <c r="IF414" s="25" t="s">
        <v>66</v>
      </c>
      <c r="IG414" s="25">
        <v>0</v>
      </c>
      <c r="IH414" s="24" t="s">
        <v>66</v>
      </c>
      <c r="II414" s="24" t="s">
        <v>66</v>
      </c>
      <c r="IJ414" s="24" t="s">
        <v>66</v>
      </c>
      <c r="IK414" s="24">
        <v>0</v>
      </c>
      <c r="IL414" s="24" t="s">
        <v>66</v>
      </c>
      <c r="IM414" s="24">
        <v>0</v>
      </c>
      <c r="IN414" s="24" t="s">
        <v>66</v>
      </c>
      <c r="IO414" s="24">
        <v>0</v>
      </c>
      <c r="IP414" s="24" t="s">
        <v>66</v>
      </c>
      <c r="IQ414" s="24" t="s">
        <v>66</v>
      </c>
      <c r="IR414" s="24" t="s">
        <v>66</v>
      </c>
      <c r="IS414" s="24" t="s">
        <v>66</v>
      </c>
      <c r="IT414" s="24" t="s">
        <v>66</v>
      </c>
      <c r="IU414" s="25">
        <v>0</v>
      </c>
      <c r="IV414" s="27">
        <v>5000</v>
      </c>
      <c r="IW414" s="23" t="s">
        <v>208</v>
      </c>
      <c r="IX414" s="24">
        <v>2023</v>
      </c>
      <c r="IY414" s="25" t="s">
        <v>234</v>
      </c>
      <c r="IZ414" s="25" t="s">
        <v>132</v>
      </c>
      <c r="JA414" s="25">
        <v>2023</v>
      </c>
      <c r="JB414" s="26">
        <v>44963</v>
      </c>
      <c r="JC414" s="25" t="s">
        <v>155</v>
      </c>
      <c r="JD414" s="26"/>
      <c r="JE414" s="25" t="s">
        <v>67</v>
      </c>
      <c r="JF414" s="25" t="s">
        <v>233</v>
      </c>
      <c r="JG414" s="25" t="s">
        <v>149</v>
      </c>
      <c r="JH414" s="25" t="s">
        <v>70</v>
      </c>
      <c r="JI414" s="25" t="s">
        <v>71</v>
      </c>
      <c r="JJ414" s="25" t="s">
        <v>72</v>
      </c>
      <c r="JK414" s="25">
        <v>31</v>
      </c>
      <c r="JL414" s="25">
        <v>0</v>
      </c>
      <c r="JM414" s="25" t="s">
        <v>66</v>
      </c>
      <c r="JN414" s="24" t="s">
        <v>66</v>
      </c>
      <c r="JO414" s="24" t="s">
        <v>66</v>
      </c>
      <c r="JP414" s="24" t="s">
        <v>66</v>
      </c>
      <c r="JQ414" s="24" t="s">
        <v>66</v>
      </c>
      <c r="JR414" s="24" t="s">
        <v>66</v>
      </c>
      <c r="JS414" s="24" t="s">
        <v>66</v>
      </c>
      <c r="JT414" s="24" t="s">
        <v>66</v>
      </c>
      <c r="JU414" s="24" t="s">
        <v>66</v>
      </c>
      <c r="JV414" s="24" t="s">
        <v>66</v>
      </c>
      <c r="JW414" s="24" t="s">
        <v>66</v>
      </c>
      <c r="JX414" s="24" t="s">
        <v>66</v>
      </c>
      <c r="JY414" s="24" t="s">
        <v>66</v>
      </c>
      <c r="JZ414" s="24" t="s">
        <v>66</v>
      </c>
      <c r="KA414" s="24" t="s">
        <v>66</v>
      </c>
      <c r="KB414" s="24" t="s">
        <v>66</v>
      </c>
      <c r="KC414" s="25" t="s">
        <v>66</v>
      </c>
      <c r="KD414" s="24" t="s">
        <v>66</v>
      </c>
      <c r="KE414" s="24" t="s">
        <v>66</v>
      </c>
      <c r="KF414" s="24" t="s">
        <v>66</v>
      </c>
      <c r="KG414" s="24" t="s">
        <v>66</v>
      </c>
      <c r="KH414" s="24" t="s">
        <v>66</v>
      </c>
      <c r="KI414" s="24" t="s">
        <v>66</v>
      </c>
      <c r="KJ414" s="24" t="s">
        <v>66</v>
      </c>
      <c r="KK414" s="25" t="s">
        <v>66</v>
      </c>
      <c r="KL414" s="24" t="s">
        <v>66</v>
      </c>
      <c r="KM414" s="25">
        <v>5000</v>
      </c>
      <c r="KN414" s="24" t="s">
        <v>66</v>
      </c>
      <c r="KO414" s="24" t="s">
        <v>66</v>
      </c>
      <c r="KP414" s="25" t="s">
        <v>66</v>
      </c>
      <c r="KQ414" s="25" t="s">
        <v>66</v>
      </c>
      <c r="KR414" s="25" t="s">
        <v>66</v>
      </c>
      <c r="KS414" s="25">
        <v>0</v>
      </c>
      <c r="KT414" s="24" t="s">
        <v>66</v>
      </c>
      <c r="KU414" s="24" t="s">
        <v>66</v>
      </c>
      <c r="KV414" s="24" t="s">
        <v>66</v>
      </c>
      <c r="KW414" s="24">
        <v>0</v>
      </c>
      <c r="KX414" s="24" t="s">
        <v>66</v>
      </c>
      <c r="KY414" s="24">
        <v>0</v>
      </c>
      <c r="KZ414" s="24" t="s">
        <v>66</v>
      </c>
      <c r="LA414" s="24">
        <v>0</v>
      </c>
      <c r="LB414" s="24" t="s">
        <v>66</v>
      </c>
      <c r="LC414" s="24" t="s">
        <v>66</v>
      </c>
      <c r="LD414" s="24" t="s">
        <v>66</v>
      </c>
      <c r="LE414" s="24" t="s">
        <v>66</v>
      </c>
      <c r="LF414" s="24" t="s">
        <v>66</v>
      </c>
      <c r="LG414" s="25">
        <v>0</v>
      </c>
      <c r="LH414" s="27">
        <v>5000</v>
      </c>
      <c r="LI414" s="23" t="s">
        <v>208</v>
      </c>
      <c r="LJ414" s="24">
        <v>2023</v>
      </c>
      <c r="LK414" s="25" t="s">
        <v>234</v>
      </c>
      <c r="LL414" s="25" t="s">
        <v>132</v>
      </c>
      <c r="LM414" s="25">
        <v>2023</v>
      </c>
      <c r="LN414" s="26">
        <v>44963</v>
      </c>
      <c r="LO414" s="25" t="s">
        <v>155</v>
      </c>
      <c r="LP414" s="26"/>
      <c r="LQ414" s="25" t="s">
        <v>67</v>
      </c>
      <c r="LR414" s="25" t="s">
        <v>233</v>
      </c>
      <c r="LS414" s="25" t="s">
        <v>149</v>
      </c>
      <c r="LT414" s="25" t="s">
        <v>70</v>
      </c>
      <c r="LU414" s="25" t="s">
        <v>71</v>
      </c>
      <c r="LV414" s="25" t="s">
        <v>72</v>
      </c>
      <c r="LW414" s="25">
        <v>31</v>
      </c>
      <c r="LX414" s="25">
        <v>0</v>
      </c>
      <c r="LY414" s="25" t="s">
        <v>66</v>
      </c>
      <c r="LZ414" s="24" t="s">
        <v>66</v>
      </c>
      <c r="MA414" s="24" t="s">
        <v>66</v>
      </c>
      <c r="MB414" s="24" t="s">
        <v>66</v>
      </c>
      <c r="MC414" s="24" t="s">
        <v>66</v>
      </c>
      <c r="MD414" s="24" t="s">
        <v>66</v>
      </c>
      <c r="ME414" s="24" t="s">
        <v>66</v>
      </c>
      <c r="MF414" s="24" t="s">
        <v>66</v>
      </c>
      <c r="MG414" s="24" t="s">
        <v>66</v>
      </c>
      <c r="MH414" s="24" t="s">
        <v>66</v>
      </c>
      <c r="MI414" s="24" t="s">
        <v>66</v>
      </c>
      <c r="MJ414" s="24" t="s">
        <v>66</v>
      </c>
      <c r="MK414" s="24" t="s">
        <v>66</v>
      </c>
      <c r="ML414" s="24" t="s">
        <v>66</v>
      </c>
      <c r="MM414" s="24" t="s">
        <v>66</v>
      </c>
      <c r="MN414" s="24" t="s">
        <v>66</v>
      </c>
      <c r="MO414" s="25" t="s">
        <v>66</v>
      </c>
      <c r="MP414" s="24" t="s">
        <v>66</v>
      </c>
      <c r="MQ414" s="24" t="s">
        <v>66</v>
      </c>
      <c r="MR414" s="24" t="s">
        <v>66</v>
      </c>
      <c r="MS414" s="24" t="s">
        <v>66</v>
      </c>
      <c r="MT414" s="24" t="s">
        <v>66</v>
      </c>
      <c r="MU414" s="24" t="s">
        <v>66</v>
      </c>
      <c r="MV414" s="24" t="s">
        <v>66</v>
      </c>
      <c r="MW414" s="25" t="s">
        <v>66</v>
      </c>
      <c r="MX414" s="24" t="s">
        <v>66</v>
      </c>
      <c r="MY414" s="25">
        <v>5000</v>
      </c>
      <c r="MZ414" s="24" t="s">
        <v>66</v>
      </c>
      <c r="NA414" s="24" t="s">
        <v>66</v>
      </c>
      <c r="NB414" s="25" t="s">
        <v>66</v>
      </c>
      <c r="NC414" s="25" t="s">
        <v>66</v>
      </c>
      <c r="ND414" s="25" t="s">
        <v>66</v>
      </c>
      <c r="NE414" s="25">
        <v>0</v>
      </c>
      <c r="NF414" s="24" t="s">
        <v>66</v>
      </c>
      <c r="NG414" s="24" t="s">
        <v>66</v>
      </c>
      <c r="NH414" s="24" t="s">
        <v>66</v>
      </c>
      <c r="NI414" s="24">
        <v>0</v>
      </c>
      <c r="NJ414" s="24" t="s">
        <v>66</v>
      </c>
      <c r="NK414" s="24">
        <v>0</v>
      </c>
      <c r="NL414" s="24" t="s">
        <v>66</v>
      </c>
      <c r="NM414" s="24">
        <v>0</v>
      </c>
      <c r="NN414" s="24" t="s">
        <v>66</v>
      </c>
      <c r="NO414" s="24" t="s">
        <v>66</v>
      </c>
      <c r="NP414" s="24" t="s">
        <v>66</v>
      </c>
      <c r="NQ414" s="24" t="s">
        <v>66</v>
      </c>
      <c r="NR414" s="24" t="s">
        <v>66</v>
      </c>
      <c r="NS414" s="25">
        <v>0</v>
      </c>
      <c r="NT414" s="27">
        <v>5000</v>
      </c>
      <c r="NU414" s="23" t="s">
        <v>208</v>
      </c>
      <c r="NV414" s="24">
        <v>2023</v>
      </c>
      <c r="NW414" s="25" t="s">
        <v>234</v>
      </c>
      <c r="NX414" s="25" t="s">
        <v>132</v>
      </c>
      <c r="NY414" s="25">
        <v>2023</v>
      </c>
      <c r="NZ414" s="26">
        <v>44963</v>
      </c>
      <c r="OA414" s="25" t="s">
        <v>155</v>
      </c>
      <c r="OB414" s="26"/>
      <c r="OC414" s="25" t="s">
        <v>67</v>
      </c>
      <c r="OD414" s="25" t="s">
        <v>233</v>
      </c>
      <c r="OE414" s="25" t="s">
        <v>149</v>
      </c>
      <c r="OF414" s="25" t="s">
        <v>70</v>
      </c>
      <c r="OG414" s="25" t="s">
        <v>71</v>
      </c>
      <c r="OH414" s="25" t="s">
        <v>72</v>
      </c>
      <c r="OI414" s="25">
        <v>31</v>
      </c>
      <c r="OJ414" s="25">
        <v>0</v>
      </c>
      <c r="OK414" s="25" t="s">
        <v>66</v>
      </c>
      <c r="OL414" s="24" t="s">
        <v>66</v>
      </c>
      <c r="OM414" s="24" t="s">
        <v>66</v>
      </c>
      <c r="ON414" s="24" t="s">
        <v>66</v>
      </c>
      <c r="OO414" s="24" t="s">
        <v>66</v>
      </c>
      <c r="OP414" s="24" t="s">
        <v>66</v>
      </c>
      <c r="OQ414" s="24" t="s">
        <v>66</v>
      </c>
      <c r="OR414" s="24" t="s">
        <v>66</v>
      </c>
      <c r="OS414" s="24" t="s">
        <v>66</v>
      </c>
      <c r="OT414" s="24" t="s">
        <v>66</v>
      </c>
      <c r="OU414" s="24" t="s">
        <v>66</v>
      </c>
      <c r="OV414" s="24" t="s">
        <v>66</v>
      </c>
      <c r="OW414" s="24" t="s">
        <v>66</v>
      </c>
      <c r="OX414" s="24" t="s">
        <v>66</v>
      </c>
      <c r="OY414" s="24" t="s">
        <v>66</v>
      </c>
      <c r="OZ414" s="24" t="s">
        <v>66</v>
      </c>
      <c r="PA414" s="25" t="s">
        <v>66</v>
      </c>
      <c r="PB414" s="24" t="s">
        <v>66</v>
      </c>
      <c r="PC414" s="24" t="s">
        <v>66</v>
      </c>
      <c r="PD414" s="24" t="s">
        <v>66</v>
      </c>
      <c r="PE414" s="24" t="s">
        <v>66</v>
      </c>
      <c r="PF414" s="24" t="s">
        <v>66</v>
      </c>
      <c r="PG414" s="24" t="s">
        <v>66</v>
      </c>
      <c r="PH414" s="24" t="s">
        <v>66</v>
      </c>
      <c r="PI414" s="25" t="s">
        <v>66</v>
      </c>
      <c r="PJ414" s="24" t="s">
        <v>66</v>
      </c>
      <c r="PK414" s="25">
        <v>5000</v>
      </c>
      <c r="PL414" s="24" t="s">
        <v>66</v>
      </c>
      <c r="PM414" s="24" t="s">
        <v>66</v>
      </c>
      <c r="PN414" s="25" t="s">
        <v>66</v>
      </c>
      <c r="PO414" s="25" t="s">
        <v>66</v>
      </c>
      <c r="PP414" s="25" t="s">
        <v>66</v>
      </c>
      <c r="PQ414" s="25">
        <v>0</v>
      </c>
      <c r="PR414" s="24" t="s">
        <v>66</v>
      </c>
      <c r="PS414" s="24" t="s">
        <v>66</v>
      </c>
      <c r="PT414" s="24" t="s">
        <v>66</v>
      </c>
      <c r="PU414" s="24">
        <v>0</v>
      </c>
      <c r="PV414" s="24" t="s">
        <v>66</v>
      </c>
      <c r="PW414" s="24">
        <v>0</v>
      </c>
      <c r="PX414" s="24" t="s">
        <v>66</v>
      </c>
      <c r="PY414" s="24">
        <v>0</v>
      </c>
      <c r="PZ414" s="24" t="s">
        <v>66</v>
      </c>
      <c r="QA414" s="24" t="s">
        <v>66</v>
      </c>
      <c r="QB414" s="24" t="s">
        <v>66</v>
      </c>
      <c r="QC414" s="24" t="s">
        <v>66</v>
      </c>
      <c r="QD414" s="24" t="s">
        <v>66</v>
      </c>
      <c r="QE414" s="25">
        <v>0</v>
      </c>
      <c r="QF414" s="27">
        <v>5000</v>
      </c>
      <c r="QG414" s="23" t="s">
        <v>208</v>
      </c>
      <c r="QH414" s="24">
        <v>2023</v>
      </c>
      <c r="QI414" s="25" t="s">
        <v>234</v>
      </c>
      <c r="QJ414" s="25" t="s">
        <v>132</v>
      </c>
      <c r="QK414" s="25">
        <v>2023</v>
      </c>
      <c r="QL414" s="26">
        <v>44963</v>
      </c>
      <c r="QM414" s="25" t="s">
        <v>155</v>
      </c>
      <c r="QN414" s="26"/>
      <c r="QO414" s="25" t="s">
        <v>67</v>
      </c>
      <c r="QP414" s="25" t="s">
        <v>233</v>
      </c>
      <c r="QQ414" s="25" t="s">
        <v>149</v>
      </c>
      <c r="QR414" s="25" t="s">
        <v>70</v>
      </c>
      <c r="QS414" s="25" t="s">
        <v>71</v>
      </c>
      <c r="QT414" s="25" t="s">
        <v>72</v>
      </c>
      <c r="QU414" s="25">
        <v>31</v>
      </c>
      <c r="QV414" s="25">
        <v>0</v>
      </c>
      <c r="QW414" s="25" t="s">
        <v>66</v>
      </c>
      <c r="QX414" s="24" t="s">
        <v>66</v>
      </c>
      <c r="QY414" s="24" t="s">
        <v>66</v>
      </c>
      <c r="QZ414" s="24" t="s">
        <v>66</v>
      </c>
      <c r="RA414" s="24" t="s">
        <v>66</v>
      </c>
      <c r="RB414" s="24" t="s">
        <v>66</v>
      </c>
      <c r="RC414" s="24" t="s">
        <v>66</v>
      </c>
      <c r="RD414" s="24" t="s">
        <v>66</v>
      </c>
      <c r="RE414" s="24" t="s">
        <v>66</v>
      </c>
      <c r="RF414" s="24" t="s">
        <v>66</v>
      </c>
      <c r="RG414" s="24" t="s">
        <v>66</v>
      </c>
      <c r="RH414" s="24" t="s">
        <v>66</v>
      </c>
      <c r="RI414" s="24" t="s">
        <v>66</v>
      </c>
      <c r="RJ414" s="24" t="s">
        <v>66</v>
      </c>
      <c r="RK414" s="24" t="s">
        <v>66</v>
      </c>
      <c r="RL414" s="24" t="s">
        <v>66</v>
      </c>
      <c r="RM414" s="25" t="s">
        <v>66</v>
      </c>
      <c r="RN414" s="24" t="s">
        <v>66</v>
      </c>
      <c r="RO414" s="24" t="s">
        <v>66</v>
      </c>
      <c r="RP414" s="24" t="s">
        <v>66</v>
      </c>
      <c r="RQ414" s="24" t="s">
        <v>66</v>
      </c>
      <c r="RR414" s="24" t="s">
        <v>66</v>
      </c>
      <c r="RS414" s="24" t="s">
        <v>66</v>
      </c>
      <c r="RT414" s="24" t="s">
        <v>66</v>
      </c>
      <c r="RU414" s="25" t="s">
        <v>66</v>
      </c>
      <c r="RV414" s="24" t="s">
        <v>66</v>
      </c>
      <c r="RW414" s="25">
        <v>5000</v>
      </c>
      <c r="RX414" s="24" t="s">
        <v>66</v>
      </c>
      <c r="RY414" s="24" t="s">
        <v>66</v>
      </c>
      <c r="RZ414" s="25" t="s">
        <v>66</v>
      </c>
      <c r="SA414" s="25" t="s">
        <v>66</v>
      </c>
      <c r="SB414" s="25" t="s">
        <v>66</v>
      </c>
      <c r="SC414" s="25">
        <v>0</v>
      </c>
      <c r="SD414" s="24" t="s">
        <v>66</v>
      </c>
      <c r="SE414" s="24" t="s">
        <v>66</v>
      </c>
      <c r="SF414" s="24" t="s">
        <v>66</v>
      </c>
      <c r="SG414" s="24">
        <v>0</v>
      </c>
      <c r="SH414" s="24" t="s">
        <v>66</v>
      </c>
      <c r="SI414" s="24">
        <v>0</v>
      </c>
      <c r="SJ414" s="24" t="s">
        <v>66</v>
      </c>
      <c r="SK414" s="24">
        <v>0</v>
      </c>
      <c r="SL414" s="24" t="s">
        <v>66</v>
      </c>
      <c r="SM414" s="24" t="s">
        <v>66</v>
      </c>
      <c r="SN414" s="24" t="s">
        <v>66</v>
      </c>
      <c r="SO414" s="24" t="s">
        <v>66</v>
      </c>
      <c r="SP414" s="24" t="s">
        <v>66</v>
      </c>
      <c r="SQ414" s="25">
        <v>0</v>
      </c>
      <c r="SR414" s="27">
        <v>5000</v>
      </c>
      <c r="SS414" s="23" t="s">
        <v>208</v>
      </c>
      <c r="ST414" s="24">
        <v>2023</v>
      </c>
      <c r="SU414" s="25" t="s">
        <v>234</v>
      </c>
      <c r="SV414" s="25" t="s">
        <v>132</v>
      </c>
      <c r="SW414" s="25">
        <v>2023</v>
      </c>
      <c r="SX414" s="26">
        <v>44963</v>
      </c>
      <c r="SY414" s="25" t="s">
        <v>155</v>
      </c>
      <c r="SZ414" s="26"/>
      <c r="TA414" s="25" t="s">
        <v>67</v>
      </c>
      <c r="TB414" s="25" t="s">
        <v>233</v>
      </c>
      <c r="TC414" s="25" t="s">
        <v>149</v>
      </c>
      <c r="TD414" s="25" t="s">
        <v>70</v>
      </c>
      <c r="TE414" s="25" t="s">
        <v>71</v>
      </c>
      <c r="TF414" s="25" t="s">
        <v>72</v>
      </c>
      <c r="TG414" s="25">
        <v>31</v>
      </c>
      <c r="TH414" s="25">
        <v>0</v>
      </c>
      <c r="TI414" s="25" t="s">
        <v>66</v>
      </c>
      <c r="TJ414" s="24" t="s">
        <v>66</v>
      </c>
      <c r="TK414" s="24" t="s">
        <v>66</v>
      </c>
      <c r="TL414" s="24" t="s">
        <v>66</v>
      </c>
      <c r="TM414" s="24" t="s">
        <v>66</v>
      </c>
      <c r="TN414" s="24" t="s">
        <v>66</v>
      </c>
      <c r="TO414" s="24" t="s">
        <v>66</v>
      </c>
      <c r="TP414" s="24" t="s">
        <v>66</v>
      </c>
      <c r="TQ414" s="24" t="s">
        <v>66</v>
      </c>
      <c r="TR414" s="24" t="s">
        <v>66</v>
      </c>
      <c r="TS414" s="24" t="s">
        <v>66</v>
      </c>
      <c r="TT414" s="24" t="s">
        <v>66</v>
      </c>
      <c r="TU414" s="24" t="s">
        <v>66</v>
      </c>
      <c r="TV414" s="24" t="s">
        <v>66</v>
      </c>
      <c r="TW414" s="24" t="s">
        <v>66</v>
      </c>
      <c r="TX414" s="24" t="s">
        <v>66</v>
      </c>
      <c r="TY414" s="25" t="s">
        <v>66</v>
      </c>
      <c r="TZ414" s="24" t="s">
        <v>66</v>
      </c>
      <c r="UA414" s="24" t="s">
        <v>66</v>
      </c>
      <c r="UB414" s="24" t="s">
        <v>66</v>
      </c>
      <c r="UC414" s="24" t="s">
        <v>66</v>
      </c>
      <c r="UD414" s="24" t="s">
        <v>66</v>
      </c>
      <c r="UE414" s="24" t="s">
        <v>66</v>
      </c>
      <c r="UF414" s="24" t="s">
        <v>66</v>
      </c>
      <c r="UG414" s="25" t="s">
        <v>66</v>
      </c>
      <c r="UH414" s="24" t="s">
        <v>66</v>
      </c>
      <c r="UI414" s="25">
        <v>5000</v>
      </c>
      <c r="UJ414" s="24" t="s">
        <v>66</v>
      </c>
      <c r="UK414" s="24" t="s">
        <v>66</v>
      </c>
      <c r="UL414" s="25" t="s">
        <v>66</v>
      </c>
      <c r="UM414" s="25" t="s">
        <v>66</v>
      </c>
      <c r="UN414" s="25" t="s">
        <v>66</v>
      </c>
      <c r="UO414" s="25">
        <v>0</v>
      </c>
      <c r="UP414" s="24" t="s">
        <v>66</v>
      </c>
      <c r="UQ414" s="24" t="s">
        <v>66</v>
      </c>
      <c r="UR414" s="24" t="s">
        <v>66</v>
      </c>
      <c r="US414" s="24">
        <v>0</v>
      </c>
      <c r="UT414" s="24" t="s">
        <v>66</v>
      </c>
      <c r="UU414" s="24">
        <v>0</v>
      </c>
      <c r="UV414" s="24" t="s">
        <v>66</v>
      </c>
      <c r="UW414" s="24">
        <v>0</v>
      </c>
      <c r="UX414" s="24" t="s">
        <v>66</v>
      </c>
      <c r="UY414" s="24" t="s">
        <v>66</v>
      </c>
      <c r="UZ414" s="24" t="s">
        <v>66</v>
      </c>
      <c r="VA414" s="24" t="s">
        <v>66</v>
      </c>
      <c r="VB414" s="24" t="s">
        <v>66</v>
      </c>
      <c r="VC414" s="25">
        <v>0</v>
      </c>
      <c r="VD414" s="27">
        <v>5000</v>
      </c>
      <c r="VE414" s="23" t="s">
        <v>208</v>
      </c>
      <c r="VF414" s="24">
        <v>2023</v>
      </c>
      <c r="VG414" s="25" t="s">
        <v>234</v>
      </c>
      <c r="VH414" s="25" t="s">
        <v>132</v>
      </c>
      <c r="VI414" s="25">
        <v>2023</v>
      </c>
      <c r="VJ414" s="26">
        <v>44963</v>
      </c>
      <c r="VK414" s="25" t="s">
        <v>155</v>
      </c>
      <c r="VL414" s="26"/>
      <c r="VM414" s="25" t="s">
        <v>67</v>
      </c>
      <c r="VN414" s="25" t="s">
        <v>233</v>
      </c>
      <c r="VO414" s="25" t="s">
        <v>149</v>
      </c>
      <c r="VP414" s="25" t="s">
        <v>70</v>
      </c>
      <c r="VQ414" s="25" t="s">
        <v>71</v>
      </c>
      <c r="VR414" s="25" t="s">
        <v>72</v>
      </c>
      <c r="VS414" s="25">
        <v>31</v>
      </c>
      <c r="VT414" s="25">
        <v>0</v>
      </c>
      <c r="VU414" s="25" t="s">
        <v>66</v>
      </c>
      <c r="VV414" s="24" t="s">
        <v>66</v>
      </c>
      <c r="VW414" s="24" t="s">
        <v>66</v>
      </c>
      <c r="VX414" s="24" t="s">
        <v>66</v>
      </c>
      <c r="VY414" s="24" t="s">
        <v>66</v>
      </c>
      <c r="VZ414" s="24" t="s">
        <v>66</v>
      </c>
      <c r="WA414" s="24" t="s">
        <v>66</v>
      </c>
      <c r="WB414" s="24" t="s">
        <v>66</v>
      </c>
      <c r="WC414" s="24" t="s">
        <v>66</v>
      </c>
      <c r="WD414" s="24" t="s">
        <v>66</v>
      </c>
      <c r="WE414" s="24" t="s">
        <v>66</v>
      </c>
      <c r="WF414" s="24" t="s">
        <v>66</v>
      </c>
      <c r="WG414" s="24" t="s">
        <v>66</v>
      </c>
      <c r="WH414" s="24" t="s">
        <v>66</v>
      </c>
      <c r="WI414" s="24" t="s">
        <v>66</v>
      </c>
      <c r="WJ414" s="24" t="s">
        <v>66</v>
      </c>
      <c r="WK414" s="25" t="s">
        <v>66</v>
      </c>
      <c r="WL414" s="24" t="s">
        <v>66</v>
      </c>
      <c r="WM414" s="24" t="s">
        <v>66</v>
      </c>
      <c r="WN414" s="24" t="s">
        <v>66</v>
      </c>
      <c r="WO414" s="24" t="s">
        <v>66</v>
      </c>
      <c r="WP414" s="24" t="s">
        <v>66</v>
      </c>
      <c r="WQ414" s="24" t="s">
        <v>66</v>
      </c>
      <c r="WR414" s="24" t="s">
        <v>66</v>
      </c>
      <c r="WS414" s="25" t="s">
        <v>66</v>
      </c>
      <c r="WT414" s="24" t="s">
        <v>66</v>
      </c>
      <c r="WU414" s="25">
        <v>5000</v>
      </c>
      <c r="WV414" s="24" t="s">
        <v>66</v>
      </c>
      <c r="WW414" s="24" t="s">
        <v>66</v>
      </c>
      <c r="WX414" s="25" t="s">
        <v>66</v>
      </c>
      <c r="WY414" s="25" t="s">
        <v>66</v>
      </c>
      <c r="WZ414" s="25" t="s">
        <v>66</v>
      </c>
      <c r="XA414" s="25">
        <v>0</v>
      </c>
      <c r="XB414" s="24" t="s">
        <v>66</v>
      </c>
      <c r="XC414" s="24" t="s">
        <v>66</v>
      </c>
      <c r="XD414" s="24" t="s">
        <v>66</v>
      </c>
      <c r="XE414" s="24">
        <v>0</v>
      </c>
      <c r="XF414" s="24" t="s">
        <v>66</v>
      </c>
      <c r="XG414" s="24">
        <v>0</v>
      </c>
      <c r="XH414" s="24" t="s">
        <v>66</v>
      </c>
      <c r="XI414" s="24">
        <v>0</v>
      </c>
      <c r="XJ414" s="24" t="s">
        <v>66</v>
      </c>
      <c r="XK414" s="24" t="s">
        <v>66</v>
      </c>
      <c r="XL414" s="24" t="s">
        <v>66</v>
      </c>
      <c r="XM414" s="24" t="s">
        <v>66</v>
      </c>
      <c r="XN414" s="24" t="s">
        <v>66</v>
      </c>
      <c r="XO414" s="25">
        <v>0</v>
      </c>
      <c r="XP414" s="27">
        <v>5000</v>
      </c>
      <c r="XQ414" s="23" t="s">
        <v>208</v>
      </c>
      <c r="XR414" s="24">
        <v>2023</v>
      </c>
      <c r="XS414" s="25" t="s">
        <v>234</v>
      </c>
      <c r="XT414" s="25" t="s">
        <v>132</v>
      </c>
      <c r="XU414" s="25">
        <v>2023</v>
      </c>
      <c r="XV414" s="26">
        <v>44963</v>
      </c>
      <c r="XW414" s="25" t="s">
        <v>155</v>
      </c>
      <c r="XX414" s="26"/>
      <c r="XY414" s="25" t="s">
        <v>67</v>
      </c>
      <c r="XZ414" s="25" t="s">
        <v>233</v>
      </c>
      <c r="YA414" s="25" t="s">
        <v>149</v>
      </c>
      <c r="YB414" s="25" t="s">
        <v>70</v>
      </c>
      <c r="YC414" s="25" t="s">
        <v>71</v>
      </c>
      <c r="YD414" s="25" t="s">
        <v>72</v>
      </c>
      <c r="YE414" s="25">
        <v>31</v>
      </c>
      <c r="YF414" s="25">
        <v>0</v>
      </c>
      <c r="YG414" s="25" t="s">
        <v>66</v>
      </c>
      <c r="YH414" s="24" t="s">
        <v>66</v>
      </c>
      <c r="YI414" s="24" t="s">
        <v>66</v>
      </c>
      <c r="YJ414" s="24" t="s">
        <v>66</v>
      </c>
      <c r="YK414" s="24" t="s">
        <v>66</v>
      </c>
      <c r="YL414" s="24" t="s">
        <v>66</v>
      </c>
      <c r="YM414" s="24" t="s">
        <v>66</v>
      </c>
      <c r="YN414" s="24" t="s">
        <v>66</v>
      </c>
      <c r="YO414" s="24" t="s">
        <v>66</v>
      </c>
      <c r="YP414" s="24" t="s">
        <v>66</v>
      </c>
      <c r="YQ414" s="24" t="s">
        <v>66</v>
      </c>
      <c r="YR414" s="24" t="s">
        <v>66</v>
      </c>
      <c r="YS414" s="24" t="s">
        <v>66</v>
      </c>
      <c r="YT414" s="24" t="s">
        <v>66</v>
      </c>
      <c r="YU414" s="24" t="s">
        <v>66</v>
      </c>
      <c r="YV414" s="24" t="s">
        <v>66</v>
      </c>
      <c r="YW414" s="25" t="s">
        <v>66</v>
      </c>
      <c r="YX414" s="24" t="s">
        <v>66</v>
      </c>
      <c r="YY414" s="24" t="s">
        <v>66</v>
      </c>
      <c r="YZ414" s="24" t="s">
        <v>66</v>
      </c>
      <c r="ZA414" s="24" t="s">
        <v>66</v>
      </c>
      <c r="ZB414" s="24" t="s">
        <v>66</v>
      </c>
      <c r="ZC414" s="24" t="s">
        <v>66</v>
      </c>
      <c r="ZD414" s="24" t="s">
        <v>66</v>
      </c>
      <c r="ZE414" s="25" t="s">
        <v>66</v>
      </c>
      <c r="ZF414" s="24" t="s">
        <v>66</v>
      </c>
      <c r="ZG414" s="25">
        <v>5000</v>
      </c>
      <c r="ZH414" s="24" t="s">
        <v>66</v>
      </c>
      <c r="ZI414" s="24" t="s">
        <v>66</v>
      </c>
      <c r="ZJ414" s="25" t="s">
        <v>66</v>
      </c>
      <c r="ZK414" s="25" t="s">
        <v>66</v>
      </c>
      <c r="ZL414" s="25" t="s">
        <v>66</v>
      </c>
      <c r="ZM414" s="25">
        <v>0</v>
      </c>
      <c r="ZN414" s="24" t="s">
        <v>66</v>
      </c>
      <c r="ZO414" s="24" t="s">
        <v>66</v>
      </c>
      <c r="ZP414" s="24" t="s">
        <v>66</v>
      </c>
      <c r="ZQ414" s="24">
        <v>0</v>
      </c>
      <c r="ZR414" s="24" t="s">
        <v>66</v>
      </c>
      <c r="ZS414" s="24">
        <v>0</v>
      </c>
      <c r="ZT414" s="24" t="s">
        <v>66</v>
      </c>
      <c r="ZU414" s="24">
        <v>0</v>
      </c>
      <c r="ZV414" s="24" t="s">
        <v>66</v>
      </c>
      <c r="ZW414" s="24" t="s">
        <v>66</v>
      </c>
      <c r="ZX414" s="24" t="s">
        <v>66</v>
      </c>
      <c r="ZY414" s="24" t="s">
        <v>66</v>
      </c>
      <c r="ZZ414" s="24" t="s">
        <v>66</v>
      </c>
      <c r="AAA414" s="25">
        <v>0</v>
      </c>
      <c r="AAB414" s="27">
        <v>5000</v>
      </c>
      <c r="AAC414" s="23" t="s">
        <v>208</v>
      </c>
      <c r="AAD414" s="24">
        <v>2023</v>
      </c>
      <c r="AAE414" s="25" t="s">
        <v>234</v>
      </c>
      <c r="AAF414" s="25" t="s">
        <v>132</v>
      </c>
      <c r="AAG414" s="25">
        <v>2023</v>
      </c>
      <c r="AAH414" s="26">
        <v>44963</v>
      </c>
      <c r="AAI414" s="25" t="s">
        <v>155</v>
      </c>
      <c r="AAJ414" s="26"/>
      <c r="AAK414" s="25" t="s">
        <v>67</v>
      </c>
      <c r="AAL414" s="25" t="s">
        <v>233</v>
      </c>
      <c r="AAM414" s="25" t="s">
        <v>149</v>
      </c>
      <c r="AAN414" s="25" t="s">
        <v>70</v>
      </c>
      <c r="AAO414" s="25" t="s">
        <v>71</v>
      </c>
      <c r="AAP414" s="25" t="s">
        <v>72</v>
      </c>
      <c r="AAQ414" s="25">
        <v>31</v>
      </c>
      <c r="AAR414" s="25">
        <v>0</v>
      </c>
      <c r="AAS414" s="25" t="s">
        <v>66</v>
      </c>
      <c r="AAT414" s="24" t="s">
        <v>66</v>
      </c>
      <c r="AAU414" s="24" t="s">
        <v>66</v>
      </c>
      <c r="AAV414" s="24" t="s">
        <v>66</v>
      </c>
      <c r="AAW414" s="24" t="s">
        <v>66</v>
      </c>
      <c r="AAX414" s="24" t="s">
        <v>66</v>
      </c>
      <c r="AAY414" s="24" t="s">
        <v>66</v>
      </c>
      <c r="AAZ414" s="24" t="s">
        <v>66</v>
      </c>
      <c r="ABA414" s="24" t="s">
        <v>66</v>
      </c>
      <c r="ABB414" s="24" t="s">
        <v>66</v>
      </c>
      <c r="ABC414" s="24" t="s">
        <v>66</v>
      </c>
      <c r="ABD414" s="24" t="s">
        <v>66</v>
      </c>
      <c r="ABE414" s="24" t="s">
        <v>66</v>
      </c>
      <c r="ABF414" s="24" t="s">
        <v>66</v>
      </c>
      <c r="ABG414" s="24" t="s">
        <v>66</v>
      </c>
      <c r="ABH414" s="24" t="s">
        <v>66</v>
      </c>
      <c r="ABI414" s="25" t="s">
        <v>66</v>
      </c>
      <c r="ABJ414" s="24" t="s">
        <v>66</v>
      </c>
      <c r="ABK414" s="24" t="s">
        <v>66</v>
      </c>
      <c r="ABL414" s="24" t="s">
        <v>66</v>
      </c>
      <c r="ABM414" s="24" t="s">
        <v>66</v>
      </c>
      <c r="ABN414" s="24" t="s">
        <v>66</v>
      </c>
      <c r="ABO414" s="24" t="s">
        <v>66</v>
      </c>
      <c r="ABP414" s="24" t="s">
        <v>66</v>
      </c>
      <c r="ABQ414" s="25" t="s">
        <v>66</v>
      </c>
      <c r="ABR414" s="24" t="s">
        <v>66</v>
      </c>
      <c r="ABS414" s="25">
        <v>5000</v>
      </c>
      <c r="ABT414" s="24" t="s">
        <v>66</v>
      </c>
      <c r="ABU414" s="24" t="s">
        <v>66</v>
      </c>
      <c r="ABV414" s="25" t="s">
        <v>66</v>
      </c>
      <c r="ABW414" s="25" t="s">
        <v>66</v>
      </c>
      <c r="ABX414" s="25" t="s">
        <v>66</v>
      </c>
      <c r="ABY414" s="25">
        <v>0</v>
      </c>
      <c r="ABZ414" s="24" t="s">
        <v>66</v>
      </c>
      <c r="ACA414" s="24" t="s">
        <v>66</v>
      </c>
      <c r="ACB414" s="24" t="s">
        <v>66</v>
      </c>
      <c r="ACC414" s="24">
        <v>0</v>
      </c>
      <c r="ACD414" s="24" t="s">
        <v>66</v>
      </c>
      <c r="ACE414" s="24">
        <v>0</v>
      </c>
      <c r="ACF414" s="24" t="s">
        <v>66</v>
      </c>
      <c r="ACG414" s="24">
        <v>0</v>
      </c>
      <c r="ACH414" s="24" t="s">
        <v>66</v>
      </c>
      <c r="ACI414" s="24" t="s">
        <v>66</v>
      </c>
      <c r="ACJ414" s="24" t="s">
        <v>66</v>
      </c>
      <c r="ACK414" s="24" t="s">
        <v>66</v>
      </c>
      <c r="ACL414" s="24" t="s">
        <v>66</v>
      </c>
      <c r="ACM414" s="25">
        <v>0</v>
      </c>
      <c r="ACN414" s="27">
        <v>5000</v>
      </c>
      <c r="ACO414" s="23" t="s">
        <v>208</v>
      </c>
      <c r="ACP414" s="24">
        <v>2023</v>
      </c>
      <c r="ACQ414" s="25" t="s">
        <v>234</v>
      </c>
      <c r="ACR414" s="25" t="s">
        <v>132</v>
      </c>
      <c r="ACS414" s="25">
        <v>2023</v>
      </c>
      <c r="ACT414" s="26">
        <v>44963</v>
      </c>
      <c r="ACU414" s="25" t="s">
        <v>155</v>
      </c>
      <c r="ACV414" s="26"/>
      <c r="ACW414" s="25" t="s">
        <v>67</v>
      </c>
      <c r="ACX414" s="25" t="s">
        <v>233</v>
      </c>
      <c r="ACY414" s="25" t="s">
        <v>149</v>
      </c>
      <c r="ACZ414" s="25" t="s">
        <v>70</v>
      </c>
      <c r="ADA414" s="25" t="s">
        <v>71</v>
      </c>
      <c r="ADB414" s="25" t="s">
        <v>72</v>
      </c>
      <c r="ADC414" s="25">
        <v>31</v>
      </c>
      <c r="ADD414" s="25">
        <v>0</v>
      </c>
      <c r="ADE414" s="25" t="s">
        <v>66</v>
      </c>
      <c r="ADF414" s="24" t="s">
        <v>66</v>
      </c>
      <c r="ADG414" s="24" t="s">
        <v>66</v>
      </c>
      <c r="ADH414" s="24" t="s">
        <v>66</v>
      </c>
      <c r="ADI414" s="24" t="s">
        <v>66</v>
      </c>
      <c r="ADJ414" s="24" t="s">
        <v>66</v>
      </c>
      <c r="ADK414" s="24" t="s">
        <v>66</v>
      </c>
      <c r="ADL414" s="24" t="s">
        <v>66</v>
      </c>
      <c r="ADM414" s="24" t="s">
        <v>66</v>
      </c>
      <c r="ADN414" s="24" t="s">
        <v>66</v>
      </c>
      <c r="ADO414" s="24" t="s">
        <v>66</v>
      </c>
      <c r="ADP414" s="24" t="s">
        <v>66</v>
      </c>
      <c r="ADQ414" s="24" t="s">
        <v>66</v>
      </c>
      <c r="ADR414" s="24" t="s">
        <v>66</v>
      </c>
      <c r="ADS414" s="24" t="s">
        <v>66</v>
      </c>
      <c r="ADT414" s="24" t="s">
        <v>66</v>
      </c>
      <c r="ADU414" s="25" t="s">
        <v>66</v>
      </c>
      <c r="ADV414" s="24" t="s">
        <v>66</v>
      </c>
      <c r="ADW414" s="24" t="s">
        <v>66</v>
      </c>
      <c r="ADX414" s="24" t="s">
        <v>66</v>
      </c>
      <c r="ADY414" s="24" t="s">
        <v>66</v>
      </c>
      <c r="ADZ414" s="24" t="s">
        <v>66</v>
      </c>
      <c r="AEA414" s="24" t="s">
        <v>66</v>
      </c>
      <c r="AEB414" s="24" t="s">
        <v>66</v>
      </c>
      <c r="AEC414" s="25" t="s">
        <v>66</v>
      </c>
      <c r="AED414" s="24" t="s">
        <v>66</v>
      </c>
      <c r="AEE414" s="25">
        <v>5000</v>
      </c>
      <c r="AEF414" s="24" t="s">
        <v>66</v>
      </c>
      <c r="AEG414" s="24" t="s">
        <v>66</v>
      </c>
      <c r="AEH414" s="25" t="s">
        <v>66</v>
      </c>
      <c r="AEI414" s="25" t="s">
        <v>66</v>
      </c>
      <c r="AEJ414" s="25" t="s">
        <v>66</v>
      </c>
      <c r="AEK414" s="25">
        <v>0</v>
      </c>
      <c r="AEL414" s="24" t="s">
        <v>66</v>
      </c>
      <c r="AEM414" s="24" t="s">
        <v>66</v>
      </c>
      <c r="AEN414" s="24" t="s">
        <v>66</v>
      </c>
      <c r="AEO414" s="24">
        <v>0</v>
      </c>
      <c r="AEP414" s="24" t="s">
        <v>66</v>
      </c>
      <c r="AEQ414" s="24">
        <v>0</v>
      </c>
      <c r="AER414" s="24" t="s">
        <v>66</v>
      </c>
      <c r="AES414" s="24">
        <v>0</v>
      </c>
      <c r="AET414" s="24" t="s">
        <v>66</v>
      </c>
      <c r="AEU414" s="24" t="s">
        <v>66</v>
      </c>
      <c r="AEV414" s="24" t="s">
        <v>66</v>
      </c>
      <c r="AEW414" s="24" t="s">
        <v>66</v>
      </c>
      <c r="AEX414" s="24" t="s">
        <v>66</v>
      </c>
      <c r="AEY414" s="25">
        <v>0</v>
      </c>
      <c r="AEZ414" s="27">
        <v>5000</v>
      </c>
      <c r="AFA414" s="23" t="s">
        <v>208</v>
      </c>
      <c r="AFB414" s="24">
        <v>2023</v>
      </c>
      <c r="AFC414" s="25" t="s">
        <v>234</v>
      </c>
      <c r="AFD414" s="25" t="s">
        <v>132</v>
      </c>
      <c r="AFE414" s="25">
        <v>2023</v>
      </c>
      <c r="AFF414" s="26">
        <v>44963</v>
      </c>
      <c r="AFG414" s="25" t="s">
        <v>155</v>
      </c>
      <c r="AFH414" s="26"/>
      <c r="AFI414" s="25" t="s">
        <v>67</v>
      </c>
      <c r="AFJ414" s="25" t="s">
        <v>233</v>
      </c>
      <c r="AFK414" s="25" t="s">
        <v>149</v>
      </c>
      <c r="AFL414" s="25" t="s">
        <v>70</v>
      </c>
      <c r="AFM414" s="25" t="s">
        <v>71</v>
      </c>
      <c r="AFN414" s="25" t="s">
        <v>72</v>
      </c>
      <c r="AFO414" s="25">
        <v>31</v>
      </c>
      <c r="AFP414" s="25">
        <v>0</v>
      </c>
      <c r="AFQ414" s="25" t="s">
        <v>66</v>
      </c>
      <c r="AFR414" s="24" t="s">
        <v>66</v>
      </c>
      <c r="AFS414" s="24" t="s">
        <v>66</v>
      </c>
      <c r="AFT414" s="24" t="s">
        <v>66</v>
      </c>
      <c r="AFU414" s="24" t="s">
        <v>66</v>
      </c>
      <c r="AFV414" s="24" t="s">
        <v>66</v>
      </c>
      <c r="AFW414" s="24" t="s">
        <v>66</v>
      </c>
      <c r="AFX414" s="24" t="s">
        <v>66</v>
      </c>
      <c r="AFY414" s="24" t="s">
        <v>66</v>
      </c>
      <c r="AFZ414" s="24" t="s">
        <v>66</v>
      </c>
      <c r="AGA414" s="24" t="s">
        <v>66</v>
      </c>
      <c r="AGB414" s="24" t="s">
        <v>66</v>
      </c>
      <c r="AGC414" s="24" t="s">
        <v>66</v>
      </c>
      <c r="AGD414" s="24" t="s">
        <v>66</v>
      </c>
      <c r="AGE414" s="24" t="s">
        <v>66</v>
      </c>
      <c r="AGF414" s="24" t="s">
        <v>66</v>
      </c>
      <c r="AGG414" s="25" t="s">
        <v>66</v>
      </c>
      <c r="AGH414" s="24" t="s">
        <v>66</v>
      </c>
      <c r="AGI414" s="24" t="s">
        <v>66</v>
      </c>
      <c r="AGJ414" s="24" t="s">
        <v>66</v>
      </c>
      <c r="AGK414" s="24" t="s">
        <v>66</v>
      </c>
      <c r="AGL414" s="24" t="s">
        <v>66</v>
      </c>
      <c r="AGM414" s="24" t="s">
        <v>66</v>
      </c>
      <c r="AGN414" s="24" t="s">
        <v>66</v>
      </c>
      <c r="AGO414" s="25" t="s">
        <v>66</v>
      </c>
      <c r="AGP414" s="24" t="s">
        <v>66</v>
      </c>
      <c r="AGQ414" s="25">
        <v>5000</v>
      </c>
      <c r="AGR414" s="24" t="s">
        <v>66</v>
      </c>
      <c r="AGS414" s="24" t="s">
        <v>66</v>
      </c>
      <c r="AGT414" s="25" t="s">
        <v>66</v>
      </c>
      <c r="AGU414" s="25" t="s">
        <v>66</v>
      </c>
      <c r="AGV414" s="25" t="s">
        <v>66</v>
      </c>
      <c r="AGW414" s="25">
        <v>0</v>
      </c>
      <c r="AGX414" s="24" t="s">
        <v>66</v>
      </c>
      <c r="AGY414" s="24" t="s">
        <v>66</v>
      </c>
      <c r="AGZ414" s="24" t="s">
        <v>66</v>
      </c>
      <c r="AHA414" s="24">
        <v>0</v>
      </c>
      <c r="AHB414" s="24" t="s">
        <v>66</v>
      </c>
      <c r="AHC414" s="24">
        <v>0</v>
      </c>
      <c r="AHD414" s="24" t="s">
        <v>66</v>
      </c>
      <c r="AHE414" s="24">
        <v>0</v>
      </c>
      <c r="AHF414" s="24" t="s">
        <v>66</v>
      </c>
      <c r="AHG414" s="24" t="s">
        <v>66</v>
      </c>
      <c r="AHH414" s="24" t="s">
        <v>66</v>
      </c>
      <c r="AHI414" s="24" t="s">
        <v>66</v>
      </c>
      <c r="AHJ414" s="24" t="s">
        <v>66</v>
      </c>
      <c r="AHK414" s="25">
        <v>0</v>
      </c>
      <c r="AHL414" s="27">
        <v>5000</v>
      </c>
      <c r="AHM414" s="23" t="s">
        <v>208</v>
      </c>
      <c r="AHN414" s="24">
        <v>2023</v>
      </c>
      <c r="AHO414" s="25" t="s">
        <v>234</v>
      </c>
      <c r="AHP414" s="25" t="s">
        <v>132</v>
      </c>
      <c r="AHQ414" s="25">
        <v>2023</v>
      </c>
      <c r="AHR414" s="26">
        <v>44963</v>
      </c>
      <c r="AHS414" s="25" t="s">
        <v>155</v>
      </c>
      <c r="AHT414" s="26"/>
      <c r="AHU414" s="25" t="s">
        <v>67</v>
      </c>
      <c r="AHV414" s="25" t="s">
        <v>233</v>
      </c>
      <c r="AHW414" s="25" t="s">
        <v>149</v>
      </c>
      <c r="AHX414" s="25" t="s">
        <v>70</v>
      </c>
      <c r="AHY414" s="25" t="s">
        <v>71</v>
      </c>
      <c r="AHZ414" s="25" t="s">
        <v>72</v>
      </c>
      <c r="AIA414" s="25">
        <v>31</v>
      </c>
      <c r="AIB414" s="25">
        <v>0</v>
      </c>
      <c r="AIC414" s="25" t="s">
        <v>66</v>
      </c>
      <c r="AID414" s="24" t="s">
        <v>66</v>
      </c>
      <c r="AIE414" s="24" t="s">
        <v>66</v>
      </c>
      <c r="AIF414" s="24" t="s">
        <v>66</v>
      </c>
      <c r="AIG414" s="24" t="s">
        <v>66</v>
      </c>
      <c r="AIH414" s="24" t="s">
        <v>66</v>
      </c>
      <c r="AII414" s="24" t="s">
        <v>66</v>
      </c>
      <c r="AIJ414" s="24" t="s">
        <v>66</v>
      </c>
      <c r="AIK414" s="24" t="s">
        <v>66</v>
      </c>
      <c r="AIL414" s="24" t="s">
        <v>66</v>
      </c>
      <c r="AIM414" s="24" t="s">
        <v>66</v>
      </c>
      <c r="AIN414" s="24" t="s">
        <v>66</v>
      </c>
      <c r="AIO414" s="24" t="s">
        <v>66</v>
      </c>
      <c r="AIP414" s="24" t="s">
        <v>66</v>
      </c>
      <c r="AIQ414" s="24" t="s">
        <v>66</v>
      </c>
      <c r="AIR414" s="24" t="s">
        <v>66</v>
      </c>
      <c r="AIS414" s="25" t="s">
        <v>66</v>
      </c>
      <c r="AIT414" s="24" t="s">
        <v>66</v>
      </c>
      <c r="AIU414" s="24" t="s">
        <v>66</v>
      </c>
      <c r="AIV414" s="24" t="s">
        <v>66</v>
      </c>
      <c r="AIW414" s="24" t="s">
        <v>66</v>
      </c>
      <c r="AIX414" s="24" t="s">
        <v>66</v>
      </c>
      <c r="AIY414" s="24" t="s">
        <v>66</v>
      </c>
      <c r="AIZ414" s="24" t="s">
        <v>66</v>
      </c>
      <c r="AJA414" s="25" t="s">
        <v>66</v>
      </c>
      <c r="AJB414" s="24" t="s">
        <v>66</v>
      </c>
      <c r="AJC414" s="25">
        <v>5000</v>
      </c>
      <c r="AJD414" s="24" t="s">
        <v>66</v>
      </c>
      <c r="AJE414" s="24" t="s">
        <v>66</v>
      </c>
      <c r="AJF414" s="25" t="s">
        <v>66</v>
      </c>
      <c r="AJG414" s="25" t="s">
        <v>66</v>
      </c>
      <c r="AJH414" s="25" t="s">
        <v>66</v>
      </c>
      <c r="AJI414" s="25">
        <v>0</v>
      </c>
      <c r="AJJ414" s="24" t="s">
        <v>66</v>
      </c>
      <c r="AJK414" s="24" t="s">
        <v>66</v>
      </c>
      <c r="AJL414" s="24" t="s">
        <v>66</v>
      </c>
      <c r="AJM414" s="24">
        <v>0</v>
      </c>
      <c r="AJN414" s="24" t="s">
        <v>66</v>
      </c>
      <c r="AJO414" s="24">
        <v>0</v>
      </c>
      <c r="AJP414" s="24" t="s">
        <v>66</v>
      </c>
      <c r="AJQ414" s="24">
        <v>0</v>
      </c>
      <c r="AJR414" s="24" t="s">
        <v>66</v>
      </c>
      <c r="AJS414" s="24" t="s">
        <v>66</v>
      </c>
      <c r="AJT414" s="24" t="s">
        <v>66</v>
      </c>
      <c r="AJU414" s="24" t="s">
        <v>66</v>
      </c>
      <c r="AJV414" s="24" t="s">
        <v>66</v>
      </c>
      <c r="AJW414" s="25">
        <v>0</v>
      </c>
      <c r="AJX414" s="27">
        <v>5000</v>
      </c>
      <c r="AJY414" s="23" t="s">
        <v>208</v>
      </c>
      <c r="AJZ414" s="24">
        <v>2023</v>
      </c>
      <c r="AKA414" s="25" t="s">
        <v>234</v>
      </c>
      <c r="AKB414" s="25" t="s">
        <v>132</v>
      </c>
      <c r="AKC414" s="25">
        <v>2023</v>
      </c>
      <c r="AKD414" s="26">
        <v>44963</v>
      </c>
      <c r="AKE414" s="25" t="s">
        <v>155</v>
      </c>
      <c r="AKF414" s="26"/>
      <c r="AKG414" s="25" t="s">
        <v>67</v>
      </c>
      <c r="AKH414" s="25" t="s">
        <v>233</v>
      </c>
      <c r="AKI414" s="25" t="s">
        <v>149</v>
      </c>
      <c r="AKJ414" s="25" t="s">
        <v>70</v>
      </c>
      <c r="AKK414" s="25" t="s">
        <v>71</v>
      </c>
      <c r="AKL414" s="25" t="s">
        <v>72</v>
      </c>
      <c r="AKM414" s="25">
        <v>31</v>
      </c>
      <c r="AKN414" s="25">
        <v>0</v>
      </c>
      <c r="AKO414" s="25" t="s">
        <v>66</v>
      </c>
      <c r="AKP414" s="24" t="s">
        <v>66</v>
      </c>
      <c r="AKQ414" s="24" t="s">
        <v>66</v>
      </c>
      <c r="AKR414" s="24" t="s">
        <v>66</v>
      </c>
      <c r="AKS414" s="24" t="s">
        <v>66</v>
      </c>
      <c r="AKT414" s="24" t="s">
        <v>66</v>
      </c>
      <c r="AKU414" s="24" t="s">
        <v>66</v>
      </c>
      <c r="AKV414" s="24" t="s">
        <v>66</v>
      </c>
      <c r="AKW414" s="24" t="s">
        <v>66</v>
      </c>
      <c r="AKX414" s="24" t="s">
        <v>66</v>
      </c>
      <c r="AKY414" s="24" t="s">
        <v>66</v>
      </c>
      <c r="AKZ414" s="24" t="s">
        <v>66</v>
      </c>
      <c r="ALA414" s="24" t="s">
        <v>66</v>
      </c>
      <c r="ALB414" s="24" t="s">
        <v>66</v>
      </c>
      <c r="ALC414" s="24" t="s">
        <v>66</v>
      </c>
      <c r="ALD414" s="24" t="s">
        <v>66</v>
      </c>
      <c r="ALE414" s="25" t="s">
        <v>66</v>
      </c>
      <c r="ALF414" s="24" t="s">
        <v>66</v>
      </c>
      <c r="ALG414" s="24" t="s">
        <v>66</v>
      </c>
      <c r="ALH414" s="24" t="s">
        <v>66</v>
      </c>
      <c r="ALI414" s="24" t="s">
        <v>66</v>
      </c>
      <c r="ALJ414" s="24" t="s">
        <v>66</v>
      </c>
      <c r="ALK414" s="24" t="s">
        <v>66</v>
      </c>
      <c r="ALL414" s="24" t="s">
        <v>66</v>
      </c>
      <c r="ALM414" s="25" t="s">
        <v>66</v>
      </c>
      <c r="ALN414" s="24" t="s">
        <v>66</v>
      </c>
      <c r="ALO414" s="25">
        <v>5000</v>
      </c>
      <c r="ALP414" s="24" t="s">
        <v>66</v>
      </c>
      <c r="ALQ414" s="24" t="s">
        <v>66</v>
      </c>
      <c r="ALR414" s="25" t="s">
        <v>66</v>
      </c>
      <c r="ALS414" s="25" t="s">
        <v>66</v>
      </c>
      <c r="ALT414" s="25" t="s">
        <v>66</v>
      </c>
      <c r="ALU414" s="25">
        <v>0</v>
      </c>
      <c r="ALV414" s="24" t="s">
        <v>66</v>
      </c>
      <c r="ALW414" s="24" t="s">
        <v>66</v>
      </c>
      <c r="ALX414" s="24" t="s">
        <v>66</v>
      </c>
      <c r="ALY414" s="24">
        <v>0</v>
      </c>
      <c r="ALZ414" s="24" t="s">
        <v>66</v>
      </c>
      <c r="AMA414" s="24">
        <v>0</v>
      </c>
      <c r="AMB414" s="24" t="s">
        <v>66</v>
      </c>
      <c r="AMC414" s="24">
        <v>0</v>
      </c>
      <c r="AMD414" s="24" t="s">
        <v>66</v>
      </c>
      <c r="AME414" s="24" t="s">
        <v>66</v>
      </c>
      <c r="AMF414" s="24" t="s">
        <v>66</v>
      </c>
      <c r="AMG414" s="24" t="s">
        <v>66</v>
      </c>
      <c r="AMH414" s="24" t="s">
        <v>66</v>
      </c>
      <c r="AMI414" s="25">
        <v>0</v>
      </c>
      <c r="AMJ414" s="27">
        <v>5000</v>
      </c>
      <c r="AMK414" s="23" t="s">
        <v>208</v>
      </c>
      <c r="AML414" s="24">
        <v>2023</v>
      </c>
      <c r="AMM414" s="25" t="s">
        <v>234</v>
      </c>
      <c r="AMN414" s="25" t="s">
        <v>132</v>
      </c>
      <c r="AMO414" s="25">
        <v>2023</v>
      </c>
      <c r="AMP414" s="26">
        <v>44963</v>
      </c>
      <c r="AMQ414" s="25" t="s">
        <v>155</v>
      </c>
      <c r="AMR414" s="26"/>
      <c r="AMS414" s="25" t="s">
        <v>67</v>
      </c>
      <c r="AMT414" s="25" t="s">
        <v>233</v>
      </c>
      <c r="AMU414" s="25" t="s">
        <v>149</v>
      </c>
      <c r="AMV414" s="25" t="s">
        <v>70</v>
      </c>
      <c r="AMW414" s="25" t="s">
        <v>71</v>
      </c>
      <c r="AMX414" s="25" t="s">
        <v>72</v>
      </c>
      <c r="AMY414" s="25">
        <v>31</v>
      </c>
      <c r="AMZ414" s="25">
        <v>0</v>
      </c>
      <c r="ANA414" s="25" t="s">
        <v>66</v>
      </c>
      <c r="ANB414" s="24" t="s">
        <v>66</v>
      </c>
      <c r="ANC414" s="24" t="s">
        <v>66</v>
      </c>
      <c r="AND414" s="24" t="s">
        <v>66</v>
      </c>
      <c r="ANE414" s="24" t="s">
        <v>66</v>
      </c>
      <c r="ANF414" s="24" t="s">
        <v>66</v>
      </c>
      <c r="ANG414" s="24" t="s">
        <v>66</v>
      </c>
      <c r="ANH414" s="24" t="s">
        <v>66</v>
      </c>
      <c r="ANI414" s="24" t="s">
        <v>66</v>
      </c>
      <c r="ANJ414" s="24" t="s">
        <v>66</v>
      </c>
      <c r="ANK414" s="24" t="s">
        <v>66</v>
      </c>
      <c r="ANL414" s="24" t="s">
        <v>66</v>
      </c>
      <c r="ANM414" s="24" t="s">
        <v>66</v>
      </c>
      <c r="ANN414" s="24" t="s">
        <v>66</v>
      </c>
      <c r="ANO414" s="24" t="s">
        <v>66</v>
      </c>
      <c r="ANP414" s="24" t="s">
        <v>66</v>
      </c>
      <c r="ANQ414" s="25" t="s">
        <v>66</v>
      </c>
      <c r="ANR414" s="24" t="s">
        <v>66</v>
      </c>
      <c r="ANS414" s="24" t="s">
        <v>66</v>
      </c>
      <c r="ANT414" s="24" t="s">
        <v>66</v>
      </c>
      <c r="ANU414" s="24" t="s">
        <v>66</v>
      </c>
      <c r="ANV414" s="24" t="s">
        <v>66</v>
      </c>
      <c r="ANW414" s="24" t="s">
        <v>66</v>
      </c>
      <c r="ANX414" s="24" t="s">
        <v>66</v>
      </c>
      <c r="ANY414" s="25" t="s">
        <v>66</v>
      </c>
      <c r="ANZ414" s="24" t="s">
        <v>66</v>
      </c>
      <c r="AOA414" s="25">
        <v>5000</v>
      </c>
      <c r="AOB414" s="24" t="s">
        <v>66</v>
      </c>
      <c r="AOC414" s="24" t="s">
        <v>66</v>
      </c>
      <c r="AOD414" s="25" t="s">
        <v>66</v>
      </c>
      <c r="AOE414" s="25" t="s">
        <v>66</v>
      </c>
      <c r="AOF414" s="25" t="s">
        <v>66</v>
      </c>
      <c r="AOG414" s="25">
        <v>0</v>
      </c>
      <c r="AOH414" s="24" t="s">
        <v>66</v>
      </c>
      <c r="AOI414" s="24" t="s">
        <v>66</v>
      </c>
      <c r="AOJ414" s="24" t="s">
        <v>66</v>
      </c>
      <c r="AOK414" s="24">
        <v>0</v>
      </c>
      <c r="AOL414" s="24" t="s">
        <v>66</v>
      </c>
      <c r="AOM414" s="24">
        <v>0</v>
      </c>
      <c r="AON414" s="24" t="s">
        <v>66</v>
      </c>
      <c r="AOO414" s="24">
        <v>0</v>
      </c>
      <c r="AOP414" s="24" t="s">
        <v>66</v>
      </c>
      <c r="AOQ414" s="24" t="s">
        <v>66</v>
      </c>
      <c r="AOR414" s="24" t="s">
        <v>66</v>
      </c>
      <c r="AOS414" s="24" t="s">
        <v>66</v>
      </c>
      <c r="AOT414" s="24" t="s">
        <v>66</v>
      </c>
      <c r="AOU414" s="25">
        <v>0</v>
      </c>
      <c r="AOV414" s="27">
        <v>5000</v>
      </c>
      <c r="AOW414" s="23" t="s">
        <v>208</v>
      </c>
      <c r="AOX414" s="24">
        <v>2023</v>
      </c>
      <c r="AOY414" s="25" t="s">
        <v>234</v>
      </c>
      <c r="AOZ414" s="25" t="s">
        <v>132</v>
      </c>
      <c r="APA414" s="25">
        <v>2023</v>
      </c>
      <c r="APB414" s="26">
        <v>44963</v>
      </c>
      <c r="APC414" s="25" t="s">
        <v>155</v>
      </c>
      <c r="APD414" s="26"/>
      <c r="APE414" s="25" t="s">
        <v>67</v>
      </c>
      <c r="APF414" s="25" t="s">
        <v>233</v>
      </c>
      <c r="APG414" s="25" t="s">
        <v>149</v>
      </c>
      <c r="APH414" s="25" t="s">
        <v>70</v>
      </c>
      <c r="API414" s="25" t="s">
        <v>71</v>
      </c>
      <c r="APJ414" s="25" t="s">
        <v>72</v>
      </c>
      <c r="APK414" s="25">
        <v>31</v>
      </c>
      <c r="APL414" s="25">
        <v>0</v>
      </c>
      <c r="APM414" s="25" t="s">
        <v>66</v>
      </c>
      <c r="APN414" s="24" t="s">
        <v>66</v>
      </c>
      <c r="APO414" s="24" t="s">
        <v>66</v>
      </c>
      <c r="APP414" s="24" t="s">
        <v>66</v>
      </c>
      <c r="APQ414" s="24" t="s">
        <v>66</v>
      </c>
      <c r="APR414" s="24" t="s">
        <v>66</v>
      </c>
      <c r="APS414" s="24" t="s">
        <v>66</v>
      </c>
      <c r="APT414" s="24" t="s">
        <v>66</v>
      </c>
      <c r="APU414" s="24" t="s">
        <v>66</v>
      </c>
      <c r="APV414" s="24" t="s">
        <v>66</v>
      </c>
      <c r="APW414" s="24" t="s">
        <v>66</v>
      </c>
      <c r="APX414" s="24" t="s">
        <v>66</v>
      </c>
      <c r="APY414" s="24" t="s">
        <v>66</v>
      </c>
      <c r="APZ414" s="24" t="s">
        <v>66</v>
      </c>
      <c r="AQA414" s="24" t="s">
        <v>66</v>
      </c>
      <c r="AQB414" s="24" t="s">
        <v>66</v>
      </c>
      <c r="AQC414" s="25" t="s">
        <v>66</v>
      </c>
      <c r="AQD414" s="24" t="s">
        <v>66</v>
      </c>
      <c r="AQE414" s="24" t="s">
        <v>66</v>
      </c>
      <c r="AQF414" s="24" t="s">
        <v>66</v>
      </c>
      <c r="AQG414" s="24" t="s">
        <v>66</v>
      </c>
      <c r="AQH414" s="24" t="s">
        <v>66</v>
      </c>
      <c r="AQI414" s="24" t="s">
        <v>66</v>
      </c>
      <c r="AQJ414" s="24" t="s">
        <v>66</v>
      </c>
      <c r="AQK414" s="25" t="s">
        <v>66</v>
      </c>
      <c r="AQL414" s="24" t="s">
        <v>66</v>
      </c>
      <c r="AQM414" s="25">
        <v>5000</v>
      </c>
      <c r="AQN414" s="24" t="s">
        <v>66</v>
      </c>
      <c r="AQO414" s="24" t="s">
        <v>66</v>
      </c>
      <c r="AQP414" s="25" t="s">
        <v>66</v>
      </c>
      <c r="AQQ414" s="25" t="s">
        <v>66</v>
      </c>
      <c r="AQR414" s="25" t="s">
        <v>66</v>
      </c>
      <c r="AQS414" s="25">
        <v>0</v>
      </c>
      <c r="AQT414" s="24" t="s">
        <v>66</v>
      </c>
      <c r="AQU414" s="24" t="s">
        <v>66</v>
      </c>
      <c r="AQV414" s="24" t="s">
        <v>66</v>
      </c>
      <c r="AQW414" s="24">
        <v>0</v>
      </c>
      <c r="AQX414" s="24" t="s">
        <v>66</v>
      </c>
      <c r="AQY414" s="24">
        <v>0</v>
      </c>
      <c r="AQZ414" s="24" t="s">
        <v>66</v>
      </c>
      <c r="ARA414" s="24">
        <v>0</v>
      </c>
      <c r="ARB414" s="24" t="s">
        <v>66</v>
      </c>
      <c r="ARC414" s="24" t="s">
        <v>66</v>
      </c>
      <c r="ARD414" s="24" t="s">
        <v>66</v>
      </c>
      <c r="ARE414" s="24" t="s">
        <v>66</v>
      </c>
      <c r="ARF414" s="24" t="s">
        <v>66</v>
      </c>
      <c r="ARG414" s="25">
        <v>0</v>
      </c>
      <c r="ARH414" s="27">
        <v>5000</v>
      </c>
      <c r="ARI414" s="23" t="s">
        <v>208</v>
      </c>
      <c r="ARJ414" s="24">
        <v>2023</v>
      </c>
      <c r="ARK414" s="25" t="s">
        <v>234</v>
      </c>
      <c r="ARL414" s="25" t="s">
        <v>132</v>
      </c>
      <c r="ARM414" s="25">
        <v>2023</v>
      </c>
      <c r="ARN414" s="26">
        <v>44963</v>
      </c>
      <c r="ARO414" s="25" t="s">
        <v>155</v>
      </c>
      <c r="ARP414" s="26"/>
      <c r="ARQ414" s="25" t="s">
        <v>67</v>
      </c>
      <c r="ARR414" s="25" t="s">
        <v>233</v>
      </c>
      <c r="ARS414" s="25" t="s">
        <v>149</v>
      </c>
      <c r="ART414" s="25" t="s">
        <v>70</v>
      </c>
      <c r="ARU414" s="25" t="s">
        <v>71</v>
      </c>
      <c r="ARV414" s="25" t="s">
        <v>72</v>
      </c>
      <c r="ARW414" s="25">
        <v>31</v>
      </c>
      <c r="ARX414" s="25">
        <v>0</v>
      </c>
      <c r="ARY414" s="25" t="s">
        <v>66</v>
      </c>
      <c r="ARZ414" s="24" t="s">
        <v>66</v>
      </c>
      <c r="ASA414" s="24" t="s">
        <v>66</v>
      </c>
      <c r="ASB414" s="24" t="s">
        <v>66</v>
      </c>
      <c r="ASC414" s="24" t="s">
        <v>66</v>
      </c>
      <c r="ASD414" s="24" t="s">
        <v>66</v>
      </c>
      <c r="ASE414" s="24" t="s">
        <v>66</v>
      </c>
      <c r="ASF414" s="24" t="s">
        <v>66</v>
      </c>
      <c r="ASG414" s="24" t="s">
        <v>66</v>
      </c>
      <c r="ASH414" s="24" t="s">
        <v>66</v>
      </c>
      <c r="ASI414" s="24" t="s">
        <v>66</v>
      </c>
      <c r="ASJ414" s="24" t="s">
        <v>66</v>
      </c>
      <c r="ASK414" s="24" t="s">
        <v>66</v>
      </c>
      <c r="ASL414" s="24" t="s">
        <v>66</v>
      </c>
      <c r="ASM414" s="24" t="s">
        <v>66</v>
      </c>
      <c r="ASN414" s="24" t="s">
        <v>66</v>
      </c>
      <c r="ASO414" s="25" t="s">
        <v>66</v>
      </c>
      <c r="ASP414" s="24" t="s">
        <v>66</v>
      </c>
      <c r="ASQ414" s="24" t="s">
        <v>66</v>
      </c>
      <c r="ASR414" s="24" t="s">
        <v>66</v>
      </c>
      <c r="ASS414" s="24" t="s">
        <v>66</v>
      </c>
      <c r="AST414" s="24" t="s">
        <v>66</v>
      </c>
      <c r="ASU414" s="24" t="s">
        <v>66</v>
      </c>
      <c r="ASV414" s="24" t="s">
        <v>66</v>
      </c>
      <c r="ASW414" s="25" t="s">
        <v>66</v>
      </c>
      <c r="ASX414" s="24" t="s">
        <v>66</v>
      </c>
      <c r="ASY414" s="25">
        <v>5000</v>
      </c>
      <c r="ASZ414" s="24" t="s">
        <v>66</v>
      </c>
      <c r="ATA414" s="24" t="s">
        <v>66</v>
      </c>
      <c r="ATB414" s="25" t="s">
        <v>66</v>
      </c>
      <c r="ATC414" s="25" t="s">
        <v>66</v>
      </c>
      <c r="ATD414" s="25" t="s">
        <v>66</v>
      </c>
      <c r="ATE414" s="25">
        <v>0</v>
      </c>
      <c r="ATF414" s="24" t="s">
        <v>66</v>
      </c>
      <c r="ATG414" s="24" t="s">
        <v>66</v>
      </c>
      <c r="ATH414" s="24" t="s">
        <v>66</v>
      </c>
      <c r="ATI414" s="24">
        <v>0</v>
      </c>
      <c r="ATJ414" s="24" t="s">
        <v>66</v>
      </c>
      <c r="ATK414" s="24">
        <v>0</v>
      </c>
      <c r="ATL414" s="24" t="s">
        <v>66</v>
      </c>
      <c r="ATM414" s="24">
        <v>0</v>
      </c>
      <c r="ATN414" s="24" t="s">
        <v>66</v>
      </c>
      <c r="ATO414" s="24" t="s">
        <v>66</v>
      </c>
      <c r="ATP414" s="24" t="s">
        <v>66</v>
      </c>
      <c r="ATQ414" s="24" t="s">
        <v>66</v>
      </c>
      <c r="ATR414" s="24" t="s">
        <v>66</v>
      </c>
      <c r="ATS414" s="25">
        <v>0</v>
      </c>
      <c r="ATT414" s="27">
        <v>5000</v>
      </c>
      <c r="ATU414" s="23" t="s">
        <v>208</v>
      </c>
      <c r="ATV414" s="24">
        <v>2023</v>
      </c>
      <c r="ATW414" s="25" t="s">
        <v>234</v>
      </c>
      <c r="ATX414" s="25" t="s">
        <v>132</v>
      </c>
      <c r="ATY414" s="25">
        <v>2023</v>
      </c>
      <c r="ATZ414" s="26">
        <v>44963</v>
      </c>
      <c r="AUA414" s="25" t="s">
        <v>155</v>
      </c>
      <c r="AUB414" s="26"/>
      <c r="AUC414" s="25" t="s">
        <v>67</v>
      </c>
      <c r="AUD414" s="25" t="s">
        <v>233</v>
      </c>
      <c r="AUE414" s="25" t="s">
        <v>149</v>
      </c>
      <c r="AUF414" s="25" t="s">
        <v>70</v>
      </c>
      <c r="AUG414" s="25" t="s">
        <v>71</v>
      </c>
      <c r="AUH414" s="25" t="s">
        <v>72</v>
      </c>
      <c r="AUI414" s="25">
        <v>31</v>
      </c>
      <c r="AUJ414" s="25">
        <v>0</v>
      </c>
      <c r="AUK414" s="25" t="s">
        <v>66</v>
      </c>
      <c r="AUL414" s="24" t="s">
        <v>66</v>
      </c>
      <c r="AUM414" s="24" t="s">
        <v>66</v>
      </c>
      <c r="AUN414" s="24" t="s">
        <v>66</v>
      </c>
      <c r="AUO414" s="24" t="s">
        <v>66</v>
      </c>
      <c r="AUP414" s="24" t="s">
        <v>66</v>
      </c>
      <c r="AUQ414" s="24" t="s">
        <v>66</v>
      </c>
      <c r="AUR414" s="24" t="s">
        <v>66</v>
      </c>
      <c r="AUS414" s="24" t="s">
        <v>66</v>
      </c>
      <c r="AUT414" s="24" t="s">
        <v>66</v>
      </c>
      <c r="AUU414" s="24" t="s">
        <v>66</v>
      </c>
      <c r="AUV414" s="24" t="s">
        <v>66</v>
      </c>
      <c r="AUW414" s="24" t="s">
        <v>66</v>
      </c>
      <c r="AUX414" s="24" t="s">
        <v>66</v>
      </c>
      <c r="AUY414" s="24" t="s">
        <v>66</v>
      </c>
      <c r="AUZ414" s="24" t="s">
        <v>66</v>
      </c>
      <c r="AVA414" s="25" t="s">
        <v>66</v>
      </c>
      <c r="AVB414" s="24" t="s">
        <v>66</v>
      </c>
      <c r="AVC414" s="24" t="s">
        <v>66</v>
      </c>
      <c r="AVD414" s="24" t="s">
        <v>66</v>
      </c>
      <c r="AVE414" s="24" t="s">
        <v>66</v>
      </c>
      <c r="AVF414" s="24" t="s">
        <v>66</v>
      </c>
      <c r="AVG414" s="24" t="s">
        <v>66</v>
      </c>
      <c r="AVH414" s="24" t="s">
        <v>66</v>
      </c>
      <c r="AVI414" s="25" t="s">
        <v>66</v>
      </c>
      <c r="AVJ414" s="24" t="s">
        <v>66</v>
      </c>
      <c r="AVK414" s="25">
        <v>5000</v>
      </c>
      <c r="AVL414" s="24" t="s">
        <v>66</v>
      </c>
      <c r="AVM414" s="24" t="s">
        <v>66</v>
      </c>
      <c r="AVN414" s="25" t="s">
        <v>66</v>
      </c>
      <c r="AVO414" s="25" t="s">
        <v>66</v>
      </c>
      <c r="AVP414" s="25" t="s">
        <v>66</v>
      </c>
      <c r="AVQ414" s="25">
        <v>0</v>
      </c>
      <c r="AVR414" s="24" t="s">
        <v>66</v>
      </c>
      <c r="AVS414" s="24" t="s">
        <v>66</v>
      </c>
      <c r="AVT414" s="24" t="s">
        <v>66</v>
      </c>
      <c r="AVU414" s="24">
        <v>0</v>
      </c>
      <c r="AVV414" s="24" t="s">
        <v>66</v>
      </c>
      <c r="AVW414" s="24">
        <v>0</v>
      </c>
      <c r="AVX414" s="24" t="s">
        <v>66</v>
      </c>
      <c r="AVY414" s="24">
        <v>0</v>
      </c>
      <c r="AVZ414" s="24" t="s">
        <v>66</v>
      </c>
      <c r="AWA414" s="24" t="s">
        <v>66</v>
      </c>
      <c r="AWB414" s="24" t="s">
        <v>66</v>
      </c>
      <c r="AWC414" s="24" t="s">
        <v>66</v>
      </c>
      <c r="AWD414" s="24" t="s">
        <v>66</v>
      </c>
      <c r="AWE414" s="25">
        <v>0</v>
      </c>
      <c r="AWF414" s="27">
        <v>5000</v>
      </c>
      <c r="AWG414" s="23" t="s">
        <v>208</v>
      </c>
      <c r="AWH414" s="24">
        <v>2023</v>
      </c>
      <c r="AWI414" s="25" t="s">
        <v>234</v>
      </c>
      <c r="AWJ414" s="25" t="s">
        <v>132</v>
      </c>
      <c r="AWK414" s="25">
        <v>2023</v>
      </c>
      <c r="AWL414" s="26">
        <v>44963</v>
      </c>
      <c r="AWM414" s="25" t="s">
        <v>155</v>
      </c>
      <c r="AWN414" s="26"/>
      <c r="AWO414" s="25" t="s">
        <v>67</v>
      </c>
      <c r="AWP414" s="25" t="s">
        <v>233</v>
      </c>
      <c r="AWQ414" s="25" t="s">
        <v>149</v>
      </c>
      <c r="AWR414" s="25" t="s">
        <v>70</v>
      </c>
      <c r="AWS414" s="25" t="s">
        <v>71</v>
      </c>
      <c r="AWT414" s="25" t="s">
        <v>72</v>
      </c>
      <c r="AWU414" s="25">
        <v>31</v>
      </c>
      <c r="AWV414" s="25">
        <v>0</v>
      </c>
      <c r="AWW414" s="25" t="s">
        <v>66</v>
      </c>
      <c r="AWX414" s="24" t="s">
        <v>66</v>
      </c>
      <c r="AWY414" s="24" t="s">
        <v>66</v>
      </c>
      <c r="AWZ414" s="24" t="s">
        <v>66</v>
      </c>
      <c r="AXA414" s="24" t="s">
        <v>66</v>
      </c>
      <c r="AXB414" s="24" t="s">
        <v>66</v>
      </c>
      <c r="AXC414" s="24" t="s">
        <v>66</v>
      </c>
      <c r="AXD414" s="24" t="s">
        <v>66</v>
      </c>
      <c r="AXE414" s="24" t="s">
        <v>66</v>
      </c>
      <c r="AXF414" s="24" t="s">
        <v>66</v>
      </c>
      <c r="AXG414" s="24" t="s">
        <v>66</v>
      </c>
      <c r="AXH414" s="24" t="s">
        <v>66</v>
      </c>
      <c r="AXI414" s="24" t="s">
        <v>66</v>
      </c>
      <c r="AXJ414" s="24" t="s">
        <v>66</v>
      </c>
      <c r="AXK414" s="24" t="s">
        <v>66</v>
      </c>
      <c r="AXL414" s="24" t="s">
        <v>66</v>
      </c>
      <c r="AXM414" s="25" t="s">
        <v>66</v>
      </c>
      <c r="AXN414" s="24" t="s">
        <v>66</v>
      </c>
      <c r="AXO414" s="24" t="s">
        <v>66</v>
      </c>
      <c r="AXP414" s="24" t="s">
        <v>66</v>
      </c>
      <c r="AXQ414" s="24" t="s">
        <v>66</v>
      </c>
      <c r="AXR414" s="24" t="s">
        <v>66</v>
      </c>
      <c r="AXS414" s="24" t="s">
        <v>66</v>
      </c>
      <c r="AXT414" s="24" t="s">
        <v>66</v>
      </c>
      <c r="AXU414" s="25" t="s">
        <v>66</v>
      </c>
      <c r="AXV414" s="24" t="s">
        <v>66</v>
      </c>
      <c r="AXW414" s="25">
        <v>5000</v>
      </c>
      <c r="AXX414" s="24" t="s">
        <v>66</v>
      </c>
      <c r="AXY414" s="24" t="s">
        <v>66</v>
      </c>
      <c r="AXZ414" s="25" t="s">
        <v>66</v>
      </c>
      <c r="AYA414" s="25" t="s">
        <v>66</v>
      </c>
      <c r="AYB414" s="25" t="s">
        <v>66</v>
      </c>
      <c r="AYC414" s="25">
        <v>0</v>
      </c>
      <c r="AYD414" s="24" t="s">
        <v>66</v>
      </c>
      <c r="AYE414" s="24" t="s">
        <v>66</v>
      </c>
      <c r="AYF414" s="24" t="s">
        <v>66</v>
      </c>
      <c r="AYG414" s="24">
        <v>0</v>
      </c>
      <c r="AYH414" s="24" t="s">
        <v>66</v>
      </c>
      <c r="AYI414" s="24">
        <v>0</v>
      </c>
      <c r="AYJ414" s="24" t="s">
        <v>66</v>
      </c>
      <c r="AYK414" s="24">
        <v>0</v>
      </c>
      <c r="AYL414" s="24" t="s">
        <v>66</v>
      </c>
      <c r="AYM414" s="24" t="s">
        <v>66</v>
      </c>
      <c r="AYN414" s="24" t="s">
        <v>66</v>
      </c>
      <c r="AYO414" s="24" t="s">
        <v>66</v>
      </c>
      <c r="AYP414" s="24" t="s">
        <v>66</v>
      </c>
      <c r="AYQ414" s="25">
        <v>0</v>
      </c>
      <c r="AYR414" s="27">
        <v>5000</v>
      </c>
      <c r="AYS414" s="23" t="s">
        <v>208</v>
      </c>
      <c r="AYT414" s="24">
        <v>2023</v>
      </c>
      <c r="AYU414" s="25" t="s">
        <v>234</v>
      </c>
      <c r="AYV414" s="25" t="s">
        <v>132</v>
      </c>
      <c r="AYW414" s="25">
        <v>2023</v>
      </c>
      <c r="AYX414" s="26">
        <v>44963</v>
      </c>
      <c r="AYY414" s="25" t="s">
        <v>155</v>
      </c>
      <c r="AYZ414" s="26"/>
      <c r="AZA414" s="25" t="s">
        <v>67</v>
      </c>
      <c r="AZB414" s="25" t="s">
        <v>233</v>
      </c>
      <c r="AZC414" s="25" t="s">
        <v>149</v>
      </c>
      <c r="AZD414" s="25" t="s">
        <v>70</v>
      </c>
      <c r="AZE414" s="25" t="s">
        <v>71</v>
      </c>
      <c r="AZF414" s="25" t="s">
        <v>72</v>
      </c>
      <c r="AZG414" s="25">
        <v>31</v>
      </c>
      <c r="AZH414" s="25">
        <v>0</v>
      </c>
      <c r="AZI414" s="25" t="s">
        <v>66</v>
      </c>
      <c r="AZJ414" s="24" t="s">
        <v>66</v>
      </c>
      <c r="AZK414" s="24" t="s">
        <v>66</v>
      </c>
      <c r="AZL414" s="24" t="s">
        <v>66</v>
      </c>
      <c r="AZM414" s="24" t="s">
        <v>66</v>
      </c>
      <c r="AZN414" s="24" t="s">
        <v>66</v>
      </c>
      <c r="AZO414" s="24" t="s">
        <v>66</v>
      </c>
      <c r="AZP414" s="24" t="s">
        <v>66</v>
      </c>
      <c r="AZQ414" s="24" t="s">
        <v>66</v>
      </c>
      <c r="AZR414" s="24" t="s">
        <v>66</v>
      </c>
      <c r="AZS414" s="24" t="s">
        <v>66</v>
      </c>
      <c r="AZT414" s="24" t="s">
        <v>66</v>
      </c>
      <c r="AZU414" s="24" t="s">
        <v>66</v>
      </c>
      <c r="AZV414" s="24" t="s">
        <v>66</v>
      </c>
      <c r="AZW414" s="24" t="s">
        <v>66</v>
      </c>
      <c r="AZX414" s="24" t="s">
        <v>66</v>
      </c>
      <c r="AZY414" s="25" t="s">
        <v>66</v>
      </c>
      <c r="AZZ414" s="24" t="s">
        <v>66</v>
      </c>
      <c r="BAA414" s="24" t="s">
        <v>66</v>
      </c>
      <c r="BAB414" s="24" t="s">
        <v>66</v>
      </c>
      <c r="BAC414" s="24" t="s">
        <v>66</v>
      </c>
      <c r="BAD414" s="24" t="s">
        <v>66</v>
      </c>
      <c r="BAE414" s="24" t="s">
        <v>66</v>
      </c>
      <c r="BAF414" s="24" t="s">
        <v>66</v>
      </c>
      <c r="BAG414" s="25" t="s">
        <v>66</v>
      </c>
      <c r="BAH414" s="24" t="s">
        <v>66</v>
      </c>
      <c r="BAI414" s="25">
        <v>5000</v>
      </c>
      <c r="BAJ414" s="24" t="s">
        <v>66</v>
      </c>
      <c r="BAK414" s="24" t="s">
        <v>66</v>
      </c>
      <c r="BAL414" s="25" t="s">
        <v>66</v>
      </c>
      <c r="BAM414" s="25" t="s">
        <v>66</v>
      </c>
      <c r="BAN414" s="25" t="s">
        <v>66</v>
      </c>
      <c r="BAO414" s="25">
        <v>0</v>
      </c>
      <c r="BAP414" s="24" t="s">
        <v>66</v>
      </c>
      <c r="BAQ414" s="24" t="s">
        <v>66</v>
      </c>
      <c r="BAR414" s="24" t="s">
        <v>66</v>
      </c>
      <c r="BAS414" s="24">
        <v>0</v>
      </c>
      <c r="BAT414" s="24" t="s">
        <v>66</v>
      </c>
      <c r="BAU414" s="24">
        <v>0</v>
      </c>
      <c r="BAV414" s="24" t="s">
        <v>66</v>
      </c>
      <c r="BAW414" s="24">
        <v>0</v>
      </c>
      <c r="BAX414" s="24" t="s">
        <v>66</v>
      </c>
      <c r="BAY414" s="24" t="s">
        <v>66</v>
      </c>
      <c r="BAZ414" s="24" t="s">
        <v>66</v>
      </c>
      <c r="BBA414" s="24" t="s">
        <v>66</v>
      </c>
      <c r="BBB414" s="24" t="s">
        <v>66</v>
      </c>
      <c r="BBC414" s="25">
        <v>0</v>
      </c>
      <c r="BBD414" s="27">
        <v>5000</v>
      </c>
      <c r="BBE414" s="23" t="s">
        <v>208</v>
      </c>
      <c r="BBF414" s="24">
        <v>2023</v>
      </c>
      <c r="BBG414" s="25" t="s">
        <v>234</v>
      </c>
      <c r="BBH414" s="25" t="s">
        <v>132</v>
      </c>
      <c r="BBI414" s="25">
        <v>2023</v>
      </c>
      <c r="BBJ414" s="26">
        <v>44963</v>
      </c>
      <c r="BBK414" s="25" t="s">
        <v>155</v>
      </c>
      <c r="BBL414" s="26"/>
      <c r="BBM414" s="25" t="s">
        <v>67</v>
      </c>
      <c r="BBN414" s="25" t="s">
        <v>233</v>
      </c>
      <c r="BBO414" s="25" t="s">
        <v>149</v>
      </c>
      <c r="BBP414" s="25" t="s">
        <v>70</v>
      </c>
      <c r="BBQ414" s="25" t="s">
        <v>71</v>
      </c>
      <c r="BBR414" s="25" t="s">
        <v>72</v>
      </c>
      <c r="BBS414" s="25">
        <v>31</v>
      </c>
      <c r="BBT414" s="25">
        <v>0</v>
      </c>
      <c r="BBU414" s="25" t="s">
        <v>66</v>
      </c>
      <c r="BBV414" s="24" t="s">
        <v>66</v>
      </c>
      <c r="BBW414" s="24" t="s">
        <v>66</v>
      </c>
      <c r="BBX414" s="24" t="s">
        <v>66</v>
      </c>
      <c r="BBY414" s="24" t="s">
        <v>66</v>
      </c>
      <c r="BBZ414" s="24" t="s">
        <v>66</v>
      </c>
      <c r="BCA414" s="24" t="s">
        <v>66</v>
      </c>
      <c r="BCB414" s="24" t="s">
        <v>66</v>
      </c>
      <c r="BCC414" s="24" t="s">
        <v>66</v>
      </c>
      <c r="BCD414" s="24" t="s">
        <v>66</v>
      </c>
      <c r="BCE414" s="24" t="s">
        <v>66</v>
      </c>
      <c r="BCF414" s="24" t="s">
        <v>66</v>
      </c>
      <c r="BCG414" s="24" t="s">
        <v>66</v>
      </c>
      <c r="BCH414" s="24" t="s">
        <v>66</v>
      </c>
      <c r="BCI414" s="24" t="s">
        <v>66</v>
      </c>
      <c r="BCJ414" s="24" t="s">
        <v>66</v>
      </c>
      <c r="BCK414" s="25" t="s">
        <v>66</v>
      </c>
      <c r="BCL414" s="24" t="s">
        <v>66</v>
      </c>
      <c r="BCM414" s="24" t="s">
        <v>66</v>
      </c>
      <c r="BCN414" s="24" t="s">
        <v>66</v>
      </c>
      <c r="BCO414" s="24" t="s">
        <v>66</v>
      </c>
      <c r="BCP414" s="24" t="s">
        <v>66</v>
      </c>
      <c r="BCQ414" s="24" t="s">
        <v>66</v>
      </c>
      <c r="BCR414" s="24" t="s">
        <v>66</v>
      </c>
      <c r="BCS414" s="25" t="s">
        <v>66</v>
      </c>
      <c r="BCT414" s="24" t="s">
        <v>66</v>
      </c>
      <c r="BCU414" s="25">
        <v>5000</v>
      </c>
      <c r="BCV414" s="24" t="s">
        <v>66</v>
      </c>
      <c r="BCW414" s="24" t="s">
        <v>66</v>
      </c>
      <c r="BCX414" s="25" t="s">
        <v>66</v>
      </c>
      <c r="BCY414" s="25" t="s">
        <v>66</v>
      </c>
      <c r="BCZ414" s="25" t="s">
        <v>66</v>
      </c>
      <c r="BDA414" s="25">
        <v>0</v>
      </c>
      <c r="BDB414" s="24" t="s">
        <v>66</v>
      </c>
      <c r="BDC414" s="24" t="s">
        <v>66</v>
      </c>
      <c r="BDD414" s="24" t="s">
        <v>66</v>
      </c>
      <c r="BDE414" s="24">
        <v>0</v>
      </c>
      <c r="BDF414" s="24" t="s">
        <v>66</v>
      </c>
      <c r="BDG414" s="24">
        <v>0</v>
      </c>
      <c r="BDH414" s="24" t="s">
        <v>66</v>
      </c>
      <c r="BDI414" s="24">
        <v>0</v>
      </c>
      <c r="BDJ414" s="24" t="s">
        <v>66</v>
      </c>
      <c r="BDK414" s="24" t="s">
        <v>66</v>
      </c>
      <c r="BDL414" s="24" t="s">
        <v>66</v>
      </c>
      <c r="BDM414" s="24" t="s">
        <v>66</v>
      </c>
      <c r="BDN414" s="24" t="s">
        <v>66</v>
      </c>
      <c r="BDO414" s="25">
        <v>0</v>
      </c>
      <c r="BDP414" s="27">
        <v>5000</v>
      </c>
      <c r="BDQ414" s="23" t="s">
        <v>208</v>
      </c>
      <c r="BDR414" s="24">
        <v>2023</v>
      </c>
      <c r="BDS414" s="25" t="s">
        <v>234</v>
      </c>
      <c r="BDT414" s="25" t="s">
        <v>132</v>
      </c>
      <c r="BDU414" s="25">
        <v>2023</v>
      </c>
      <c r="BDV414" s="26">
        <v>44963</v>
      </c>
      <c r="BDW414" s="25" t="s">
        <v>155</v>
      </c>
      <c r="BDX414" s="26"/>
      <c r="BDY414" s="25" t="s">
        <v>67</v>
      </c>
      <c r="BDZ414" s="25" t="s">
        <v>233</v>
      </c>
      <c r="BEA414" s="25" t="s">
        <v>149</v>
      </c>
      <c r="BEB414" s="25" t="s">
        <v>70</v>
      </c>
      <c r="BEC414" s="25" t="s">
        <v>71</v>
      </c>
      <c r="BED414" s="25" t="s">
        <v>72</v>
      </c>
      <c r="BEE414" s="25">
        <v>31</v>
      </c>
      <c r="BEF414" s="25">
        <v>0</v>
      </c>
      <c r="BEG414" s="25" t="s">
        <v>66</v>
      </c>
      <c r="BEH414" s="24" t="s">
        <v>66</v>
      </c>
      <c r="BEI414" s="24" t="s">
        <v>66</v>
      </c>
      <c r="BEJ414" s="24" t="s">
        <v>66</v>
      </c>
      <c r="BEK414" s="24" t="s">
        <v>66</v>
      </c>
      <c r="BEL414" s="24" t="s">
        <v>66</v>
      </c>
      <c r="BEM414" s="24" t="s">
        <v>66</v>
      </c>
      <c r="BEN414" s="24" t="s">
        <v>66</v>
      </c>
      <c r="BEO414" s="24" t="s">
        <v>66</v>
      </c>
      <c r="BEP414" s="24" t="s">
        <v>66</v>
      </c>
      <c r="BEQ414" s="24" t="s">
        <v>66</v>
      </c>
      <c r="BER414" s="24" t="s">
        <v>66</v>
      </c>
      <c r="BES414" s="24" t="s">
        <v>66</v>
      </c>
      <c r="BET414" s="24" t="s">
        <v>66</v>
      </c>
      <c r="BEU414" s="24" t="s">
        <v>66</v>
      </c>
      <c r="BEV414" s="24" t="s">
        <v>66</v>
      </c>
      <c r="BEW414" s="25" t="s">
        <v>66</v>
      </c>
      <c r="BEX414" s="24" t="s">
        <v>66</v>
      </c>
      <c r="BEY414" s="24" t="s">
        <v>66</v>
      </c>
      <c r="BEZ414" s="24" t="s">
        <v>66</v>
      </c>
      <c r="BFA414" s="24" t="s">
        <v>66</v>
      </c>
      <c r="BFB414" s="24" t="s">
        <v>66</v>
      </c>
      <c r="BFC414" s="24" t="s">
        <v>66</v>
      </c>
      <c r="BFD414" s="24" t="s">
        <v>66</v>
      </c>
      <c r="BFE414" s="25" t="s">
        <v>66</v>
      </c>
      <c r="BFF414" s="24" t="s">
        <v>66</v>
      </c>
      <c r="BFG414" s="25">
        <v>5000</v>
      </c>
      <c r="BFH414" s="24" t="s">
        <v>66</v>
      </c>
      <c r="BFI414" s="24" t="s">
        <v>66</v>
      </c>
      <c r="BFJ414" s="25" t="s">
        <v>66</v>
      </c>
      <c r="BFK414" s="25" t="s">
        <v>66</v>
      </c>
      <c r="BFL414" s="25" t="s">
        <v>66</v>
      </c>
      <c r="BFM414" s="25">
        <v>0</v>
      </c>
      <c r="BFN414" s="24" t="s">
        <v>66</v>
      </c>
      <c r="BFO414" s="24" t="s">
        <v>66</v>
      </c>
      <c r="BFP414" s="24" t="s">
        <v>66</v>
      </c>
      <c r="BFQ414" s="24">
        <v>0</v>
      </c>
      <c r="BFR414" s="24" t="s">
        <v>66</v>
      </c>
      <c r="BFS414" s="24">
        <v>0</v>
      </c>
      <c r="BFT414" s="24" t="s">
        <v>66</v>
      </c>
      <c r="BFU414" s="24">
        <v>0</v>
      </c>
      <c r="BFV414" s="24" t="s">
        <v>66</v>
      </c>
      <c r="BFW414" s="24" t="s">
        <v>66</v>
      </c>
      <c r="BFX414" s="24" t="s">
        <v>66</v>
      </c>
      <c r="BFY414" s="24" t="s">
        <v>66</v>
      </c>
      <c r="BFZ414" s="24" t="s">
        <v>66</v>
      </c>
      <c r="BGA414" s="25">
        <v>0</v>
      </c>
      <c r="BGB414" s="27">
        <v>5000</v>
      </c>
      <c r="BGC414" s="23" t="s">
        <v>208</v>
      </c>
      <c r="BGD414" s="24">
        <v>2023</v>
      </c>
      <c r="BGE414" s="25" t="s">
        <v>234</v>
      </c>
      <c r="BGF414" s="25" t="s">
        <v>132</v>
      </c>
      <c r="BGG414" s="25">
        <v>2023</v>
      </c>
      <c r="BGH414" s="26">
        <v>44963</v>
      </c>
      <c r="BGI414" s="25" t="s">
        <v>155</v>
      </c>
      <c r="BGJ414" s="26"/>
      <c r="BGK414" s="25" t="s">
        <v>67</v>
      </c>
      <c r="BGL414" s="25" t="s">
        <v>233</v>
      </c>
      <c r="BGM414" s="25" t="s">
        <v>149</v>
      </c>
      <c r="BGN414" s="25" t="s">
        <v>70</v>
      </c>
      <c r="BGO414" s="25" t="s">
        <v>71</v>
      </c>
      <c r="BGP414" s="25" t="s">
        <v>72</v>
      </c>
      <c r="BGQ414" s="25">
        <v>31</v>
      </c>
      <c r="BGR414" s="25">
        <v>0</v>
      </c>
      <c r="BGS414" s="25" t="s">
        <v>66</v>
      </c>
      <c r="BGT414" s="24" t="s">
        <v>66</v>
      </c>
      <c r="BGU414" s="24" t="s">
        <v>66</v>
      </c>
      <c r="BGV414" s="24" t="s">
        <v>66</v>
      </c>
      <c r="BGW414" s="24" t="s">
        <v>66</v>
      </c>
      <c r="BGX414" s="24" t="s">
        <v>66</v>
      </c>
      <c r="BGY414" s="24" t="s">
        <v>66</v>
      </c>
      <c r="BGZ414" s="24" t="s">
        <v>66</v>
      </c>
      <c r="BHA414" s="24" t="s">
        <v>66</v>
      </c>
      <c r="BHB414" s="24" t="s">
        <v>66</v>
      </c>
      <c r="BHC414" s="24" t="s">
        <v>66</v>
      </c>
      <c r="BHD414" s="24" t="s">
        <v>66</v>
      </c>
      <c r="BHE414" s="24" t="s">
        <v>66</v>
      </c>
      <c r="BHF414" s="24" t="s">
        <v>66</v>
      </c>
      <c r="BHG414" s="24" t="s">
        <v>66</v>
      </c>
      <c r="BHH414" s="24" t="s">
        <v>66</v>
      </c>
      <c r="BHI414" s="25" t="s">
        <v>66</v>
      </c>
      <c r="BHJ414" s="24" t="s">
        <v>66</v>
      </c>
      <c r="BHK414" s="24" t="s">
        <v>66</v>
      </c>
      <c r="BHL414" s="24" t="s">
        <v>66</v>
      </c>
      <c r="BHM414" s="24" t="s">
        <v>66</v>
      </c>
      <c r="BHN414" s="24" t="s">
        <v>66</v>
      </c>
      <c r="BHO414" s="24" t="s">
        <v>66</v>
      </c>
      <c r="BHP414" s="24" t="s">
        <v>66</v>
      </c>
      <c r="BHQ414" s="25" t="s">
        <v>66</v>
      </c>
      <c r="BHR414" s="24" t="s">
        <v>66</v>
      </c>
      <c r="BHS414" s="25">
        <v>5000</v>
      </c>
      <c r="BHT414" s="24" t="s">
        <v>66</v>
      </c>
      <c r="BHU414" s="24" t="s">
        <v>66</v>
      </c>
      <c r="BHV414" s="25" t="s">
        <v>66</v>
      </c>
      <c r="BHW414" s="25" t="s">
        <v>66</v>
      </c>
      <c r="BHX414" s="25" t="s">
        <v>66</v>
      </c>
      <c r="BHY414" s="25">
        <v>0</v>
      </c>
      <c r="BHZ414" s="24" t="s">
        <v>66</v>
      </c>
      <c r="BIA414" s="24" t="s">
        <v>66</v>
      </c>
      <c r="BIB414" s="24" t="s">
        <v>66</v>
      </c>
      <c r="BIC414" s="24">
        <v>0</v>
      </c>
      <c r="BID414" s="24" t="s">
        <v>66</v>
      </c>
      <c r="BIE414" s="24">
        <v>0</v>
      </c>
      <c r="BIF414" s="24" t="s">
        <v>66</v>
      </c>
      <c r="BIG414" s="24">
        <v>0</v>
      </c>
      <c r="BIH414" s="24" t="s">
        <v>66</v>
      </c>
      <c r="BII414" s="24" t="s">
        <v>66</v>
      </c>
      <c r="BIJ414" s="24" t="s">
        <v>66</v>
      </c>
      <c r="BIK414" s="24" t="s">
        <v>66</v>
      </c>
      <c r="BIL414" s="24" t="s">
        <v>66</v>
      </c>
      <c r="BIM414" s="25">
        <v>0</v>
      </c>
      <c r="BIN414" s="27">
        <v>5000</v>
      </c>
      <c r="BIO414" s="23" t="s">
        <v>208</v>
      </c>
      <c r="BIP414" s="24">
        <v>2023</v>
      </c>
      <c r="BIQ414" s="25" t="s">
        <v>234</v>
      </c>
      <c r="BIR414" s="25" t="s">
        <v>132</v>
      </c>
      <c r="BIS414" s="25">
        <v>2023</v>
      </c>
      <c r="BIT414" s="26">
        <v>44963</v>
      </c>
      <c r="BIU414" s="25" t="s">
        <v>155</v>
      </c>
      <c r="BIV414" s="26"/>
      <c r="BIW414" s="25" t="s">
        <v>67</v>
      </c>
      <c r="BIX414" s="25" t="s">
        <v>233</v>
      </c>
      <c r="BIY414" s="25" t="s">
        <v>149</v>
      </c>
      <c r="BIZ414" s="25" t="s">
        <v>70</v>
      </c>
      <c r="BJA414" s="25" t="s">
        <v>71</v>
      </c>
      <c r="BJB414" s="25" t="s">
        <v>72</v>
      </c>
      <c r="BJC414" s="25">
        <v>31</v>
      </c>
      <c r="BJD414" s="25">
        <v>0</v>
      </c>
      <c r="BJE414" s="25" t="s">
        <v>66</v>
      </c>
      <c r="BJF414" s="24" t="s">
        <v>66</v>
      </c>
      <c r="BJG414" s="24" t="s">
        <v>66</v>
      </c>
      <c r="BJH414" s="24" t="s">
        <v>66</v>
      </c>
      <c r="BJI414" s="24" t="s">
        <v>66</v>
      </c>
      <c r="BJJ414" s="24" t="s">
        <v>66</v>
      </c>
      <c r="BJK414" s="24" t="s">
        <v>66</v>
      </c>
      <c r="BJL414" s="24" t="s">
        <v>66</v>
      </c>
      <c r="BJM414" s="24" t="s">
        <v>66</v>
      </c>
      <c r="BJN414" s="24" t="s">
        <v>66</v>
      </c>
      <c r="BJO414" s="24" t="s">
        <v>66</v>
      </c>
      <c r="BJP414" s="24" t="s">
        <v>66</v>
      </c>
      <c r="BJQ414" s="24" t="s">
        <v>66</v>
      </c>
      <c r="BJR414" s="24" t="s">
        <v>66</v>
      </c>
      <c r="BJS414" s="24" t="s">
        <v>66</v>
      </c>
      <c r="BJT414" s="24" t="s">
        <v>66</v>
      </c>
      <c r="BJU414" s="25" t="s">
        <v>66</v>
      </c>
      <c r="BJV414" s="24" t="s">
        <v>66</v>
      </c>
      <c r="BJW414" s="24" t="s">
        <v>66</v>
      </c>
      <c r="BJX414" s="24" t="s">
        <v>66</v>
      </c>
      <c r="BJY414" s="24" t="s">
        <v>66</v>
      </c>
      <c r="BJZ414" s="24" t="s">
        <v>66</v>
      </c>
      <c r="BKA414" s="24" t="s">
        <v>66</v>
      </c>
      <c r="BKB414" s="24" t="s">
        <v>66</v>
      </c>
      <c r="BKC414" s="25" t="s">
        <v>66</v>
      </c>
      <c r="BKD414" s="24" t="s">
        <v>66</v>
      </c>
      <c r="BKE414" s="25">
        <v>5000</v>
      </c>
      <c r="BKF414" s="24" t="s">
        <v>66</v>
      </c>
      <c r="BKG414" s="24" t="s">
        <v>66</v>
      </c>
      <c r="BKH414" s="25" t="s">
        <v>66</v>
      </c>
      <c r="BKI414" s="25" t="s">
        <v>66</v>
      </c>
      <c r="BKJ414" s="25" t="s">
        <v>66</v>
      </c>
      <c r="BKK414" s="25">
        <v>0</v>
      </c>
      <c r="BKL414" s="24" t="s">
        <v>66</v>
      </c>
      <c r="BKM414" s="24" t="s">
        <v>66</v>
      </c>
      <c r="BKN414" s="24" t="s">
        <v>66</v>
      </c>
      <c r="BKO414" s="24">
        <v>0</v>
      </c>
      <c r="BKP414" s="24" t="s">
        <v>66</v>
      </c>
      <c r="BKQ414" s="24">
        <v>0</v>
      </c>
      <c r="BKR414" s="24" t="s">
        <v>66</v>
      </c>
      <c r="BKS414" s="24">
        <v>0</v>
      </c>
      <c r="BKT414" s="24" t="s">
        <v>66</v>
      </c>
      <c r="BKU414" s="24" t="s">
        <v>66</v>
      </c>
      <c r="BKV414" s="24" t="s">
        <v>66</v>
      </c>
      <c r="BKW414" s="24" t="s">
        <v>66</v>
      </c>
      <c r="BKX414" s="24" t="s">
        <v>66</v>
      </c>
      <c r="BKY414" s="25">
        <v>0</v>
      </c>
      <c r="BKZ414" s="27">
        <v>5000</v>
      </c>
      <c r="BLA414" s="23" t="s">
        <v>208</v>
      </c>
      <c r="BLB414" s="24">
        <v>2023</v>
      </c>
      <c r="BLC414" s="25" t="s">
        <v>234</v>
      </c>
      <c r="BLD414" s="25" t="s">
        <v>132</v>
      </c>
      <c r="BLE414" s="25">
        <v>2023</v>
      </c>
      <c r="BLF414" s="26">
        <v>44963</v>
      </c>
      <c r="BLG414" s="25" t="s">
        <v>155</v>
      </c>
      <c r="BLH414" s="26"/>
      <c r="BLI414" s="25" t="s">
        <v>67</v>
      </c>
      <c r="BLJ414" s="25" t="s">
        <v>233</v>
      </c>
      <c r="BLK414" s="25" t="s">
        <v>149</v>
      </c>
      <c r="BLL414" s="25" t="s">
        <v>70</v>
      </c>
      <c r="BLM414" s="25" t="s">
        <v>71</v>
      </c>
      <c r="BLN414" s="25" t="s">
        <v>72</v>
      </c>
      <c r="BLO414" s="25">
        <v>31</v>
      </c>
      <c r="BLP414" s="25">
        <v>0</v>
      </c>
      <c r="BLQ414" s="25" t="s">
        <v>66</v>
      </c>
      <c r="BLR414" s="24" t="s">
        <v>66</v>
      </c>
      <c r="BLS414" s="24" t="s">
        <v>66</v>
      </c>
      <c r="BLT414" s="24" t="s">
        <v>66</v>
      </c>
      <c r="BLU414" s="24" t="s">
        <v>66</v>
      </c>
      <c r="BLV414" s="24" t="s">
        <v>66</v>
      </c>
      <c r="BLW414" s="24" t="s">
        <v>66</v>
      </c>
      <c r="BLX414" s="24" t="s">
        <v>66</v>
      </c>
      <c r="BLY414" s="24" t="s">
        <v>66</v>
      </c>
      <c r="BLZ414" s="24" t="s">
        <v>66</v>
      </c>
      <c r="BMA414" s="24" t="s">
        <v>66</v>
      </c>
      <c r="BMB414" s="24" t="s">
        <v>66</v>
      </c>
      <c r="BMC414" s="24" t="s">
        <v>66</v>
      </c>
      <c r="BMD414" s="24" t="s">
        <v>66</v>
      </c>
      <c r="BME414" s="24" t="s">
        <v>66</v>
      </c>
      <c r="BMF414" s="24" t="s">
        <v>66</v>
      </c>
      <c r="BMG414" s="25" t="s">
        <v>66</v>
      </c>
      <c r="BMH414" s="24" t="s">
        <v>66</v>
      </c>
      <c r="BMI414" s="24" t="s">
        <v>66</v>
      </c>
      <c r="BMJ414" s="24" t="s">
        <v>66</v>
      </c>
      <c r="BMK414" s="24" t="s">
        <v>66</v>
      </c>
      <c r="BML414" s="24" t="s">
        <v>66</v>
      </c>
      <c r="BMM414" s="24" t="s">
        <v>66</v>
      </c>
      <c r="BMN414" s="24" t="s">
        <v>66</v>
      </c>
      <c r="BMO414" s="25" t="s">
        <v>66</v>
      </c>
      <c r="BMP414" s="24" t="s">
        <v>66</v>
      </c>
      <c r="BMQ414" s="25">
        <v>5000</v>
      </c>
      <c r="BMR414" s="24" t="s">
        <v>66</v>
      </c>
      <c r="BMS414" s="24" t="s">
        <v>66</v>
      </c>
      <c r="BMT414" s="25" t="s">
        <v>66</v>
      </c>
      <c r="BMU414" s="25" t="s">
        <v>66</v>
      </c>
      <c r="BMV414" s="25" t="s">
        <v>66</v>
      </c>
      <c r="BMW414" s="25">
        <v>0</v>
      </c>
      <c r="BMX414" s="24" t="s">
        <v>66</v>
      </c>
      <c r="BMY414" s="24" t="s">
        <v>66</v>
      </c>
      <c r="BMZ414" s="24" t="s">
        <v>66</v>
      </c>
      <c r="BNA414" s="24">
        <v>0</v>
      </c>
      <c r="BNB414" s="24" t="s">
        <v>66</v>
      </c>
      <c r="BNC414" s="24">
        <v>0</v>
      </c>
      <c r="BND414" s="24" t="s">
        <v>66</v>
      </c>
      <c r="BNE414" s="24">
        <v>0</v>
      </c>
      <c r="BNF414" s="24" t="s">
        <v>66</v>
      </c>
      <c r="BNG414" s="24" t="s">
        <v>66</v>
      </c>
      <c r="BNH414" s="24" t="s">
        <v>66</v>
      </c>
      <c r="BNI414" s="24" t="s">
        <v>66</v>
      </c>
      <c r="BNJ414" s="24" t="s">
        <v>66</v>
      </c>
      <c r="BNK414" s="25">
        <v>0</v>
      </c>
      <c r="BNL414" s="27">
        <v>5000</v>
      </c>
      <c r="BNM414" s="23" t="s">
        <v>208</v>
      </c>
      <c r="BNN414" s="24">
        <v>2023</v>
      </c>
      <c r="BNO414" s="25" t="s">
        <v>234</v>
      </c>
      <c r="BNP414" s="25" t="s">
        <v>132</v>
      </c>
      <c r="BNQ414" s="25">
        <v>2023</v>
      </c>
      <c r="BNR414" s="26">
        <v>44963</v>
      </c>
      <c r="BNS414" s="25" t="s">
        <v>155</v>
      </c>
      <c r="BNT414" s="26"/>
      <c r="BNU414" s="25" t="s">
        <v>67</v>
      </c>
      <c r="BNV414" s="25" t="s">
        <v>233</v>
      </c>
      <c r="BNW414" s="25" t="s">
        <v>149</v>
      </c>
      <c r="BNX414" s="25" t="s">
        <v>70</v>
      </c>
      <c r="BNY414" s="25" t="s">
        <v>71</v>
      </c>
      <c r="BNZ414" s="25" t="s">
        <v>72</v>
      </c>
      <c r="BOA414" s="25">
        <v>31</v>
      </c>
      <c r="BOB414" s="25">
        <v>0</v>
      </c>
      <c r="BOC414" s="25" t="s">
        <v>66</v>
      </c>
      <c r="BOD414" s="24" t="s">
        <v>66</v>
      </c>
      <c r="BOE414" s="24" t="s">
        <v>66</v>
      </c>
      <c r="BOF414" s="24" t="s">
        <v>66</v>
      </c>
      <c r="BOG414" s="24" t="s">
        <v>66</v>
      </c>
      <c r="BOH414" s="24" t="s">
        <v>66</v>
      </c>
      <c r="BOI414" s="24" t="s">
        <v>66</v>
      </c>
      <c r="BOJ414" s="24" t="s">
        <v>66</v>
      </c>
      <c r="BOK414" s="24" t="s">
        <v>66</v>
      </c>
      <c r="BOL414" s="24" t="s">
        <v>66</v>
      </c>
      <c r="BOM414" s="24" t="s">
        <v>66</v>
      </c>
      <c r="BON414" s="24" t="s">
        <v>66</v>
      </c>
      <c r="BOO414" s="24" t="s">
        <v>66</v>
      </c>
      <c r="BOP414" s="24" t="s">
        <v>66</v>
      </c>
      <c r="BOQ414" s="24" t="s">
        <v>66</v>
      </c>
      <c r="BOR414" s="24" t="s">
        <v>66</v>
      </c>
      <c r="BOS414" s="25" t="s">
        <v>66</v>
      </c>
      <c r="BOT414" s="24" t="s">
        <v>66</v>
      </c>
      <c r="BOU414" s="24" t="s">
        <v>66</v>
      </c>
      <c r="BOV414" s="24" t="s">
        <v>66</v>
      </c>
      <c r="BOW414" s="24" t="s">
        <v>66</v>
      </c>
      <c r="BOX414" s="24" t="s">
        <v>66</v>
      </c>
      <c r="BOY414" s="24" t="s">
        <v>66</v>
      </c>
      <c r="BOZ414" s="24" t="s">
        <v>66</v>
      </c>
      <c r="BPA414" s="25" t="s">
        <v>66</v>
      </c>
      <c r="BPB414" s="24" t="s">
        <v>66</v>
      </c>
      <c r="BPC414" s="25">
        <v>5000</v>
      </c>
      <c r="BPD414" s="24" t="s">
        <v>66</v>
      </c>
      <c r="BPE414" s="24" t="s">
        <v>66</v>
      </c>
      <c r="BPF414" s="25" t="s">
        <v>66</v>
      </c>
      <c r="BPG414" s="25" t="s">
        <v>66</v>
      </c>
      <c r="BPH414" s="25" t="s">
        <v>66</v>
      </c>
      <c r="BPI414" s="25">
        <v>0</v>
      </c>
      <c r="BPJ414" s="24" t="s">
        <v>66</v>
      </c>
      <c r="BPK414" s="24" t="s">
        <v>66</v>
      </c>
      <c r="BPL414" s="24" t="s">
        <v>66</v>
      </c>
      <c r="BPM414" s="24">
        <v>0</v>
      </c>
      <c r="BPN414" s="24" t="s">
        <v>66</v>
      </c>
      <c r="BPO414" s="24">
        <v>0</v>
      </c>
      <c r="BPP414" s="24" t="s">
        <v>66</v>
      </c>
      <c r="BPQ414" s="24">
        <v>0</v>
      </c>
      <c r="BPR414" s="24" t="s">
        <v>66</v>
      </c>
      <c r="BPS414" s="24" t="s">
        <v>66</v>
      </c>
      <c r="BPT414" s="24" t="s">
        <v>66</v>
      </c>
      <c r="BPU414" s="24" t="s">
        <v>66</v>
      </c>
      <c r="BPV414" s="24" t="s">
        <v>66</v>
      </c>
      <c r="BPW414" s="25">
        <v>0</v>
      </c>
      <c r="BPX414" s="27">
        <v>5000</v>
      </c>
      <c r="BPY414" s="23" t="s">
        <v>208</v>
      </c>
      <c r="BPZ414" s="24">
        <v>2023</v>
      </c>
      <c r="BQA414" s="25" t="s">
        <v>234</v>
      </c>
      <c r="BQB414" s="25" t="s">
        <v>132</v>
      </c>
      <c r="BQC414" s="25">
        <v>2023</v>
      </c>
      <c r="BQD414" s="26">
        <v>44963</v>
      </c>
      <c r="BQE414" s="25" t="s">
        <v>155</v>
      </c>
      <c r="BQF414" s="26"/>
      <c r="BQG414" s="25" t="s">
        <v>67</v>
      </c>
      <c r="BQH414" s="25" t="s">
        <v>233</v>
      </c>
      <c r="BQI414" s="25" t="s">
        <v>149</v>
      </c>
      <c r="BQJ414" s="25" t="s">
        <v>70</v>
      </c>
      <c r="BQK414" s="25" t="s">
        <v>71</v>
      </c>
      <c r="BQL414" s="25" t="s">
        <v>72</v>
      </c>
      <c r="BQM414" s="25">
        <v>31</v>
      </c>
      <c r="BQN414" s="25">
        <v>0</v>
      </c>
      <c r="BQO414" s="25" t="s">
        <v>66</v>
      </c>
      <c r="BQP414" s="24" t="s">
        <v>66</v>
      </c>
      <c r="BQQ414" s="24" t="s">
        <v>66</v>
      </c>
      <c r="BQR414" s="24" t="s">
        <v>66</v>
      </c>
      <c r="BQS414" s="24" t="s">
        <v>66</v>
      </c>
      <c r="BQT414" s="24" t="s">
        <v>66</v>
      </c>
      <c r="BQU414" s="24" t="s">
        <v>66</v>
      </c>
      <c r="BQV414" s="24" t="s">
        <v>66</v>
      </c>
      <c r="BQW414" s="24" t="s">
        <v>66</v>
      </c>
      <c r="BQX414" s="24" t="s">
        <v>66</v>
      </c>
      <c r="BQY414" s="24" t="s">
        <v>66</v>
      </c>
      <c r="BQZ414" s="24" t="s">
        <v>66</v>
      </c>
      <c r="BRA414" s="24" t="s">
        <v>66</v>
      </c>
      <c r="BRB414" s="24" t="s">
        <v>66</v>
      </c>
      <c r="BRC414" s="24" t="s">
        <v>66</v>
      </c>
      <c r="BRD414" s="24" t="s">
        <v>66</v>
      </c>
      <c r="BRE414" s="25" t="s">
        <v>66</v>
      </c>
      <c r="BRF414" s="24" t="s">
        <v>66</v>
      </c>
      <c r="BRG414" s="24" t="s">
        <v>66</v>
      </c>
      <c r="BRH414" s="24" t="s">
        <v>66</v>
      </c>
      <c r="BRI414" s="24" t="s">
        <v>66</v>
      </c>
      <c r="BRJ414" s="24" t="s">
        <v>66</v>
      </c>
      <c r="BRK414" s="24" t="s">
        <v>66</v>
      </c>
      <c r="BRL414" s="24" t="s">
        <v>66</v>
      </c>
      <c r="BRM414" s="25" t="s">
        <v>66</v>
      </c>
      <c r="BRN414" s="24" t="s">
        <v>66</v>
      </c>
      <c r="BRO414" s="25">
        <v>5000</v>
      </c>
      <c r="BRP414" s="24" t="s">
        <v>66</v>
      </c>
      <c r="BRQ414" s="24" t="s">
        <v>66</v>
      </c>
      <c r="BRR414" s="25" t="s">
        <v>66</v>
      </c>
      <c r="BRS414" s="25" t="s">
        <v>66</v>
      </c>
      <c r="BRT414" s="25" t="s">
        <v>66</v>
      </c>
      <c r="BRU414" s="25">
        <v>0</v>
      </c>
      <c r="BRV414" s="24" t="s">
        <v>66</v>
      </c>
      <c r="BRW414" s="24" t="s">
        <v>66</v>
      </c>
      <c r="BRX414" s="24" t="s">
        <v>66</v>
      </c>
      <c r="BRY414" s="24">
        <v>0</v>
      </c>
      <c r="BRZ414" s="24" t="s">
        <v>66</v>
      </c>
      <c r="BSA414" s="24">
        <v>0</v>
      </c>
      <c r="BSB414" s="24" t="s">
        <v>66</v>
      </c>
      <c r="BSC414" s="24">
        <v>0</v>
      </c>
      <c r="BSD414" s="24" t="s">
        <v>66</v>
      </c>
      <c r="BSE414" s="24" t="s">
        <v>66</v>
      </c>
      <c r="BSF414" s="24" t="s">
        <v>66</v>
      </c>
      <c r="BSG414" s="24" t="s">
        <v>66</v>
      </c>
      <c r="BSH414" s="24" t="s">
        <v>66</v>
      </c>
      <c r="BSI414" s="25">
        <v>0</v>
      </c>
      <c r="BSJ414" s="27">
        <v>5000</v>
      </c>
      <c r="BSK414" s="23" t="s">
        <v>208</v>
      </c>
      <c r="BSL414" s="24">
        <v>2023</v>
      </c>
      <c r="BSM414" s="25" t="s">
        <v>234</v>
      </c>
      <c r="BSN414" s="25" t="s">
        <v>132</v>
      </c>
      <c r="BSO414" s="25">
        <v>2023</v>
      </c>
      <c r="BSP414" s="26">
        <v>44963</v>
      </c>
      <c r="BSQ414" s="25" t="s">
        <v>155</v>
      </c>
      <c r="BSR414" s="26"/>
      <c r="BSS414" s="25" t="s">
        <v>67</v>
      </c>
      <c r="BST414" s="25" t="s">
        <v>233</v>
      </c>
      <c r="BSU414" s="25" t="s">
        <v>149</v>
      </c>
      <c r="BSV414" s="25" t="s">
        <v>70</v>
      </c>
      <c r="BSW414" s="25" t="s">
        <v>71</v>
      </c>
      <c r="BSX414" s="25" t="s">
        <v>72</v>
      </c>
      <c r="BSY414" s="25">
        <v>31</v>
      </c>
      <c r="BSZ414" s="25">
        <v>0</v>
      </c>
      <c r="BTA414" s="25" t="s">
        <v>66</v>
      </c>
      <c r="BTB414" s="24" t="s">
        <v>66</v>
      </c>
      <c r="BTC414" s="24" t="s">
        <v>66</v>
      </c>
      <c r="BTD414" s="24" t="s">
        <v>66</v>
      </c>
      <c r="BTE414" s="24" t="s">
        <v>66</v>
      </c>
      <c r="BTF414" s="24" t="s">
        <v>66</v>
      </c>
      <c r="BTG414" s="24" t="s">
        <v>66</v>
      </c>
      <c r="BTH414" s="24" t="s">
        <v>66</v>
      </c>
      <c r="BTI414" s="24" t="s">
        <v>66</v>
      </c>
      <c r="BTJ414" s="24" t="s">
        <v>66</v>
      </c>
      <c r="BTK414" s="24" t="s">
        <v>66</v>
      </c>
      <c r="BTL414" s="24" t="s">
        <v>66</v>
      </c>
      <c r="BTM414" s="24" t="s">
        <v>66</v>
      </c>
      <c r="BTN414" s="24" t="s">
        <v>66</v>
      </c>
      <c r="BTO414" s="24" t="s">
        <v>66</v>
      </c>
      <c r="BTP414" s="24" t="s">
        <v>66</v>
      </c>
      <c r="BTQ414" s="25" t="s">
        <v>66</v>
      </c>
      <c r="BTR414" s="24" t="s">
        <v>66</v>
      </c>
      <c r="BTS414" s="24" t="s">
        <v>66</v>
      </c>
      <c r="BTT414" s="24" t="s">
        <v>66</v>
      </c>
      <c r="BTU414" s="24" t="s">
        <v>66</v>
      </c>
      <c r="BTV414" s="24" t="s">
        <v>66</v>
      </c>
      <c r="BTW414" s="24" t="s">
        <v>66</v>
      </c>
      <c r="BTX414" s="24" t="s">
        <v>66</v>
      </c>
      <c r="BTY414" s="25" t="s">
        <v>66</v>
      </c>
      <c r="BTZ414" s="24" t="s">
        <v>66</v>
      </c>
      <c r="BUA414" s="25">
        <v>5000</v>
      </c>
      <c r="BUB414" s="24" t="s">
        <v>66</v>
      </c>
      <c r="BUC414" s="24" t="s">
        <v>66</v>
      </c>
      <c r="BUD414" s="25" t="s">
        <v>66</v>
      </c>
      <c r="BUE414" s="25" t="s">
        <v>66</v>
      </c>
      <c r="BUF414" s="25" t="s">
        <v>66</v>
      </c>
      <c r="BUG414" s="25">
        <v>0</v>
      </c>
      <c r="BUH414" s="24" t="s">
        <v>66</v>
      </c>
      <c r="BUI414" s="24" t="s">
        <v>66</v>
      </c>
      <c r="BUJ414" s="24" t="s">
        <v>66</v>
      </c>
      <c r="BUK414" s="24">
        <v>0</v>
      </c>
      <c r="BUL414" s="24" t="s">
        <v>66</v>
      </c>
      <c r="BUM414" s="24">
        <v>0</v>
      </c>
      <c r="BUN414" s="24" t="s">
        <v>66</v>
      </c>
      <c r="BUO414" s="24">
        <v>0</v>
      </c>
      <c r="BUP414" s="24" t="s">
        <v>66</v>
      </c>
      <c r="BUQ414" s="24" t="s">
        <v>66</v>
      </c>
      <c r="BUR414" s="24" t="s">
        <v>66</v>
      </c>
      <c r="BUS414" s="24" t="s">
        <v>66</v>
      </c>
      <c r="BUT414" s="24" t="s">
        <v>66</v>
      </c>
      <c r="BUU414" s="25">
        <v>0</v>
      </c>
      <c r="BUV414" s="27">
        <v>5000</v>
      </c>
      <c r="BUW414" s="23" t="s">
        <v>208</v>
      </c>
      <c r="BUX414" s="24">
        <v>2023</v>
      </c>
      <c r="BUY414" s="25" t="s">
        <v>234</v>
      </c>
      <c r="BUZ414" s="25" t="s">
        <v>132</v>
      </c>
      <c r="BVA414" s="25">
        <v>2023</v>
      </c>
      <c r="BVB414" s="26">
        <v>44963</v>
      </c>
      <c r="BVC414" s="25" t="s">
        <v>155</v>
      </c>
      <c r="BVD414" s="26"/>
      <c r="BVE414" s="25" t="s">
        <v>67</v>
      </c>
      <c r="BVF414" s="25" t="s">
        <v>233</v>
      </c>
      <c r="BVG414" s="25" t="s">
        <v>149</v>
      </c>
      <c r="BVH414" s="25" t="s">
        <v>70</v>
      </c>
      <c r="BVI414" s="25" t="s">
        <v>71</v>
      </c>
      <c r="BVJ414" s="25" t="s">
        <v>72</v>
      </c>
      <c r="BVK414" s="25">
        <v>31</v>
      </c>
      <c r="BVL414" s="25">
        <v>0</v>
      </c>
      <c r="BVM414" s="25" t="s">
        <v>66</v>
      </c>
      <c r="BVN414" s="24" t="s">
        <v>66</v>
      </c>
      <c r="BVO414" s="24" t="s">
        <v>66</v>
      </c>
      <c r="BVP414" s="24" t="s">
        <v>66</v>
      </c>
      <c r="BVQ414" s="24" t="s">
        <v>66</v>
      </c>
      <c r="BVR414" s="24" t="s">
        <v>66</v>
      </c>
      <c r="BVS414" s="24" t="s">
        <v>66</v>
      </c>
      <c r="BVT414" s="24" t="s">
        <v>66</v>
      </c>
      <c r="BVU414" s="24" t="s">
        <v>66</v>
      </c>
      <c r="BVV414" s="24" t="s">
        <v>66</v>
      </c>
      <c r="BVW414" s="24" t="s">
        <v>66</v>
      </c>
      <c r="BVX414" s="24" t="s">
        <v>66</v>
      </c>
      <c r="BVY414" s="24" t="s">
        <v>66</v>
      </c>
      <c r="BVZ414" s="24" t="s">
        <v>66</v>
      </c>
      <c r="BWA414" s="24" t="s">
        <v>66</v>
      </c>
      <c r="BWB414" s="24" t="s">
        <v>66</v>
      </c>
      <c r="BWC414" s="25" t="s">
        <v>66</v>
      </c>
      <c r="BWD414" s="24" t="s">
        <v>66</v>
      </c>
      <c r="BWE414" s="24" t="s">
        <v>66</v>
      </c>
      <c r="BWF414" s="24" t="s">
        <v>66</v>
      </c>
      <c r="BWG414" s="24" t="s">
        <v>66</v>
      </c>
      <c r="BWH414" s="24" t="s">
        <v>66</v>
      </c>
      <c r="BWI414" s="24" t="s">
        <v>66</v>
      </c>
      <c r="BWJ414" s="24" t="s">
        <v>66</v>
      </c>
      <c r="BWK414" s="25" t="s">
        <v>66</v>
      </c>
      <c r="BWL414" s="24" t="s">
        <v>66</v>
      </c>
      <c r="BWM414" s="25">
        <v>5000</v>
      </c>
      <c r="BWN414" s="24" t="s">
        <v>66</v>
      </c>
      <c r="BWO414" s="24" t="s">
        <v>66</v>
      </c>
      <c r="BWP414" s="25" t="s">
        <v>66</v>
      </c>
      <c r="BWQ414" s="25" t="s">
        <v>66</v>
      </c>
      <c r="BWR414" s="25" t="s">
        <v>66</v>
      </c>
      <c r="BWS414" s="25">
        <v>0</v>
      </c>
      <c r="BWT414" s="24" t="s">
        <v>66</v>
      </c>
      <c r="BWU414" s="24" t="s">
        <v>66</v>
      </c>
      <c r="BWV414" s="24" t="s">
        <v>66</v>
      </c>
      <c r="BWW414" s="24">
        <v>0</v>
      </c>
      <c r="BWX414" s="24" t="s">
        <v>66</v>
      </c>
      <c r="BWY414" s="24">
        <v>0</v>
      </c>
      <c r="BWZ414" s="24" t="s">
        <v>66</v>
      </c>
      <c r="BXA414" s="24">
        <v>0</v>
      </c>
      <c r="BXB414" s="24" t="s">
        <v>66</v>
      </c>
      <c r="BXC414" s="24" t="s">
        <v>66</v>
      </c>
      <c r="BXD414" s="24" t="s">
        <v>66</v>
      </c>
      <c r="BXE414" s="24" t="s">
        <v>66</v>
      </c>
      <c r="BXF414" s="24" t="s">
        <v>66</v>
      </c>
      <c r="BXG414" s="25">
        <v>0</v>
      </c>
      <c r="BXH414" s="27">
        <v>5000</v>
      </c>
      <c r="BXI414" s="23" t="s">
        <v>208</v>
      </c>
      <c r="BXJ414" s="24">
        <v>2023</v>
      </c>
      <c r="BXK414" s="25" t="s">
        <v>234</v>
      </c>
      <c r="BXL414" s="25" t="s">
        <v>132</v>
      </c>
      <c r="BXM414" s="25">
        <v>2023</v>
      </c>
      <c r="BXN414" s="26">
        <v>44963</v>
      </c>
      <c r="BXO414" s="25" t="s">
        <v>155</v>
      </c>
      <c r="BXP414" s="26"/>
      <c r="BXQ414" s="25" t="s">
        <v>67</v>
      </c>
      <c r="BXR414" s="25" t="s">
        <v>233</v>
      </c>
      <c r="BXS414" s="25" t="s">
        <v>149</v>
      </c>
      <c r="BXT414" s="25" t="s">
        <v>70</v>
      </c>
      <c r="BXU414" s="25" t="s">
        <v>71</v>
      </c>
      <c r="BXV414" s="25" t="s">
        <v>72</v>
      </c>
      <c r="BXW414" s="25">
        <v>31</v>
      </c>
      <c r="BXX414" s="25">
        <v>0</v>
      </c>
      <c r="BXY414" s="25" t="s">
        <v>66</v>
      </c>
      <c r="BXZ414" s="24" t="s">
        <v>66</v>
      </c>
      <c r="BYA414" s="24" t="s">
        <v>66</v>
      </c>
      <c r="BYB414" s="24" t="s">
        <v>66</v>
      </c>
      <c r="BYC414" s="24" t="s">
        <v>66</v>
      </c>
      <c r="BYD414" s="24" t="s">
        <v>66</v>
      </c>
      <c r="BYE414" s="24" t="s">
        <v>66</v>
      </c>
      <c r="BYF414" s="24" t="s">
        <v>66</v>
      </c>
      <c r="BYG414" s="24" t="s">
        <v>66</v>
      </c>
      <c r="BYH414" s="24" t="s">
        <v>66</v>
      </c>
      <c r="BYI414" s="24" t="s">
        <v>66</v>
      </c>
      <c r="BYJ414" s="24" t="s">
        <v>66</v>
      </c>
      <c r="BYK414" s="24" t="s">
        <v>66</v>
      </c>
      <c r="BYL414" s="24" t="s">
        <v>66</v>
      </c>
      <c r="BYM414" s="24" t="s">
        <v>66</v>
      </c>
      <c r="BYN414" s="24" t="s">
        <v>66</v>
      </c>
      <c r="BYO414" s="25" t="s">
        <v>66</v>
      </c>
      <c r="BYP414" s="24" t="s">
        <v>66</v>
      </c>
      <c r="BYQ414" s="24" t="s">
        <v>66</v>
      </c>
      <c r="BYR414" s="24" t="s">
        <v>66</v>
      </c>
      <c r="BYS414" s="24" t="s">
        <v>66</v>
      </c>
      <c r="BYT414" s="24" t="s">
        <v>66</v>
      </c>
      <c r="BYU414" s="24" t="s">
        <v>66</v>
      </c>
      <c r="BYV414" s="24" t="s">
        <v>66</v>
      </c>
      <c r="BYW414" s="25" t="s">
        <v>66</v>
      </c>
      <c r="BYX414" s="24" t="s">
        <v>66</v>
      </c>
      <c r="BYY414" s="25">
        <v>5000</v>
      </c>
      <c r="BYZ414" s="24" t="s">
        <v>66</v>
      </c>
      <c r="BZA414" s="24" t="s">
        <v>66</v>
      </c>
      <c r="BZB414" s="25" t="s">
        <v>66</v>
      </c>
      <c r="BZC414" s="25" t="s">
        <v>66</v>
      </c>
      <c r="BZD414" s="25" t="s">
        <v>66</v>
      </c>
      <c r="BZE414" s="25">
        <v>0</v>
      </c>
      <c r="BZF414" s="24" t="s">
        <v>66</v>
      </c>
      <c r="BZG414" s="24" t="s">
        <v>66</v>
      </c>
      <c r="BZH414" s="24" t="s">
        <v>66</v>
      </c>
      <c r="BZI414" s="24">
        <v>0</v>
      </c>
      <c r="BZJ414" s="24" t="s">
        <v>66</v>
      </c>
      <c r="BZK414" s="24">
        <v>0</v>
      </c>
      <c r="BZL414" s="24" t="s">
        <v>66</v>
      </c>
      <c r="BZM414" s="24">
        <v>0</v>
      </c>
      <c r="BZN414" s="24" t="s">
        <v>66</v>
      </c>
      <c r="BZO414" s="24" t="s">
        <v>66</v>
      </c>
      <c r="BZP414" s="24" t="s">
        <v>66</v>
      </c>
      <c r="BZQ414" s="24" t="s">
        <v>66</v>
      </c>
      <c r="BZR414" s="24" t="s">
        <v>66</v>
      </c>
      <c r="BZS414" s="25">
        <v>0</v>
      </c>
      <c r="BZT414" s="27">
        <v>5000</v>
      </c>
      <c r="BZU414" s="23" t="s">
        <v>208</v>
      </c>
      <c r="BZV414" s="24">
        <v>2023</v>
      </c>
      <c r="BZW414" s="25" t="s">
        <v>234</v>
      </c>
      <c r="BZX414" s="25" t="s">
        <v>132</v>
      </c>
      <c r="BZY414" s="25">
        <v>2023</v>
      </c>
      <c r="BZZ414" s="26">
        <v>44963</v>
      </c>
      <c r="CAA414" s="25" t="s">
        <v>155</v>
      </c>
      <c r="CAB414" s="26"/>
      <c r="CAC414" s="25" t="s">
        <v>67</v>
      </c>
      <c r="CAD414" s="25" t="s">
        <v>233</v>
      </c>
      <c r="CAE414" s="25" t="s">
        <v>149</v>
      </c>
      <c r="CAF414" s="25" t="s">
        <v>70</v>
      </c>
      <c r="CAG414" s="25" t="s">
        <v>71</v>
      </c>
      <c r="CAH414" s="25" t="s">
        <v>72</v>
      </c>
      <c r="CAI414" s="25">
        <v>31</v>
      </c>
      <c r="CAJ414" s="25">
        <v>0</v>
      </c>
      <c r="CAK414" s="25" t="s">
        <v>66</v>
      </c>
      <c r="CAL414" s="24" t="s">
        <v>66</v>
      </c>
      <c r="CAM414" s="24" t="s">
        <v>66</v>
      </c>
      <c r="CAN414" s="24" t="s">
        <v>66</v>
      </c>
      <c r="CAO414" s="24" t="s">
        <v>66</v>
      </c>
      <c r="CAP414" s="24" t="s">
        <v>66</v>
      </c>
      <c r="CAQ414" s="24" t="s">
        <v>66</v>
      </c>
      <c r="CAR414" s="24" t="s">
        <v>66</v>
      </c>
      <c r="CAS414" s="24" t="s">
        <v>66</v>
      </c>
      <c r="CAT414" s="24" t="s">
        <v>66</v>
      </c>
      <c r="CAU414" s="24" t="s">
        <v>66</v>
      </c>
      <c r="CAV414" s="24" t="s">
        <v>66</v>
      </c>
      <c r="CAW414" s="24" t="s">
        <v>66</v>
      </c>
      <c r="CAX414" s="24" t="s">
        <v>66</v>
      </c>
      <c r="CAY414" s="24" t="s">
        <v>66</v>
      </c>
      <c r="CAZ414" s="24" t="s">
        <v>66</v>
      </c>
      <c r="CBA414" s="25" t="s">
        <v>66</v>
      </c>
      <c r="CBB414" s="24" t="s">
        <v>66</v>
      </c>
      <c r="CBC414" s="24" t="s">
        <v>66</v>
      </c>
      <c r="CBD414" s="24" t="s">
        <v>66</v>
      </c>
      <c r="CBE414" s="24" t="s">
        <v>66</v>
      </c>
      <c r="CBF414" s="24" t="s">
        <v>66</v>
      </c>
      <c r="CBG414" s="24" t="s">
        <v>66</v>
      </c>
      <c r="CBH414" s="24" t="s">
        <v>66</v>
      </c>
      <c r="CBI414" s="25" t="s">
        <v>66</v>
      </c>
      <c r="CBJ414" s="24" t="s">
        <v>66</v>
      </c>
      <c r="CBK414" s="25">
        <v>5000</v>
      </c>
      <c r="CBL414" s="24" t="s">
        <v>66</v>
      </c>
      <c r="CBM414" s="24" t="s">
        <v>66</v>
      </c>
      <c r="CBN414" s="25" t="s">
        <v>66</v>
      </c>
      <c r="CBO414" s="25" t="s">
        <v>66</v>
      </c>
      <c r="CBP414" s="25" t="s">
        <v>66</v>
      </c>
      <c r="CBQ414" s="25">
        <v>0</v>
      </c>
      <c r="CBR414" s="24" t="s">
        <v>66</v>
      </c>
      <c r="CBS414" s="24" t="s">
        <v>66</v>
      </c>
      <c r="CBT414" s="24" t="s">
        <v>66</v>
      </c>
      <c r="CBU414" s="24">
        <v>0</v>
      </c>
      <c r="CBV414" s="24" t="s">
        <v>66</v>
      </c>
      <c r="CBW414" s="24">
        <v>0</v>
      </c>
      <c r="CBX414" s="24" t="s">
        <v>66</v>
      </c>
      <c r="CBY414" s="24">
        <v>0</v>
      </c>
      <c r="CBZ414" s="24" t="s">
        <v>66</v>
      </c>
      <c r="CCA414" s="24" t="s">
        <v>66</v>
      </c>
      <c r="CCB414" s="24" t="s">
        <v>66</v>
      </c>
      <c r="CCC414" s="24" t="s">
        <v>66</v>
      </c>
      <c r="CCD414" s="24" t="s">
        <v>66</v>
      </c>
      <c r="CCE414" s="25">
        <v>0</v>
      </c>
      <c r="CCF414" s="27">
        <v>5000</v>
      </c>
      <c r="CCG414" s="23" t="s">
        <v>208</v>
      </c>
      <c r="CCH414" s="24">
        <v>2023</v>
      </c>
      <c r="CCI414" s="25" t="s">
        <v>234</v>
      </c>
      <c r="CCJ414" s="25" t="s">
        <v>132</v>
      </c>
      <c r="CCK414" s="25">
        <v>2023</v>
      </c>
      <c r="CCL414" s="26">
        <v>44963</v>
      </c>
      <c r="CCM414" s="25" t="s">
        <v>155</v>
      </c>
      <c r="CCN414" s="26"/>
      <c r="CCO414" s="25" t="s">
        <v>67</v>
      </c>
      <c r="CCP414" s="25" t="s">
        <v>233</v>
      </c>
      <c r="CCQ414" s="25" t="s">
        <v>149</v>
      </c>
      <c r="CCR414" s="25" t="s">
        <v>70</v>
      </c>
      <c r="CCS414" s="25" t="s">
        <v>71</v>
      </c>
      <c r="CCT414" s="25" t="s">
        <v>72</v>
      </c>
      <c r="CCU414" s="25">
        <v>31</v>
      </c>
      <c r="CCV414" s="25">
        <v>0</v>
      </c>
      <c r="CCW414" s="25" t="s">
        <v>66</v>
      </c>
      <c r="CCX414" s="24" t="s">
        <v>66</v>
      </c>
      <c r="CCY414" s="24" t="s">
        <v>66</v>
      </c>
      <c r="CCZ414" s="24" t="s">
        <v>66</v>
      </c>
      <c r="CDA414" s="24" t="s">
        <v>66</v>
      </c>
      <c r="CDB414" s="24" t="s">
        <v>66</v>
      </c>
      <c r="CDC414" s="24" t="s">
        <v>66</v>
      </c>
      <c r="CDD414" s="24" t="s">
        <v>66</v>
      </c>
      <c r="CDE414" s="24" t="s">
        <v>66</v>
      </c>
      <c r="CDF414" s="24" t="s">
        <v>66</v>
      </c>
      <c r="CDG414" s="24" t="s">
        <v>66</v>
      </c>
      <c r="CDH414" s="24" t="s">
        <v>66</v>
      </c>
      <c r="CDI414" s="24" t="s">
        <v>66</v>
      </c>
      <c r="CDJ414" s="24" t="s">
        <v>66</v>
      </c>
      <c r="CDK414" s="24" t="s">
        <v>66</v>
      </c>
      <c r="CDL414" s="24" t="s">
        <v>66</v>
      </c>
      <c r="CDM414" s="25" t="s">
        <v>66</v>
      </c>
      <c r="CDN414" s="24" t="s">
        <v>66</v>
      </c>
      <c r="CDO414" s="24" t="s">
        <v>66</v>
      </c>
      <c r="CDP414" s="24" t="s">
        <v>66</v>
      </c>
      <c r="CDQ414" s="24" t="s">
        <v>66</v>
      </c>
      <c r="CDR414" s="24" t="s">
        <v>66</v>
      </c>
      <c r="CDS414" s="24" t="s">
        <v>66</v>
      </c>
      <c r="CDT414" s="24" t="s">
        <v>66</v>
      </c>
      <c r="CDU414" s="25" t="s">
        <v>66</v>
      </c>
      <c r="CDV414" s="24" t="s">
        <v>66</v>
      </c>
      <c r="CDW414" s="25">
        <v>5000</v>
      </c>
      <c r="CDX414" s="24" t="s">
        <v>66</v>
      </c>
      <c r="CDY414" s="24" t="s">
        <v>66</v>
      </c>
      <c r="CDZ414" s="25" t="s">
        <v>66</v>
      </c>
      <c r="CEA414" s="25" t="s">
        <v>66</v>
      </c>
      <c r="CEB414" s="25" t="s">
        <v>66</v>
      </c>
      <c r="CEC414" s="25">
        <v>0</v>
      </c>
      <c r="CED414" s="24" t="s">
        <v>66</v>
      </c>
      <c r="CEE414" s="24" t="s">
        <v>66</v>
      </c>
      <c r="CEF414" s="24" t="s">
        <v>66</v>
      </c>
      <c r="CEG414" s="24">
        <v>0</v>
      </c>
      <c r="CEH414" s="24" t="s">
        <v>66</v>
      </c>
      <c r="CEI414" s="24">
        <v>0</v>
      </c>
      <c r="CEJ414" s="24" t="s">
        <v>66</v>
      </c>
      <c r="CEK414" s="24">
        <v>0</v>
      </c>
      <c r="CEL414" s="24" t="s">
        <v>66</v>
      </c>
      <c r="CEM414" s="24" t="s">
        <v>66</v>
      </c>
      <c r="CEN414" s="24" t="s">
        <v>66</v>
      </c>
      <c r="CEO414" s="24" t="s">
        <v>66</v>
      </c>
      <c r="CEP414" s="24" t="s">
        <v>66</v>
      </c>
      <c r="CEQ414" s="25">
        <v>0</v>
      </c>
      <c r="CER414" s="27">
        <v>5000</v>
      </c>
      <c r="CES414" s="23" t="s">
        <v>208</v>
      </c>
      <c r="CET414" s="24">
        <v>2023</v>
      </c>
      <c r="CEU414" s="25" t="s">
        <v>234</v>
      </c>
      <c r="CEV414" s="25" t="s">
        <v>132</v>
      </c>
      <c r="CEW414" s="25">
        <v>2023</v>
      </c>
      <c r="CEX414" s="26">
        <v>44963</v>
      </c>
      <c r="CEY414" s="25" t="s">
        <v>155</v>
      </c>
      <c r="CEZ414" s="26"/>
      <c r="CFA414" s="25" t="s">
        <v>67</v>
      </c>
      <c r="CFB414" s="25" t="s">
        <v>233</v>
      </c>
      <c r="CFC414" s="25" t="s">
        <v>149</v>
      </c>
      <c r="CFD414" s="25" t="s">
        <v>70</v>
      </c>
      <c r="CFE414" s="25" t="s">
        <v>71</v>
      </c>
      <c r="CFF414" s="25" t="s">
        <v>72</v>
      </c>
      <c r="CFG414" s="25">
        <v>31</v>
      </c>
      <c r="CFH414" s="25">
        <v>0</v>
      </c>
      <c r="CFI414" s="25" t="s">
        <v>66</v>
      </c>
      <c r="CFJ414" s="24" t="s">
        <v>66</v>
      </c>
      <c r="CFK414" s="24" t="s">
        <v>66</v>
      </c>
      <c r="CFL414" s="24" t="s">
        <v>66</v>
      </c>
      <c r="CFM414" s="24" t="s">
        <v>66</v>
      </c>
      <c r="CFN414" s="24" t="s">
        <v>66</v>
      </c>
      <c r="CFO414" s="24" t="s">
        <v>66</v>
      </c>
      <c r="CFP414" s="24" t="s">
        <v>66</v>
      </c>
      <c r="CFQ414" s="24" t="s">
        <v>66</v>
      </c>
      <c r="CFR414" s="24" t="s">
        <v>66</v>
      </c>
      <c r="CFS414" s="24" t="s">
        <v>66</v>
      </c>
      <c r="CFT414" s="24" t="s">
        <v>66</v>
      </c>
      <c r="CFU414" s="24" t="s">
        <v>66</v>
      </c>
      <c r="CFV414" s="24" t="s">
        <v>66</v>
      </c>
      <c r="CFW414" s="24" t="s">
        <v>66</v>
      </c>
      <c r="CFX414" s="24" t="s">
        <v>66</v>
      </c>
      <c r="CFY414" s="25" t="s">
        <v>66</v>
      </c>
      <c r="CFZ414" s="24" t="s">
        <v>66</v>
      </c>
      <c r="CGA414" s="24" t="s">
        <v>66</v>
      </c>
      <c r="CGB414" s="24" t="s">
        <v>66</v>
      </c>
      <c r="CGC414" s="24" t="s">
        <v>66</v>
      </c>
      <c r="CGD414" s="24" t="s">
        <v>66</v>
      </c>
      <c r="CGE414" s="24" t="s">
        <v>66</v>
      </c>
      <c r="CGF414" s="24" t="s">
        <v>66</v>
      </c>
      <c r="CGG414" s="25" t="s">
        <v>66</v>
      </c>
      <c r="CGH414" s="24" t="s">
        <v>66</v>
      </c>
      <c r="CGI414" s="25">
        <v>5000</v>
      </c>
      <c r="CGJ414" s="24" t="s">
        <v>66</v>
      </c>
      <c r="CGK414" s="24" t="s">
        <v>66</v>
      </c>
      <c r="CGL414" s="25" t="s">
        <v>66</v>
      </c>
      <c r="CGM414" s="25" t="s">
        <v>66</v>
      </c>
      <c r="CGN414" s="25" t="s">
        <v>66</v>
      </c>
      <c r="CGO414" s="25">
        <v>0</v>
      </c>
      <c r="CGP414" s="24" t="s">
        <v>66</v>
      </c>
      <c r="CGQ414" s="24" t="s">
        <v>66</v>
      </c>
      <c r="CGR414" s="24" t="s">
        <v>66</v>
      </c>
      <c r="CGS414" s="24">
        <v>0</v>
      </c>
      <c r="CGT414" s="24" t="s">
        <v>66</v>
      </c>
      <c r="CGU414" s="24">
        <v>0</v>
      </c>
      <c r="CGV414" s="24" t="s">
        <v>66</v>
      </c>
      <c r="CGW414" s="24">
        <v>0</v>
      </c>
      <c r="CGX414" s="24" t="s">
        <v>66</v>
      </c>
      <c r="CGY414" s="24" t="s">
        <v>66</v>
      </c>
      <c r="CGZ414" s="24" t="s">
        <v>66</v>
      </c>
      <c r="CHA414" s="24" t="s">
        <v>66</v>
      </c>
      <c r="CHB414" s="24" t="s">
        <v>66</v>
      </c>
      <c r="CHC414" s="25">
        <v>0</v>
      </c>
      <c r="CHD414" s="27">
        <v>5000</v>
      </c>
      <c r="CHE414" s="23" t="s">
        <v>208</v>
      </c>
      <c r="CHF414" s="24">
        <v>2023</v>
      </c>
      <c r="CHG414" s="25" t="s">
        <v>234</v>
      </c>
      <c r="CHH414" s="25" t="s">
        <v>132</v>
      </c>
      <c r="CHI414" s="25">
        <v>2023</v>
      </c>
      <c r="CHJ414" s="26">
        <v>44963</v>
      </c>
      <c r="CHK414" s="25" t="s">
        <v>155</v>
      </c>
      <c r="CHL414" s="26"/>
      <c r="CHM414" s="25" t="s">
        <v>67</v>
      </c>
      <c r="CHN414" s="25" t="s">
        <v>233</v>
      </c>
      <c r="CHO414" s="25" t="s">
        <v>149</v>
      </c>
      <c r="CHP414" s="25" t="s">
        <v>70</v>
      </c>
      <c r="CHQ414" s="25" t="s">
        <v>71</v>
      </c>
      <c r="CHR414" s="25" t="s">
        <v>72</v>
      </c>
      <c r="CHS414" s="25">
        <v>31</v>
      </c>
      <c r="CHT414" s="25">
        <v>0</v>
      </c>
      <c r="CHU414" s="25" t="s">
        <v>66</v>
      </c>
      <c r="CHV414" s="24" t="s">
        <v>66</v>
      </c>
      <c r="CHW414" s="24" t="s">
        <v>66</v>
      </c>
      <c r="CHX414" s="24" t="s">
        <v>66</v>
      </c>
      <c r="CHY414" s="24" t="s">
        <v>66</v>
      </c>
      <c r="CHZ414" s="24" t="s">
        <v>66</v>
      </c>
      <c r="CIA414" s="24" t="s">
        <v>66</v>
      </c>
      <c r="CIB414" s="24" t="s">
        <v>66</v>
      </c>
      <c r="CIC414" s="24" t="s">
        <v>66</v>
      </c>
      <c r="CID414" s="24" t="s">
        <v>66</v>
      </c>
      <c r="CIE414" s="24" t="s">
        <v>66</v>
      </c>
      <c r="CIF414" s="24" t="s">
        <v>66</v>
      </c>
      <c r="CIG414" s="24" t="s">
        <v>66</v>
      </c>
      <c r="CIH414" s="24" t="s">
        <v>66</v>
      </c>
      <c r="CII414" s="24" t="s">
        <v>66</v>
      </c>
      <c r="CIJ414" s="24" t="s">
        <v>66</v>
      </c>
      <c r="CIK414" s="25" t="s">
        <v>66</v>
      </c>
      <c r="CIL414" s="24" t="s">
        <v>66</v>
      </c>
      <c r="CIM414" s="24" t="s">
        <v>66</v>
      </c>
      <c r="CIN414" s="24" t="s">
        <v>66</v>
      </c>
      <c r="CIO414" s="24" t="s">
        <v>66</v>
      </c>
      <c r="CIP414" s="24" t="s">
        <v>66</v>
      </c>
      <c r="CIQ414" s="24" t="s">
        <v>66</v>
      </c>
      <c r="CIR414" s="24" t="s">
        <v>66</v>
      </c>
      <c r="CIS414" s="25" t="s">
        <v>66</v>
      </c>
      <c r="CIT414" s="24" t="s">
        <v>66</v>
      </c>
      <c r="CIU414" s="25">
        <v>5000</v>
      </c>
      <c r="CIV414" s="24" t="s">
        <v>66</v>
      </c>
      <c r="CIW414" s="24" t="s">
        <v>66</v>
      </c>
      <c r="CIX414" s="25" t="s">
        <v>66</v>
      </c>
      <c r="CIY414" s="25" t="s">
        <v>66</v>
      </c>
      <c r="CIZ414" s="25" t="s">
        <v>66</v>
      </c>
      <c r="CJA414" s="25">
        <v>0</v>
      </c>
      <c r="CJB414" s="24" t="s">
        <v>66</v>
      </c>
      <c r="CJC414" s="24" t="s">
        <v>66</v>
      </c>
      <c r="CJD414" s="24" t="s">
        <v>66</v>
      </c>
      <c r="CJE414" s="24">
        <v>0</v>
      </c>
      <c r="CJF414" s="24" t="s">
        <v>66</v>
      </c>
      <c r="CJG414" s="24">
        <v>0</v>
      </c>
      <c r="CJH414" s="24" t="s">
        <v>66</v>
      </c>
      <c r="CJI414" s="24">
        <v>0</v>
      </c>
      <c r="CJJ414" s="24" t="s">
        <v>66</v>
      </c>
      <c r="CJK414" s="24" t="s">
        <v>66</v>
      </c>
      <c r="CJL414" s="24" t="s">
        <v>66</v>
      </c>
      <c r="CJM414" s="24" t="s">
        <v>66</v>
      </c>
      <c r="CJN414" s="24" t="s">
        <v>66</v>
      </c>
      <c r="CJO414" s="25">
        <v>0</v>
      </c>
      <c r="CJP414" s="27">
        <v>5000</v>
      </c>
      <c r="CJQ414" s="23" t="s">
        <v>208</v>
      </c>
      <c r="CJR414" s="24">
        <v>2023</v>
      </c>
      <c r="CJS414" s="25" t="s">
        <v>234</v>
      </c>
      <c r="CJT414" s="25" t="s">
        <v>132</v>
      </c>
      <c r="CJU414" s="25">
        <v>2023</v>
      </c>
      <c r="CJV414" s="26">
        <v>44963</v>
      </c>
      <c r="CJW414" s="25" t="s">
        <v>155</v>
      </c>
      <c r="CJX414" s="26"/>
      <c r="CJY414" s="25" t="s">
        <v>67</v>
      </c>
      <c r="CJZ414" s="25" t="s">
        <v>233</v>
      </c>
      <c r="CKA414" s="25" t="s">
        <v>149</v>
      </c>
      <c r="CKB414" s="25" t="s">
        <v>70</v>
      </c>
      <c r="CKC414" s="25" t="s">
        <v>71</v>
      </c>
      <c r="CKD414" s="25" t="s">
        <v>72</v>
      </c>
      <c r="CKE414" s="25">
        <v>31</v>
      </c>
      <c r="CKF414" s="25">
        <v>0</v>
      </c>
      <c r="CKG414" s="25" t="s">
        <v>66</v>
      </c>
      <c r="CKH414" s="24" t="s">
        <v>66</v>
      </c>
      <c r="CKI414" s="24" t="s">
        <v>66</v>
      </c>
      <c r="CKJ414" s="24" t="s">
        <v>66</v>
      </c>
      <c r="CKK414" s="24" t="s">
        <v>66</v>
      </c>
      <c r="CKL414" s="24" t="s">
        <v>66</v>
      </c>
      <c r="CKM414" s="24" t="s">
        <v>66</v>
      </c>
      <c r="CKN414" s="24" t="s">
        <v>66</v>
      </c>
      <c r="CKO414" s="24" t="s">
        <v>66</v>
      </c>
      <c r="CKP414" s="24" t="s">
        <v>66</v>
      </c>
      <c r="CKQ414" s="24" t="s">
        <v>66</v>
      </c>
      <c r="CKR414" s="24" t="s">
        <v>66</v>
      </c>
      <c r="CKS414" s="24" t="s">
        <v>66</v>
      </c>
      <c r="CKT414" s="24" t="s">
        <v>66</v>
      </c>
      <c r="CKU414" s="24" t="s">
        <v>66</v>
      </c>
      <c r="CKV414" s="24" t="s">
        <v>66</v>
      </c>
      <c r="CKW414" s="25" t="s">
        <v>66</v>
      </c>
      <c r="CKX414" s="24" t="s">
        <v>66</v>
      </c>
      <c r="CKY414" s="24" t="s">
        <v>66</v>
      </c>
      <c r="CKZ414" s="24" t="s">
        <v>66</v>
      </c>
      <c r="CLA414" s="24" t="s">
        <v>66</v>
      </c>
      <c r="CLB414" s="24" t="s">
        <v>66</v>
      </c>
      <c r="CLC414" s="24" t="s">
        <v>66</v>
      </c>
      <c r="CLD414" s="24" t="s">
        <v>66</v>
      </c>
      <c r="CLE414" s="25" t="s">
        <v>66</v>
      </c>
      <c r="CLF414" s="24" t="s">
        <v>66</v>
      </c>
      <c r="CLG414" s="25">
        <v>5000</v>
      </c>
      <c r="CLH414" s="24" t="s">
        <v>66</v>
      </c>
      <c r="CLI414" s="24" t="s">
        <v>66</v>
      </c>
      <c r="CLJ414" s="25" t="s">
        <v>66</v>
      </c>
      <c r="CLK414" s="25" t="s">
        <v>66</v>
      </c>
      <c r="CLL414" s="25" t="s">
        <v>66</v>
      </c>
      <c r="CLM414" s="25">
        <v>0</v>
      </c>
      <c r="CLN414" s="24" t="s">
        <v>66</v>
      </c>
      <c r="CLO414" s="24" t="s">
        <v>66</v>
      </c>
      <c r="CLP414" s="24" t="s">
        <v>66</v>
      </c>
      <c r="CLQ414" s="24">
        <v>0</v>
      </c>
      <c r="CLR414" s="24" t="s">
        <v>66</v>
      </c>
      <c r="CLS414" s="24">
        <v>0</v>
      </c>
      <c r="CLT414" s="24" t="s">
        <v>66</v>
      </c>
      <c r="CLU414" s="24">
        <v>0</v>
      </c>
      <c r="CLV414" s="24" t="s">
        <v>66</v>
      </c>
      <c r="CLW414" s="24" t="s">
        <v>66</v>
      </c>
      <c r="CLX414" s="24" t="s">
        <v>66</v>
      </c>
      <c r="CLY414" s="24" t="s">
        <v>66</v>
      </c>
      <c r="CLZ414" s="24" t="s">
        <v>66</v>
      </c>
      <c r="CMA414" s="25">
        <v>0</v>
      </c>
      <c r="CMB414" s="27">
        <v>5000</v>
      </c>
      <c r="CMC414" s="23" t="s">
        <v>208</v>
      </c>
      <c r="CMD414" s="24">
        <v>2023</v>
      </c>
      <c r="CME414" s="25" t="s">
        <v>234</v>
      </c>
      <c r="CMF414" s="25" t="s">
        <v>132</v>
      </c>
      <c r="CMG414" s="25">
        <v>2023</v>
      </c>
      <c r="CMH414" s="26">
        <v>44963</v>
      </c>
      <c r="CMI414" s="25" t="s">
        <v>155</v>
      </c>
      <c r="CMJ414" s="26"/>
      <c r="CMK414" s="25" t="s">
        <v>67</v>
      </c>
      <c r="CML414" s="25" t="s">
        <v>233</v>
      </c>
      <c r="CMM414" s="25" t="s">
        <v>149</v>
      </c>
      <c r="CMN414" s="25" t="s">
        <v>70</v>
      </c>
      <c r="CMO414" s="25" t="s">
        <v>71</v>
      </c>
      <c r="CMP414" s="25" t="s">
        <v>72</v>
      </c>
      <c r="CMQ414" s="25">
        <v>31</v>
      </c>
      <c r="CMR414" s="25">
        <v>0</v>
      </c>
      <c r="CMS414" s="25" t="s">
        <v>66</v>
      </c>
      <c r="CMT414" s="24" t="s">
        <v>66</v>
      </c>
      <c r="CMU414" s="24" t="s">
        <v>66</v>
      </c>
      <c r="CMV414" s="24" t="s">
        <v>66</v>
      </c>
      <c r="CMW414" s="24" t="s">
        <v>66</v>
      </c>
      <c r="CMX414" s="24" t="s">
        <v>66</v>
      </c>
      <c r="CMY414" s="24" t="s">
        <v>66</v>
      </c>
      <c r="CMZ414" s="24" t="s">
        <v>66</v>
      </c>
      <c r="CNA414" s="24" t="s">
        <v>66</v>
      </c>
      <c r="CNB414" s="24" t="s">
        <v>66</v>
      </c>
      <c r="CNC414" s="24" t="s">
        <v>66</v>
      </c>
      <c r="CND414" s="24" t="s">
        <v>66</v>
      </c>
      <c r="CNE414" s="24" t="s">
        <v>66</v>
      </c>
      <c r="CNF414" s="24" t="s">
        <v>66</v>
      </c>
      <c r="CNG414" s="24" t="s">
        <v>66</v>
      </c>
      <c r="CNH414" s="24" t="s">
        <v>66</v>
      </c>
      <c r="CNI414" s="25" t="s">
        <v>66</v>
      </c>
      <c r="CNJ414" s="24" t="s">
        <v>66</v>
      </c>
      <c r="CNK414" s="24" t="s">
        <v>66</v>
      </c>
      <c r="CNL414" s="24" t="s">
        <v>66</v>
      </c>
      <c r="CNM414" s="24" t="s">
        <v>66</v>
      </c>
      <c r="CNN414" s="24" t="s">
        <v>66</v>
      </c>
      <c r="CNO414" s="24" t="s">
        <v>66</v>
      </c>
      <c r="CNP414" s="24" t="s">
        <v>66</v>
      </c>
      <c r="CNQ414" s="25" t="s">
        <v>66</v>
      </c>
      <c r="CNR414" s="24" t="s">
        <v>66</v>
      </c>
      <c r="CNS414" s="25">
        <v>5000</v>
      </c>
      <c r="CNT414" s="24" t="s">
        <v>66</v>
      </c>
      <c r="CNU414" s="24" t="s">
        <v>66</v>
      </c>
      <c r="CNV414" s="25" t="s">
        <v>66</v>
      </c>
      <c r="CNW414" s="25" t="s">
        <v>66</v>
      </c>
      <c r="CNX414" s="25" t="s">
        <v>66</v>
      </c>
      <c r="CNY414" s="25">
        <v>0</v>
      </c>
      <c r="CNZ414" s="24" t="s">
        <v>66</v>
      </c>
      <c r="COA414" s="24" t="s">
        <v>66</v>
      </c>
      <c r="COB414" s="24" t="s">
        <v>66</v>
      </c>
      <c r="COC414" s="24">
        <v>0</v>
      </c>
      <c r="COD414" s="24" t="s">
        <v>66</v>
      </c>
      <c r="COE414" s="24">
        <v>0</v>
      </c>
      <c r="COF414" s="24" t="s">
        <v>66</v>
      </c>
      <c r="COG414" s="24">
        <v>0</v>
      </c>
      <c r="COH414" s="24" t="s">
        <v>66</v>
      </c>
      <c r="COI414" s="24" t="s">
        <v>66</v>
      </c>
      <c r="COJ414" s="24" t="s">
        <v>66</v>
      </c>
      <c r="COK414" s="24" t="s">
        <v>66</v>
      </c>
      <c r="COL414" s="24" t="s">
        <v>66</v>
      </c>
      <c r="COM414" s="25">
        <v>0</v>
      </c>
      <c r="CON414" s="27">
        <v>5000</v>
      </c>
      <c r="COO414" s="23" t="s">
        <v>208</v>
      </c>
      <c r="COP414" s="24">
        <v>2023</v>
      </c>
      <c r="COQ414" s="25" t="s">
        <v>234</v>
      </c>
      <c r="COR414" s="25" t="s">
        <v>132</v>
      </c>
      <c r="COS414" s="25">
        <v>2023</v>
      </c>
      <c r="COT414" s="26">
        <v>44963</v>
      </c>
      <c r="COU414" s="25" t="s">
        <v>155</v>
      </c>
      <c r="COV414" s="26"/>
      <c r="COW414" s="25" t="s">
        <v>67</v>
      </c>
      <c r="COX414" s="25" t="s">
        <v>233</v>
      </c>
      <c r="COY414" s="25" t="s">
        <v>149</v>
      </c>
      <c r="COZ414" s="25" t="s">
        <v>70</v>
      </c>
      <c r="CPA414" s="25" t="s">
        <v>71</v>
      </c>
      <c r="CPB414" s="25" t="s">
        <v>72</v>
      </c>
      <c r="CPC414" s="25">
        <v>31</v>
      </c>
      <c r="CPD414" s="25">
        <v>0</v>
      </c>
      <c r="CPE414" s="25" t="s">
        <v>66</v>
      </c>
      <c r="CPF414" s="24" t="s">
        <v>66</v>
      </c>
      <c r="CPG414" s="24" t="s">
        <v>66</v>
      </c>
      <c r="CPH414" s="24" t="s">
        <v>66</v>
      </c>
      <c r="CPI414" s="24" t="s">
        <v>66</v>
      </c>
      <c r="CPJ414" s="24" t="s">
        <v>66</v>
      </c>
      <c r="CPK414" s="24" t="s">
        <v>66</v>
      </c>
      <c r="CPL414" s="24" t="s">
        <v>66</v>
      </c>
      <c r="CPM414" s="24" t="s">
        <v>66</v>
      </c>
      <c r="CPN414" s="24" t="s">
        <v>66</v>
      </c>
      <c r="CPO414" s="24" t="s">
        <v>66</v>
      </c>
      <c r="CPP414" s="24" t="s">
        <v>66</v>
      </c>
      <c r="CPQ414" s="24" t="s">
        <v>66</v>
      </c>
      <c r="CPR414" s="24" t="s">
        <v>66</v>
      </c>
      <c r="CPS414" s="24" t="s">
        <v>66</v>
      </c>
      <c r="CPT414" s="24" t="s">
        <v>66</v>
      </c>
      <c r="CPU414" s="25" t="s">
        <v>66</v>
      </c>
      <c r="CPV414" s="24" t="s">
        <v>66</v>
      </c>
      <c r="CPW414" s="24" t="s">
        <v>66</v>
      </c>
      <c r="CPX414" s="24" t="s">
        <v>66</v>
      </c>
      <c r="CPY414" s="24" t="s">
        <v>66</v>
      </c>
      <c r="CPZ414" s="24" t="s">
        <v>66</v>
      </c>
      <c r="CQA414" s="24" t="s">
        <v>66</v>
      </c>
      <c r="CQB414" s="24" t="s">
        <v>66</v>
      </c>
      <c r="CQC414" s="25" t="s">
        <v>66</v>
      </c>
      <c r="CQD414" s="24" t="s">
        <v>66</v>
      </c>
      <c r="CQE414" s="25">
        <v>5000</v>
      </c>
      <c r="CQF414" s="24" t="s">
        <v>66</v>
      </c>
      <c r="CQG414" s="24" t="s">
        <v>66</v>
      </c>
      <c r="CQH414" s="25" t="s">
        <v>66</v>
      </c>
      <c r="CQI414" s="25" t="s">
        <v>66</v>
      </c>
      <c r="CQJ414" s="25" t="s">
        <v>66</v>
      </c>
      <c r="CQK414" s="25">
        <v>0</v>
      </c>
      <c r="CQL414" s="24" t="s">
        <v>66</v>
      </c>
      <c r="CQM414" s="24" t="s">
        <v>66</v>
      </c>
      <c r="CQN414" s="24" t="s">
        <v>66</v>
      </c>
      <c r="CQO414" s="24">
        <v>0</v>
      </c>
      <c r="CQP414" s="24" t="s">
        <v>66</v>
      </c>
      <c r="CQQ414" s="24">
        <v>0</v>
      </c>
      <c r="CQR414" s="24" t="s">
        <v>66</v>
      </c>
      <c r="CQS414" s="24">
        <v>0</v>
      </c>
      <c r="CQT414" s="24" t="s">
        <v>66</v>
      </c>
      <c r="CQU414" s="24" t="s">
        <v>66</v>
      </c>
      <c r="CQV414" s="24" t="s">
        <v>66</v>
      </c>
      <c r="CQW414" s="24" t="s">
        <v>66</v>
      </c>
      <c r="CQX414" s="24" t="s">
        <v>66</v>
      </c>
      <c r="CQY414" s="25">
        <v>0</v>
      </c>
      <c r="CQZ414" s="27">
        <v>5000</v>
      </c>
      <c r="CRA414" s="23" t="s">
        <v>208</v>
      </c>
      <c r="CRB414" s="24">
        <v>2023</v>
      </c>
      <c r="CRC414" s="25" t="s">
        <v>234</v>
      </c>
      <c r="CRD414" s="25" t="s">
        <v>132</v>
      </c>
      <c r="CRE414" s="25">
        <v>2023</v>
      </c>
      <c r="CRF414" s="26">
        <v>44963</v>
      </c>
      <c r="CRG414" s="25" t="s">
        <v>155</v>
      </c>
      <c r="CRH414" s="26"/>
      <c r="CRI414" s="25" t="s">
        <v>67</v>
      </c>
      <c r="CRJ414" s="25" t="s">
        <v>233</v>
      </c>
      <c r="CRK414" s="25" t="s">
        <v>149</v>
      </c>
      <c r="CRL414" s="25" t="s">
        <v>70</v>
      </c>
      <c r="CRM414" s="25" t="s">
        <v>71</v>
      </c>
      <c r="CRN414" s="25" t="s">
        <v>72</v>
      </c>
      <c r="CRO414" s="25">
        <v>31</v>
      </c>
      <c r="CRP414" s="25">
        <v>0</v>
      </c>
      <c r="CRQ414" s="25" t="s">
        <v>66</v>
      </c>
      <c r="CRR414" s="24" t="s">
        <v>66</v>
      </c>
      <c r="CRS414" s="24" t="s">
        <v>66</v>
      </c>
      <c r="CRT414" s="24" t="s">
        <v>66</v>
      </c>
      <c r="CRU414" s="24" t="s">
        <v>66</v>
      </c>
      <c r="CRV414" s="24" t="s">
        <v>66</v>
      </c>
      <c r="CRW414" s="24" t="s">
        <v>66</v>
      </c>
      <c r="CRX414" s="24" t="s">
        <v>66</v>
      </c>
      <c r="CRY414" s="24" t="s">
        <v>66</v>
      </c>
      <c r="CRZ414" s="24" t="s">
        <v>66</v>
      </c>
      <c r="CSA414" s="24" t="s">
        <v>66</v>
      </c>
      <c r="CSB414" s="24" t="s">
        <v>66</v>
      </c>
      <c r="CSC414" s="24" t="s">
        <v>66</v>
      </c>
      <c r="CSD414" s="24" t="s">
        <v>66</v>
      </c>
      <c r="CSE414" s="24" t="s">
        <v>66</v>
      </c>
      <c r="CSF414" s="24" t="s">
        <v>66</v>
      </c>
      <c r="CSG414" s="25" t="s">
        <v>66</v>
      </c>
      <c r="CSH414" s="24" t="s">
        <v>66</v>
      </c>
      <c r="CSI414" s="24" t="s">
        <v>66</v>
      </c>
      <c r="CSJ414" s="24" t="s">
        <v>66</v>
      </c>
      <c r="CSK414" s="24" t="s">
        <v>66</v>
      </c>
      <c r="CSL414" s="24" t="s">
        <v>66</v>
      </c>
      <c r="CSM414" s="24" t="s">
        <v>66</v>
      </c>
      <c r="CSN414" s="24" t="s">
        <v>66</v>
      </c>
      <c r="CSO414" s="25" t="s">
        <v>66</v>
      </c>
      <c r="CSP414" s="24" t="s">
        <v>66</v>
      </c>
      <c r="CSQ414" s="25">
        <v>5000</v>
      </c>
      <c r="CSR414" s="24" t="s">
        <v>66</v>
      </c>
      <c r="CSS414" s="24" t="s">
        <v>66</v>
      </c>
      <c r="CST414" s="25" t="s">
        <v>66</v>
      </c>
      <c r="CSU414" s="25" t="s">
        <v>66</v>
      </c>
      <c r="CSV414" s="25" t="s">
        <v>66</v>
      </c>
      <c r="CSW414" s="25">
        <v>0</v>
      </c>
      <c r="CSX414" s="24" t="s">
        <v>66</v>
      </c>
      <c r="CSY414" s="24" t="s">
        <v>66</v>
      </c>
      <c r="CSZ414" s="24" t="s">
        <v>66</v>
      </c>
      <c r="CTA414" s="24">
        <v>0</v>
      </c>
      <c r="CTB414" s="24" t="s">
        <v>66</v>
      </c>
      <c r="CTC414" s="24">
        <v>0</v>
      </c>
      <c r="CTD414" s="24" t="s">
        <v>66</v>
      </c>
      <c r="CTE414" s="24">
        <v>0</v>
      </c>
      <c r="CTF414" s="24" t="s">
        <v>66</v>
      </c>
      <c r="CTG414" s="24" t="s">
        <v>66</v>
      </c>
      <c r="CTH414" s="24" t="s">
        <v>66</v>
      </c>
      <c r="CTI414" s="24" t="s">
        <v>66</v>
      </c>
      <c r="CTJ414" s="24" t="s">
        <v>66</v>
      </c>
      <c r="CTK414" s="25">
        <v>0</v>
      </c>
      <c r="CTL414" s="27">
        <v>5000</v>
      </c>
      <c r="CTM414" s="23" t="s">
        <v>208</v>
      </c>
      <c r="CTN414" s="24">
        <v>2023</v>
      </c>
      <c r="CTO414" s="25" t="s">
        <v>234</v>
      </c>
      <c r="CTP414" s="25" t="s">
        <v>132</v>
      </c>
      <c r="CTQ414" s="25">
        <v>2023</v>
      </c>
      <c r="CTR414" s="26">
        <v>44963</v>
      </c>
      <c r="CTS414" s="25" t="s">
        <v>155</v>
      </c>
      <c r="CTT414" s="26"/>
      <c r="CTU414" s="25" t="s">
        <v>67</v>
      </c>
      <c r="CTV414" s="25" t="s">
        <v>233</v>
      </c>
      <c r="CTW414" s="25" t="s">
        <v>149</v>
      </c>
      <c r="CTX414" s="25" t="s">
        <v>70</v>
      </c>
      <c r="CTY414" s="25" t="s">
        <v>71</v>
      </c>
      <c r="CTZ414" s="25" t="s">
        <v>72</v>
      </c>
      <c r="CUA414" s="25">
        <v>31</v>
      </c>
      <c r="CUB414" s="25">
        <v>0</v>
      </c>
      <c r="CUC414" s="25" t="s">
        <v>66</v>
      </c>
      <c r="CUD414" s="24" t="s">
        <v>66</v>
      </c>
      <c r="CUE414" s="24" t="s">
        <v>66</v>
      </c>
      <c r="CUF414" s="24" t="s">
        <v>66</v>
      </c>
      <c r="CUG414" s="24" t="s">
        <v>66</v>
      </c>
      <c r="CUH414" s="24" t="s">
        <v>66</v>
      </c>
      <c r="CUI414" s="24" t="s">
        <v>66</v>
      </c>
      <c r="CUJ414" s="24" t="s">
        <v>66</v>
      </c>
      <c r="CUK414" s="24" t="s">
        <v>66</v>
      </c>
      <c r="CUL414" s="24" t="s">
        <v>66</v>
      </c>
      <c r="CUM414" s="24" t="s">
        <v>66</v>
      </c>
      <c r="CUN414" s="24" t="s">
        <v>66</v>
      </c>
      <c r="CUO414" s="24" t="s">
        <v>66</v>
      </c>
      <c r="CUP414" s="24" t="s">
        <v>66</v>
      </c>
      <c r="CUQ414" s="24" t="s">
        <v>66</v>
      </c>
      <c r="CUR414" s="24" t="s">
        <v>66</v>
      </c>
      <c r="CUS414" s="25" t="s">
        <v>66</v>
      </c>
      <c r="CUT414" s="24" t="s">
        <v>66</v>
      </c>
      <c r="CUU414" s="24" t="s">
        <v>66</v>
      </c>
      <c r="CUV414" s="24" t="s">
        <v>66</v>
      </c>
      <c r="CUW414" s="24" t="s">
        <v>66</v>
      </c>
      <c r="CUX414" s="24" t="s">
        <v>66</v>
      </c>
      <c r="CUY414" s="24" t="s">
        <v>66</v>
      </c>
      <c r="CUZ414" s="24" t="s">
        <v>66</v>
      </c>
      <c r="CVA414" s="25" t="s">
        <v>66</v>
      </c>
      <c r="CVB414" s="24" t="s">
        <v>66</v>
      </c>
      <c r="CVC414" s="25">
        <v>5000</v>
      </c>
      <c r="CVD414" s="24" t="s">
        <v>66</v>
      </c>
      <c r="CVE414" s="24" t="s">
        <v>66</v>
      </c>
      <c r="CVF414" s="25" t="s">
        <v>66</v>
      </c>
      <c r="CVG414" s="25" t="s">
        <v>66</v>
      </c>
      <c r="CVH414" s="25" t="s">
        <v>66</v>
      </c>
      <c r="CVI414" s="25">
        <v>0</v>
      </c>
      <c r="CVJ414" s="24" t="s">
        <v>66</v>
      </c>
      <c r="CVK414" s="24" t="s">
        <v>66</v>
      </c>
      <c r="CVL414" s="24" t="s">
        <v>66</v>
      </c>
      <c r="CVM414" s="24">
        <v>0</v>
      </c>
      <c r="CVN414" s="24" t="s">
        <v>66</v>
      </c>
      <c r="CVO414" s="24">
        <v>0</v>
      </c>
      <c r="CVP414" s="24" t="s">
        <v>66</v>
      </c>
      <c r="CVQ414" s="24">
        <v>0</v>
      </c>
      <c r="CVR414" s="24" t="s">
        <v>66</v>
      </c>
      <c r="CVS414" s="24" t="s">
        <v>66</v>
      </c>
      <c r="CVT414" s="24" t="s">
        <v>66</v>
      </c>
      <c r="CVU414" s="24" t="s">
        <v>66</v>
      </c>
      <c r="CVV414" s="24" t="s">
        <v>66</v>
      </c>
      <c r="CVW414" s="25">
        <v>0</v>
      </c>
      <c r="CVX414" s="27">
        <v>5000</v>
      </c>
      <c r="CVY414" s="23" t="s">
        <v>208</v>
      </c>
      <c r="CVZ414" s="24">
        <v>2023</v>
      </c>
      <c r="CWA414" s="25" t="s">
        <v>234</v>
      </c>
      <c r="CWB414" s="25" t="s">
        <v>132</v>
      </c>
      <c r="CWC414" s="25">
        <v>2023</v>
      </c>
      <c r="CWD414" s="26">
        <v>44963</v>
      </c>
      <c r="CWE414" s="25" t="s">
        <v>155</v>
      </c>
      <c r="CWF414" s="26"/>
      <c r="CWG414" s="25" t="s">
        <v>67</v>
      </c>
      <c r="CWH414" s="25" t="s">
        <v>233</v>
      </c>
      <c r="CWI414" s="25" t="s">
        <v>149</v>
      </c>
      <c r="CWJ414" s="25" t="s">
        <v>70</v>
      </c>
      <c r="CWK414" s="25" t="s">
        <v>71</v>
      </c>
      <c r="CWL414" s="25" t="s">
        <v>72</v>
      </c>
      <c r="CWM414" s="25">
        <v>31</v>
      </c>
      <c r="CWN414" s="25">
        <v>0</v>
      </c>
      <c r="CWO414" s="25" t="s">
        <v>66</v>
      </c>
      <c r="CWP414" s="24" t="s">
        <v>66</v>
      </c>
      <c r="CWQ414" s="24" t="s">
        <v>66</v>
      </c>
      <c r="CWR414" s="24" t="s">
        <v>66</v>
      </c>
      <c r="CWS414" s="24" t="s">
        <v>66</v>
      </c>
      <c r="CWT414" s="24" t="s">
        <v>66</v>
      </c>
      <c r="CWU414" s="24" t="s">
        <v>66</v>
      </c>
      <c r="CWV414" s="24" t="s">
        <v>66</v>
      </c>
      <c r="CWW414" s="24" t="s">
        <v>66</v>
      </c>
      <c r="CWX414" s="24" t="s">
        <v>66</v>
      </c>
      <c r="CWY414" s="24" t="s">
        <v>66</v>
      </c>
      <c r="CWZ414" s="24" t="s">
        <v>66</v>
      </c>
      <c r="CXA414" s="24" t="s">
        <v>66</v>
      </c>
      <c r="CXB414" s="24" t="s">
        <v>66</v>
      </c>
      <c r="CXC414" s="24" t="s">
        <v>66</v>
      </c>
      <c r="CXD414" s="24" t="s">
        <v>66</v>
      </c>
      <c r="CXE414" s="25" t="s">
        <v>66</v>
      </c>
      <c r="CXF414" s="24" t="s">
        <v>66</v>
      </c>
      <c r="CXG414" s="24" t="s">
        <v>66</v>
      </c>
      <c r="CXH414" s="24" t="s">
        <v>66</v>
      </c>
      <c r="CXI414" s="24" t="s">
        <v>66</v>
      </c>
      <c r="CXJ414" s="24" t="s">
        <v>66</v>
      </c>
      <c r="CXK414" s="24" t="s">
        <v>66</v>
      </c>
      <c r="CXL414" s="24" t="s">
        <v>66</v>
      </c>
      <c r="CXM414" s="25" t="s">
        <v>66</v>
      </c>
      <c r="CXN414" s="24" t="s">
        <v>66</v>
      </c>
      <c r="CXO414" s="25">
        <v>5000</v>
      </c>
      <c r="CXP414" s="24" t="s">
        <v>66</v>
      </c>
      <c r="CXQ414" s="24" t="s">
        <v>66</v>
      </c>
      <c r="CXR414" s="25" t="s">
        <v>66</v>
      </c>
      <c r="CXS414" s="25" t="s">
        <v>66</v>
      </c>
      <c r="CXT414" s="25" t="s">
        <v>66</v>
      </c>
      <c r="CXU414" s="25">
        <v>0</v>
      </c>
      <c r="CXV414" s="24" t="s">
        <v>66</v>
      </c>
      <c r="CXW414" s="24" t="s">
        <v>66</v>
      </c>
      <c r="CXX414" s="24" t="s">
        <v>66</v>
      </c>
      <c r="CXY414" s="24">
        <v>0</v>
      </c>
      <c r="CXZ414" s="24" t="s">
        <v>66</v>
      </c>
      <c r="CYA414" s="24">
        <v>0</v>
      </c>
      <c r="CYB414" s="24" t="s">
        <v>66</v>
      </c>
      <c r="CYC414" s="24">
        <v>0</v>
      </c>
      <c r="CYD414" s="24" t="s">
        <v>66</v>
      </c>
      <c r="CYE414" s="24" t="s">
        <v>66</v>
      </c>
      <c r="CYF414" s="24" t="s">
        <v>66</v>
      </c>
      <c r="CYG414" s="24" t="s">
        <v>66</v>
      </c>
      <c r="CYH414" s="24" t="s">
        <v>66</v>
      </c>
      <c r="CYI414" s="25">
        <v>0</v>
      </c>
      <c r="CYJ414" s="27">
        <v>5000</v>
      </c>
      <c r="CYK414" s="23" t="s">
        <v>208</v>
      </c>
      <c r="CYL414" s="24">
        <v>2023</v>
      </c>
      <c r="CYM414" s="25" t="s">
        <v>234</v>
      </c>
      <c r="CYN414" s="25" t="s">
        <v>132</v>
      </c>
      <c r="CYO414" s="25">
        <v>2023</v>
      </c>
      <c r="CYP414" s="26">
        <v>44963</v>
      </c>
      <c r="CYQ414" s="25" t="s">
        <v>155</v>
      </c>
      <c r="CYR414" s="26"/>
      <c r="CYS414" s="25" t="s">
        <v>67</v>
      </c>
      <c r="CYT414" s="25" t="s">
        <v>233</v>
      </c>
      <c r="CYU414" s="25" t="s">
        <v>149</v>
      </c>
      <c r="CYV414" s="25" t="s">
        <v>70</v>
      </c>
      <c r="CYW414" s="25" t="s">
        <v>71</v>
      </c>
      <c r="CYX414" s="25" t="s">
        <v>72</v>
      </c>
      <c r="CYY414" s="25">
        <v>31</v>
      </c>
      <c r="CYZ414" s="25">
        <v>0</v>
      </c>
      <c r="CZA414" s="25" t="s">
        <v>66</v>
      </c>
      <c r="CZB414" s="24" t="s">
        <v>66</v>
      </c>
      <c r="CZC414" s="24" t="s">
        <v>66</v>
      </c>
      <c r="CZD414" s="24" t="s">
        <v>66</v>
      </c>
      <c r="CZE414" s="24" t="s">
        <v>66</v>
      </c>
      <c r="CZF414" s="24" t="s">
        <v>66</v>
      </c>
      <c r="CZG414" s="24" t="s">
        <v>66</v>
      </c>
      <c r="CZH414" s="24" t="s">
        <v>66</v>
      </c>
      <c r="CZI414" s="24" t="s">
        <v>66</v>
      </c>
      <c r="CZJ414" s="24" t="s">
        <v>66</v>
      </c>
      <c r="CZK414" s="24" t="s">
        <v>66</v>
      </c>
      <c r="CZL414" s="24" t="s">
        <v>66</v>
      </c>
      <c r="CZM414" s="24" t="s">
        <v>66</v>
      </c>
      <c r="CZN414" s="24" t="s">
        <v>66</v>
      </c>
      <c r="CZO414" s="24" t="s">
        <v>66</v>
      </c>
      <c r="CZP414" s="24" t="s">
        <v>66</v>
      </c>
      <c r="CZQ414" s="25" t="s">
        <v>66</v>
      </c>
      <c r="CZR414" s="24" t="s">
        <v>66</v>
      </c>
      <c r="CZS414" s="24" t="s">
        <v>66</v>
      </c>
      <c r="CZT414" s="24" t="s">
        <v>66</v>
      </c>
      <c r="CZU414" s="24" t="s">
        <v>66</v>
      </c>
      <c r="CZV414" s="24" t="s">
        <v>66</v>
      </c>
      <c r="CZW414" s="24" t="s">
        <v>66</v>
      </c>
      <c r="CZX414" s="24" t="s">
        <v>66</v>
      </c>
      <c r="CZY414" s="25" t="s">
        <v>66</v>
      </c>
      <c r="CZZ414" s="24" t="s">
        <v>66</v>
      </c>
      <c r="DAA414" s="25">
        <v>5000</v>
      </c>
      <c r="DAB414" s="24" t="s">
        <v>66</v>
      </c>
      <c r="DAC414" s="24" t="s">
        <v>66</v>
      </c>
      <c r="DAD414" s="25" t="s">
        <v>66</v>
      </c>
      <c r="DAE414" s="25" t="s">
        <v>66</v>
      </c>
      <c r="DAF414" s="25" t="s">
        <v>66</v>
      </c>
      <c r="DAG414" s="25">
        <v>0</v>
      </c>
      <c r="DAH414" s="24" t="s">
        <v>66</v>
      </c>
      <c r="DAI414" s="24" t="s">
        <v>66</v>
      </c>
      <c r="DAJ414" s="24" t="s">
        <v>66</v>
      </c>
      <c r="DAK414" s="24">
        <v>0</v>
      </c>
      <c r="DAL414" s="24" t="s">
        <v>66</v>
      </c>
      <c r="DAM414" s="24">
        <v>0</v>
      </c>
      <c r="DAN414" s="24" t="s">
        <v>66</v>
      </c>
      <c r="DAO414" s="24">
        <v>0</v>
      </c>
      <c r="DAP414" s="24" t="s">
        <v>66</v>
      </c>
      <c r="DAQ414" s="24" t="s">
        <v>66</v>
      </c>
      <c r="DAR414" s="24" t="s">
        <v>66</v>
      </c>
      <c r="DAS414" s="24" t="s">
        <v>66</v>
      </c>
      <c r="DAT414" s="24" t="s">
        <v>66</v>
      </c>
      <c r="DAU414" s="25">
        <v>0</v>
      </c>
      <c r="DAV414" s="27">
        <v>5000</v>
      </c>
      <c r="DAW414" s="23" t="s">
        <v>208</v>
      </c>
      <c r="DAX414" s="24">
        <v>2023</v>
      </c>
      <c r="DAY414" s="25" t="s">
        <v>234</v>
      </c>
      <c r="DAZ414" s="25" t="s">
        <v>132</v>
      </c>
      <c r="DBA414" s="25">
        <v>2023</v>
      </c>
      <c r="DBB414" s="26">
        <v>44963</v>
      </c>
      <c r="DBC414" s="25" t="s">
        <v>155</v>
      </c>
      <c r="DBD414" s="26"/>
      <c r="DBE414" s="25" t="s">
        <v>67</v>
      </c>
      <c r="DBF414" s="25" t="s">
        <v>233</v>
      </c>
      <c r="DBG414" s="25" t="s">
        <v>149</v>
      </c>
      <c r="DBH414" s="25" t="s">
        <v>70</v>
      </c>
      <c r="DBI414" s="25" t="s">
        <v>71</v>
      </c>
      <c r="DBJ414" s="25" t="s">
        <v>72</v>
      </c>
      <c r="DBK414" s="25">
        <v>31</v>
      </c>
      <c r="DBL414" s="25">
        <v>0</v>
      </c>
      <c r="DBM414" s="25" t="s">
        <v>66</v>
      </c>
      <c r="DBN414" s="24" t="s">
        <v>66</v>
      </c>
      <c r="DBO414" s="24" t="s">
        <v>66</v>
      </c>
      <c r="DBP414" s="24" t="s">
        <v>66</v>
      </c>
      <c r="DBQ414" s="24" t="s">
        <v>66</v>
      </c>
      <c r="DBR414" s="24" t="s">
        <v>66</v>
      </c>
      <c r="DBS414" s="24" t="s">
        <v>66</v>
      </c>
      <c r="DBT414" s="24" t="s">
        <v>66</v>
      </c>
      <c r="DBU414" s="24" t="s">
        <v>66</v>
      </c>
      <c r="DBV414" s="24" t="s">
        <v>66</v>
      </c>
      <c r="DBW414" s="24" t="s">
        <v>66</v>
      </c>
      <c r="DBX414" s="24" t="s">
        <v>66</v>
      </c>
      <c r="DBY414" s="24" t="s">
        <v>66</v>
      </c>
      <c r="DBZ414" s="24" t="s">
        <v>66</v>
      </c>
      <c r="DCA414" s="24" t="s">
        <v>66</v>
      </c>
      <c r="DCB414" s="24" t="s">
        <v>66</v>
      </c>
      <c r="DCC414" s="25" t="s">
        <v>66</v>
      </c>
      <c r="DCD414" s="24" t="s">
        <v>66</v>
      </c>
      <c r="DCE414" s="24" t="s">
        <v>66</v>
      </c>
      <c r="DCF414" s="24" t="s">
        <v>66</v>
      </c>
      <c r="DCG414" s="24" t="s">
        <v>66</v>
      </c>
      <c r="DCH414" s="24" t="s">
        <v>66</v>
      </c>
      <c r="DCI414" s="24" t="s">
        <v>66</v>
      </c>
      <c r="DCJ414" s="24" t="s">
        <v>66</v>
      </c>
      <c r="DCK414" s="25" t="s">
        <v>66</v>
      </c>
      <c r="DCL414" s="24" t="s">
        <v>66</v>
      </c>
      <c r="DCM414" s="25">
        <v>5000</v>
      </c>
      <c r="DCN414" s="24" t="s">
        <v>66</v>
      </c>
      <c r="DCO414" s="24" t="s">
        <v>66</v>
      </c>
      <c r="DCP414" s="25" t="s">
        <v>66</v>
      </c>
      <c r="DCQ414" s="25" t="s">
        <v>66</v>
      </c>
      <c r="DCR414" s="25" t="s">
        <v>66</v>
      </c>
      <c r="DCS414" s="25">
        <v>0</v>
      </c>
      <c r="DCT414" s="24" t="s">
        <v>66</v>
      </c>
      <c r="DCU414" s="24" t="s">
        <v>66</v>
      </c>
      <c r="DCV414" s="24" t="s">
        <v>66</v>
      </c>
      <c r="DCW414" s="24">
        <v>0</v>
      </c>
      <c r="DCX414" s="24" t="s">
        <v>66</v>
      </c>
      <c r="DCY414" s="24">
        <v>0</v>
      </c>
      <c r="DCZ414" s="24" t="s">
        <v>66</v>
      </c>
      <c r="DDA414" s="24">
        <v>0</v>
      </c>
      <c r="DDB414" s="24" t="s">
        <v>66</v>
      </c>
      <c r="DDC414" s="24" t="s">
        <v>66</v>
      </c>
      <c r="DDD414" s="24" t="s">
        <v>66</v>
      </c>
      <c r="DDE414" s="24" t="s">
        <v>66</v>
      </c>
      <c r="DDF414" s="24" t="s">
        <v>66</v>
      </c>
      <c r="DDG414" s="25">
        <v>0</v>
      </c>
      <c r="DDH414" s="27">
        <v>5000</v>
      </c>
      <c r="DDI414" s="23" t="s">
        <v>208</v>
      </c>
      <c r="DDJ414" s="24">
        <v>2023</v>
      </c>
      <c r="DDK414" s="25" t="s">
        <v>234</v>
      </c>
      <c r="DDL414" s="25" t="s">
        <v>132</v>
      </c>
      <c r="DDM414" s="25">
        <v>2023</v>
      </c>
      <c r="DDN414" s="26">
        <v>44963</v>
      </c>
      <c r="DDO414" s="25" t="s">
        <v>155</v>
      </c>
      <c r="DDP414" s="26"/>
      <c r="DDQ414" s="25" t="s">
        <v>67</v>
      </c>
      <c r="DDR414" s="25" t="s">
        <v>233</v>
      </c>
      <c r="DDS414" s="25" t="s">
        <v>149</v>
      </c>
      <c r="DDT414" s="25" t="s">
        <v>70</v>
      </c>
      <c r="DDU414" s="25" t="s">
        <v>71</v>
      </c>
      <c r="DDV414" s="25" t="s">
        <v>72</v>
      </c>
      <c r="DDW414" s="25">
        <v>31</v>
      </c>
      <c r="DDX414" s="25">
        <v>0</v>
      </c>
      <c r="DDY414" s="25" t="s">
        <v>66</v>
      </c>
      <c r="DDZ414" s="24" t="s">
        <v>66</v>
      </c>
      <c r="DEA414" s="24" t="s">
        <v>66</v>
      </c>
      <c r="DEB414" s="24" t="s">
        <v>66</v>
      </c>
      <c r="DEC414" s="24" t="s">
        <v>66</v>
      </c>
      <c r="DED414" s="24" t="s">
        <v>66</v>
      </c>
      <c r="DEE414" s="24" t="s">
        <v>66</v>
      </c>
      <c r="DEF414" s="24" t="s">
        <v>66</v>
      </c>
      <c r="DEG414" s="24" t="s">
        <v>66</v>
      </c>
      <c r="DEH414" s="24" t="s">
        <v>66</v>
      </c>
      <c r="DEI414" s="24" t="s">
        <v>66</v>
      </c>
      <c r="DEJ414" s="24" t="s">
        <v>66</v>
      </c>
      <c r="DEK414" s="24" t="s">
        <v>66</v>
      </c>
      <c r="DEL414" s="24" t="s">
        <v>66</v>
      </c>
      <c r="DEM414" s="24" t="s">
        <v>66</v>
      </c>
      <c r="DEN414" s="24" t="s">
        <v>66</v>
      </c>
      <c r="DEO414" s="25" t="s">
        <v>66</v>
      </c>
      <c r="DEP414" s="24" t="s">
        <v>66</v>
      </c>
      <c r="DEQ414" s="24" t="s">
        <v>66</v>
      </c>
      <c r="DER414" s="24" t="s">
        <v>66</v>
      </c>
      <c r="DES414" s="24" t="s">
        <v>66</v>
      </c>
      <c r="DET414" s="24" t="s">
        <v>66</v>
      </c>
      <c r="DEU414" s="24" t="s">
        <v>66</v>
      </c>
      <c r="DEV414" s="24" t="s">
        <v>66</v>
      </c>
      <c r="DEW414" s="25" t="s">
        <v>66</v>
      </c>
      <c r="DEX414" s="24" t="s">
        <v>66</v>
      </c>
      <c r="DEY414" s="25">
        <v>5000</v>
      </c>
      <c r="DEZ414" s="24" t="s">
        <v>66</v>
      </c>
      <c r="DFA414" s="24" t="s">
        <v>66</v>
      </c>
      <c r="DFB414" s="25" t="s">
        <v>66</v>
      </c>
      <c r="DFC414" s="25" t="s">
        <v>66</v>
      </c>
      <c r="DFD414" s="25" t="s">
        <v>66</v>
      </c>
      <c r="DFE414" s="25">
        <v>0</v>
      </c>
      <c r="DFF414" s="24" t="s">
        <v>66</v>
      </c>
      <c r="DFG414" s="24" t="s">
        <v>66</v>
      </c>
      <c r="DFH414" s="24" t="s">
        <v>66</v>
      </c>
      <c r="DFI414" s="24">
        <v>0</v>
      </c>
      <c r="DFJ414" s="24" t="s">
        <v>66</v>
      </c>
      <c r="DFK414" s="24">
        <v>0</v>
      </c>
      <c r="DFL414" s="24" t="s">
        <v>66</v>
      </c>
      <c r="DFM414" s="24">
        <v>0</v>
      </c>
      <c r="DFN414" s="24" t="s">
        <v>66</v>
      </c>
      <c r="DFO414" s="24" t="s">
        <v>66</v>
      </c>
      <c r="DFP414" s="24" t="s">
        <v>66</v>
      </c>
      <c r="DFQ414" s="24" t="s">
        <v>66</v>
      </c>
      <c r="DFR414" s="24" t="s">
        <v>66</v>
      </c>
      <c r="DFS414" s="25">
        <v>0</v>
      </c>
      <c r="DFT414" s="27">
        <v>5000</v>
      </c>
      <c r="DFU414" s="23" t="s">
        <v>208</v>
      </c>
      <c r="DFV414" s="24">
        <v>2023</v>
      </c>
      <c r="DFW414" s="25" t="s">
        <v>234</v>
      </c>
      <c r="DFX414" s="25" t="s">
        <v>132</v>
      </c>
      <c r="DFY414" s="25">
        <v>2023</v>
      </c>
      <c r="DFZ414" s="26">
        <v>44963</v>
      </c>
      <c r="DGA414" s="25" t="s">
        <v>155</v>
      </c>
      <c r="DGB414" s="26"/>
      <c r="DGC414" s="25" t="s">
        <v>67</v>
      </c>
      <c r="DGD414" s="25" t="s">
        <v>233</v>
      </c>
      <c r="DGE414" s="25" t="s">
        <v>149</v>
      </c>
      <c r="DGF414" s="25" t="s">
        <v>70</v>
      </c>
      <c r="DGG414" s="25" t="s">
        <v>71</v>
      </c>
      <c r="DGH414" s="25" t="s">
        <v>72</v>
      </c>
      <c r="DGI414" s="25">
        <v>31</v>
      </c>
      <c r="DGJ414" s="25">
        <v>0</v>
      </c>
      <c r="DGK414" s="25" t="s">
        <v>66</v>
      </c>
      <c r="DGL414" s="24" t="s">
        <v>66</v>
      </c>
      <c r="DGM414" s="24" t="s">
        <v>66</v>
      </c>
      <c r="DGN414" s="24" t="s">
        <v>66</v>
      </c>
      <c r="DGO414" s="24" t="s">
        <v>66</v>
      </c>
      <c r="DGP414" s="24" t="s">
        <v>66</v>
      </c>
      <c r="DGQ414" s="24" t="s">
        <v>66</v>
      </c>
      <c r="DGR414" s="24" t="s">
        <v>66</v>
      </c>
      <c r="DGS414" s="24" t="s">
        <v>66</v>
      </c>
      <c r="DGT414" s="24" t="s">
        <v>66</v>
      </c>
      <c r="DGU414" s="24" t="s">
        <v>66</v>
      </c>
      <c r="DGV414" s="24" t="s">
        <v>66</v>
      </c>
      <c r="DGW414" s="24" t="s">
        <v>66</v>
      </c>
      <c r="DGX414" s="24" t="s">
        <v>66</v>
      </c>
      <c r="DGY414" s="24" t="s">
        <v>66</v>
      </c>
      <c r="DGZ414" s="24" t="s">
        <v>66</v>
      </c>
      <c r="DHA414" s="25" t="s">
        <v>66</v>
      </c>
      <c r="DHB414" s="24" t="s">
        <v>66</v>
      </c>
      <c r="DHC414" s="24" t="s">
        <v>66</v>
      </c>
      <c r="DHD414" s="24" t="s">
        <v>66</v>
      </c>
      <c r="DHE414" s="24" t="s">
        <v>66</v>
      </c>
      <c r="DHF414" s="24" t="s">
        <v>66</v>
      </c>
      <c r="DHG414" s="24" t="s">
        <v>66</v>
      </c>
      <c r="DHH414" s="24" t="s">
        <v>66</v>
      </c>
      <c r="DHI414" s="25" t="s">
        <v>66</v>
      </c>
      <c r="DHJ414" s="24" t="s">
        <v>66</v>
      </c>
      <c r="DHK414" s="25">
        <v>5000</v>
      </c>
      <c r="DHL414" s="24" t="s">
        <v>66</v>
      </c>
      <c r="DHM414" s="24" t="s">
        <v>66</v>
      </c>
      <c r="DHN414" s="25" t="s">
        <v>66</v>
      </c>
      <c r="DHO414" s="25" t="s">
        <v>66</v>
      </c>
      <c r="DHP414" s="25" t="s">
        <v>66</v>
      </c>
      <c r="DHQ414" s="25">
        <v>0</v>
      </c>
      <c r="DHR414" s="24" t="s">
        <v>66</v>
      </c>
      <c r="DHS414" s="24" t="s">
        <v>66</v>
      </c>
      <c r="DHT414" s="24" t="s">
        <v>66</v>
      </c>
      <c r="DHU414" s="24">
        <v>0</v>
      </c>
      <c r="DHV414" s="24" t="s">
        <v>66</v>
      </c>
      <c r="DHW414" s="24">
        <v>0</v>
      </c>
      <c r="DHX414" s="24" t="s">
        <v>66</v>
      </c>
      <c r="DHY414" s="24">
        <v>0</v>
      </c>
      <c r="DHZ414" s="24" t="s">
        <v>66</v>
      </c>
      <c r="DIA414" s="24" t="s">
        <v>66</v>
      </c>
      <c r="DIB414" s="24" t="s">
        <v>66</v>
      </c>
      <c r="DIC414" s="24" t="s">
        <v>66</v>
      </c>
      <c r="DID414" s="24" t="s">
        <v>66</v>
      </c>
      <c r="DIE414" s="25">
        <v>0</v>
      </c>
      <c r="DIF414" s="27">
        <v>5000</v>
      </c>
      <c r="DIG414" s="23" t="s">
        <v>208</v>
      </c>
      <c r="DIH414" s="24">
        <v>2023</v>
      </c>
      <c r="DII414" s="25" t="s">
        <v>234</v>
      </c>
      <c r="DIJ414" s="25" t="s">
        <v>132</v>
      </c>
      <c r="DIK414" s="25">
        <v>2023</v>
      </c>
      <c r="DIL414" s="26">
        <v>44963</v>
      </c>
      <c r="DIM414" s="25" t="s">
        <v>155</v>
      </c>
      <c r="DIN414" s="26"/>
      <c r="DIO414" s="25" t="s">
        <v>67</v>
      </c>
      <c r="DIP414" s="25" t="s">
        <v>233</v>
      </c>
      <c r="DIQ414" s="25" t="s">
        <v>149</v>
      </c>
      <c r="DIR414" s="25" t="s">
        <v>70</v>
      </c>
      <c r="DIS414" s="25" t="s">
        <v>71</v>
      </c>
      <c r="DIT414" s="25" t="s">
        <v>72</v>
      </c>
      <c r="DIU414" s="25">
        <v>31</v>
      </c>
      <c r="DIV414" s="25">
        <v>0</v>
      </c>
      <c r="DIW414" s="25" t="s">
        <v>66</v>
      </c>
      <c r="DIX414" s="24" t="s">
        <v>66</v>
      </c>
      <c r="DIY414" s="24" t="s">
        <v>66</v>
      </c>
      <c r="DIZ414" s="24" t="s">
        <v>66</v>
      </c>
      <c r="DJA414" s="24" t="s">
        <v>66</v>
      </c>
      <c r="DJB414" s="24" t="s">
        <v>66</v>
      </c>
      <c r="DJC414" s="24" t="s">
        <v>66</v>
      </c>
      <c r="DJD414" s="24" t="s">
        <v>66</v>
      </c>
      <c r="DJE414" s="24" t="s">
        <v>66</v>
      </c>
      <c r="DJF414" s="24" t="s">
        <v>66</v>
      </c>
      <c r="DJG414" s="24" t="s">
        <v>66</v>
      </c>
      <c r="DJH414" s="24" t="s">
        <v>66</v>
      </c>
      <c r="DJI414" s="24" t="s">
        <v>66</v>
      </c>
      <c r="DJJ414" s="24" t="s">
        <v>66</v>
      </c>
      <c r="DJK414" s="24" t="s">
        <v>66</v>
      </c>
      <c r="DJL414" s="24" t="s">
        <v>66</v>
      </c>
      <c r="DJM414" s="25" t="s">
        <v>66</v>
      </c>
      <c r="DJN414" s="24" t="s">
        <v>66</v>
      </c>
      <c r="DJO414" s="24" t="s">
        <v>66</v>
      </c>
      <c r="DJP414" s="24" t="s">
        <v>66</v>
      </c>
      <c r="DJQ414" s="24" t="s">
        <v>66</v>
      </c>
      <c r="DJR414" s="24" t="s">
        <v>66</v>
      </c>
      <c r="DJS414" s="24" t="s">
        <v>66</v>
      </c>
      <c r="DJT414" s="24" t="s">
        <v>66</v>
      </c>
      <c r="DJU414" s="25" t="s">
        <v>66</v>
      </c>
      <c r="DJV414" s="24" t="s">
        <v>66</v>
      </c>
      <c r="DJW414" s="25">
        <v>5000</v>
      </c>
      <c r="DJX414" s="24" t="s">
        <v>66</v>
      </c>
      <c r="DJY414" s="24" t="s">
        <v>66</v>
      </c>
      <c r="DJZ414" s="25" t="s">
        <v>66</v>
      </c>
      <c r="DKA414" s="25" t="s">
        <v>66</v>
      </c>
      <c r="DKB414" s="25" t="s">
        <v>66</v>
      </c>
      <c r="DKC414" s="25">
        <v>0</v>
      </c>
      <c r="DKD414" s="24" t="s">
        <v>66</v>
      </c>
      <c r="DKE414" s="24" t="s">
        <v>66</v>
      </c>
      <c r="DKF414" s="24" t="s">
        <v>66</v>
      </c>
      <c r="DKG414" s="24">
        <v>0</v>
      </c>
      <c r="DKH414" s="24" t="s">
        <v>66</v>
      </c>
      <c r="DKI414" s="24">
        <v>0</v>
      </c>
      <c r="DKJ414" s="24" t="s">
        <v>66</v>
      </c>
      <c r="DKK414" s="24">
        <v>0</v>
      </c>
      <c r="DKL414" s="24" t="s">
        <v>66</v>
      </c>
      <c r="DKM414" s="24" t="s">
        <v>66</v>
      </c>
      <c r="DKN414" s="24" t="s">
        <v>66</v>
      </c>
      <c r="DKO414" s="24" t="s">
        <v>66</v>
      </c>
      <c r="DKP414" s="24" t="s">
        <v>66</v>
      </c>
      <c r="DKQ414" s="25">
        <v>0</v>
      </c>
      <c r="DKR414" s="27">
        <v>5000</v>
      </c>
      <c r="DKS414" s="23" t="s">
        <v>208</v>
      </c>
      <c r="DKT414" s="24">
        <v>2023</v>
      </c>
      <c r="DKU414" s="25" t="s">
        <v>234</v>
      </c>
      <c r="DKV414" s="25" t="s">
        <v>132</v>
      </c>
      <c r="DKW414" s="25">
        <v>2023</v>
      </c>
      <c r="DKX414" s="26">
        <v>44963</v>
      </c>
      <c r="DKY414" s="25" t="s">
        <v>155</v>
      </c>
      <c r="DKZ414" s="26"/>
      <c r="DLA414" s="25" t="s">
        <v>67</v>
      </c>
      <c r="DLB414" s="25" t="s">
        <v>233</v>
      </c>
      <c r="DLC414" s="25" t="s">
        <v>149</v>
      </c>
      <c r="DLD414" s="25" t="s">
        <v>70</v>
      </c>
      <c r="DLE414" s="25" t="s">
        <v>71</v>
      </c>
      <c r="DLF414" s="25" t="s">
        <v>72</v>
      </c>
      <c r="DLG414" s="25">
        <v>31</v>
      </c>
      <c r="DLH414" s="25">
        <v>0</v>
      </c>
      <c r="DLI414" s="25" t="s">
        <v>66</v>
      </c>
      <c r="DLJ414" s="24" t="s">
        <v>66</v>
      </c>
      <c r="DLK414" s="24" t="s">
        <v>66</v>
      </c>
      <c r="DLL414" s="24" t="s">
        <v>66</v>
      </c>
      <c r="DLM414" s="24" t="s">
        <v>66</v>
      </c>
      <c r="DLN414" s="24" t="s">
        <v>66</v>
      </c>
      <c r="DLO414" s="24" t="s">
        <v>66</v>
      </c>
      <c r="DLP414" s="24" t="s">
        <v>66</v>
      </c>
      <c r="DLQ414" s="24" t="s">
        <v>66</v>
      </c>
      <c r="DLR414" s="24" t="s">
        <v>66</v>
      </c>
      <c r="DLS414" s="24" t="s">
        <v>66</v>
      </c>
      <c r="DLT414" s="24" t="s">
        <v>66</v>
      </c>
      <c r="DLU414" s="24" t="s">
        <v>66</v>
      </c>
      <c r="DLV414" s="24" t="s">
        <v>66</v>
      </c>
      <c r="DLW414" s="24" t="s">
        <v>66</v>
      </c>
      <c r="DLX414" s="24" t="s">
        <v>66</v>
      </c>
      <c r="DLY414" s="25" t="s">
        <v>66</v>
      </c>
      <c r="DLZ414" s="24" t="s">
        <v>66</v>
      </c>
      <c r="DMA414" s="24" t="s">
        <v>66</v>
      </c>
      <c r="DMB414" s="24" t="s">
        <v>66</v>
      </c>
      <c r="DMC414" s="24" t="s">
        <v>66</v>
      </c>
      <c r="DMD414" s="24" t="s">
        <v>66</v>
      </c>
      <c r="DME414" s="24" t="s">
        <v>66</v>
      </c>
      <c r="DMF414" s="24" t="s">
        <v>66</v>
      </c>
      <c r="DMG414" s="25" t="s">
        <v>66</v>
      </c>
      <c r="DMH414" s="24" t="s">
        <v>66</v>
      </c>
      <c r="DMI414" s="25">
        <v>5000</v>
      </c>
      <c r="DMJ414" s="24" t="s">
        <v>66</v>
      </c>
      <c r="DMK414" s="24" t="s">
        <v>66</v>
      </c>
      <c r="DML414" s="25" t="s">
        <v>66</v>
      </c>
      <c r="DMM414" s="25" t="s">
        <v>66</v>
      </c>
      <c r="DMN414" s="25" t="s">
        <v>66</v>
      </c>
      <c r="DMO414" s="25">
        <v>0</v>
      </c>
      <c r="DMP414" s="24" t="s">
        <v>66</v>
      </c>
      <c r="DMQ414" s="24" t="s">
        <v>66</v>
      </c>
      <c r="DMR414" s="24" t="s">
        <v>66</v>
      </c>
      <c r="DMS414" s="24">
        <v>0</v>
      </c>
      <c r="DMT414" s="24" t="s">
        <v>66</v>
      </c>
      <c r="DMU414" s="24">
        <v>0</v>
      </c>
      <c r="DMV414" s="24" t="s">
        <v>66</v>
      </c>
      <c r="DMW414" s="24">
        <v>0</v>
      </c>
      <c r="DMX414" s="24" t="s">
        <v>66</v>
      </c>
      <c r="DMY414" s="24" t="s">
        <v>66</v>
      </c>
      <c r="DMZ414" s="24" t="s">
        <v>66</v>
      </c>
      <c r="DNA414" s="24" t="s">
        <v>66</v>
      </c>
      <c r="DNB414" s="24" t="s">
        <v>66</v>
      </c>
      <c r="DNC414" s="25">
        <v>0</v>
      </c>
      <c r="DND414" s="27">
        <v>5000</v>
      </c>
      <c r="DNE414" s="23" t="s">
        <v>208</v>
      </c>
      <c r="DNF414" s="24">
        <v>2023</v>
      </c>
      <c r="DNG414" s="25" t="s">
        <v>234</v>
      </c>
      <c r="DNH414" s="25" t="s">
        <v>132</v>
      </c>
      <c r="DNI414" s="25">
        <v>2023</v>
      </c>
      <c r="DNJ414" s="26">
        <v>44963</v>
      </c>
      <c r="DNK414" s="25" t="s">
        <v>155</v>
      </c>
      <c r="DNL414" s="26"/>
      <c r="DNM414" s="25" t="s">
        <v>67</v>
      </c>
      <c r="DNN414" s="25" t="s">
        <v>233</v>
      </c>
      <c r="DNO414" s="25" t="s">
        <v>149</v>
      </c>
      <c r="DNP414" s="25" t="s">
        <v>70</v>
      </c>
      <c r="DNQ414" s="25" t="s">
        <v>71</v>
      </c>
      <c r="DNR414" s="25" t="s">
        <v>72</v>
      </c>
      <c r="DNS414" s="25">
        <v>31</v>
      </c>
      <c r="DNT414" s="25">
        <v>0</v>
      </c>
      <c r="DNU414" s="25" t="s">
        <v>66</v>
      </c>
      <c r="DNV414" s="24" t="s">
        <v>66</v>
      </c>
      <c r="DNW414" s="24" t="s">
        <v>66</v>
      </c>
      <c r="DNX414" s="24" t="s">
        <v>66</v>
      </c>
      <c r="DNY414" s="24" t="s">
        <v>66</v>
      </c>
      <c r="DNZ414" s="24" t="s">
        <v>66</v>
      </c>
      <c r="DOA414" s="24" t="s">
        <v>66</v>
      </c>
      <c r="DOB414" s="24" t="s">
        <v>66</v>
      </c>
      <c r="DOC414" s="24" t="s">
        <v>66</v>
      </c>
      <c r="DOD414" s="24" t="s">
        <v>66</v>
      </c>
      <c r="DOE414" s="24" t="s">
        <v>66</v>
      </c>
      <c r="DOF414" s="24" t="s">
        <v>66</v>
      </c>
      <c r="DOG414" s="24" t="s">
        <v>66</v>
      </c>
      <c r="DOH414" s="24" t="s">
        <v>66</v>
      </c>
      <c r="DOI414" s="24" t="s">
        <v>66</v>
      </c>
      <c r="DOJ414" s="24" t="s">
        <v>66</v>
      </c>
      <c r="DOK414" s="25" t="s">
        <v>66</v>
      </c>
      <c r="DOL414" s="24" t="s">
        <v>66</v>
      </c>
      <c r="DOM414" s="24" t="s">
        <v>66</v>
      </c>
      <c r="DON414" s="24" t="s">
        <v>66</v>
      </c>
      <c r="DOO414" s="24" t="s">
        <v>66</v>
      </c>
      <c r="DOP414" s="24" t="s">
        <v>66</v>
      </c>
      <c r="DOQ414" s="24" t="s">
        <v>66</v>
      </c>
      <c r="DOR414" s="24" t="s">
        <v>66</v>
      </c>
      <c r="DOS414" s="25" t="s">
        <v>66</v>
      </c>
      <c r="DOT414" s="24" t="s">
        <v>66</v>
      </c>
      <c r="DOU414" s="25">
        <v>5000</v>
      </c>
      <c r="DOV414" s="24" t="s">
        <v>66</v>
      </c>
      <c r="DOW414" s="24" t="s">
        <v>66</v>
      </c>
      <c r="DOX414" s="25" t="s">
        <v>66</v>
      </c>
      <c r="DOY414" s="25" t="s">
        <v>66</v>
      </c>
      <c r="DOZ414" s="25" t="s">
        <v>66</v>
      </c>
      <c r="DPA414" s="25">
        <v>0</v>
      </c>
      <c r="DPB414" s="24" t="s">
        <v>66</v>
      </c>
      <c r="DPC414" s="24" t="s">
        <v>66</v>
      </c>
      <c r="DPD414" s="24" t="s">
        <v>66</v>
      </c>
      <c r="DPE414" s="24">
        <v>0</v>
      </c>
      <c r="DPF414" s="24" t="s">
        <v>66</v>
      </c>
      <c r="DPG414" s="24">
        <v>0</v>
      </c>
      <c r="DPH414" s="24" t="s">
        <v>66</v>
      </c>
      <c r="DPI414" s="24">
        <v>0</v>
      </c>
      <c r="DPJ414" s="24" t="s">
        <v>66</v>
      </c>
      <c r="DPK414" s="24" t="s">
        <v>66</v>
      </c>
      <c r="DPL414" s="24" t="s">
        <v>66</v>
      </c>
      <c r="DPM414" s="24" t="s">
        <v>66</v>
      </c>
      <c r="DPN414" s="24" t="s">
        <v>66</v>
      </c>
      <c r="DPO414" s="25">
        <v>0</v>
      </c>
      <c r="DPP414" s="27">
        <v>5000</v>
      </c>
      <c r="DPQ414" s="23" t="s">
        <v>208</v>
      </c>
      <c r="DPR414" s="24">
        <v>2023</v>
      </c>
      <c r="DPS414" s="25" t="s">
        <v>234</v>
      </c>
      <c r="DPT414" s="25" t="s">
        <v>132</v>
      </c>
      <c r="DPU414" s="25">
        <v>2023</v>
      </c>
      <c r="DPV414" s="26">
        <v>44963</v>
      </c>
      <c r="DPW414" s="25" t="s">
        <v>155</v>
      </c>
      <c r="DPX414" s="26"/>
      <c r="DPY414" s="25" t="s">
        <v>67</v>
      </c>
      <c r="DPZ414" s="25" t="s">
        <v>233</v>
      </c>
      <c r="DQA414" s="25" t="s">
        <v>149</v>
      </c>
      <c r="DQB414" s="25" t="s">
        <v>70</v>
      </c>
      <c r="DQC414" s="25" t="s">
        <v>71</v>
      </c>
      <c r="DQD414" s="25" t="s">
        <v>72</v>
      </c>
      <c r="DQE414" s="25">
        <v>31</v>
      </c>
      <c r="DQF414" s="25">
        <v>0</v>
      </c>
      <c r="DQG414" s="25" t="s">
        <v>66</v>
      </c>
      <c r="DQH414" s="24" t="s">
        <v>66</v>
      </c>
      <c r="DQI414" s="24" t="s">
        <v>66</v>
      </c>
      <c r="DQJ414" s="24" t="s">
        <v>66</v>
      </c>
      <c r="DQK414" s="24" t="s">
        <v>66</v>
      </c>
      <c r="DQL414" s="24" t="s">
        <v>66</v>
      </c>
      <c r="DQM414" s="24" t="s">
        <v>66</v>
      </c>
      <c r="DQN414" s="24" t="s">
        <v>66</v>
      </c>
      <c r="DQO414" s="24" t="s">
        <v>66</v>
      </c>
      <c r="DQP414" s="24" t="s">
        <v>66</v>
      </c>
      <c r="DQQ414" s="24" t="s">
        <v>66</v>
      </c>
      <c r="DQR414" s="24" t="s">
        <v>66</v>
      </c>
      <c r="DQS414" s="24" t="s">
        <v>66</v>
      </c>
      <c r="DQT414" s="24" t="s">
        <v>66</v>
      </c>
      <c r="DQU414" s="24" t="s">
        <v>66</v>
      </c>
      <c r="DQV414" s="24" t="s">
        <v>66</v>
      </c>
      <c r="DQW414" s="25" t="s">
        <v>66</v>
      </c>
      <c r="DQX414" s="24" t="s">
        <v>66</v>
      </c>
      <c r="DQY414" s="24" t="s">
        <v>66</v>
      </c>
      <c r="DQZ414" s="24" t="s">
        <v>66</v>
      </c>
      <c r="DRA414" s="24" t="s">
        <v>66</v>
      </c>
      <c r="DRB414" s="24" t="s">
        <v>66</v>
      </c>
      <c r="DRC414" s="24" t="s">
        <v>66</v>
      </c>
      <c r="DRD414" s="24" t="s">
        <v>66</v>
      </c>
      <c r="DRE414" s="25" t="s">
        <v>66</v>
      </c>
      <c r="DRF414" s="24" t="s">
        <v>66</v>
      </c>
      <c r="DRG414" s="25">
        <v>5000</v>
      </c>
      <c r="DRH414" s="24" t="s">
        <v>66</v>
      </c>
      <c r="DRI414" s="24" t="s">
        <v>66</v>
      </c>
      <c r="DRJ414" s="25" t="s">
        <v>66</v>
      </c>
      <c r="DRK414" s="25" t="s">
        <v>66</v>
      </c>
      <c r="DRL414" s="25" t="s">
        <v>66</v>
      </c>
      <c r="DRM414" s="25">
        <v>0</v>
      </c>
      <c r="DRN414" s="24" t="s">
        <v>66</v>
      </c>
      <c r="DRO414" s="24" t="s">
        <v>66</v>
      </c>
      <c r="DRP414" s="24" t="s">
        <v>66</v>
      </c>
      <c r="DRQ414" s="24">
        <v>0</v>
      </c>
      <c r="DRR414" s="24" t="s">
        <v>66</v>
      </c>
      <c r="DRS414" s="24">
        <v>0</v>
      </c>
      <c r="DRT414" s="24" t="s">
        <v>66</v>
      </c>
      <c r="DRU414" s="24">
        <v>0</v>
      </c>
      <c r="DRV414" s="24" t="s">
        <v>66</v>
      </c>
      <c r="DRW414" s="24" t="s">
        <v>66</v>
      </c>
      <c r="DRX414" s="24" t="s">
        <v>66</v>
      </c>
      <c r="DRY414" s="24" t="s">
        <v>66</v>
      </c>
      <c r="DRZ414" s="24" t="s">
        <v>66</v>
      </c>
      <c r="DSA414" s="25">
        <v>0</v>
      </c>
      <c r="DSB414" s="27">
        <v>5000</v>
      </c>
      <c r="DSC414" s="23" t="s">
        <v>208</v>
      </c>
      <c r="DSD414" s="24">
        <v>2023</v>
      </c>
      <c r="DSE414" s="25" t="s">
        <v>234</v>
      </c>
      <c r="DSF414" s="25" t="s">
        <v>132</v>
      </c>
      <c r="DSG414" s="25">
        <v>2023</v>
      </c>
      <c r="DSH414" s="26">
        <v>44963</v>
      </c>
      <c r="DSI414" s="25" t="s">
        <v>155</v>
      </c>
      <c r="DSJ414" s="26"/>
      <c r="DSK414" s="25" t="s">
        <v>67</v>
      </c>
      <c r="DSL414" s="25" t="s">
        <v>233</v>
      </c>
      <c r="DSM414" s="25" t="s">
        <v>149</v>
      </c>
      <c r="DSN414" s="25" t="s">
        <v>70</v>
      </c>
      <c r="DSO414" s="25" t="s">
        <v>71</v>
      </c>
      <c r="DSP414" s="25" t="s">
        <v>72</v>
      </c>
      <c r="DSQ414" s="25">
        <v>31</v>
      </c>
      <c r="DSR414" s="25">
        <v>0</v>
      </c>
      <c r="DSS414" s="25" t="s">
        <v>66</v>
      </c>
      <c r="DST414" s="24" t="s">
        <v>66</v>
      </c>
      <c r="DSU414" s="24" t="s">
        <v>66</v>
      </c>
      <c r="DSV414" s="24" t="s">
        <v>66</v>
      </c>
      <c r="DSW414" s="24" t="s">
        <v>66</v>
      </c>
      <c r="DSX414" s="24" t="s">
        <v>66</v>
      </c>
      <c r="DSY414" s="24" t="s">
        <v>66</v>
      </c>
      <c r="DSZ414" s="24" t="s">
        <v>66</v>
      </c>
      <c r="DTA414" s="24" t="s">
        <v>66</v>
      </c>
      <c r="DTB414" s="24" t="s">
        <v>66</v>
      </c>
      <c r="DTC414" s="24" t="s">
        <v>66</v>
      </c>
      <c r="DTD414" s="24" t="s">
        <v>66</v>
      </c>
      <c r="DTE414" s="24" t="s">
        <v>66</v>
      </c>
      <c r="DTF414" s="24" t="s">
        <v>66</v>
      </c>
      <c r="DTG414" s="24" t="s">
        <v>66</v>
      </c>
      <c r="DTH414" s="24" t="s">
        <v>66</v>
      </c>
      <c r="DTI414" s="25" t="s">
        <v>66</v>
      </c>
      <c r="DTJ414" s="24" t="s">
        <v>66</v>
      </c>
      <c r="DTK414" s="24" t="s">
        <v>66</v>
      </c>
      <c r="DTL414" s="24" t="s">
        <v>66</v>
      </c>
      <c r="DTM414" s="24" t="s">
        <v>66</v>
      </c>
      <c r="DTN414" s="24" t="s">
        <v>66</v>
      </c>
      <c r="DTO414" s="24" t="s">
        <v>66</v>
      </c>
      <c r="DTP414" s="24" t="s">
        <v>66</v>
      </c>
      <c r="DTQ414" s="25" t="s">
        <v>66</v>
      </c>
      <c r="DTR414" s="24" t="s">
        <v>66</v>
      </c>
      <c r="DTS414" s="25">
        <v>5000</v>
      </c>
      <c r="DTT414" s="24" t="s">
        <v>66</v>
      </c>
      <c r="DTU414" s="24" t="s">
        <v>66</v>
      </c>
      <c r="DTV414" s="25" t="s">
        <v>66</v>
      </c>
      <c r="DTW414" s="25" t="s">
        <v>66</v>
      </c>
      <c r="DTX414" s="25" t="s">
        <v>66</v>
      </c>
      <c r="DTY414" s="25">
        <v>0</v>
      </c>
      <c r="DTZ414" s="24" t="s">
        <v>66</v>
      </c>
      <c r="DUA414" s="24" t="s">
        <v>66</v>
      </c>
      <c r="DUB414" s="24" t="s">
        <v>66</v>
      </c>
      <c r="DUC414" s="24">
        <v>0</v>
      </c>
      <c r="DUD414" s="24" t="s">
        <v>66</v>
      </c>
      <c r="DUE414" s="24">
        <v>0</v>
      </c>
      <c r="DUF414" s="24" t="s">
        <v>66</v>
      </c>
      <c r="DUG414" s="24">
        <v>0</v>
      </c>
      <c r="DUH414" s="24" t="s">
        <v>66</v>
      </c>
      <c r="DUI414" s="24" t="s">
        <v>66</v>
      </c>
      <c r="DUJ414" s="24" t="s">
        <v>66</v>
      </c>
      <c r="DUK414" s="24" t="s">
        <v>66</v>
      </c>
      <c r="DUL414" s="24" t="s">
        <v>66</v>
      </c>
      <c r="DUM414" s="25">
        <v>0</v>
      </c>
      <c r="DUN414" s="27">
        <v>5000</v>
      </c>
      <c r="DUO414" s="23" t="s">
        <v>208</v>
      </c>
      <c r="DUP414" s="24">
        <v>2023</v>
      </c>
      <c r="DUQ414" s="25" t="s">
        <v>234</v>
      </c>
      <c r="DUR414" s="25" t="s">
        <v>132</v>
      </c>
      <c r="DUS414" s="25">
        <v>2023</v>
      </c>
      <c r="DUT414" s="26">
        <v>44963</v>
      </c>
      <c r="DUU414" s="25" t="s">
        <v>155</v>
      </c>
      <c r="DUV414" s="26"/>
      <c r="DUW414" s="25" t="s">
        <v>67</v>
      </c>
      <c r="DUX414" s="25" t="s">
        <v>233</v>
      </c>
      <c r="DUY414" s="25" t="s">
        <v>149</v>
      </c>
      <c r="DUZ414" s="25" t="s">
        <v>70</v>
      </c>
      <c r="DVA414" s="25" t="s">
        <v>71</v>
      </c>
      <c r="DVB414" s="25" t="s">
        <v>72</v>
      </c>
      <c r="DVC414" s="25">
        <v>31</v>
      </c>
      <c r="DVD414" s="25">
        <v>0</v>
      </c>
      <c r="DVE414" s="25" t="s">
        <v>66</v>
      </c>
      <c r="DVF414" s="24" t="s">
        <v>66</v>
      </c>
      <c r="DVG414" s="24" t="s">
        <v>66</v>
      </c>
      <c r="DVH414" s="24" t="s">
        <v>66</v>
      </c>
      <c r="DVI414" s="24" t="s">
        <v>66</v>
      </c>
      <c r="DVJ414" s="24" t="s">
        <v>66</v>
      </c>
      <c r="DVK414" s="24" t="s">
        <v>66</v>
      </c>
      <c r="DVL414" s="24" t="s">
        <v>66</v>
      </c>
      <c r="DVM414" s="24" t="s">
        <v>66</v>
      </c>
      <c r="DVN414" s="24" t="s">
        <v>66</v>
      </c>
      <c r="DVO414" s="24" t="s">
        <v>66</v>
      </c>
      <c r="DVP414" s="24" t="s">
        <v>66</v>
      </c>
      <c r="DVQ414" s="24" t="s">
        <v>66</v>
      </c>
      <c r="DVR414" s="24" t="s">
        <v>66</v>
      </c>
      <c r="DVS414" s="24" t="s">
        <v>66</v>
      </c>
      <c r="DVT414" s="24" t="s">
        <v>66</v>
      </c>
      <c r="DVU414" s="25" t="s">
        <v>66</v>
      </c>
      <c r="DVV414" s="24" t="s">
        <v>66</v>
      </c>
      <c r="DVW414" s="24" t="s">
        <v>66</v>
      </c>
      <c r="DVX414" s="24" t="s">
        <v>66</v>
      </c>
      <c r="DVY414" s="24" t="s">
        <v>66</v>
      </c>
      <c r="DVZ414" s="24" t="s">
        <v>66</v>
      </c>
      <c r="DWA414" s="24" t="s">
        <v>66</v>
      </c>
      <c r="DWB414" s="24" t="s">
        <v>66</v>
      </c>
      <c r="DWC414" s="25" t="s">
        <v>66</v>
      </c>
      <c r="DWD414" s="24" t="s">
        <v>66</v>
      </c>
      <c r="DWE414" s="25">
        <v>5000</v>
      </c>
      <c r="DWF414" s="24" t="s">
        <v>66</v>
      </c>
      <c r="DWG414" s="24" t="s">
        <v>66</v>
      </c>
      <c r="DWH414" s="25" t="s">
        <v>66</v>
      </c>
      <c r="DWI414" s="25" t="s">
        <v>66</v>
      </c>
      <c r="DWJ414" s="25" t="s">
        <v>66</v>
      </c>
      <c r="DWK414" s="25">
        <v>0</v>
      </c>
      <c r="DWL414" s="24" t="s">
        <v>66</v>
      </c>
      <c r="DWM414" s="24" t="s">
        <v>66</v>
      </c>
      <c r="DWN414" s="24" t="s">
        <v>66</v>
      </c>
      <c r="DWO414" s="24">
        <v>0</v>
      </c>
      <c r="DWP414" s="24" t="s">
        <v>66</v>
      </c>
      <c r="DWQ414" s="24">
        <v>0</v>
      </c>
      <c r="DWR414" s="24" t="s">
        <v>66</v>
      </c>
      <c r="DWS414" s="24">
        <v>0</v>
      </c>
      <c r="DWT414" s="24" t="s">
        <v>66</v>
      </c>
      <c r="DWU414" s="24" t="s">
        <v>66</v>
      </c>
      <c r="DWV414" s="24" t="s">
        <v>66</v>
      </c>
      <c r="DWW414" s="24" t="s">
        <v>66</v>
      </c>
      <c r="DWX414" s="24" t="s">
        <v>66</v>
      </c>
      <c r="DWY414" s="25">
        <v>0</v>
      </c>
      <c r="DWZ414" s="27">
        <v>5000</v>
      </c>
      <c r="DXA414" s="23" t="s">
        <v>208</v>
      </c>
      <c r="DXB414" s="24">
        <v>2023</v>
      </c>
      <c r="DXC414" s="25" t="s">
        <v>234</v>
      </c>
      <c r="DXD414" s="25" t="s">
        <v>132</v>
      </c>
      <c r="DXE414" s="25">
        <v>2023</v>
      </c>
      <c r="DXF414" s="26">
        <v>44963</v>
      </c>
      <c r="DXG414" s="25" t="s">
        <v>155</v>
      </c>
      <c r="DXH414" s="26"/>
      <c r="DXI414" s="25" t="s">
        <v>67</v>
      </c>
      <c r="DXJ414" s="25" t="s">
        <v>233</v>
      </c>
      <c r="DXK414" s="25" t="s">
        <v>149</v>
      </c>
      <c r="DXL414" s="25" t="s">
        <v>70</v>
      </c>
      <c r="DXM414" s="25" t="s">
        <v>71</v>
      </c>
      <c r="DXN414" s="25" t="s">
        <v>72</v>
      </c>
      <c r="DXO414" s="25">
        <v>31</v>
      </c>
      <c r="DXP414" s="25">
        <v>0</v>
      </c>
      <c r="DXQ414" s="25" t="s">
        <v>66</v>
      </c>
      <c r="DXR414" s="24" t="s">
        <v>66</v>
      </c>
      <c r="DXS414" s="24" t="s">
        <v>66</v>
      </c>
      <c r="DXT414" s="24" t="s">
        <v>66</v>
      </c>
      <c r="DXU414" s="24" t="s">
        <v>66</v>
      </c>
      <c r="DXV414" s="24" t="s">
        <v>66</v>
      </c>
      <c r="DXW414" s="24" t="s">
        <v>66</v>
      </c>
      <c r="DXX414" s="24" t="s">
        <v>66</v>
      </c>
      <c r="DXY414" s="24" t="s">
        <v>66</v>
      </c>
      <c r="DXZ414" s="24" t="s">
        <v>66</v>
      </c>
      <c r="DYA414" s="24" t="s">
        <v>66</v>
      </c>
      <c r="DYB414" s="24" t="s">
        <v>66</v>
      </c>
      <c r="DYC414" s="24" t="s">
        <v>66</v>
      </c>
      <c r="DYD414" s="24" t="s">
        <v>66</v>
      </c>
      <c r="DYE414" s="24" t="s">
        <v>66</v>
      </c>
      <c r="DYF414" s="24" t="s">
        <v>66</v>
      </c>
      <c r="DYG414" s="25" t="s">
        <v>66</v>
      </c>
      <c r="DYH414" s="24" t="s">
        <v>66</v>
      </c>
      <c r="DYI414" s="24" t="s">
        <v>66</v>
      </c>
      <c r="DYJ414" s="24" t="s">
        <v>66</v>
      </c>
      <c r="DYK414" s="24" t="s">
        <v>66</v>
      </c>
      <c r="DYL414" s="24" t="s">
        <v>66</v>
      </c>
      <c r="DYM414" s="24" t="s">
        <v>66</v>
      </c>
      <c r="DYN414" s="24" t="s">
        <v>66</v>
      </c>
      <c r="DYO414" s="25" t="s">
        <v>66</v>
      </c>
      <c r="DYP414" s="24" t="s">
        <v>66</v>
      </c>
      <c r="DYQ414" s="25">
        <v>5000</v>
      </c>
      <c r="DYR414" s="24" t="s">
        <v>66</v>
      </c>
      <c r="DYS414" s="24" t="s">
        <v>66</v>
      </c>
      <c r="DYT414" s="25" t="s">
        <v>66</v>
      </c>
      <c r="DYU414" s="25" t="s">
        <v>66</v>
      </c>
      <c r="DYV414" s="25" t="s">
        <v>66</v>
      </c>
      <c r="DYW414" s="25">
        <v>0</v>
      </c>
      <c r="DYX414" s="24" t="s">
        <v>66</v>
      </c>
      <c r="DYY414" s="24" t="s">
        <v>66</v>
      </c>
      <c r="DYZ414" s="24" t="s">
        <v>66</v>
      </c>
      <c r="DZA414" s="24">
        <v>0</v>
      </c>
      <c r="DZB414" s="24" t="s">
        <v>66</v>
      </c>
      <c r="DZC414" s="24">
        <v>0</v>
      </c>
      <c r="DZD414" s="24" t="s">
        <v>66</v>
      </c>
      <c r="DZE414" s="24">
        <v>0</v>
      </c>
      <c r="DZF414" s="24" t="s">
        <v>66</v>
      </c>
      <c r="DZG414" s="24" t="s">
        <v>66</v>
      </c>
      <c r="DZH414" s="24" t="s">
        <v>66</v>
      </c>
      <c r="DZI414" s="24" t="s">
        <v>66</v>
      </c>
      <c r="DZJ414" s="24" t="s">
        <v>66</v>
      </c>
      <c r="DZK414" s="25">
        <v>0</v>
      </c>
      <c r="DZL414" s="27">
        <v>5000</v>
      </c>
      <c r="DZM414" s="23" t="s">
        <v>208</v>
      </c>
      <c r="DZN414" s="24">
        <v>2023</v>
      </c>
      <c r="DZO414" s="25" t="s">
        <v>234</v>
      </c>
      <c r="DZP414" s="25" t="s">
        <v>132</v>
      </c>
      <c r="DZQ414" s="25">
        <v>2023</v>
      </c>
      <c r="DZR414" s="26">
        <v>44963</v>
      </c>
      <c r="DZS414" s="25" t="s">
        <v>155</v>
      </c>
      <c r="DZT414" s="26"/>
      <c r="DZU414" s="25" t="s">
        <v>67</v>
      </c>
      <c r="DZV414" s="25" t="s">
        <v>233</v>
      </c>
      <c r="DZW414" s="25" t="s">
        <v>149</v>
      </c>
      <c r="DZX414" s="25" t="s">
        <v>70</v>
      </c>
      <c r="DZY414" s="25" t="s">
        <v>71</v>
      </c>
      <c r="DZZ414" s="25" t="s">
        <v>72</v>
      </c>
      <c r="EAA414" s="25">
        <v>31</v>
      </c>
      <c r="EAB414" s="25">
        <v>0</v>
      </c>
      <c r="EAC414" s="25" t="s">
        <v>66</v>
      </c>
      <c r="EAD414" s="24" t="s">
        <v>66</v>
      </c>
      <c r="EAE414" s="24" t="s">
        <v>66</v>
      </c>
      <c r="EAF414" s="24" t="s">
        <v>66</v>
      </c>
      <c r="EAG414" s="24" t="s">
        <v>66</v>
      </c>
      <c r="EAH414" s="24" t="s">
        <v>66</v>
      </c>
      <c r="EAI414" s="24" t="s">
        <v>66</v>
      </c>
      <c r="EAJ414" s="24" t="s">
        <v>66</v>
      </c>
      <c r="EAK414" s="24" t="s">
        <v>66</v>
      </c>
      <c r="EAL414" s="24" t="s">
        <v>66</v>
      </c>
      <c r="EAM414" s="24" t="s">
        <v>66</v>
      </c>
      <c r="EAN414" s="24" t="s">
        <v>66</v>
      </c>
      <c r="EAO414" s="24" t="s">
        <v>66</v>
      </c>
      <c r="EAP414" s="24" t="s">
        <v>66</v>
      </c>
      <c r="EAQ414" s="24" t="s">
        <v>66</v>
      </c>
      <c r="EAR414" s="24" t="s">
        <v>66</v>
      </c>
      <c r="EAS414" s="25" t="s">
        <v>66</v>
      </c>
      <c r="EAT414" s="24" t="s">
        <v>66</v>
      </c>
      <c r="EAU414" s="24" t="s">
        <v>66</v>
      </c>
      <c r="EAV414" s="24" t="s">
        <v>66</v>
      </c>
      <c r="EAW414" s="24" t="s">
        <v>66</v>
      </c>
      <c r="EAX414" s="24" t="s">
        <v>66</v>
      </c>
      <c r="EAY414" s="24" t="s">
        <v>66</v>
      </c>
      <c r="EAZ414" s="24" t="s">
        <v>66</v>
      </c>
      <c r="EBA414" s="25" t="s">
        <v>66</v>
      </c>
      <c r="EBB414" s="24" t="s">
        <v>66</v>
      </c>
      <c r="EBC414" s="25">
        <v>5000</v>
      </c>
      <c r="EBD414" s="24" t="s">
        <v>66</v>
      </c>
      <c r="EBE414" s="24" t="s">
        <v>66</v>
      </c>
      <c r="EBF414" s="25" t="s">
        <v>66</v>
      </c>
      <c r="EBG414" s="25" t="s">
        <v>66</v>
      </c>
      <c r="EBH414" s="25" t="s">
        <v>66</v>
      </c>
      <c r="EBI414" s="25">
        <v>0</v>
      </c>
      <c r="EBJ414" s="24" t="s">
        <v>66</v>
      </c>
      <c r="EBK414" s="24" t="s">
        <v>66</v>
      </c>
      <c r="EBL414" s="24" t="s">
        <v>66</v>
      </c>
      <c r="EBM414" s="24">
        <v>0</v>
      </c>
      <c r="EBN414" s="24" t="s">
        <v>66</v>
      </c>
      <c r="EBO414" s="24">
        <v>0</v>
      </c>
      <c r="EBP414" s="24" t="s">
        <v>66</v>
      </c>
      <c r="EBQ414" s="24">
        <v>0</v>
      </c>
      <c r="EBR414" s="24" t="s">
        <v>66</v>
      </c>
      <c r="EBS414" s="24" t="s">
        <v>66</v>
      </c>
      <c r="EBT414" s="24" t="s">
        <v>66</v>
      </c>
      <c r="EBU414" s="24" t="s">
        <v>66</v>
      </c>
      <c r="EBV414" s="24" t="s">
        <v>66</v>
      </c>
      <c r="EBW414" s="25">
        <v>0</v>
      </c>
      <c r="EBX414" s="27">
        <v>5000</v>
      </c>
      <c r="EBY414" s="23" t="s">
        <v>208</v>
      </c>
      <c r="EBZ414" s="24">
        <v>2023</v>
      </c>
      <c r="ECA414" s="25" t="s">
        <v>234</v>
      </c>
      <c r="ECB414" s="25" t="s">
        <v>132</v>
      </c>
      <c r="ECC414" s="25">
        <v>2023</v>
      </c>
      <c r="ECD414" s="26">
        <v>44963</v>
      </c>
      <c r="ECE414" s="25" t="s">
        <v>155</v>
      </c>
      <c r="ECF414" s="26"/>
      <c r="ECG414" s="25" t="s">
        <v>67</v>
      </c>
      <c r="ECH414" s="25" t="s">
        <v>233</v>
      </c>
      <c r="ECI414" s="25" t="s">
        <v>149</v>
      </c>
      <c r="ECJ414" s="25" t="s">
        <v>70</v>
      </c>
      <c r="ECK414" s="25" t="s">
        <v>71</v>
      </c>
      <c r="ECL414" s="25" t="s">
        <v>72</v>
      </c>
      <c r="ECM414" s="25">
        <v>31</v>
      </c>
      <c r="ECN414" s="25">
        <v>0</v>
      </c>
      <c r="ECO414" s="25" t="s">
        <v>66</v>
      </c>
      <c r="ECP414" s="24" t="s">
        <v>66</v>
      </c>
      <c r="ECQ414" s="24" t="s">
        <v>66</v>
      </c>
      <c r="ECR414" s="24" t="s">
        <v>66</v>
      </c>
      <c r="ECS414" s="24" t="s">
        <v>66</v>
      </c>
      <c r="ECT414" s="24" t="s">
        <v>66</v>
      </c>
      <c r="ECU414" s="24" t="s">
        <v>66</v>
      </c>
      <c r="ECV414" s="24" t="s">
        <v>66</v>
      </c>
      <c r="ECW414" s="24" t="s">
        <v>66</v>
      </c>
      <c r="ECX414" s="24" t="s">
        <v>66</v>
      </c>
      <c r="ECY414" s="24" t="s">
        <v>66</v>
      </c>
      <c r="ECZ414" s="24" t="s">
        <v>66</v>
      </c>
      <c r="EDA414" s="24" t="s">
        <v>66</v>
      </c>
      <c r="EDB414" s="24" t="s">
        <v>66</v>
      </c>
      <c r="EDC414" s="24" t="s">
        <v>66</v>
      </c>
      <c r="EDD414" s="24" t="s">
        <v>66</v>
      </c>
      <c r="EDE414" s="25" t="s">
        <v>66</v>
      </c>
      <c r="EDF414" s="24" t="s">
        <v>66</v>
      </c>
      <c r="EDG414" s="24" t="s">
        <v>66</v>
      </c>
      <c r="EDH414" s="24" t="s">
        <v>66</v>
      </c>
      <c r="EDI414" s="24" t="s">
        <v>66</v>
      </c>
      <c r="EDJ414" s="24" t="s">
        <v>66</v>
      </c>
      <c r="EDK414" s="24" t="s">
        <v>66</v>
      </c>
      <c r="EDL414" s="24" t="s">
        <v>66</v>
      </c>
      <c r="EDM414" s="25" t="s">
        <v>66</v>
      </c>
      <c r="EDN414" s="24" t="s">
        <v>66</v>
      </c>
      <c r="EDO414" s="25">
        <v>5000</v>
      </c>
      <c r="EDP414" s="24" t="s">
        <v>66</v>
      </c>
      <c r="EDQ414" s="24" t="s">
        <v>66</v>
      </c>
      <c r="EDR414" s="25" t="s">
        <v>66</v>
      </c>
      <c r="EDS414" s="25" t="s">
        <v>66</v>
      </c>
      <c r="EDT414" s="25" t="s">
        <v>66</v>
      </c>
      <c r="EDU414" s="25">
        <v>0</v>
      </c>
      <c r="EDV414" s="24" t="s">
        <v>66</v>
      </c>
      <c r="EDW414" s="24" t="s">
        <v>66</v>
      </c>
      <c r="EDX414" s="24" t="s">
        <v>66</v>
      </c>
      <c r="EDY414" s="24">
        <v>0</v>
      </c>
      <c r="EDZ414" s="24" t="s">
        <v>66</v>
      </c>
      <c r="EEA414" s="24">
        <v>0</v>
      </c>
      <c r="EEB414" s="24" t="s">
        <v>66</v>
      </c>
      <c r="EEC414" s="24">
        <v>0</v>
      </c>
      <c r="EED414" s="24" t="s">
        <v>66</v>
      </c>
      <c r="EEE414" s="24" t="s">
        <v>66</v>
      </c>
      <c r="EEF414" s="24" t="s">
        <v>66</v>
      </c>
      <c r="EEG414" s="24" t="s">
        <v>66</v>
      </c>
      <c r="EEH414" s="24" t="s">
        <v>66</v>
      </c>
      <c r="EEI414" s="25">
        <v>0</v>
      </c>
      <c r="EEJ414" s="27">
        <v>5000</v>
      </c>
      <c r="EEK414" s="23" t="s">
        <v>208</v>
      </c>
      <c r="EEL414" s="24">
        <v>2023</v>
      </c>
      <c r="EEM414" s="25" t="s">
        <v>234</v>
      </c>
      <c r="EEN414" s="25" t="s">
        <v>132</v>
      </c>
      <c r="EEO414" s="25">
        <v>2023</v>
      </c>
      <c r="EEP414" s="26">
        <v>44963</v>
      </c>
      <c r="EEQ414" s="25" t="s">
        <v>155</v>
      </c>
      <c r="EER414" s="26"/>
      <c r="EES414" s="25" t="s">
        <v>67</v>
      </c>
      <c r="EET414" s="25" t="s">
        <v>233</v>
      </c>
      <c r="EEU414" s="25" t="s">
        <v>149</v>
      </c>
      <c r="EEV414" s="25" t="s">
        <v>70</v>
      </c>
      <c r="EEW414" s="25" t="s">
        <v>71</v>
      </c>
      <c r="EEX414" s="25" t="s">
        <v>72</v>
      </c>
      <c r="EEY414" s="25">
        <v>31</v>
      </c>
      <c r="EEZ414" s="25">
        <v>0</v>
      </c>
      <c r="EFA414" s="25" t="s">
        <v>66</v>
      </c>
      <c r="EFB414" s="24" t="s">
        <v>66</v>
      </c>
      <c r="EFC414" s="24" t="s">
        <v>66</v>
      </c>
      <c r="EFD414" s="24" t="s">
        <v>66</v>
      </c>
      <c r="EFE414" s="24" t="s">
        <v>66</v>
      </c>
      <c r="EFF414" s="24" t="s">
        <v>66</v>
      </c>
      <c r="EFG414" s="24" t="s">
        <v>66</v>
      </c>
      <c r="EFH414" s="24" t="s">
        <v>66</v>
      </c>
      <c r="EFI414" s="24" t="s">
        <v>66</v>
      </c>
      <c r="EFJ414" s="24" t="s">
        <v>66</v>
      </c>
      <c r="EFK414" s="24" t="s">
        <v>66</v>
      </c>
      <c r="EFL414" s="24" t="s">
        <v>66</v>
      </c>
      <c r="EFM414" s="24" t="s">
        <v>66</v>
      </c>
      <c r="EFN414" s="24" t="s">
        <v>66</v>
      </c>
      <c r="EFO414" s="24" t="s">
        <v>66</v>
      </c>
      <c r="EFP414" s="24" t="s">
        <v>66</v>
      </c>
      <c r="EFQ414" s="25" t="s">
        <v>66</v>
      </c>
      <c r="EFR414" s="24" t="s">
        <v>66</v>
      </c>
      <c r="EFS414" s="24" t="s">
        <v>66</v>
      </c>
      <c r="EFT414" s="24" t="s">
        <v>66</v>
      </c>
      <c r="EFU414" s="24" t="s">
        <v>66</v>
      </c>
      <c r="EFV414" s="24" t="s">
        <v>66</v>
      </c>
      <c r="EFW414" s="24" t="s">
        <v>66</v>
      </c>
      <c r="EFX414" s="24" t="s">
        <v>66</v>
      </c>
      <c r="EFY414" s="25" t="s">
        <v>66</v>
      </c>
      <c r="EFZ414" s="24" t="s">
        <v>66</v>
      </c>
      <c r="EGA414" s="25">
        <v>5000</v>
      </c>
      <c r="EGB414" s="24" t="s">
        <v>66</v>
      </c>
      <c r="EGC414" s="24" t="s">
        <v>66</v>
      </c>
      <c r="EGD414" s="25" t="s">
        <v>66</v>
      </c>
      <c r="EGE414" s="25" t="s">
        <v>66</v>
      </c>
      <c r="EGF414" s="25" t="s">
        <v>66</v>
      </c>
      <c r="EGG414" s="25">
        <v>0</v>
      </c>
      <c r="EGH414" s="24" t="s">
        <v>66</v>
      </c>
      <c r="EGI414" s="24" t="s">
        <v>66</v>
      </c>
      <c r="EGJ414" s="24" t="s">
        <v>66</v>
      </c>
      <c r="EGK414" s="24">
        <v>0</v>
      </c>
      <c r="EGL414" s="24" t="s">
        <v>66</v>
      </c>
      <c r="EGM414" s="24">
        <v>0</v>
      </c>
      <c r="EGN414" s="24" t="s">
        <v>66</v>
      </c>
      <c r="EGO414" s="24">
        <v>0</v>
      </c>
      <c r="EGP414" s="24" t="s">
        <v>66</v>
      </c>
      <c r="EGQ414" s="24" t="s">
        <v>66</v>
      </c>
      <c r="EGR414" s="24" t="s">
        <v>66</v>
      </c>
      <c r="EGS414" s="24" t="s">
        <v>66</v>
      </c>
      <c r="EGT414" s="24" t="s">
        <v>66</v>
      </c>
      <c r="EGU414" s="25">
        <v>0</v>
      </c>
      <c r="EGV414" s="27">
        <v>5000</v>
      </c>
      <c r="EGW414" s="23" t="s">
        <v>208</v>
      </c>
      <c r="EGX414" s="24">
        <v>2023</v>
      </c>
      <c r="EGY414" s="25" t="s">
        <v>234</v>
      </c>
      <c r="EGZ414" s="25" t="s">
        <v>132</v>
      </c>
      <c r="EHA414" s="25">
        <v>2023</v>
      </c>
      <c r="EHB414" s="26">
        <v>44963</v>
      </c>
      <c r="EHC414" s="25" t="s">
        <v>155</v>
      </c>
      <c r="EHD414" s="26"/>
      <c r="EHE414" s="25" t="s">
        <v>67</v>
      </c>
      <c r="EHF414" s="25" t="s">
        <v>233</v>
      </c>
      <c r="EHG414" s="25" t="s">
        <v>149</v>
      </c>
      <c r="EHH414" s="25" t="s">
        <v>70</v>
      </c>
      <c r="EHI414" s="25" t="s">
        <v>71</v>
      </c>
      <c r="EHJ414" s="25" t="s">
        <v>72</v>
      </c>
      <c r="EHK414" s="25">
        <v>31</v>
      </c>
      <c r="EHL414" s="25">
        <v>0</v>
      </c>
      <c r="EHM414" s="25" t="s">
        <v>66</v>
      </c>
      <c r="EHN414" s="24" t="s">
        <v>66</v>
      </c>
      <c r="EHO414" s="24" t="s">
        <v>66</v>
      </c>
      <c r="EHP414" s="24" t="s">
        <v>66</v>
      </c>
      <c r="EHQ414" s="24" t="s">
        <v>66</v>
      </c>
      <c r="EHR414" s="24" t="s">
        <v>66</v>
      </c>
      <c r="EHS414" s="24" t="s">
        <v>66</v>
      </c>
      <c r="EHT414" s="24" t="s">
        <v>66</v>
      </c>
      <c r="EHU414" s="24" t="s">
        <v>66</v>
      </c>
      <c r="EHV414" s="24" t="s">
        <v>66</v>
      </c>
      <c r="EHW414" s="24" t="s">
        <v>66</v>
      </c>
      <c r="EHX414" s="24" t="s">
        <v>66</v>
      </c>
      <c r="EHY414" s="24" t="s">
        <v>66</v>
      </c>
      <c r="EHZ414" s="24" t="s">
        <v>66</v>
      </c>
      <c r="EIA414" s="24" t="s">
        <v>66</v>
      </c>
      <c r="EIB414" s="24" t="s">
        <v>66</v>
      </c>
      <c r="EIC414" s="25" t="s">
        <v>66</v>
      </c>
      <c r="EID414" s="24" t="s">
        <v>66</v>
      </c>
      <c r="EIE414" s="24" t="s">
        <v>66</v>
      </c>
      <c r="EIF414" s="24" t="s">
        <v>66</v>
      </c>
      <c r="EIG414" s="24" t="s">
        <v>66</v>
      </c>
      <c r="EIH414" s="24" t="s">
        <v>66</v>
      </c>
      <c r="EII414" s="24" t="s">
        <v>66</v>
      </c>
      <c r="EIJ414" s="24" t="s">
        <v>66</v>
      </c>
      <c r="EIK414" s="25" t="s">
        <v>66</v>
      </c>
      <c r="EIL414" s="24" t="s">
        <v>66</v>
      </c>
      <c r="EIM414" s="25">
        <v>5000</v>
      </c>
      <c r="EIN414" s="24" t="s">
        <v>66</v>
      </c>
      <c r="EIO414" s="24" t="s">
        <v>66</v>
      </c>
      <c r="EIP414" s="25" t="s">
        <v>66</v>
      </c>
      <c r="EIQ414" s="25" t="s">
        <v>66</v>
      </c>
      <c r="EIR414" s="25" t="s">
        <v>66</v>
      </c>
      <c r="EIS414" s="25">
        <v>0</v>
      </c>
      <c r="EIT414" s="24" t="s">
        <v>66</v>
      </c>
      <c r="EIU414" s="24" t="s">
        <v>66</v>
      </c>
      <c r="EIV414" s="24" t="s">
        <v>66</v>
      </c>
      <c r="EIW414" s="24">
        <v>0</v>
      </c>
      <c r="EIX414" s="24" t="s">
        <v>66</v>
      </c>
      <c r="EIY414" s="24">
        <v>0</v>
      </c>
      <c r="EIZ414" s="24" t="s">
        <v>66</v>
      </c>
      <c r="EJA414" s="24">
        <v>0</v>
      </c>
      <c r="EJB414" s="24" t="s">
        <v>66</v>
      </c>
      <c r="EJC414" s="24" t="s">
        <v>66</v>
      </c>
      <c r="EJD414" s="24" t="s">
        <v>66</v>
      </c>
      <c r="EJE414" s="24" t="s">
        <v>66</v>
      </c>
      <c r="EJF414" s="24" t="s">
        <v>66</v>
      </c>
      <c r="EJG414" s="25">
        <v>0</v>
      </c>
      <c r="EJH414" s="27">
        <v>5000</v>
      </c>
      <c r="EJI414" s="23" t="s">
        <v>208</v>
      </c>
      <c r="EJJ414" s="24">
        <v>2023</v>
      </c>
      <c r="EJK414" s="25" t="s">
        <v>234</v>
      </c>
      <c r="EJL414" s="25" t="s">
        <v>132</v>
      </c>
      <c r="EJM414" s="25">
        <v>2023</v>
      </c>
      <c r="EJN414" s="26">
        <v>44963</v>
      </c>
      <c r="EJO414" s="25" t="s">
        <v>155</v>
      </c>
      <c r="EJP414" s="26"/>
      <c r="EJQ414" s="25" t="s">
        <v>67</v>
      </c>
      <c r="EJR414" s="25" t="s">
        <v>233</v>
      </c>
      <c r="EJS414" s="25" t="s">
        <v>149</v>
      </c>
      <c r="EJT414" s="25" t="s">
        <v>70</v>
      </c>
      <c r="EJU414" s="25" t="s">
        <v>71</v>
      </c>
      <c r="EJV414" s="25" t="s">
        <v>72</v>
      </c>
      <c r="EJW414" s="25">
        <v>31</v>
      </c>
      <c r="EJX414" s="25">
        <v>0</v>
      </c>
      <c r="EJY414" s="25" t="s">
        <v>66</v>
      </c>
      <c r="EJZ414" s="24" t="s">
        <v>66</v>
      </c>
      <c r="EKA414" s="24" t="s">
        <v>66</v>
      </c>
      <c r="EKB414" s="24" t="s">
        <v>66</v>
      </c>
      <c r="EKC414" s="24" t="s">
        <v>66</v>
      </c>
      <c r="EKD414" s="24" t="s">
        <v>66</v>
      </c>
      <c r="EKE414" s="24" t="s">
        <v>66</v>
      </c>
      <c r="EKF414" s="24" t="s">
        <v>66</v>
      </c>
      <c r="EKG414" s="24" t="s">
        <v>66</v>
      </c>
      <c r="EKH414" s="24" t="s">
        <v>66</v>
      </c>
      <c r="EKI414" s="24" t="s">
        <v>66</v>
      </c>
      <c r="EKJ414" s="24" t="s">
        <v>66</v>
      </c>
      <c r="EKK414" s="24" t="s">
        <v>66</v>
      </c>
      <c r="EKL414" s="24" t="s">
        <v>66</v>
      </c>
      <c r="EKM414" s="24" t="s">
        <v>66</v>
      </c>
      <c r="EKN414" s="24" t="s">
        <v>66</v>
      </c>
      <c r="EKO414" s="25" t="s">
        <v>66</v>
      </c>
      <c r="EKP414" s="24" t="s">
        <v>66</v>
      </c>
      <c r="EKQ414" s="24" t="s">
        <v>66</v>
      </c>
      <c r="EKR414" s="24" t="s">
        <v>66</v>
      </c>
      <c r="EKS414" s="24" t="s">
        <v>66</v>
      </c>
      <c r="EKT414" s="24" t="s">
        <v>66</v>
      </c>
      <c r="EKU414" s="24" t="s">
        <v>66</v>
      </c>
      <c r="EKV414" s="24" t="s">
        <v>66</v>
      </c>
      <c r="EKW414" s="25" t="s">
        <v>66</v>
      </c>
      <c r="EKX414" s="24" t="s">
        <v>66</v>
      </c>
      <c r="EKY414" s="25">
        <v>5000</v>
      </c>
      <c r="EKZ414" s="24" t="s">
        <v>66</v>
      </c>
      <c r="ELA414" s="24" t="s">
        <v>66</v>
      </c>
      <c r="ELB414" s="25" t="s">
        <v>66</v>
      </c>
      <c r="ELC414" s="25" t="s">
        <v>66</v>
      </c>
      <c r="ELD414" s="25" t="s">
        <v>66</v>
      </c>
      <c r="ELE414" s="25">
        <v>0</v>
      </c>
      <c r="ELF414" s="24" t="s">
        <v>66</v>
      </c>
      <c r="ELG414" s="24" t="s">
        <v>66</v>
      </c>
      <c r="ELH414" s="24" t="s">
        <v>66</v>
      </c>
      <c r="ELI414" s="24">
        <v>0</v>
      </c>
      <c r="ELJ414" s="24" t="s">
        <v>66</v>
      </c>
      <c r="ELK414" s="24">
        <v>0</v>
      </c>
      <c r="ELL414" s="24" t="s">
        <v>66</v>
      </c>
      <c r="ELM414" s="24">
        <v>0</v>
      </c>
      <c r="ELN414" s="24" t="s">
        <v>66</v>
      </c>
      <c r="ELO414" s="24" t="s">
        <v>66</v>
      </c>
      <c r="ELP414" s="24" t="s">
        <v>66</v>
      </c>
      <c r="ELQ414" s="24" t="s">
        <v>66</v>
      </c>
      <c r="ELR414" s="24" t="s">
        <v>66</v>
      </c>
      <c r="ELS414" s="25">
        <v>0</v>
      </c>
      <c r="ELT414" s="27">
        <v>5000</v>
      </c>
      <c r="ELU414" s="23" t="s">
        <v>208</v>
      </c>
      <c r="ELV414" s="24">
        <v>2023</v>
      </c>
      <c r="ELW414" s="25" t="s">
        <v>234</v>
      </c>
      <c r="ELX414" s="25" t="s">
        <v>132</v>
      </c>
      <c r="ELY414" s="25">
        <v>2023</v>
      </c>
      <c r="ELZ414" s="26">
        <v>44963</v>
      </c>
      <c r="EMA414" s="25" t="s">
        <v>155</v>
      </c>
      <c r="EMB414" s="26"/>
      <c r="EMC414" s="25" t="s">
        <v>67</v>
      </c>
      <c r="EMD414" s="25" t="s">
        <v>233</v>
      </c>
      <c r="EME414" s="25" t="s">
        <v>149</v>
      </c>
      <c r="EMF414" s="25" t="s">
        <v>70</v>
      </c>
      <c r="EMG414" s="25" t="s">
        <v>71</v>
      </c>
      <c r="EMH414" s="25" t="s">
        <v>72</v>
      </c>
      <c r="EMI414" s="25">
        <v>31</v>
      </c>
      <c r="EMJ414" s="25">
        <v>0</v>
      </c>
      <c r="EMK414" s="25" t="s">
        <v>66</v>
      </c>
      <c r="EML414" s="24" t="s">
        <v>66</v>
      </c>
      <c r="EMM414" s="24" t="s">
        <v>66</v>
      </c>
      <c r="EMN414" s="24" t="s">
        <v>66</v>
      </c>
      <c r="EMO414" s="24" t="s">
        <v>66</v>
      </c>
      <c r="EMP414" s="24" t="s">
        <v>66</v>
      </c>
      <c r="EMQ414" s="24" t="s">
        <v>66</v>
      </c>
      <c r="EMR414" s="24" t="s">
        <v>66</v>
      </c>
      <c r="EMS414" s="24" t="s">
        <v>66</v>
      </c>
      <c r="EMT414" s="24" t="s">
        <v>66</v>
      </c>
      <c r="EMU414" s="24" t="s">
        <v>66</v>
      </c>
      <c r="EMV414" s="24" t="s">
        <v>66</v>
      </c>
      <c r="EMW414" s="24" t="s">
        <v>66</v>
      </c>
      <c r="EMX414" s="24" t="s">
        <v>66</v>
      </c>
      <c r="EMY414" s="24" t="s">
        <v>66</v>
      </c>
      <c r="EMZ414" s="24" t="s">
        <v>66</v>
      </c>
      <c r="ENA414" s="25" t="s">
        <v>66</v>
      </c>
      <c r="ENB414" s="24" t="s">
        <v>66</v>
      </c>
      <c r="ENC414" s="24" t="s">
        <v>66</v>
      </c>
      <c r="END414" s="24" t="s">
        <v>66</v>
      </c>
      <c r="ENE414" s="24" t="s">
        <v>66</v>
      </c>
      <c r="ENF414" s="24" t="s">
        <v>66</v>
      </c>
      <c r="ENG414" s="24" t="s">
        <v>66</v>
      </c>
      <c r="ENH414" s="24" t="s">
        <v>66</v>
      </c>
      <c r="ENI414" s="25" t="s">
        <v>66</v>
      </c>
      <c r="ENJ414" s="24" t="s">
        <v>66</v>
      </c>
      <c r="ENK414" s="25">
        <v>5000</v>
      </c>
      <c r="ENL414" s="24" t="s">
        <v>66</v>
      </c>
      <c r="ENM414" s="24" t="s">
        <v>66</v>
      </c>
      <c r="ENN414" s="25" t="s">
        <v>66</v>
      </c>
      <c r="ENO414" s="25" t="s">
        <v>66</v>
      </c>
      <c r="ENP414" s="25" t="s">
        <v>66</v>
      </c>
      <c r="ENQ414" s="25">
        <v>0</v>
      </c>
      <c r="ENR414" s="24" t="s">
        <v>66</v>
      </c>
      <c r="ENS414" s="24" t="s">
        <v>66</v>
      </c>
      <c r="ENT414" s="24" t="s">
        <v>66</v>
      </c>
      <c r="ENU414" s="24">
        <v>0</v>
      </c>
      <c r="ENV414" s="24" t="s">
        <v>66</v>
      </c>
      <c r="ENW414" s="24">
        <v>0</v>
      </c>
      <c r="ENX414" s="24" t="s">
        <v>66</v>
      </c>
      <c r="ENY414" s="24">
        <v>0</v>
      </c>
      <c r="ENZ414" s="24" t="s">
        <v>66</v>
      </c>
      <c r="EOA414" s="24" t="s">
        <v>66</v>
      </c>
      <c r="EOB414" s="24" t="s">
        <v>66</v>
      </c>
      <c r="EOC414" s="24" t="s">
        <v>66</v>
      </c>
      <c r="EOD414" s="24" t="s">
        <v>66</v>
      </c>
      <c r="EOE414" s="25">
        <v>0</v>
      </c>
      <c r="EOF414" s="27">
        <v>5000</v>
      </c>
      <c r="EOG414" s="23" t="s">
        <v>208</v>
      </c>
      <c r="EOH414" s="24">
        <v>2023</v>
      </c>
      <c r="EOI414" s="25" t="s">
        <v>234</v>
      </c>
      <c r="EOJ414" s="25" t="s">
        <v>132</v>
      </c>
      <c r="EOK414" s="25">
        <v>2023</v>
      </c>
      <c r="EOL414" s="26">
        <v>44963</v>
      </c>
      <c r="EOM414" s="25" t="s">
        <v>155</v>
      </c>
      <c r="EON414" s="26"/>
      <c r="EOO414" s="25" t="s">
        <v>67</v>
      </c>
      <c r="EOP414" s="25" t="s">
        <v>233</v>
      </c>
      <c r="EOQ414" s="25" t="s">
        <v>149</v>
      </c>
      <c r="EOR414" s="25" t="s">
        <v>70</v>
      </c>
      <c r="EOS414" s="25" t="s">
        <v>71</v>
      </c>
      <c r="EOT414" s="25" t="s">
        <v>72</v>
      </c>
      <c r="EOU414" s="25">
        <v>31</v>
      </c>
      <c r="EOV414" s="25">
        <v>0</v>
      </c>
      <c r="EOW414" s="25" t="s">
        <v>66</v>
      </c>
      <c r="EOX414" s="24" t="s">
        <v>66</v>
      </c>
      <c r="EOY414" s="24" t="s">
        <v>66</v>
      </c>
      <c r="EOZ414" s="24" t="s">
        <v>66</v>
      </c>
      <c r="EPA414" s="24" t="s">
        <v>66</v>
      </c>
      <c r="EPB414" s="24" t="s">
        <v>66</v>
      </c>
      <c r="EPC414" s="24" t="s">
        <v>66</v>
      </c>
      <c r="EPD414" s="24" t="s">
        <v>66</v>
      </c>
      <c r="EPE414" s="24" t="s">
        <v>66</v>
      </c>
      <c r="EPF414" s="24" t="s">
        <v>66</v>
      </c>
      <c r="EPG414" s="24" t="s">
        <v>66</v>
      </c>
      <c r="EPH414" s="24" t="s">
        <v>66</v>
      </c>
      <c r="EPI414" s="24" t="s">
        <v>66</v>
      </c>
      <c r="EPJ414" s="24" t="s">
        <v>66</v>
      </c>
      <c r="EPK414" s="24" t="s">
        <v>66</v>
      </c>
      <c r="EPL414" s="24" t="s">
        <v>66</v>
      </c>
      <c r="EPM414" s="25" t="s">
        <v>66</v>
      </c>
      <c r="EPN414" s="24" t="s">
        <v>66</v>
      </c>
      <c r="EPO414" s="24" t="s">
        <v>66</v>
      </c>
      <c r="EPP414" s="24" t="s">
        <v>66</v>
      </c>
      <c r="EPQ414" s="24" t="s">
        <v>66</v>
      </c>
      <c r="EPR414" s="24" t="s">
        <v>66</v>
      </c>
      <c r="EPS414" s="24" t="s">
        <v>66</v>
      </c>
      <c r="EPT414" s="24" t="s">
        <v>66</v>
      </c>
      <c r="EPU414" s="25" t="s">
        <v>66</v>
      </c>
      <c r="EPV414" s="24" t="s">
        <v>66</v>
      </c>
      <c r="EPW414" s="25">
        <v>5000</v>
      </c>
      <c r="EPX414" s="24" t="s">
        <v>66</v>
      </c>
      <c r="EPY414" s="24" t="s">
        <v>66</v>
      </c>
      <c r="EPZ414" s="25" t="s">
        <v>66</v>
      </c>
      <c r="EQA414" s="25" t="s">
        <v>66</v>
      </c>
      <c r="EQB414" s="25" t="s">
        <v>66</v>
      </c>
      <c r="EQC414" s="25">
        <v>0</v>
      </c>
      <c r="EQD414" s="24" t="s">
        <v>66</v>
      </c>
      <c r="EQE414" s="24" t="s">
        <v>66</v>
      </c>
      <c r="EQF414" s="24" t="s">
        <v>66</v>
      </c>
      <c r="EQG414" s="24">
        <v>0</v>
      </c>
      <c r="EQH414" s="24" t="s">
        <v>66</v>
      </c>
      <c r="EQI414" s="24">
        <v>0</v>
      </c>
      <c r="EQJ414" s="24" t="s">
        <v>66</v>
      </c>
      <c r="EQK414" s="24">
        <v>0</v>
      </c>
      <c r="EQL414" s="24" t="s">
        <v>66</v>
      </c>
      <c r="EQM414" s="24" t="s">
        <v>66</v>
      </c>
      <c r="EQN414" s="24" t="s">
        <v>66</v>
      </c>
      <c r="EQO414" s="24" t="s">
        <v>66</v>
      </c>
      <c r="EQP414" s="24" t="s">
        <v>66</v>
      </c>
      <c r="EQQ414" s="25">
        <v>0</v>
      </c>
      <c r="EQR414" s="27">
        <v>5000</v>
      </c>
      <c r="EQS414" s="23" t="s">
        <v>208</v>
      </c>
      <c r="EQT414" s="24">
        <v>2023</v>
      </c>
      <c r="EQU414" s="25" t="s">
        <v>234</v>
      </c>
      <c r="EQV414" s="25" t="s">
        <v>132</v>
      </c>
      <c r="EQW414" s="25">
        <v>2023</v>
      </c>
      <c r="EQX414" s="26">
        <v>44963</v>
      </c>
      <c r="EQY414" s="25" t="s">
        <v>155</v>
      </c>
      <c r="EQZ414" s="26"/>
      <c r="ERA414" s="25" t="s">
        <v>67</v>
      </c>
      <c r="ERB414" s="25" t="s">
        <v>233</v>
      </c>
      <c r="ERC414" s="25" t="s">
        <v>149</v>
      </c>
      <c r="ERD414" s="25" t="s">
        <v>70</v>
      </c>
      <c r="ERE414" s="25" t="s">
        <v>71</v>
      </c>
      <c r="ERF414" s="25" t="s">
        <v>72</v>
      </c>
      <c r="ERG414" s="25">
        <v>31</v>
      </c>
      <c r="ERH414" s="25">
        <v>0</v>
      </c>
      <c r="ERI414" s="25" t="s">
        <v>66</v>
      </c>
      <c r="ERJ414" s="24" t="s">
        <v>66</v>
      </c>
      <c r="ERK414" s="24" t="s">
        <v>66</v>
      </c>
      <c r="ERL414" s="24" t="s">
        <v>66</v>
      </c>
      <c r="ERM414" s="24" t="s">
        <v>66</v>
      </c>
      <c r="ERN414" s="24" t="s">
        <v>66</v>
      </c>
      <c r="ERO414" s="24" t="s">
        <v>66</v>
      </c>
      <c r="ERP414" s="24" t="s">
        <v>66</v>
      </c>
      <c r="ERQ414" s="24" t="s">
        <v>66</v>
      </c>
      <c r="ERR414" s="24" t="s">
        <v>66</v>
      </c>
      <c r="ERS414" s="24" t="s">
        <v>66</v>
      </c>
      <c r="ERT414" s="24" t="s">
        <v>66</v>
      </c>
      <c r="ERU414" s="24" t="s">
        <v>66</v>
      </c>
      <c r="ERV414" s="24" t="s">
        <v>66</v>
      </c>
      <c r="ERW414" s="24" t="s">
        <v>66</v>
      </c>
      <c r="ERX414" s="24" t="s">
        <v>66</v>
      </c>
      <c r="ERY414" s="25" t="s">
        <v>66</v>
      </c>
      <c r="ERZ414" s="24" t="s">
        <v>66</v>
      </c>
      <c r="ESA414" s="24" t="s">
        <v>66</v>
      </c>
      <c r="ESB414" s="24" t="s">
        <v>66</v>
      </c>
      <c r="ESC414" s="24" t="s">
        <v>66</v>
      </c>
      <c r="ESD414" s="24" t="s">
        <v>66</v>
      </c>
      <c r="ESE414" s="24" t="s">
        <v>66</v>
      </c>
      <c r="ESF414" s="24" t="s">
        <v>66</v>
      </c>
      <c r="ESG414" s="25" t="s">
        <v>66</v>
      </c>
      <c r="ESH414" s="24" t="s">
        <v>66</v>
      </c>
      <c r="ESI414" s="25">
        <v>5000</v>
      </c>
      <c r="ESJ414" s="24" t="s">
        <v>66</v>
      </c>
      <c r="ESK414" s="24" t="s">
        <v>66</v>
      </c>
      <c r="ESL414" s="25" t="s">
        <v>66</v>
      </c>
      <c r="ESM414" s="25" t="s">
        <v>66</v>
      </c>
      <c r="ESN414" s="25" t="s">
        <v>66</v>
      </c>
      <c r="ESO414" s="25">
        <v>0</v>
      </c>
      <c r="ESP414" s="24" t="s">
        <v>66</v>
      </c>
      <c r="ESQ414" s="24" t="s">
        <v>66</v>
      </c>
      <c r="ESR414" s="24" t="s">
        <v>66</v>
      </c>
      <c r="ESS414" s="24">
        <v>0</v>
      </c>
      <c r="EST414" s="24" t="s">
        <v>66</v>
      </c>
      <c r="ESU414" s="24">
        <v>0</v>
      </c>
      <c r="ESV414" s="24" t="s">
        <v>66</v>
      </c>
      <c r="ESW414" s="24">
        <v>0</v>
      </c>
      <c r="ESX414" s="24" t="s">
        <v>66</v>
      </c>
      <c r="ESY414" s="24" t="s">
        <v>66</v>
      </c>
      <c r="ESZ414" s="24" t="s">
        <v>66</v>
      </c>
      <c r="ETA414" s="24" t="s">
        <v>66</v>
      </c>
      <c r="ETB414" s="24" t="s">
        <v>66</v>
      </c>
      <c r="ETC414" s="25">
        <v>0</v>
      </c>
      <c r="ETD414" s="27">
        <v>5000</v>
      </c>
      <c r="ETE414" s="23" t="s">
        <v>208</v>
      </c>
      <c r="ETF414" s="24">
        <v>2023</v>
      </c>
      <c r="ETG414" s="25" t="s">
        <v>234</v>
      </c>
      <c r="ETH414" s="25" t="s">
        <v>132</v>
      </c>
      <c r="ETI414" s="25">
        <v>2023</v>
      </c>
      <c r="ETJ414" s="26">
        <v>44963</v>
      </c>
      <c r="ETK414" s="25" t="s">
        <v>155</v>
      </c>
      <c r="ETL414" s="26"/>
      <c r="ETM414" s="25" t="s">
        <v>67</v>
      </c>
      <c r="ETN414" s="25" t="s">
        <v>233</v>
      </c>
      <c r="ETO414" s="25" t="s">
        <v>149</v>
      </c>
      <c r="ETP414" s="25" t="s">
        <v>70</v>
      </c>
      <c r="ETQ414" s="25" t="s">
        <v>71</v>
      </c>
      <c r="ETR414" s="25" t="s">
        <v>72</v>
      </c>
      <c r="ETS414" s="25">
        <v>31</v>
      </c>
      <c r="ETT414" s="25">
        <v>0</v>
      </c>
      <c r="ETU414" s="25" t="s">
        <v>66</v>
      </c>
      <c r="ETV414" s="24" t="s">
        <v>66</v>
      </c>
      <c r="ETW414" s="24" t="s">
        <v>66</v>
      </c>
      <c r="ETX414" s="24" t="s">
        <v>66</v>
      </c>
      <c r="ETY414" s="24" t="s">
        <v>66</v>
      </c>
      <c r="ETZ414" s="24" t="s">
        <v>66</v>
      </c>
      <c r="EUA414" s="24" t="s">
        <v>66</v>
      </c>
      <c r="EUB414" s="24" t="s">
        <v>66</v>
      </c>
      <c r="EUC414" s="24" t="s">
        <v>66</v>
      </c>
      <c r="EUD414" s="24" t="s">
        <v>66</v>
      </c>
      <c r="EUE414" s="24" t="s">
        <v>66</v>
      </c>
      <c r="EUF414" s="24" t="s">
        <v>66</v>
      </c>
      <c r="EUG414" s="24" t="s">
        <v>66</v>
      </c>
      <c r="EUH414" s="24" t="s">
        <v>66</v>
      </c>
      <c r="EUI414" s="24" t="s">
        <v>66</v>
      </c>
      <c r="EUJ414" s="24" t="s">
        <v>66</v>
      </c>
      <c r="EUK414" s="25" t="s">
        <v>66</v>
      </c>
      <c r="EUL414" s="24" t="s">
        <v>66</v>
      </c>
      <c r="EUM414" s="24" t="s">
        <v>66</v>
      </c>
      <c r="EUN414" s="24" t="s">
        <v>66</v>
      </c>
      <c r="EUO414" s="24" t="s">
        <v>66</v>
      </c>
      <c r="EUP414" s="24" t="s">
        <v>66</v>
      </c>
      <c r="EUQ414" s="24" t="s">
        <v>66</v>
      </c>
      <c r="EUR414" s="24" t="s">
        <v>66</v>
      </c>
      <c r="EUS414" s="25" t="s">
        <v>66</v>
      </c>
      <c r="EUT414" s="24" t="s">
        <v>66</v>
      </c>
      <c r="EUU414" s="25">
        <v>5000</v>
      </c>
      <c r="EUV414" s="24" t="s">
        <v>66</v>
      </c>
      <c r="EUW414" s="24" t="s">
        <v>66</v>
      </c>
      <c r="EUX414" s="25" t="s">
        <v>66</v>
      </c>
      <c r="EUY414" s="25" t="s">
        <v>66</v>
      </c>
      <c r="EUZ414" s="25" t="s">
        <v>66</v>
      </c>
      <c r="EVA414" s="25">
        <v>0</v>
      </c>
      <c r="EVB414" s="24" t="s">
        <v>66</v>
      </c>
      <c r="EVC414" s="24" t="s">
        <v>66</v>
      </c>
      <c r="EVD414" s="24" t="s">
        <v>66</v>
      </c>
      <c r="EVE414" s="24">
        <v>0</v>
      </c>
      <c r="EVF414" s="24" t="s">
        <v>66</v>
      </c>
      <c r="EVG414" s="24">
        <v>0</v>
      </c>
      <c r="EVH414" s="24" t="s">
        <v>66</v>
      </c>
      <c r="EVI414" s="24">
        <v>0</v>
      </c>
      <c r="EVJ414" s="24" t="s">
        <v>66</v>
      </c>
      <c r="EVK414" s="24" t="s">
        <v>66</v>
      </c>
      <c r="EVL414" s="24" t="s">
        <v>66</v>
      </c>
      <c r="EVM414" s="24" t="s">
        <v>66</v>
      </c>
      <c r="EVN414" s="24" t="s">
        <v>66</v>
      </c>
      <c r="EVO414" s="25">
        <v>0</v>
      </c>
      <c r="EVP414" s="27">
        <v>5000</v>
      </c>
      <c r="EVQ414" s="23" t="s">
        <v>208</v>
      </c>
      <c r="EVR414" s="24">
        <v>2023</v>
      </c>
      <c r="EVS414" s="25" t="s">
        <v>234</v>
      </c>
      <c r="EVT414" s="25" t="s">
        <v>132</v>
      </c>
      <c r="EVU414" s="25">
        <v>2023</v>
      </c>
      <c r="EVV414" s="26">
        <v>44963</v>
      </c>
      <c r="EVW414" s="25" t="s">
        <v>155</v>
      </c>
      <c r="EVX414" s="26"/>
      <c r="EVY414" s="25" t="s">
        <v>67</v>
      </c>
      <c r="EVZ414" s="25" t="s">
        <v>233</v>
      </c>
      <c r="EWA414" s="25" t="s">
        <v>149</v>
      </c>
      <c r="EWB414" s="25" t="s">
        <v>70</v>
      </c>
      <c r="EWC414" s="25" t="s">
        <v>71</v>
      </c>
      <c r="EWD414" s="25" t="s">
        <v>72</v>
      </c>
      <c r="EWE414" s="25">
        <v>31</v>
      </c>
      <c r="EWF414" s="25">
        <v>0</v>
      </c>
      <c r="EWG414" s="25" t="s">
        <v>66</v>
      </c>
      <c r="EWH414" s="24" t="s">
        <v>66</v>
      </c>
      <c r="EWI414" s="24" t="s">
        <v>66</v>
      </c>
      <c r="EWJ414" s="24" t="s">
        <v>66</v>
      </c>
      <c r="EWK414" s="24" t="s">
        <v>66</v>
      </c>
      <c r="EWL414" s="24" t="s">
        <v>66</v>
      </c>
      <c r="EWM414" s="24" t="s">
        <v>66</v>
      </c>
      <c r="EWN414" s="24" t="s">
        <v>66</v>
      </c>
      <c r="EWO414" s="24" t="s">
        <v>66</v>
      </c>
      <c r="EWP414" s="24" t="s">
        <v>66</v>
      </c>
      <c r="EWQ414" s="24" t="s">
        <v>66</v>
      </c>
      <c r="EWR414" s="24" t="s">
        <v>66</v>
      </c>
      <c r="EWS414" s="24" t="s">
        <v>66</v>
      </c>
      <c r="EWT414" s="24" t="s">
        <v>66</v>
      </c>
      <c r="EWU414" s="24" t="s">
        <v>66</v>
      </c>
      <c r="EWV414" s="24" t="s">
        <v>66</v>
      </c>
      <c r="EWW414" s="25" t="s">
        <v>66</v>
      </c>
      <c r="EWX414" s="24" t="s">
        <v>66</v>
      </c>
      <c r="EWY414" s="24" t="s">
        <v>66</v>
      </c>
      <c r="EWZ414" s="24" t="s">
        <v>66</v>
      </c>
      <c r="EXA414" s="24" t="s">
        <v>66</v>
      </c>
      <c r="EXB414" s="24" t="s">
        <v>66</v>
      </c>
      <c r="EXC414" s="24" t="s">
        <v>66</v>
      </c>
      <c r="EXD414" s="24" t="s">
        <v>66</v>
      </c>
      <c r="EXE414" s="25" t="s">
        <v>66</v>
      </c>
      <c r="EXF414" s="24" t="s">
        <v>66</v>
      </c>
      <c r="EXG414" s="25">
        <v>5000</v>
      </c>
      <c r="EXH414" s="24" t="s">
        <v>66</v>
      </c>
      <c r="EXI414" s="24" t="s">
        <v>66</v>
      </c>
      <c r="EXJ414" s="25" t="s">
        <v>66</v>
      </c>
      <c r="EXK414" s="25" t="s">
        <v>66</v>
      </c>
      <c r="EXL414" s="25" t="s">
        <v>66</v>
      </c>
      <c r="EXM414" s="25">
        <v>0</v>
      </c>
      <c r="EXN414" s="24" t="s">
        <v>66</v>
      </c>
      <c r="EXO414" s="24" t="s">
        <v>66</v>
      </c>
      <c r="EXP414" s="24" t="s">
        <v>66</v>
      </c>
      <c r="EXQ414" s="24">
        <v>0</v>
      </c>
      <c r="EXR414" s="24" t="s">
        <v>66</v>
      </c>
      <c r="EXS414" s="24">
        <v>0</v>
      </c>
      <c r="EXT414" s="24" t="s">
        <v>66</v>
      </c>
      <c r="EXU414" s="24">
        <v>0</v>
      </c>
      <c r="EXV414" s="24" t="s">
        <v>66</v>
      </c>
      <c r="EXW414" s="24" t="s">
        <v>66</v>
      </c>
      <c r="EXX414" s="24" t="s">
        <v>66</v>
      </c>
      <c r="EXY414" s="24" t="s">
        <v>66</v>
      </c>
      <c r="EXZ414" s="24" t="s">
        <v>66</v>
      </c>
      <c r="EYA414" s="25">
        <v>0</v>
      </c>
      <c r="EYB414" s="27">
        <v>5000</v>
      </c>
      <c r="EYC414" s="23" t="s">
        <v>208</v>
      </c>
      <c r="EYD414" s="24">
        <v>2023</v>
      </c>
      <c r="EYE414" s="25" t="s">
        <v>234</v>
      </c>
      <c r="EYF414" s="25" t="s">
        <v>132</v>
      </c>
      <c r="EYG414" s="25">
        <v>2023</v>
      </c>
      <c r="EYH414" s="26">
        <v>44963</v>
      </c>
      <c r="EYI414" s="25" t="s">
        <v>155</v>
      </c>
      <c r="EYJ414" s="26"/>
      <c r="EYK414" s="25" t="s">
        <v>67</v>
      </c>
      <c r="EYL414" s="25" t="s">
        <v>233</v>
      </c>
      <c r="EYM414" s="25" t="s">
        <v>149</v>
      </c>
      <c r="EYN414" s="25" t="s">
        <v>70</v>
      </c>
      <c r="EYO414" s="25" t="s">
        <v>71</v>
      </c>
      <c r="EYP414" s="25" t="s">
        <v>72</v>
      </c>
      <c r="EYQ414" s="25">
        <v>31</v>
      </c>
      <c r="EYR414" s="25">
        <v>0</v>
      </c>
      <c r="EYS414" s="25" t="s">
        <v>66</v>
      </c>
      <c r="EYT414" s="24" t="s">
        <v>66</v>
      </c>
      <c r="EYU414" s="24" t="s">
        <v>66</v>
      </c>
      <c r="EYV414" s="24" t="s">
        <v>66</v>
      </c>
      <c r="EYW414" s="24" t="s">
        <v>66</v>
      </c>
      <c r="EYX414" s="24" t="s">
        <v>66</v>
      </c>
      <c r="EYY414" s="24" t="s">
        <v>66</v>
      </c>
      <c r="EYZ414" s="24" t="s">
        <v>66</v>
      </c>
      <c r="EZA414" s="24" t="s">
        <v>66</v>
      </c>
      <c r="EZB414" s="24" t="s">
        <v>66</v>
      </c>
      <c r="EZC414" s="24" t="s">
        <v>66</v>
      </c>
      <c r="EZD414" s="24" t="s">
        <v>66</v>
      </c>
      <c r="EZE414" s="24" t="s">
        <v>66</v>
      </c>
      <c r="EZF414" s="24" t="s">
        <v>66</v>
      </c>
      <c r="EZG414" s="24" t="s">
        <v>66</v>
      </c>
      <c r="EZH414" s="24" t="s">
        <v>66</v>
      </c>
      <c r="EZI414" s="25" t="s">
        <v>66</v>
      </c>
      <c r="EZJ414" s="24" t="s">
        <v>66</v>
      </c>
      <c r="EZK414" s="24" t="s">
        <v>66</v>
      </c>
      <c r="EZL414" s="24" t="s">
        <v>66</v>
      </c>
      <c r="EZM414" s="24" t="s">
        <v>66</v>
      </c>
      <c r="EZN414" s="24" t="s">
        <v>66</v>
      </c>
      <c r="EZO414" s="24" t="s">
        <v>66</v>
      </c>
      <c r="EZP414" s="24" t="s">
        <v>66</v>
      </c>
      <c r="EZQ414" s="25" t="s">
        <v>66</v>
      </c>
      <c r="EZR414" s="24" t="s">
        <v>66</v>
      </c>
      <c r="EZS414" s="25">
        <v>5000</v>
      </c>
      <c r="EZT414" s="24" t="s">
        <v>66</v>
      </c>
      <c r="EZU414" s="24" t="s">
        <v>66</v>
      </c>
      <c r="EZV414" s="25" t="s">
        <v>66</v>
      </c>
      <c r="EZW414" s="25" t="s">
        <v>66</v>
      </c>
      <c r="EZX414" s="25" t="s">
        <v>66</v>
      </c>
      <c r="EZY414" s="25">
        <v>0</v>
      </c>
      <c r="EZZ414" s="24" t="s">
        <v>66</v>
      </c>
      <c r="FAA414" s="24" t="s">
        <v>66</v>
      </c>
      <c r="FAB414" s="24" t="s">
        <v>66</v>
      </c>
      <c r="FAC414" s="24">
        <v>0</v>
      </c>
      <c r="FAD414" s="24" t="s">
        <v>66</v>
      </c>
      <c r="FAE414" s="24">
        <v>0</v>
      </c>
      <c r="FAF414" s="24" t="s">
        <v>66</v>
      </c>
      <c r="FAG414" s="24">
        <v>0</v>
      </c>
      <c r="FAH414" s="24" t="s">
        <v>66</v>
      </c>
      <c r="FAI414" s="24" t="s">
        <v>66</v>
      </c>
      <c r="FAJ414" s="24" t="s">
        <v>66</v>
      </c>
      <c r="FAK414" s="24" t="s">
        <v>66</v>
      </c>
      <c r="FAL414" s="24" t="s">
        <v>66</v>
      </c>
      <c r="FAM414" s="25">
        <v>0</v>
      </c>
      <c r="FAN414" s="27">
        <v>5000</v>
      </c>
      <c r="FAO414" s="23" t="s">
        <v>208</v>
      </c>
      <c r="FAP414" s="24">
        <v>2023</v>
      </c>
      <c r="FAQ414" s="25" t="s">
        <v>234</v>
      </c>
      <c r="FAR414" s="25" t="s">
        <v>132</v>
      </c>
      <c r="FAS414" s="25">
        <v>2023</v>
      </c>
      <c r="FAT414" s="26">
        <v>44963</v>
      </c>
      <c r="FAU414" s="25" t="s">
        <v>155</v>
      </c>
      <c r="FAV414" s="26"/>
      <c r="FAW414" s="25" t="s">
        <v>67</v>
      </c>
      <c r="FAX414" s="25" t="s">
        <v>233</v>
      </c>
      <c r="FAY414" s="25" t="s">
        <v>149</v>
      </c>
      <c r="FAZ414" s="25" t="s">
        <v>70</v>
      </c>
      <c r="FBA414" s="25" t="s">
        <v>71</v>
      </c>
      <c r="FBB414" s="25" t="s">
        <v>72</v>
      </c>
      <c r="FBC414" s="25">
        <v>31</v>
      </c>
      <c r="FBD414" s="25">
        <v>0</v>
      </c>
      <c r="FBE414" s="25" t="s">
        <v>66</v>
      </c>
      <c r="FBF414" s="24" t="s">
        <v>66</v>
      </c>
      <c r="FBG414" s="24" t="s">
        <v>66</v>
      </c>
      <c r="FBH414" s="24" t="s">
        <v>66</v>
      </c>
      <c r="FBI414" s="24" t="s">
        <v>66</v>
      </c>
      <c r="FBJ414" s="24" t="s">
        <v>66</v>
      </c>
      <c r="FBK414" s="24" t="s">
        <v>66</v>
      </c>
      <c r="FBL414" s="24" t="s">
        <v>66</v>
      </c>
      <c r="FBM414" s="24" t="s">
        <v>66</v>
      </c>
      <c r="FBN414" s="24" t="s">
        <v>66</v>
      </c>
      <c r="FBO414" s="24" t="s">
        <v>66</v>
      </c>
      <c r="FBP414" s="24" t="s">
        <v>66</v>
      </c>
      <c r="FBQ414" s="24" t="s">
        <v>66</v>
      </c>
      <c r="FBR414" s="24" t="s">
        <v>66</v>
      </c>
      <c r="FBS414" s="24" t="s">
        <v>66</v>
      </c>
      <c r="FBT414" s="24" t="s">
        <v>66</v>
      </c>
      <c r="FBU414" s="25" t="s">
        <v>66</v>
      </c>
      <c r="FBV414" s="24" t="s">
        <v>66</v>
      </c>
      <c r="FBW414" s="24" t="s">
        <v>66</v>
      </c>
      <c r="FBX414" s="24" t="s">
        <v>66</v>
      </c>
      <c r="FBY414" s="24" t="s">
        <v>66</v>
      </c>
      <c r="FBZ414" s="24" t="s">
        <v>66</v>
      </c>
      <c r="FCA414" s="24" t="s">
        <v>66</v>
      </c>
      <c r="FCB414" s="24" t="s">
        <v>66</v>
      </c>
      <c r="FCC414" s="25" t="s">
        <v>66</v>
      </c>
      <c r="FCD414" s="24" t="s">
        <v>66</v>
      </c>
      <c r="FCE414" s="25">
        <v>5000</v>
      </c>
      <c r="FCF414" s="24" t="s">
        <v>66</v>
      </c>
      <c r="FCG414" s="24" t="s">
        <v>66</v>
      </c>
      <c r="FCH414" s="25" t="s">
        <v>66</v>
      </c>
      <c r="FCI414" s="25" t="s">
        <v>66</v>
      </c>
      <c r="FCJ414" s="25" t="s">
        <v>66</v>
      </c>
      <c r="FCK414" s="25">
        <v>0</v>
      </c>
      <c r="FCL414" s="24" t="s">
        <v>66</v>
      </c>
      <c r="FCM414" s="24" t="s">
        <v>66</v>
      </c>
      <c r="FCN414" s="24" t="s">
        <v>66</v>
      </c>
      <c r="FCO414" s="24">
        <v>0</v>
      </c>
      <c r="FCP414" s="24" t="s">
        <v>66</v>
      </c>
      <c r="FCQ414" s="24">
        <v>0</v>
      </c>
      <c r="FCR414" s="24" t="s">
        <v>66</v>
      </c>
      <c r="FCS414" s="24">
        <v>0</v>
      </c>
      <c r="FCT414" s="24" t="s">
        <v>66</v>
      </c>
      <c r="FCU414" s="24" t="s">
        <v>66</v>
      </c>
      <c r="FCV414" s="24" t="s">
        <v>66</v>
      </c>
      <c r="FCW414" s="24" t="s">
        <v>66</v>
      </c>
      <c r="FCX414" s="24" t="s">
        <v>66</v>
      </c>
      <c r="FCY414" s="25">
        <v>0</v>
      </c>
      <c r="FCZ414" s="27">
        <v>5000</v>
      </c>
      <c r="FDA414" s="23" t="s">
        <v>208</v>
      </c>
      <c r="FDB414" s="24">
        <v>2023</v>
      </c>
      <c r="FDC414" s="25" t="s">
        <v>234</v>
      </c>
      <c r="FDD414" s="25" t="s">
        <v>132</v>
      </c>
      <c r="FDE414" s="25">
        <v>2023</v>
      </c>
      <c r="FDF414" s="26">
        <v>44963</v>
      </c>
      <c r="FDG414" s="25" t="s">
        <v>155</v>
      </c>
      <c r="FDH414" s="26"/>
      <c r="FDI414" s="25" t="s">
        <v>67</v>
      </c>
      <c r="FDJ414" s="25" t="s">
        <v>233</v>
      </c>
      <c r="FDK414" s="25" t="s">
        <v>149</v>
      </c>
      <c r="FDL414" s="25" t="s">
        <v>70</v>
      </c>
      <c r="FDM414" s="25" t="s">
        <v>71</v>
      </c>
      <c r="FDN414" s="25" t="s">
        <v>72</v>
      </c>
      <c r="FDO414" s="25">
        <v>31</v>
      </c>
      <c r="FDP414" s="25">
        <v>0</v>
      </c>
      <c r="FDQ414" s="25" t="s">
        <v>66</v>
      </c>
      <c r="FDR414" s="24" t="s">
        <v>66</v>
      </c>
      <c r="FDS414" s="24" t="s">
        <v>66</v>
      </c>
      <c r="FDT414" s="24" t="s">
        <v>66</v>
      </c>
      <c r="FDU414" s="24" t="s">
        <v>66</v>
      </c>
      <c r="FDV414" s="24" t="s">
        <v>66</v>
      </c>
      <c r="FDW414" s="24" t="s">
        <v>66</v>
      </c>
      <c r="FDX414" s="24" t="s">
        <v>66</v>
      </c>
      <c r="FDY414" s="24" t="s">
        <v>66</v>
      </c>
      <c r="FDZ414" s="24" t="s">
        <v>66</v>
      </c>
      <c r="FEA414" s="24" t="s">
        <v>66</v>
      </c>
      <c r="FEB414" s="24" t="s">
        <v>66</v>
      </c>
      <c r="FEC414" s="24" t="s">
        <v>66</v>
      </c>
      <c r="FED414" s="24" t="s">
        <v>66</v>
      </c>
      <c r="FEE414" s="24" t="s">
        <v>66</v>
      </c>
      <c r="FEF414" s="24" t="s">
        <v>66</v>
      </c>
      <c r="FEG414" s="25" t="s">
        <v>66</v>
      </c>
      <c r="FEH414" s="24" t="s">
        <v>66</v>
      </c>
      <c r="FEI414" s="24" t="s">
        <v>66</v>
      </c>
      <c r="FEJ414" s="24" t="s">
        <v>66</v>
      </c>
      <c r="FEK414" s="24" t="s">
        <v>66</v>
      </c>
      <c r="FEL414" s="24" t="s">
        <v>66</v>
      </c>
      <c r="FEM414" s="24" t="s">
        <v>66</v>
      </c>
      <c r="FEN414" s="24" t="s">
        <v>66</v>
      </c>
      <c r="FEO414" s="25" t="s">
        <v>66</v>
      </c>
      <c r="FEP414" s="24" t="s">
        <v>66</v>
      </c>
      <c r="FEQ414" s="25">
        <v>5000</v>
      </c>
      <c r="FER414" s="24" t="s">
        <v>66</v>
      </c>
      <c r="FES414" s="24" t="s">
        <v>66</v>
      </c>
      <c r="FET414" s="25" t="s">
        <v>66</v>
      </c>
      <c r="FEU414" s="25" t="s">
        <v>66</v>
      </c>
      <c r="FEV414" s="25" t="s">
        <v>66</v>
      </c>
      <c r="FEW414" s="25">
        <v>0</v>
      </c>
      <c r="FEX414" s="24" t="s">
        <v>66</v>
      </c>
      <c r="FEY414" s="24" t="s">
        <v>66</v>
      </c>
      <c r="FEZ414" s="24" t="s">
        <v>66</v>
      </c>
      <c r="FFA414" s="24">
        <v>0</v>
      </c>
      <c r="FFB414" s="24" t="s">
        <v>66</v>
      </c>
      <c r="FFC414" s="24">
        <v>0</v>
      </c>
      <c r="FFD414" s="24" t="s">
        <v>66</v>
      </c>
      <c r="FFE414" s="24">
        <v>0</v>
      </c>
      <c r="FFF414" s="24" t="s">
        <v>66</v>
      </c>
      <c r="FFG414" s="24" t="s">
        <v>66</v>
      </c>
      <c r="FFH414" s="24" t="s">
        <v>66</v>
      </c>
      <c r="FFI414" s="24" t="s">
        <v>66</v>
      </c>
      <c r="FFJ414" s="24" t="s">
        <v>66</v>
      </c>
      <c r="FFK414" s="25">
        <v>0</v>
      </c>
      <c r="FFL414" s="27">
        <v>5000</v>
      </c>
      <c r="FFM414" s="23" t="s">
        <v>208</v>
      </c>
      <c r="FFN414" s="24">
        <v>2023</v>
      </c>
      <c r="FFO414" s="25" t="s">
        <v>234</v>
      </c>
      <c r="FFP414" s="25" t="s">
        <v>132</v>
      </c>
      <c r="FFQ414" s="25">
        <v>2023</v>
      </c>
      <c r="FFR414" s="26">
        <v>44963</v>
      </c>
      <c r="FFS414" s="25" t="s">
        <v>155</v>
      </c>
      <c r="FFT414" s="26"/>
      <c r="FFU414" s="25" t="s">
        <v>67</v>
      </c>
      <c r="FFV414" s="25" t="s">
        <v>233</v>
      </c>
      <c r="FFW414" s="25" t="s">
        <v>149</v>
      </c>
      <c r="FFX414" s="25" t="s">
        <v>70</v>
      </c>
      <c r="FFY414" s="25" t="s">
        <v>71</v>
      </c>
      <c r="FFZ414" s="25" t="s">
        <v>72</v>
      </c>
      <c r="FGA414" s="25">
        <v>31</v>
      </c>
      <c r="FGB414" s="25">
        <v>0</v>
      </c>
      <c r="FGC414" s="25" t="s">
        <v>66</v>
      </c>
      <c r="FGD414" s="24" t="s">
        <v>66</v>
      </c>
      <c r="FGE414" s="24" t="s">
        <v>66</v>
      </c>
      <c r="FGF414" s="24" t="s">
        <v>66</v>
      </c>
      <c r="FGG414" s="24" t="s">
        <v>66</v>
      </c>
      <c r="FGH414" s="24" t="s">
        <v>66</v>
      </c>
      <c r="FGI414" s="24" t="s">
        <v>66</v>
      </c>
      <c r="FGJ414" s="24" t="s">
        <v>66</v>
      </c>
      <c r="FGK414" s="24" t="s">
        <v>66</v>
      </c>
      <c r="FGL414" s="24" t="s">
        <v>66</v>
      </c>
      <c r="FGM414" s="24" t="s">
        <v>66</v>
      </c>
      <c r="FGN414" s="24" t="s">
        <v>66</v>
      </c>
      <c r="FGO414" s="24" t="s">
        <v>66</v>
      </c>
      <c r="FGP414" s="24" t="s">
        <v>66</v>
      </c>
      <c r="FGQ414" s="24" t="s">
        <v>66</v>
      </c>
      <c r="FGR414" s="24" t="s">
        <v>66</v>
      </c>
      <c r="FGS414" s="25" t="s">
        <v>66</v>
      </c>
      <c r="FGT414" s="24" t="s">
        <v>66</v>
      </c>
      <c r="FGU414" s="24" t="s">
        <v>66</v>
      </c>
      <c r="FGV414" s="24" t="s">
        <v>66</v>
      </c>
      <c r="FGW414" s="24" t="s">
        <v>66</v>
      </c>
      <c r="FGX414" s="24" t="s">
        <v>66</v>
      </c>
      <c r="FGY414" s="24" t="s">
        <v>66</v>
      </c>
      <c r="FGZ414" s="24" t="s">
        <v>66</v>
      </c>
      <c r="FHA414" s="25" t="s">
        <v>66</v>
      </c>
      <c r="FHB414" s="24" t="s">
        <v>66</v>
      </c>
      <c r="FHC414" s="25">
        <v>5000</v>
      </c>
      <c r="FHD414" s="24" t="s">
        <v>66</v>
      </c>
      <c r="FHE414" s="24" t="s">
        <v>66</v>
      </c>
      <c r="FHF414" s="25" t="s">
        <v>66</v>
      </c>
      <c r="FHG414" s="25" t="s">
        <v>66</v>
      </c>
      <c r="FHH414" s="25" t="s">
        <v>66</v>
      </c>
      <c r="FHI414" s="25">
        <v>0</v>
      </c>
      <c r="FHJ414" s="24" t="s">
        <v>66</v>
      </c>
      <c r="FHK414" s="24" t="s">
        <v>66</v>
      </c>
      <c r="FHL414" s="24" t="s">
        <v>66</v>
      </c>
      <c r="FHM414" s="24">
        <v>0</v>
      </c>
      <c r="FHN414" s="24" t="s">
        <v>66</v>
      </c>
      <c r="FHO414" s="24">
        <v>0</v>
      </c>
      <c r="FHP414" s="24" t="s">
        <v>66</v>
      </c>
      <c r="FHQ414" s="24">
        <v>0</v>
      </c>
      <c r="FHR414" s="24" t="s">
        <v>66</v>
      </c>
      <c r="FHS414" s="24" t="s">
        <v>66</v>
      </c>
      <c r="FHT414" s="24" t="s">
        <v>66</v>
      </c>
      <c r="FHU414" s="24" t="s">
        <v>66</v>
      </c>
      <c r="FHV414" s="24" t="s">
        <v>66</v>
      </c>
      <c r="FHW414" s="25">
        <v>0</v>
      </c>
      <c r="FHX414" s="27">
        <v>5000</v>
      </c>
      <c r="FHY414" s="23" t="s">
        <v>208</v>
      </c>
      <c r="FHZ414" s="24">
        <v>2023</v>
      </c>
      <c r="FIA414" s="25" t="s">
        <v>234</v>
      </c>
      <c r="FIB414" s="25" t="s">
        <v>132</v>
      </c>
      <c r="FIC414" s="25">
        <v>2023</v>
      </c>
      <c r="FID414" s="26">
        <v>44963</v>
      </c>
      <c r="FIE414" s="25" t="s">
        <v>155</v>
      </c>
      <c r="FIF414" s="26"/>
      <c r="FIG414" s="25" t="s">
        <v>67</v>
      </c>
      <c r="FIH414" s="25" t="s">
        <v>233</v>
      </c>
      <c r="FII414" s="25" t="s">
        <v>149</v>
      </c>
      <c r="FIJ414" s="25" t="s">
        <v>70</v>
      </c>
      <c r="FIK414" s="25" t="s">
        <v>71</v>
      </c>
      <c r="FIL414" s="25" t="s">
        <v>72</v>
      </c>
      <c r="FIM414" s="25">
        <v>31</v>
      </c>
      <c r="FIN414" s="25">
        <v>0</v>
      </c>
      <c r="FIO414" s="25" t="s">
        <v>66</v>
      </c>
      <c r="FIP414" s="24" t="s">
        <v>66</v>
      </c>
      <c r="FIQ414" s="24" t="s">
        <v>66</v>
      </c>
      <c r="FIR414" s="24" t="s">
        <v>66</v>
      </c>
      <c r="FIS414" s="24" t="s">
        <v>66</v>
      </c>
      <c r="FIT414" s="24" t="s">
        <v>66</v>
      </c>
      <c r="FIU414" s="24" t="s">
        <v>66</v>
      </c>
      <c r="FIV414" s="24" t="s">
        <v>66</v>
      </c>
      <c r="FIW414" s="24" t="s">
        <v>66</v>
      </c>
      <c r="FIX414" s="24" t="s">
        <v>66</v>
      </c>
      <c r="FIY414" s="24" t="s">
        <v>66</v>
      </c>
      <c r="FIZ414" s="24" t="s">
        <v>66</v>
      </c>
      <c r="FJA414" s="24" t="s">
        <v>66</v>
      </c>
      <c r="FJB414" s="24" t="s">
        <v>66</v>
      </c>
      <c r="FJC414" s="24" t="s">
        <v>66</v>
      </c>
      <c r="FJD414" s="24" t="s">
        <v>66</v>
      </c>
      <c r="FJE414" s="25" t="s">
        <v>66</v>
      </c>
      <c r="FJF414" s="24" t="s">
        <v>66</v>
      </c>
      <c r="FJG414" s="24" t="s">
        <v>66</v>
      </c>
      <c r="FJH414" s="24" t="s">
        <v>66</v>
      </c>
      <c r="FJI414" s="24" t="s">
        <v>66</v>
      </c>
      <c r="FJJ414" s="24" t="s">
        <v>66</v>
      </c>
      <c r="FJK414" s="24" t="s">
        <v>66</v>
      </c>
      <c r="FJL414" s="24" t="s">
        <v>66</v>
      </c>
      <c r="FJM414" s="25" t="s">
        <v>66</v>
      </c>
      <c r="FJN414" s="24" t="s">
        <v>66</v>
      </c>
      <c r="FJO414" s="25">
        <v>5000</v>
      </c>
      <c r="FJP414" s="24" t="s">
        <v>66</v>
      </c>
      <c r="FJQ414" s="24" t="s">
        <v>66</v>
      </c>
      <c r="FJR414" s="25" t="s">
        <v>66</v>
      </c>
      <c r="FJS414" s="25" t="s">
        <v>66</v>
      </c>
      <c r="FJT414" s="25" t="s">
        <v>66</v>
      </c>
      <c r="FJU414" s="25">
        <v>0</v>
      </c>
      <c r="FJV414" s="24" t="s">
        <v>66</v>
      </c>
      <c r="FJW414" s="24" t="s">
        <v>66</v>
      </c>
      <c r="FJX414" s="24" t="s">
        <v>66</v>
      </c>
      <c r="FJY414" s="24">
        <v>0</v>
      </c>
      <c r="FJZ414" s="24" t="s">
        <v>66</v>
      </c>
      <c r="FKA414" s="24">
        <v>0</v>
      </c>
      <c r="FKB414" s="24" t="s">
        <v>66</v>
      </c>
      <c r="FKC414" s="24">
        <v>0</v>
      </c>
      <c r="FKD414" s="24" t="s">
        <v>66</v>
      </c>
      <c r="FKE414" s="24" t="s">
        <v>66</v>
      </c>
      <c r="FKF414" s="24" t="s">
        <v>66</v>
      </c>
      <c r="FKG414" s="24" t="s">
        <v>66</v>
      </c>
      <c r="FKH414" s="24" t="s">
        <v>66</v>
      </c>
      <c r="FKI414" s="25">
        <v>0</v>
      </c>
      <c r="FKJ414" s="27">
        <v>5000</v>
      </c>
      <c r="FKK414" s="23" t="s">
        <v>208</v>
      </c>
      <c r="FKL414" s="24">
        <v>2023</v>
      </c>
      <c r="FKM414" s="25" t="s">
        <v>234</v>
      </c>
      <c r="FKN414" s="25" t="s">
        <v>132</v>
      </c>
      <c r="FKO414" s="25">
        <v>2023</v>
      </c>
      <c r="FKP414" s="26">
        <v>44963</v>
      </c>
      <c r="FKQ414" s="25" t="s">
        <v>155</v>
      </c>
      <c r="FKR414" s="26"/>
      <c r="FKS414" s="25" t="s">
        <v>67</v>
      </c>
      <c r="FKT414" s="25" t="s">
        <v>233</v>
      </c>
      <c r="FKU414" s="25" t="s">
        <v>149</v>
      </c>
      <c r="FKV414" s="25" t="s">
        <v>70</v>
      </c>
      <c r="FKW414" s="25" t="s">
        <v>71</v>
      </c>
      <c r="FKX414" s="25" t="s">
        <v>72</v>
      </c>
      <c r="FKY414" s="25">
        <v>31</v>
      </c>
      <c r="FKZ414" s="25">
        <v>0</v>
      </c>
      <c r="FLA414" s="25" t="s">
        <v>66</v>
      </c>
      <c r="FLB414" s="24" t="s">
        <v>66</v>
      </c>
      <c r="FLC414" s="24" t="s">
        <v>66</v>
      </c>
      <c r="FLD414" s="24" t="s">
        <v>66</v>
      </c>
      <c r="FLE414" s="24" t="s">
        <v>66</v>
      </c>
      <c r="FLF414" s="24" t="s">
        <v>66</v>
      </c>
      <c r="FLG414" s="24" t="s">
        <v>66</v>
      </c>
      <c r="FLH414" s="24" t="s">
        <v>66</v>
      </c>
      <c r="FLI414" s="24" t="s">
        <v>66</v>
      </c>
      <c r="FLJ414" s="24" t="s">
        <v>66</v>
      </c>
      <c r="FLK414" s="24" t="s">
        <v>66</v>
      </c>
      <c r="FLL414" s="24" t="s">
        <v>66</v>
      </c>
      <c r="FLM414" s="24" t="s">
        <v>66</v>
      </c>
      <c r="FLN414" s="24" t="s">
        <v>66</v>
      </c>
      <c r="FLO414" s="24" t="s">
        <v>66</v>
      </c>
      <c r="FLP414" s="24" t="s">
        <v>66</v>
      </c>
      <c r="FLQ414" s="25" t="s">
        <v>66</v>
      </c>
      <c r="FLR414" s="24" t="s">
        <v>66</v>
      </c>
      <c r="FLS414" s="24" t="s">
        <v>66</v>
      </c>
      <c r="FLT414" s="24" t="s">
        <v>66</v>
      </c>
      <c r="FLU414" s="24" t="s">
        <v>66</v>
      </c>
      <c r="FLV414" s="24" t="s">
        <v>66</v>
      </c>
      <c r="FLW414" s="24" t="s">
        <v>66</v>
      </c>
      <c r="FLX414" s="24" t="s">
        <v>66</v>
      </c>
      <c r="FLY414" s="25" t="s">
        <v>66</v>
      </c>
      <c r="FLZ414" s="24" t="s">
        <v>66</v>
      </c>
      <c r="FMA414" s="25">
        <v>5000</v>
      </c>
      <c r="FMB414" s="24" t="s">
        <v>66</v>
      </c>
      <c r="FMC414" s="24" t="s">
        <v>66</v>
      </c>
      <c r="FMD414" s="25" t="s">
        <v>66</v>
      </c>
      <c r="FME414" s="25" t="s">
        <v>66</v>
      </c>
      <c r="FMF414" s="25" t="s">
        <v>66</v>
      </c>
      <c r="FMG414" s="25">
        <v>0</v>
      </c>
      <c r="FMH414" s="24" t="s">
        <v>66</v>
      </c>
      <c r="FMI414" s="24" t="s">
        <v>66</v>
      </c>
      <c r="FMJ414" s="24" t="s">
        <v>66</v>
      </c>
      <c r="FMK414" s="24">
        <v>0</v>
      </c>
      <c r="FML414" s="24" t="s">
        <v>66</v>
      </c>
      <c r="FMM414" s="24">
        <v>0</v>
      </c>
      <c r="FMN414" s="24" t="s">
        <v>66</v>
      </c>
      <c r="FMO414" s="24">
        <v>0</v>
      </c>
      <c r="FMP414" s="24" t="s">
        <v>66</v>
      </c>
      <c r="FMQ414" s="24" t="s">
        <v>66</v>
      </c>
      <c r="FMR414" s="24" t="s">
        <v>66</v>
      </c>
      <c r="FMS414" s="24" t="s">
        <v>66</v>
      </c>
      <c r="FMT414" s="24" t="s">
        <v>66</v>
      </c>
      <c r="FMU414" s="25">
        <v>0</v>
      </c>
      <c r="FMV414" s="27">
        <v>5000</v>
      </c>
      <c r="FMW414" s="23" t="s">
        <v>208</v>
      </c>
      <c r="FMX414" s="24">
        <v>2023</v>
      </c>
      <c r="FMY414" s="25" t="s">
        <v>234</v>
      </c>
      <c r="FMZ414" s="25" t="s">
        <v>132</v>
      </c>
      <c r="FNA414" s="25">
        <v>2023</v>
      </c>
      <c r="FNB414" s="26">
        <v>44963</v>
      </c>
      <c r="FNC414" s="25" t="s">
        <v>155</v>
      </c>
      <c r="FND414" s="26"/>
      <c r="FNE414" s="25" t="s">
        <v>67</v>
      </c>
      <c r="FNF414" s="25" t="s">
        <v>233</v>
      </c>
      <c r="FNG414" s="25" t="s">
        <v>149</v>
      </c>
      <c r="FNH414" s="25" t="s">
        <v>70</v>
      </c>
      <c r="FNI414" s="25" t="s">
        <v>71</v>
      </c>
      <c r="FNJ414" s="25" t="s">
        <v>72</v>
      </c>
      <c r="FNK414" s="25">
        <v>31</v>
      </c>
      <c r="FNL414" s="25">
        <v>0</v>
      </c>
      <c r="FNM414" s="25" t="s">
        <v>66</v>
      </c>
      <c r="FNN414" s="24" t="s">
        <v>66</v>
      </c>
      <c r="FNO414" s="24" t="s">
        <v>66</v>
      </c>
      <c r="FNP414" s="24" t="s">
        <v>66</v>
      </c>
      <c r="FNQ414" s="24" t="s">
        <v>66</v>
      </c>
      <c r="FNR414" s="24" t="s">
        <v>66</v>
      </c>
      <c r="FNS414" s="24" t="s">
        <v>66</v>
      </c>
      <c r="FNT414" s="24" t="s">
        <v>66</v>
      </c>
      <c r="FNU414" s="24" t="s">
        <v>66</v>
      </c>
      <c r="FNV414" s="24" t="s">
        <v>66</v>
      </c>
      <c r="FNW414" s="24" t="s">
        <v>66</v>
      </c>
      <c r="FNX414" s="24" t="s">
        <v>66</v>
      </c>
      <c r="FNY414" s="24" t="s">
        <v>66</v>
      </c>
      <c r="FNZ414" s="24" t="s">
        <v>66</v>
      </c>
      <c r="FOA414" s="24" t="s">
        <v>66</v>
      </c>
      <c r="FOB414" s="24" t="s">
        <v>66</v>
      </c>
      <c r="FOC414" s="25" t="s">
        <v>66</v>
      </c>
      <c r="FOD414" s="24" t="s">
        <v>66</v>
      </c>
      <c r="FOE414" s="24" t="s">
        <v>66</v>
      </c>
      <c r="FOF414" s="24" t="s">
        <v>66</v>
      </c>
      <c r="FOG414" s="24" t="s">
        <v>66</v>
      </c>
      <c r="FOH414" s="24" t="s">
        <v>66</v>
      </c>
      <c r="FOI414" s="24" t="s">
        <v>66</v>
      </c>
      <c r="FOJ414" s="24" t="s">
        <v>66</v>
      </c>
      <c r="FOK414" s="25" t="s">
        <v>66</v>
      </c>
      <c r="FOL414" s="24" t="s">
        <v>66</v>
      </c>
      <c r="FOM414" s="25">
        <v>5000</v>
      </c>
      <c r="FON414" s="24" t="s">
        <v>66</v>
      </c>
      <c r="FOO414" s="24" t="s">
        <v>66</v>
      </c>
      <c r="FOP414" s="25" t="s">
        <v>66</v>
      </c>
      <c r="FOQ414" s="25" t="s">
        <v>66</v>
      </c>
      <c r="FOR414" s="25" t="s">
        <v>66</v>
      </c>
      <c r="FOS414" s="25">
        <v>0</v>
      </c>
      <c r="FOT414" s="24" t="s">
        <v>66</v>
      </c>
      <c r="FOU414" s="24" t="s">
        <v>66</v>
      </c>
      <c r="FOV414" s="24" t="s">
        <v>66</v>
      </c>
      <c r="FOW414" s="24">
        <v>0</v>
      </c>
      <c r="FOX414" s="24" t="s">
        <v>66</v>
      </c>
      <c r="FOY414" s="24">
        <v>0</v>
      </c>
      <c r="FOZ414" s="24" t="s">
        <v>66</v>
      </c>
      <c r="FPA414" s="24">
        <v>0</v>
      </c>
      <c r="FPB414" s="24" t="s">
        <v>66</v>
      </c>
      <c r="FPC414" s="24" t="s">
        <v>66</v>
      </c>
      <c r="FPD414" s="24" t="s">
        <v>66</v>
      </c>
      <c r="FPE414" s="24" t="s">
        <v>66</v>
      </c>
      <c r="FPF414" s="24" t="s">
        <v>66</v>
      </c>
      <c r="FPG414" s="25">
        <v>0</v>
      </c>
      <c r="FPH414" s="27">
        <v>5000</v>
      </c>
      <c r="FPI414" s="23" t="s">
        <v>208</v>
      </c>
      <c r="FPJ414" s="24">
        <v>2023</v>
      </c>
      <c r="FPK414" s="25" t="s">
        <v>234</v>
      </c>
      <c r="FPL414" s="25" t="s">
        <v>132</v>
      </c>
      <c r="FPM414" s="25">
        <v>2023</v>
      </c>
      <c r="FPN414" s="26">
        <v>44963</v>
      </c>
      <c r="FPO414" s="25" t="s">
        <v>155</v>
      </c>
      <c r="FPP414" s="26"/>
      <c r="FPQ414" s="25" t="s">
        <v>67</v>
      </c>
      <c r="FPR414" s="25" t="s">
        <v>233</v>
      </c>
      <c r="FPS414" s="25" t="s">
        <v>149</v>
      </c>
      <c r="FPT414" s="25" t="s">
        <v>70</v>
      </c>
      <c r="FPU414" s="25" t="s">
        <v>71</v>
      </c>
      <c r="FPV414" s="25" t="s">
        <v>72</v>
      </c>
      <c r="FPW414" s="25">
        <v>31</v>
      </c>
      <c r="FPX414" s="25">
        <v>0</v>
      </c>
      <c r="FPY414" s="25" t="s">
        <v>66</v>
      </c>
      <c r="FPZ414" s="24" t="s">
        <v>66</v>
      </c>
      <c r="FQA414" s="24" t="s">
        <v>66</v>
      </c>
      <c r="FQB414" s="24" t="s">
        <v>66</v>
      </c>
      <c r="FQC414" s="24" t="s">
        <v>66</v>
      </c>
      <c r="FQD414" s="24" t="s">
        <v>66</v>
      </c>
      <c r="FQE414" s="24" t="s">
        <v>66</v>
      </c>
      <c r="FQF414" s="24" t="s">
        <v>66</v>
      </c>
      <c r="FQG414" s="24" t="s">
        <v>66</v>
      </c>
      <c r="FQH414" s="24" t="s">
        <v>66</v>
      </c>
      <c r="FQI414" s="24" t="s">
        <v>66</v>
      </c>
      <c r="FQJ414" s="24" t="s">
        <v>66</v>
      </c>
      <c r="FQK414" s="24" t="s">
        <v>66</v>
      </c>
      <c r="FQL414" s="24" t="s">
        <v>66</v>
      </c>
      <c r="FQM414" s="24" t="s">
        <v>66</v>
      </c>
      <c r="FQN414" s="24" t="s">
        <v>66</v>
      </c>
      <c r="FQO414" s="25" t="s">
        <v>66</v>
      </c>
      <c r="FQP414" s="24" t="s">
        <v>66</v>
      </c>
      <c r="FQQ414" s="24" t="s">
        <v>66</v>
      </c>
      <c r="FQR414" s="24" t="s">
        <v>66</v>
      </c>
      <c r="FQS414" s="24" t="s">
        <v>66</v>
      </c>
      <c r="FQT414" s="24" t="s">
        <v>66</v>
      </c>
      <c r="FQU414" s="24" t="s">
        <v>66</v>
      </c>
      <c r="FQV414" s="24" t="s">
        <v>66</v>
      </c>
      <c r="FQW414" s="25" t="s">
        <v>66</v>
      </c>
      <c r="FQX414" s="24" t="s">
        <v>66</v>
      </c>
      <c r="FQY414" s="25">
        <v>5000</v>
      </c>
      <c r="FQZ414" s="24" t="s">
        <v>66</v>
      </c>
      <c r="FRA414" s="24" t="s">
        <v>66</v>
      </c>
      <c r="FRB414" s="25" t="s">
        <v>66</v>
      </c>
      <c r="FRC414" s="25" t="s">
        <v>66</v>
      </c>
      <c r="FRD414" s="25" t="s">
        <v>66</v>
      </c>
      <c r="FRE414" s="25">
        <v>0</v>
      </c>
      <c r="FRF414" s="24" t="s">
        <v>66</v>
      </c>
      <c r="FRG414" s="24" t="s">
        <v>66</v>
      </c>
      <c r="FRH414" s="24" t="s">
        <v>66</v>
      </c>
      <c r="FRI414" s="24">
        <v>0</v>
      </c>
      <c r="FRJ414" s="24" t="s">
        <v>66</v>
      </c>
      <c r="FRK414" s="24">
        <v>0</v>
      </c>
      <c r="FRL414" s="24" t="s">
        <v>66</v>
      </c>
      <c r="FRM414" s="24">
        <v>0</v>
      </c>
      <c r="FRN414" s="24" t="s">
        <v>66</v>
      </c>
      <c r="FRO414" s="24" t="s">
        <v>66</v>
      </c>
      <c r="FRP414" s="24" t="s">
        <v>66</v>
      </c>
      <c r="FRQ414" s="24" t="s">
        <v>66</v>
      </c>
      <c r="FRR414" s="24" t="s">
        <v>66</v>
      </c>
      <c r="FRS414" s="25">
        <v>0</v>
      </c>
      <c r="FRT414" s="27">
        <v>5000</v>
      </c>
      <c r="FRU414" s="23" t="s">
        <v>208</v>
      </c>
      <c r="FRV414" s="24">
        <v>2023</v>
      </c>
      <c r="FRW414" s="25" t="s">
        <v>234</v>
      </c>
      <c r="FRX414" s="25" t="s">
        <v>132</v>
      </c>
      <c r="FRY414" s="25">
        <v>2023</v>
      </c>
      <c r="FRZ414" s="26">
        <v>44963</v>
      </c>
      <c r="FSA414" s="25" t="s">
        <v>155</v>
      </c>
      <c r="FSB414" s="26"/>
      <c r="FSC414" s="25" t="s">
        <v>67</v>
      </c>
      <c r="FSD414" s="25" t="s">
        <v>233</v>
      </c>
      <c r="FSE414" s="25" t="s">
        <v>149</v>
      </c>
      <c r="FSF414" s="25" t="s">
        <v>70</v>
      </c>
      <c r="FSG414" s="25" t="s">
        <v>71</v>
      </c>
      <c r="FSH414" s="25" t="s">
        <v>72</v>
      </c>
      <c r="FSI414" s="25">
        <v>31</v>
      </c>
      <c r="FSJ414" s="25">
        <v>0</v>
      </c>
      <c r="FSK414" s="25" t="s">
        <v>66</v>
      </c>
      <c r="FSL414" s="24" t="s">
        <v>66</v>
      </c>
      <c r="FSM414" s="24" t="s">
        <v>66</v>
      </c>
      <c r="FSN414" s="24" t="s">
        <v>66</v>
      </c>
      <c r="FSO414" s="24" t="s">
        <v>66</v>
      </c>
      <c r="FSP414" s="24" t="s">
        <v>66</v>
      </c>
      <c r="FSQ414" s="24" t="s">
        <v>66</v>
      </c>
      <c r="FSR414" s="24" t="s">
        <v>66</v>
      </c>
      <c r="FSS414" s="24" t="s">
        <v>66</v>
      </c>
      <c r="FST414" s="24" t="s">
        <v>66</v>
      </c>
      <c r="FSU414" s="24" t="s">
        <v>66</v>
      </c>
      <c r="FSV414" s="24" t="s">
        <v>66</v>
      </c>
      <c r="FSW414" s="24" t="s">
        <v>66</v>
      </c>
      <c r="FSX414" s="24" t="s">
        <v>66</v>
      </c>
      <c r="FSY414" s="24" t="s">
        <v>66</v>
      </c>
      <c r="FSZ414" s="24" t="s">
        <v>66</v>
      </c>
      <c r="FTA414" s="25" t="s">
        <v>66</v>
      </c>
      <c r="FTB414" s="24" t="s">
        <v>66</v>
      </c>
      <c r="FTC414" s="24" t="s">
        <v>66</v>
      </c>
      <c r="FTD414" s="24" t="s">
        <v>66</v>
      </c>
      <c r="FTE414" s="24" t="s">
        <v>66</v>
      </c>
      <c r="FTF414" s="24" t="s">
        <v>66</v>
      </c>
      <c r="FTG414" s="24" t="s">
        <v>66</v>
      </c>
      <c r="FTH414" s="24" t="s">
        <v>66</v>
      </c>
      <c r="FTI414" s="25" t="s">
        <v>66</v>
      </c>
      <c r="FTJ414" s="24" t="s">
        <v>66</v>
      </c>
      <c r="FTK414" s="25">
        <v>5000</v>
      </c>
      <c r="FTL414" s="24" t="s">
        <v>66</v>
      </c>
      <c r="FTM414" s="24" t="s">
        <v>66</v>
      </c>
      <c r="FTN414" s="25" t="s">
        <v>66</v>
      </c>
      <c r="FTO414" s="25" t="s">
        <v>66</v>
      </c>
      <c r="FTP414" s="25" t="s">
        <v>66</v>
      </c>
      <c r="FTQ414" s="25">
        <v>0</v>
      </c>
      <c r="FTR414" s="24" t="s">
        <v>66</v>
      </c>
      <c r="FTS414" s="24" t="s">
        <v>66</v>
      </c>
      <c r="FTT414" s="24" t="s">
        <v>66</v>
      </c>
      <c r="FTU414" s="24">
        <v>0</v>
      </c>
      <c r="FTV414" s="24" t="s">
        <v>66</v>
      </c>
      <c r="FTW414" s="24">
        <v>0</v>
      </c>
      <c r="FTX414" s="24" t="s">
        <v>66</v>
      </c>
      <c r="FTY414" s="24">
        <v>0</v>
      </c>
      <c r="FTZ414" s="24" t="s">
        <v>66</v>
      </c>
      <c r="FUA414" s="24" t="s">
        <v>66</v>
      </c>
      <c r="FUB414" s="24" t="s">
        <v>66</v>
      </c>
      <c r="FUC414" s="24" t="s">
        <v>66</v>
      </c>
      <c r="FUD414" s="24" t="s">
        <v>66</v>
      </c>
      <c r="FUE414" s="25">
        <v>0</v>
      </c>
      <c r="FUF414" s="27">
        <v>5000</v>
      </c>
      <c r="FUG414" s="23" t="s">
        <v>208</v>
      </c>
      <c r="FUH414" s="24">
        <v>2023</v>
      </c>
      <c r="FUI414" s="25" t="s">
        <v>234</v>
      </c>
      <c r="FUJ414" s="25" t="s">
        <v>132</v>
      </c>
      <c r="FUK414" s="25">
        <v>2023</v>
      </c>
      <c r="FUL414" s="26">
        <v>44963</v>
      </c>
      <c r="FUM414" s="25" t="s">
        <v>155</v>
      </c>
      <c r="FUN414" s="26"/>
      <c r="FUO414" s="25" t="s">
        <v>67</v>
      </c>
      <c r="FUP414" s="25" t="s">
        <v>233</v>
      </c>
      <c r="FUQ414" s="25" t="s">
        <v>149</v>
      </c>
      <c r="FUR414" s="25" t="s">
        <v>70</v>
      </c>
      <c r="FUS414" s="25" t="s">
        <v>71</v>
      </c>
      <c r="FUT414" s="25" t="s">
        <v>72</v>
      </c>
      <c r="FUU414" s="25">
        <v>31</v>
      </c>
      <c r="FUV414" s="25">
        <v>0</v>
      </c>
      <c r="FUW414" s="25" t="s">
        <v>66</v>
      </c>
      <c r="FUX414" s="24" t="s">
        <v>66</v>
      </c>
      <c r="FUY414" s="24" t="s">
        <v>66</v>
      </c>
      <c r="FUZ414" s="24" t="s">
        <v>66</v>
      </c>
      <c r="FVA414" s="24" t="s">
        <v>66</v>
      </c>
      <c r="FVB414" s="24" t="s">
        <v>66</v>
      </c>
      <c r="FVC414" s="24" t="s">
        <v>66</v>
      </c>
      <c r="FVD414" s="24" t="s">
        <v>66</v>
      </c>
      <c r="FVE414" s="24" t="s">
        <v>66</v>
      </c>
      <c r="FVF414" s="24" t="s">
        <v>66</v>
      </c>
      <c r="FVG414" s="24" t="s">
        <v>66</v>
      </c>
      <c r="FVH414" s="24" t="s">
        <v>66</v>
      </c>
      <c r="FVI414" s="24" t="s">
        <v>66</v>
      </c>
      <c r="FVJ414" s="24" t="s">
        <v>66</v>
      </c>
      <c r="FVK414" s="24" t="s">
        <v>66</v>
      </c>
      <c r="FVL414" s="24" t="s">
        <v>66</v>
      </c>
      <c r="FVM414" s="25" t="s">
        <v>66</v>
      </c>
      <c r="FVN414" s="24" t="s">
        <v>66</v>
      </c>
      <c r="FVO414" s="24" t="s">
        <v>66</v>
      </c>
      <c r="FVP414" s="24" t="s">
        <v>66</v>
      </c>
      <c r="FVQ414" s="24" t="s">
        <v>66</v>
      </c>
      <c r="FVR414" s="24" t="s">
        <v>66</v>
      </c>
      <c r="FVS414" s="24" t="s">
        <v>66</v>
      </c>
      <c r="FVT414" s="24" t="s">
        <v>66</v>
      </c>
      <c r="FVU414" s="25" t="s">
        <v>66</v>
      </c>
      <c r="FVV414" s="24" t="s">
        <v>66</v>
      </c>
      <c r="FVW414" s="25">
        <v>5000</v>
      </c>
      <c r="FVX414" s="24" t="s">
        <v>66</v>
      </c>
      <c r="FVY414" s="24" t="s">
        <v>66</v>
      </c>
      <c r="FVZ414" s="25" t="s">
        <v>66</v>
      </c>
      <c r="FWA414" s="25" t="s">
        <v>66</v>
      </c>
      <c r="FWB414" s="25" t="s">
        <v>66</v>
      </c>
      <c r="FWC414" s="25">
        <v>0</v>
      </c>
      <c r="FWD414" s="24" t="s">
        <v>66</v>
      </c>
      <c r="FWE414" s="24" t="s">
        <v>66</v>
      </c>
      <c r="FWF414" s="24" t="s">
        <v>66</v>
      </c>
      <c r="FWG414" s="24">
        <v>0</v>
      </c>
      <c r="FWH414" s="24" t="s">
        <v>66</v>
      </c>
      <c r="FWI414" s="24">
        <v>0</v>
      </c>
      <c r="FWJ414" s="24" t="s">
        <v>66</v>
      </c>
      <c r="FWK414" s="24">
        <v>0</v>
      </c>
      <c r="FWL414" s="24" t="s">
        <v>66</v>
      </c>
      <c r="FWM414" s="24" t="s">
        <v>66</v>
      </c>
      <c r="FWN414" s="24" t="s">
        <v>66</v>
      </c>
      <c r="FWO414" s="24" t="s">
        <v>66</v>
      </c>
      <c r="FWP414" s="24" t="s">
        <v>66</v>
      </c>
      <c r="FWQ414" s="25">
        <v>0</v>
      </c>
      <c r="FWR414" s="27">
        <v>5000</v>
      </c>
      <c r="FWS414" s="23" t="s">
        <v>208</v>
      </c>
      <c r="FWT414" s="24">
        <v>2023</v>
      </c>
      <c r="FWU414" s="25" t="s">
        <v>234</v>
      </c>
      <c r="FWV414" s="25" t="s">
        <v>132</v>
      </c>
      <c r="FWW414" s="25">
        <v>2023</v>
      </c>
      <c r="FWX414" s="26">
        <v>44963</v>
      </c>
      <c r="FWY414" s="25" t="s">
        <v>155</v>
      </c>
      <c r="FWZ414" s="26"/>
      <c r="FXA414" s="25" t="s">
        <v>67</v>
      </c>
      <c r="FXB414" s="25" t="s">
        <v>233</v>
      </c>
      <c r="FXC414" s="25" t="s">
        <v>149</v>
      </c>
      <c r="FXD414" s="25" t="s">
        <v>70</v>
      </c>
      <c r="FXE414" s="25" t="s">
        <v>71</v>
      </c>
      <c r="FXF414" s="25" t="s">
        <v>72</v>
      </c>
      <c r="FXG414" s="25">
        <v>31</v>
      </c>
      <c r="FXH414" s="25">
        <v>0</v>
      </c>
      <c r="FXI414" s="25" t="s">
        <v>66</v>
      </c>
      <c r="FXJ414" s="24" t="s">
        <v>66</v>
      </c>
      <c r="FXK414" s="24" t="s">
        <v>66</v>
      </c>
      <c r="FXL414" s="24" t="s">
        <v>66</v>
      </c>
      <c r="FXM414" s="24" t="s">
        <v>66</v>
      </c>
      <c r="FXN414" s="24" t="s">
        <v>66</v>
      </c>
      <c r="FXO414" s="24" t="s">
        <v>66</v>
      </c>
      <c r="FXP414" s="24" t="s">
        <v>66</v>
      </c>
      <c r="FXQ414" s="24" t="s">
        <v>66</v>
      </c>
      <c r="FXR414" s="24" t="s">
        <v>66</v>
      </c>
      <c r="FXS414" s="24" t="s">
        <v>66</v>
      </c>
      <c r="FXT414" s="24" t="s">
        <v>66</v>
      </c>
      <c r="FXU414" s="24" t="s">
        <v>66</v>
      </c>
      <c r="FXV414" s="24" t="s">
        <v>66</v>
      </c>
      <c r="FXW414" s="24" t="s">
        <v>66</v>
      </c>
      <c r="FXX414" s="24" t="s">
        <v>66</v>
      </c>
      <c r="FXY414" s="25" t="s">
        <v>66</v>
      </c>
      <c r="FXZ414" s="24" t="s">
        <v>66</v>
      </c>
      <c r="FYA414" s="24" t="s">
        <v>66</v>
      </c>
      <c r="FYB414" s="24" t="s">
        <v>66</v>
      </c>
      <c r="FYC414" s="24" t="s">
        <v>66</v>
      </c>
      <c r="FYD414" s="24" t="s">
        <v>66</v>
      </c>
      <c r="FYE414" s="24" t="s">
        <v>66</v>
      </c>
      <c r="FYF414" s="24" t="s">
        <v>66</v>
      </c>
      <c r="FYG414" s="25" t="s">
        <v>66</v>
      </c>
      <c r="FYH414" s="24" t="s">
        <v>66</v>
      </c>
      <c r="FYI414" s="25">
        <v>5000</v>
      </c>
      <c r="FYJ414" s="24" t="s">
        <v>66</v>
      </c>
      <c r="FYK414" s="24" t="s">
        <v>66</v>
      </c>
      <c r="FYL414" s="25" t="s">
        <v>66</v>
      </c>
      <c r="FYM414" s="25" t="s">
        <v>66</v>
      </c>
      <c r="FYN414" s="25" t="s">
        <v>66</v>
      </c>
      <c r="FYO414" s="25">
        <v>0</v>
      </c>
      <c r="FYP414" s="24" t="s">
        <v>66</v>
      </c>
      <c r="FYQ414" s="24" t="s">
        <v>66</v>
      </c>
      <c r="FYR414" s="24" t="s">
        <v>66</v>
      </c>
      <c r="FYS414" s="24">
        <v>0</v>
      </c>
      <c r="FYT414" s="24" t="s">
        <v>66</v>
      </c>
      <c r="FYU414" s="24">
        <v>0</v>
      </c>
      <c r="FYV414" s="24" t="s">
        <v>66</v>
      </c>
      <c r="FYW414" s="24">
        <v>0</v>
      </c>
      <c r="FYX414" s="24" t="s">
        <v>66</v>
      </c>
      <c r="FYY414" s="24" t="s">
        <v>66</v>
      </c>
      <c r="FYZ414" s="24" t="s">
        <v>66</v>
      </c>
      <c r="FZA414" s="24" t="s">
        <v>66</v>
      </c>
      <c r="FZB414" s="24" t="s">
        <v>66</v>
      </c>
      <c r="FZC414" s="25">
        <v>0</v>
      </c>
      <c r="FZD414" s="27">
        <v>5000</v>
      </c>
      <c r="FZE414" s="23" t="s">
        <v>208</v>
      </c>
      <c r="FZF414" s="24">
        <v>2023</v>
      </c>
      <c r="FZG414" s="25" t="s">
        <v>234</v>
      </c>
      <c r="FZH414" s="25" t="s">
        <v>132</v>
      </c>
      <c r="FZI414" s="25">
        <v>2023</v>
      </c>
      <c r="FZJ414" s="26">
        <v>44963</v>
      </c>
      <c r="FZK414" s="25" t="s">
        <v>155</v>
      </c>
      <c r="FZL414" s="26"/>
      <c r="FZM414" s="25" t="s">
        <v>67</v>
      </c>
      <c r="FZN414" s="25" t="s">
        <v>233</v>
      </c>
      <c r="FZO414" s="25" t="s">
        <v>149</v>
      </c>
      <c r="FZP414" s="25" t="s">
        <v>70</v>
      </c>
      <c r="FZQ414" s="25" t="s">
        <v>71</v>
      </c>
      <c r="FZR414" s="25" t="s">
        <v>72</v>
      </c>
      <c r="FZS414" s="25">
        <v>31</v>
      </c>
      <c r="FZT414" s="25">
        <v>0</v>
      </c>
      <c r="FZU414" s="25" t="s">
        <v>66</v>
      </c>
      <c r="FZV414" s="24" t="s">
        <v>66</v>
      </c>
      <c r="FZW414" s="24" t="s">
        <v>66</v>
      </c>
      <c r="FZX414" s="24" t="s">
        <v>66</v>
      </c>
      <c r="FZY414" s="24" t="s">
        <v>66</v>
      </c>
      <c r="FZZ414" s="24" t="s">
        <v>66</v>
      </c>
      <c r="GAA414" s="24" t="s">
        <v>66</v>
      </c>
      <c r="GAB414" s="24" t="s">
        <v>66</v>
      </c>
      <c r="GAC414" s="24" t="s">
        <v>66</v>
      </c>
      <c r="GAD414" s="24" t="s">
        <v>66</v>
      </c>
      <c r="GAE414" s="24" t="s">
        <v>66</v>
      </c>
      <c r="GAF414" s="24" t="s">
        <v>66</v>
      </c>
      <c r="GAG414" s="24" t="s">
        <v>66</v>
      </c>
      <c r="GAH414" s="24" t="s">
        <v>66</v>
      </c>
      <c r="GAI414" s="24" t="s">
        <v>66</v>
      </c>
      <c r="GAJ414" s="24" t="s">
        <v>66</v>
      </c>
      <c r="GAK414" s="25" t="s">
        <v>66</v>
      </c>
      <c r="GAL414" s="24" t="s">
        <v>66</v>
      </c>
      <c r="GAM414" s="24" t="s">
        <v>66</v>
      </c>
      <c r="GAN414" s="24" t="s">
        <v>66</v>
      </c>
      <c r="GAO414" s="24" t="s">
        <v>66</v>
      </c>
      <c r="GAP414" s="24" t="s">
        <v>66</v>
      </c>
      <c r="GAQ414" s="24" t="s">
        <v>66</v>
      </c>
      <c r="GAR414" s="24" t="s">
        <v>66</v>
      </c>
      <c r="GAS414" s="25" t="s">
        <v>66</v>
      </c>
      <c r="GAT414" s="24" t="s">
        <v>66</v>
      </c>
      <c r="GAU414" s="25">
        <v>5000</v>
      </c>
      <c r="GAV414" s="24" t="s">
        <v>66</v>
      </c>
      <c r="GAW414" s="24" t="s">
        <v>66</v>
      </c>
      <c r="GAX414" s="25" t="s">
        <v>66</v>
      </c>
      <c r="GAY414" s="25" t="s">
        <v>66</v>
      </c>
      <c r="GAZ414" s="25" t="s">
        <v>66</v>
      </c>
      <c r="GBA414" s="25">
        <v>0</v>
      </c>
      <c r="GBB414" s="24" t="s">
        <v>66</v>
      </c>
      <c r="GBC414" s="24" t="s">
        <v>66</v>
      </c>
      <c r="GBD414" s="24" t="s">
        <v>66</v>
      </c>
      <c r="GBE414" s="24">
        <v>0</v>
      </c>
      <c r="GBF414" s="24" t="s">
        <v>66</v>
      </c>
      <c r="GBG414" s="24">
        <v>0</v>
      </c>
      <c r="GBH414" s="24" t="s">
        <v>66</v>
      </c>
      <c r="GBI414" s="24">
        <v>0</v>
      </c>
      <c r="GBJ414" s="24" t="s">
        <v>66</v>
      </c>
      <c r="GBK414" s="24" t="s">
        <v>66</v>
      </c>
      <c r="GBL414" s="24" t="s">
        <v>66</v>
      </c>
      <c r="GBM414" s="24" t="s">
        <v>66</v>
      </c>
      <c r="GBN414" s="24" t="s">
        <v>66</v>
      </c>
      <c r="GBO414" s="25">
        <v>0</v>
      </c>
      <c r="GBP414" s="27">
        <v>5000</v>
      </c>
      <c r="GBQ414" s="23" t="s">
        <v>208</v>
      </c>
      <c r="GBR414" s="24">
        <v>2023</v>
      </c>
      <c r="GBS414" s="25" t="s">
        <v>234</v>
      </c>
      <c r="GBT414" s="25" t="s">
        <v>132</v>
      </c>
      <c r="GBU414" s="25">
        <v>2023</v>
      </c>
      <c r="GBV414" s="26">
        <v>44963</v>
      </c>
      <c r="GBW414" s="25" t="s">
        <v>155</v>
      </c>
      <c r="GBX414" s="26"/>
      <c r="GBY414" s="25" t="s">
        <v>67</v>
      </c>
      <c r="GBZ414" s="25" t="s">
        <v>233</v>
      </c>
      <c r="GCA414" s="25" t="s">
        <v>149</v>
      </c>
      <c r="GCB414" s="25" t="s">
        <v>70</v>
      </c>
      <c r="GCC414" s="25" t="s">
        <v>71</v>
      </c>
      <c r="GCD414" s="25" t="s">
        <v>72</v>
      </c>
      <c r="GCE414" s="25">
        <v>31</v>
      </c>
      <c r="GCF414" s="25">
        <v>0</v>
      </c>
      <c r="GCG414" s="25" t="s">
        <v>66</v>
      </c>
      <c r="GCH414" s="24" t="s">
        <v>66</v>
      </c>
      <c r="GCI414" s="24" t="s">
        <v>66</v>
      </c>
      <c r="GCJ414" s="24" t="s">
        <v>66</v>
      </c>
      <c r="GCK414" s="24" t="s">
        <v>66</v>
      </c>
      <c r="GCL414" s="24" t="s">
        <v>66</v>
      </c>
      <c r="GCM414" s="24" t="s">
        <v>66</v>
      </c>
      <c r="GCN414" s="24" t="s">
        <v>66</v>
      </c>
      <c r="GCO414" s="24" t="s">
        <v>66</v>
      </c>
      <c r="GCP414" s="24" t="s">
        <v>66</v>
      </c>
      <c r="GCQ414" s="24" t="s">
        <v>66</v>
      </c>
      <c r="GCR414" s="24" t="s">
        <v>66</v>
      </c>
      <c r="GCS414" s="24" t="s">
        <v>66</v>
      </c>
      <c r="GCT414" s="24" t="s">
        <v>66</v>
      </c>
      <c r="GCU414" s="24" t="s">
        <v>66</v>
      </c>
      <c r="GCV414" s="24" t="s">
        <v>66</v>
      </c>
      <c r="GCW414" s="25" t="s">
        <v>66</v>
      </c>
      <c r="GCX414" s="24" t="s">
        <v>66</v>
      </c>
      <c r="GCY414" s="24" t="s">
        <v>66</v>
      </c>
      <c r="GCZ414" s="24" t="s">
        <v>66</v>
      </c>
      <c r="GDA414" s="24" t="s">
        <v>66</v>
      </c>
      <c r="GDB414" s="24" t="s">
        <v>66</v>
      </c>
      <c r="GDC414" s="24" t="s">
        <v>66</v>
      </c>
      <c r="GDD414" s="24" t="s">
        <v>66</v>
      </c>
      <c r="GDE414" s="25" t="s">
        <v>66</v>
      </c>
      <c r="GDF414" s="24" t="s">
        <v>66</v>
      </c>
      <c r="GDG414" s="25">
        <v>5000</v>
      </c>
      <c r="GDH414" s="24" t="s">
        <v>66</v>
      </c>
      <c r="GDI414" s="24" t="s">
        <v>66</v>
      </c>
      <c r="GDJ414" s="25" t="s">
        <v>66</v>
      </c>
      <c r="GDK414" s="25" t="s">
        <v>66</v>
      </c>
      <c r="GDL414" s="25" t="s">
        <v>66</v>
      </c>
      <c r="GDM414" s="25">
        <v>0</v>
      </c>
      <c r="GDN414" s="24" t="s">
        <v>66</v>
      </c>
      <c r="GDO414" s="24" t="s">
        <v>66</v>
      </c>
      <c r="GDP414" s="24" t="s">
        <v>66</v>
      </c>
      <c r="GDQ414" s="24">
        <v>0</v>
      </c>
      <c r="GDR414" s="24" t="s">
        <v>66</v>
      </c>
      <c r="GDS414" s="24">
        <v>0</v>
      </c>
      <c r="GDT414" s="24" t="s">
        <v>66</v>
      </c>
      <c r="GDU414" s="24">
        <v>0</v>
      </c>
      <c r="GDV414" s="24" t="s">
        <v>66</v>
      </c>
      <c r="GDW414" s="24" t="s">
        <v>66</v>
      </c>
      <c r="GDX414" s="24" t="s">
        <v>66</v>
      </c>
      <c r="GDY414" s="24" t="s">
        <v>66</v>
      </c>
      <c r="GDZ414" s="24" t="s">
        <v>66</v>
      </c>
      <c r="GEA414" s="25">
        <v>0</v>
      </c>
      <c r="GEB414" s="27">
        <v>5000</v>
      </c>
      <c r="GEC414" s="23" t="s">
        <v>208</v>
      </c>
      <c r="GED414" s="24">
        <v>2023</v>
      </c>
      <c r="GEE414" s="25" t="s">
        <v>234</v>
      </c>
      <c r="GEF414" s="25" t="s">
        <v>132</v>
      </c>
      <c r="GEG414" s="25">
        <v>2023</v>
      </c>
      <c r="GEH414" s="26">
        <v>44963</v>
      </c>
      <c r="GEI414" s="25" t="s">
        <v>155</v>
      </c>
      <c r="GEJ414" s="26"/>
      <c r="GEK414" s="25" t="s">
        <v>67</v>
      </c>
      <c r="GEL414" s="25" t="s">
        <v>233</v>
      </c>
      <c r="GEM414" s="25" t="s">
        <v>149</v>
      </c>
      <c r="GEN414" s="25" t="s">
        <v>70</v>
      </c>
      <c r="GEO414" s="25" t="s">
        <v>71</v>
      </c>
      <c r="GEP414" s="25" t="s">
        <v>72</v>
      </c>
      <c r="GEQ414" s="25">
        <v>31</v>
      </c>
      <c r="GER414" s="25">
        <v>0</v>
      </c>
      <c r="GES414" s="25" t="s">
        <v>66</v>
      </c>
      <c r="GET414" s="24" t="s">
        <v>66</v>
      </c>
      <c r="GEU414" s="24" t="s">
        <v>66</v>
      </c>
      <c r="GEV414" s="24" t="s">
        <v>66</v>
      </c>
      <c r="GEW414" s="24" t="s">
        <v>66</v>
      </c>
      <c r="GEX414" s="24" t="s">
        <v>66</v>
      </c>
      <c r="GEY414" s="24" t="s">
        <v>66</v>
      </c>
      <c r="GEZ414" s="24" t="s">
        <v>66</v>
      </c>
      <c r="GFA414" s="24" t="s">
        <v>66</v>
      </c>
      <c r="GFB414" s="24" t="s">
        <v>66</v>
      </c>
      <c r="GFC414" s="24" t="s">
        <v>66</v>
      </c>
      <c r="GFD414" s="24" t="s">
        <v>66</v>
      </c>
      <c r="GFE414" s="24" t="s">
        <v>66</v>
      </c>
      <c r="GFF414" s="24" t="s">
        <v>66</v>
      </c>
      <c r="GFG414" s="24" t="s">
        <v>66</v>
      </c>
      <c r="GFH414" s="24" t="s">
        <v>66</v>
      </c>
      <c r="GFI414" s="25" t="s">
        <v>66</v>
      </c>
      <c r="GFJ414" s="24" t="s">
        <v>66</v>
      </c>
      <c r="GFK414" s="24" t="s">
        <v>66</v>
      </c>
      <c r="GFL414" s="24" t="s">
        <v>66</v>
      </c>
      <c r="GFM414" s="24" t="s">
        <v>66</v>
      </c>
      <c r="GFN414" s="24" t="s">
        <v>66</v>
      </c>
      <c r="GFO414" s="24" t="s">
        <v>66</v>
      </c>
      <c r="GFP414" s="24" t="s">
        <v>66</v>
      </c>
      <c r="GFQ414" s="25" t="s">
        <v>66</v>
      </c>
      <c r="GFR414" s="24" t="s">
        <v>66</v>
      </c>
      <c r="GFS414" s="25">
        <v>5000</v>
      </c>
      <c r="GFT414" s="24" t="s">
        <v>66</v>
      </c>
      <c r="GFU414" s="24" t="s">
        <v>66</v>
      </c>
      <c r="GFV414" s="25" t="s">
        <v>66</v>
      </c>
      <c r="GFW414" s="25" t="s">
        <v>66</v>
      </c>
      <c r="GFX414" s="25" t="s">
        <v>66</v>
      </c>
      <c r="GFY414" s="25">
        <v>0</v>
      </c>
      <c r="GFZ414" s="24" t="s">
        <v>66</v>
      </c>
      <c r="GGA414" s="24" t="s">
        <v>66</v>
      </c>
      <c r="GGB414" s="24" t="s">
        <v>66</v>
      </c>
      <c r="GGC414" s="24">
        <v>0</v>
      </c>
      <c r="GGD414" s="24" t="s">
        <v>66</v>
      </c>
      <c r="GGE414" s="24">
        <v>0</v>
      </c>
      <c r="GGF414" s="24" t="s">
        <v>66</v>
      </c>
      <c r="GGG414" s="24">
        <v>0</v>
      </c>
      <c r="GGH414" s="24" t="s">
        <v>66</v>
      </c>
      <c r="GGI414" s="24" t="s">
        <v>66</v>
      </c>
      <c r="GGJ414" s="24" t="s">
        <v>66</v>
      </c>
      <c r="GGK414" s="24" t="s">
        <v>66</v>
      </c>
      <c r="GGL414" s="24" t="s">
        <v>66</v>
      </c>
      <c r="GGM414" s="25">
        <v>0</v>
      </c>
      <c r="GGN414" s="27">
        <v>5000</v>
      </c>
      <c r="GGO414" s="23" t="s">
        <v>208</v>
      </c>
      <c r="GGP414" s="24">
        <v>2023</v>
      </c>
      <c r="GGQ414" s="25" t="s">
        <v>234</v>
      </c>
      <c r="GGR414" s="25" t="s">
        <v>132</v>
      </c>
      <c r="GGS414" s="25">
        <v>2023</v>
      </c>
      <c r="GGT414" s="26">
        <v>44963</v>
      </c>
      <c r="GGU414" s="25" t="s">
        <v>155</v>
      </c>
      <c r="GGV414" s="26"/>
      <c r="GGW414" s="25" t="s">
        <v>67</v>
      </c>
      <c r="GGX414" s="25" t="s">
        <v>233</v>
      </c>
      <c r="GGY414" s="25" t="s">
        <v>149</v>
      </c>
      <c r="GGZ414" s="25" t="s">
        <v>70</v>
      </c>
      <c r="GHA414" s="25" t="s">
        <v>71</v>
      </c>
      <c r="GHB414" s="25" t="s">
        <v>72</v>
      </c>
      <c r="GHC414" s="25">
        <v>31</v>
      </c>
      <c r="GHD414" s="25">
        <v>0</v>
      </c>
      <c r="GHE414" s="25" t="s">
        <v>66</v>
      </c>
      <c r="GHF414" s="24" t="s">
        <v>66</v>
      </c>
      <c r="GHG414" s="24" t="s">
        <v>66</v>
      </c>
      <c r="GHH414" s="24" t="s">
        <v>66</v>
      </c>
      <c r="GHI414" s="24" t="s">
        <v>66</v>
      </c>
      <c r="GHJ414" s="24" t="s">
        <v>66</v>
      </c>
      <c r="GHK414" s="24" t="s">
        <v>66</v>
      </c>
      <c r="GHL414" s="24" t="s">
        <v>66</v>
      </c>
      <c r="GHM414" s="24" t="s">
        <v>66</v>
      </c>
      <c r="GHN414" s="24" t="s">
        <v>66</v>
      </c>
      <c r="GHO414" s="24" t="s">
        <v>66</v>
      </c>
      <c r="GHP414" s="24" t="s">
        <v>66</v>
      </c>
      <c r="GHQ414" s="24" t="s">
        <v>66</v>
      </c>
      <c r="GHR414" s="24" t="s">
        <v>66</v>
      </c>
      <c r="GHS414" s="24" t="s">
        <v>66</v>
      </c>
      <c r="GHT414" s="24" t="s">
        <v>66</v>
      </c>
      <c r="GHU414" s="25" t="s">
        <v>66</v>
      </c>
      <c r="GHV414" s="24" t="s">
        <v>66</v>
      </c>
      <c r="GHW414" s="24" t="s">
        <v>66</v>
      </c>
      <c r="GHX414" s="24" t="s">
        <v>66</v>
      </c>
      <c r="GHY414" s="24" t="s">
        <v>66</v>
      </c>
      <c r="GHZ414" s="24" t="s">
        <v>66</v>
      </c>
      <c r="GIA414" s="24" t="s">
        <v>66</v>
      </c>
      <c r="GIB414" s="24" t="s">
        <v>66</v>
      </c>
      <c r="GIC414" s="25" t="s">
        <v>66</v>
      </c>
      <c r="GID414" s="24" t="s">
        <v>66</v>
      </c>
      <c r="GIE414" s="25">
        <v>5000</v>
      </c>
      <c r="GIF414" s="24" t="s">
        <v>66</v>
      </c>
      <c r="GIG414" s="24" t="s">
        <v>66</v>
      </c>
      <c r="GIH414" s="25" t="s">
        <v>66</v>
      </c>
      <c r="GII414" s="25" t="s">
        <v>66</v>
      </c>
      <c r="GIJ414" s="25" t="s">
        <v>66</v>
      </c>
      <c r="GIK414" s="25">
        <v>0</v>
      </c>
      <c r="GIL414" s="24" t="s">
        <v>66</v>
      </c>
      <c r="GIM414" s="24" t="s">
        <v>66</v>
      </c>
      <c r="GIN414" s="24" t="s">
        <v>66</v>
      </c>
      <c r="GIO414" s="24">
        <v>0</v>
      </c>
      <c r="GIP414" s="24" t="s">
        <v>66</v>
      </c>
      <c r="GIQ414" s="24">
        <v>0</v>
      </c>
      <c r="GIR414" s="24" t="s">
        <v>66</v>
      </c>
      <c r="GIS414" s="24">
        <v>0</v>
      </c>
      <c r="GIT414" s="24" t="s">
        <v>66</v>
      </c>
      <c r="GIU414" s="24" t="s">
        <v>66</v>
      </c>
      <c r="GIV414" s="24" t="s">
        <v>66</v>
      </c>
      <c r="GIW414" s="24" t="s">
        <v>66</v>
      </c>
      <c r="GIX414" s="24" t="s">
        <v>66</v>
      </c>
      <c r="GIY414" s="25">
        <v>0</v>
      </c>
      <c r="GIZ414" s="27">
        <v>5000</v>
      </c>
      <c r="GJA414" s="23" t="s">
        <v>208</v>
      </c>
      <c r="GJB414" s="24">
        <v>2023</v>
      </c>
      <c r="GJC414" s="25" t="s">
        <v>234</v>
      </c>
      <c r="GJD414" s="25" t="s">
        <v>132</v>
      </c>
      <c r="GJE414" s="25">
        <v>2023</v>
      </c>
      <c r="GJF414" s="26">
        <v>44963</v>
      </c>
      <c r="GJG414" s="25" t="s">
        <v>155</v>
      </c>
      <c r="GJH414" s="26"/>
      <c r="GJI414" s="25" t="s">
        <v>67</v>
      </c>
      <c r="GJJ414" s="25" t="s">
        <v>233</v>
      </c>
      <c r="GJK414" s="25" t="s">
        <v>149</v>
      </c>
      <c r="GJL414" s="25" t="s">
        <v>70</v>
      </c>
      <c r="GJM414" s="25" t="s">
        <v>71</v>
      </c>
      <c r="GJN414" s="25" t="s">
        <v>72</v>
      </c>
      <c r="GJO414" s="25">
        <v>31</v>
      </c>
      <c r="GJP414" s="25">
        <v>0</v>
      </c>
      <c r="GJQ414" s="25" t="s">
        <v>66</v>
      </c>
      <c r="GJR414" s="24" t="s">
        <v>66</v>
      </c>
      <c r="GJS414" s="24" t="s">
        <v>66</v>
      </c>
      <c r="GJT414" s="24" t="s">
        <v>66</v>
      </c>
      <c r="GJU414" s="24" t="s">
        <v>66</v>
      </c>
      <c r="GJV414" s="24" t="s">
        <v>66</v>
      </c>
      <c r="GJW414" s="24" t="s">
        <v>66</v>
      </c>
      <c r="GJX414" s="24" t="s">
        <v>66</v>
      </c>
      <c r="GJY414" s="24" t="s">
        <v>66</v>
      </c>
      <c r="GJZ414" s="24" t="s">
        <v>66</v>
      </c>
      <c r="GKA414" s="24" t="s">
        <v>66</v>
      </c>
      <c r="GKB414" s="24" t="s">
        <v>66</v>
      </c>
      <c r="GKC414" s="24" t="s">
        <v>66</v>
      </c>
      <c r="GKD414" s="24" t="s">
        <v>66</v>
      </c>
      <c r="GKE414" s="24" t="s">
        <v>66</v>
      </c>
      <c r="GKF414" s="24" t="s">
        <v>66</v>
      </c>
      <c r="GKG414" s="25" t="s">
        <v>66</v>
      </c>
      <c r="GKH414" s="24" t="s">
        <v>66</v>
      </c>
      <c r="GKI414" s="24" t="s">
        <v>66</v>
      </c>
      <c r="GKJ414" s="24" t="s">
        <v>66</v>
      </c>
      <c r="GKK414" s="24" t="s">
        <v>66</v>
      </c>
      <c r="GKL414" s="24" t="s">
        <v>66</v>
      </c>
      <c r="GKM414" s="24" t="s">
        <v>66</v>
      </c>
      <c r="GKN414" s="24" t="s">
        <v>66</v>
      </c>
      <c r="GKO414" s="25" t="s">
        <v>66</v>
      </c>
      <c r="GKP414" s="24" t="s">
        <v>66</v>
      </c>
      <c r="GKQ414" s="25">
        <v>5000</v>
      </c>
      <c r="GKR414" s="24" t="s">
        <v>66</v>
      </c>
      <c r="GKS414" s="24" t="s">
        <v>66</v>
      </c>
      <c r="GKT414" s="25" t="s">
        <v>66</v>
      </c>
      <c r="GKU414" s="25" t="s">
        <v>66</v>
      </c>
      <c r="GKV414" s="25" t="s">
        <v>66</v>
      </c>
      <c r="GKW414" s="25">
        <v>0</v>
      </c>
      <c r="GKX414" s="24" t="s">
        <v>66</v>
      </c>
      <c r="GKY414" s="24" t="s">
        <v>66</v>
      </c>
      <c r="GKZ414" s="24" t="s">
        <v>66</v>
      </c>
      <c r="GLA414" s="24">
        <v>0</v>
      </c>
      <c r="GLB414" s="24" t="s">
        <v>66</v>
      </c>
      <c r="GLC414" s="24">
        <v>0</v>
      </c>
      <c r="GLD414" s="24" t="s">
        <v>66</v>
      </c>
      <c r="GLE414" s="24">
        <v>0</v>
      </c>
      <c r="GLF414" s="24" t="s">
        <v>66</v>
      </c>
      <c r="GLG414" s="24" t="s">
        <v>66</v>
      </c>
      <c r="GLH414" s="24" t="s">
        <v>66</v>
      </c>
      <c r="GLI414" s="24" t="s">
        <v>66</v>
      </c>
      <c r="GLJ414" s="24" t="s">
        <v>66</v>
      </c>
      <c r="GLK414" s="25">
        <v>0</v>
      </c>
      <c r="GLL414" s="27">
        <v>5000</v>
      </c>
      <c r="GLM414" s="23" t="s">
        <v>208</v>
      </c>
      <c r="GLN414" s="24">
        <v>2023</v>
      </c>
      <c r="GLO414" s="25" t="s">
        <v>234</v>
      </c>
      <c r="GLP414" s="25" t="s">
        <v>132</v>
      </c>
      <c r="GLQ414" s="25">
        <v>2023</v>
      </c>
      <c r="GLR414" s="26">
        <v>44963</v>
      </c>
      <c r="GLS414" s="25" t="s">
        <v>155</v>
      </c>
      <c r="GLT414" s="26"/>
      <c r="GLU414" s="25" t="s">
        <v>67</v>
      </c>
      <c r="GLV414" s="25" t="s">
        <v>233</v>
      </c>
      <c r="GLW414" s="25" t="s">
        <v>149</v>
      </c>
      <c r="GLX414" s="25" t="s">
        <v>70</v>
      </c>
      <c r="GLY414" s="25" t="s">
        <v>71</v>
      </c>
      <c r="GLZ414" s="25" t="s">
        <v>72</v>
      </c>
      <c r="GMA414" s="25">
        <v>31</v>
      </c>
      <c r="GMB414" s="25">
        <v>0</v>
      </c>
      <c r="GMC414" s="25" t="s">
        <v>66</v>
      </c>
      <c r="GMD414" s="24" t="s">
        <v>66</v>
      </c>
      <c r="GME414" s="24" t="s">
        <v>66</v>
      </c>
      <c r="GMF414" s="24" t="s">
        <v>66</v>
      </c>
      <c r="GMG414" s="24" t="s">
        <v>66</v>
      </c>
      <c r="GMH414" s="24" t="s">
        <v>66</v>
      </c>
      <c r="GMI414" s="24" t="s">
        <v>66</v>
      </c>
      <c r="GMJ414" s="24" t="s">
        <v>66</v>
      </c>
      <c r="GMK414" s="24" t="s">
        <v>66</v>
      </c>
      <c r="GML414" s="24" t="s">
        <v>66</v>
      </c>
      <c r="GMM414" s="24" t="s">
        <v>66</v>
      </c>
      <c r="GMN414" s="24" t="s">
        <v>66</v>
      </c>
      <c r="GMO414" s="24" t="s">
        <v>66</v>
      </c>
      <c r="GMP414" s="24" t="s">
        <v>66</v>
      </c>
      <c r="GMQ414" s="24" t="s">
        <v>66</v>
      </c>
      <c r="GMR414" s="24" t="s">
        <v>66</v>
      </c>
      <c r="GMS414" s="25" t="s">
        <v>66</v>
      </c>
      <c r="GMT414" s="24" t="s">
        <v>66</v>
      </c>
      <c r="GMU414" s="24" t="s">
        <v>66</v>
      </c>
      <c r="GMV414" s="24" t="s">
        <v>66</v>
      </c>
      <c r="GMW414" s="24" t="s">
        <v>66</v>
      </c>
      <c r="GMX414" s="24" t="s">
        <v>66</v>
      </c>
      <c r="GMY414" s="24" t="s">
        <v>66</v>
      </c>
      <c r="GMZ414" s="24" t="s">
        <v>66</v>
      </c>
      <c r="GNA414" s="25" t="s">
        <v>66</v>
      </c>
      <c r="GNB414" s="24" t="s">
        <v>66</v>
      </c>
      <c r="GNC414" s="25">
        <v>5000</v>
      </c>
      <c r="GND414" s="24" t="s">
        <v>66</v>
      </c>
      <c r="GNE414" s="24" t="s">
        <v>66</v>
      </c>
      <c r="GNF414" s="25" t="s">
        <v>66</v>
      </c>
      <c r="GNG414" s="25" t="s">
        <v>66</v>
      </c>
      <c r="GNH414" s="25" t="s">
        <v>66</v>
      </c>
      <c r="GNI414" s="25">
        <v>0</v>
      </c>
      <c r="GNJ414" s="24" t="s">
        <v>66</v>
      </c>
      <c r="GNK414" s="24" t="s">
        <v>66</v>
      </c>
      <c r="GNL414" s="24" t="s">
        <v>66</v>
      </c>
      <c r="GNM414" s="24">
        <v>0</v>
      </c>
      <c r="GNN414" s="24" t="s">
        <v>66</v>
      </c>
      <c r="GNO414" s="24">
        <v>0</v>
      </c>
      <c r="GNP414" s="24" t="s">
        <v>66</v>
      </c>
      <c r="GNQ414" s="24">
        <v>0</v>
      </c>
      <c r="GNR414" s="24" t="s">
        <v>66</v>
      </c>
      <c r="GNS414" s="24" t="s">
        <v>66</v>
      </c>
      <c r="GNT414" s="24" t="s">
        <v>66</v>
      </c>
      <c r="GNU414" s="24" t="s">
        <v>66</v>
      </c>
      <c r="GNV414" s="24" t="s">
        <v>66</v>
      </c>
      <c r="GNW414" s="25">
        <v>0</v>
      </c>
      <c r="GNX414" s="27">
        <v>5000</v>
      </c>
      <c r="GNY414" s="23" t="s">
        <v>208</v>
      </c>
      <c r="GNZ414" s="24">
        <v>2023</v>
      </c>
      <c r="GOA414" s="25" t="s">
        <v>234</v>
      </c>
      <c r="GOB414" s="25" t="s">
        <v>132</v>
      </c>
      <c r="GOC414" s="25">
        <v>2023</v>
      </c>
      <c r="GOD414" s="26">
        <v>44963</v>
      </c>
      <c r="GOE414" s="25" t="s">
        <v>155</v>
      </c>
      <c r="GOF414" s="26"/>
      <c r="GOG414" s="25" t="s">
        <v>67</v>
      </c>
      <c r="GOH414" s="25" t="s">
        <v>233</v>
      </c>
      <c r="GOI414" s="25" t="s">
        <v>149</v>
      </c>
      <c r="GOJ414" s="25" t="s">
        <v>70</v>
      </c>
      <c r="GOK414" s="25" t="s">
        <v>71</v>
      </c>
      <c r="GOL414" s="25" t="s">
        <v>72</v>
      </c>
      <c r="GOM414" s="25">
        <v>31</v>
      </c>
      <c r="GON414" s="25">
        <v>0</v>
      </c>
      <c r="GOO414" s="25" t="s">
        <v>66</v>
      </c>
      <c r="GOP414" s="24" t="s">
        <v>66</v>
      </c>
      <c r="GOQ414" s="24" t="s">
        <v>66</v>
      </c>
      <c r="GOR414" s="24" t="s">
        <v>66</v>
      </c>
      <c r="GOS414" s="24" t="s">
        <v>66</v>
      </c>
      <c r="GOT414" s="24" t="s">
        <v>66</v>
      </c>
      <c r="GOU414" s="24" t="s">
        <v>66</v>
      </c>
      <c r="GOV414" s="24" t="s">
        <v>66</v>
      </c>
      <c r="GOW414" s="24" t="s">
        <v>66</v>
      </c>
      <c r="GOX414" s="24" t="s">
        <v>66</v>
      </c>
      <c r="GOY414" s="24" t="s">
        <v>66</v>
      </c>
      <c r="GOZ414" s="24" t="s">
        <v>66</v>
      </c>
      <c r="GPA414" s="24" t="s">
        <v>66</v>
      </c>
      <c r="GPB414" s="24" t="s">
        <v>66</v>
      </c>
      <c r="GPC414" s="24" t="s">
        <v>66</v>
      </c>
      <c r="GPD414" s="24" t="s">
        <v>66</v>
      </c>
      <c r="GPE414" s="25" t="s">
        <v>66</v>
      </c>
      <c r="GPF414" s="24" t="s">
        <v>66</v>
      </c>
      <c r="GPG414" s="24" t="s">
        <v>66</v>
      </c>
      <c r="GPH414" s="24" t="s">
        <v>66</v>
      </c>
      <c r="GPI414" s="24" t="s">
        <v>66</v>
      </c>
      <c r="GPJ414" s="24" t="s">
        <v>66</v>
      </c>
      <c r="GPK414" s="24" t="s">
        <v>66</v>
      </c>
      <c r="GPL414" s="24" t="s">
        <v>66</v>
      </c>
      <c r="GPM414" s="25" t="s">
        <v>66</v>
      </c>
      <c r="GPN414" s="24" t="s">
        <v>66</v>
      </c>
      <c r="GPO414" s="25">
        <v>5000</v>
      </c>
      <c r="GPP414" s="24" t="s">
        <v>66</v>
      </c>
      <c r="GPQ414" s="24" t="s">
        <v>66</v>
      </c>
      <c r="GPR414" s="25" t="s">
        <v>66</v>
      </c>
      <c r="GPS414" s="25" t="s">
        <v>66</v>
      </c>
      <c r="GPT414" s="25" t="s">
        <v>66</v>
      </c>
      <c r="GPU414" s="25">
        <v>0</v>
      </c>
      <c r="GPV414" s="24" t="s">
        <v>66</v>
      </c>
      <c r="GPW414" s="24" t="s">
        <v>66</v>
      </c>
      <c r="GPX414" s="24" t="s">
        <v>66</v>
      </c>
      <c r="GPY414" s="24">
        <v>0</v>
      </c>
      <c r="GPZ414" s="24" t="s">
        <v>66</v>
      </c>
      <c r="GQA414" s="24">
        <v>0</v>
      </c>
      <c r="GQB414" s="24" t="s">
        <v>66</v>
      </c>
      <c r="GQC414" s="24">
        <v>0</v>
      </c>
      <c r="GQD414" s="24" t="s">
        <v>66</v>
      </c>
      <c r="GQE414" s="24" t="s">
        <v>66</v>
      </c>
      <c r="GQF414" s="24" t="s">
        <v>66</v>
      </c>
      <c r="GQG414" s="24" t="s">
        <v>66</v>
      </c>
      <c r="GQH414" s="24" t="s">
        <v>66</v>
      </c>
      <c r="GQI414" s="25">
        <v>0</v>
      </c>
      <c r="GQJ414" s="27">
        <v>5000</v>
      </c>
      <c r="GQK414" s="23" t="s">
        <v>208</v>
      </c>
      <c r="GQL414" s="24">
        <v>2023</v>
      </c>
      <c r="GQM414" s="25" t="s">
        <v>234</v>
      </c>
      <c r="GQN414" s="25" t="s">
        <v>132</v>
      </c>
      <c r="GQO414" s="25">
        <v>2023</v>
      </c>
      <c r="GQP414" s="26">
        <v>44963</v>
      </c>
      <c r="GQQ414" s="25" t="s">
        <v>155</v>
      </c>
      <c r="GQR414" s="26"/>
      <c r="GQS414" s="25" t="s">
        <v>67</v>
      </c>
      <c r="GQT414" s="25" t="s">
        <v>233</v>
      </c>
      <c r="GQU414" s="25" t="s">
        <v>149</v>
      </c>
      <c r="GQV414" s="25" t="s">
        <v>70</v>
      </c>
      <c r="GQW414" s="25" t="s">
        <v>71</v>
      </c>
      <c r="GQX414" s="25" t="s">
        <v>72</v>
      </c>
      <c r="GQY414" s="25">
        <v>31</v>
      </c>
      <c r="GQZ414" s="25">
        <v>0</v>
      </c>
      <c r="GRA414" s="25" t="s">
        <v>66</v>
      </c>
      <c r="GRB414" s="24" t="s">
        <v>66</v>
      </c>
      <c r="GRC414" s="24" t="s">
        <v>66</v>
      </c>
      <c r="GRD414" s="24" t="s">
        <v>66</v>
      </c>
      <c r="GRE414" s="24" t="s">
        <v>66</v>
      </c>
      <c r="GRF414" s="24" t="s">
        <v>66</v>
      </c>
      <c r="GRG414" s="24" t="s">
        <v>66</v>
      </c>
      <c r="GRH414" s="24" t="s">
        <v>66</v>
      </c>
      <c r="GRI414" s="24" t="s">
        <v>66</v>
      </c>
      <c r="GRJ414" s="24" t="s">
        <v>66</v>
      </c>
      <c r="GRK414" s="24" t="s">
        <v>66</v>
      </c>
      <c r="GRL414" s="24" t="s">
        <v>66</v>
      </c>
      <c r="GRM414" s="24" t="s">
        <v>66</v>
      </c>
      <c r="GRN414" s="24" t="s">
        <v>66</v>
      </c>
      <c r="GRO414" s="24" t="s">
        <v>66</v>
      </c>
      <c r="GRP414" s="24" t="s">
        <v>66</v>
      </c>
      <c r="GRQ414" s="25" t="s">
        <v>66</v>
      </c>
      <c r="GRR414" s="24" t="s">
        <v>66</v>
      </c>
      <c r="GRS414" s="24" t="s">
        <v>66</v>
      </c>
      <c r="GRT414" s="24" t="s">
        <v>66</v>
      </c>
      <c r="GRU414" s="24" t="s">
        <v>66</v>
      </c>
      <c r="GRV414" s="24" t="s">
        <v>66</v>
      </c>
      <c r="GRW414" s="24" t="s">
        <v>66</v>
      </c>
      <c r="GRX414" s="24" t="s">
        <v>66</v>
      </c>
      <c r="GRY414" s="25" t="s">
        <v>66</v>
      </c>
      <c r="GRZ414" s="24" t="s">
        <v>66</v>
      </c>
      <c r="GSA414" s="25">
        <v>5000</v>
      </c>
      <c r="GSB414" s="24" t="s">
        <v>66</v>
      </c>
      <c r="GSC414" s="24" t="s">
        <v>66</v>
      </c>
      <c r="GSD414" s="25" t="s">
        <v>66</v>
      </c>
      <c r="GSE414" s="25" t="s">
        <v>66</v>
      </c>
      <c r="GSF414" s="25" t="s">
        <v>66</v>
      </c>
      <c r="GSG414" s="25">
        <v>0</v>
      </c>
      <c r="GSH414" s="24" t="s">
        <v>66</v>
      </c>
      <c r="GSI414" s="24" t="s">
        <v>66</v>
      </c>
      <c r="GSJ414" s="24" t="s">
        <v>66</v>
      </c>
      <c r="GSK414" s="24">
        <v>0</v>
      </c>
      <c r="GSL414" s="24" t="s">
        <v>66</v>
      </c>
      <c r="GSM414" s="24">
        <v>0</v>
      </c>
      <c r="GSN414" s="24" t="s">
        <v>66</v>
      </c>
      <c r="GSO414" s="24">
        <v>0</v>
      </c>
      <c r="GSP414" s="24" t="s">
        <v>66</v>
      </c>
      <c r="GSQ414" s="24" t="s">
        <v>66</v>
      </c>
      <c r="GSR414" s="24" t="s">
        <v>66</v>
      </c>
      <c r="GSS414" s="24" t="s">
        <v>66</v>
      </c>
      <c r="GST414" s="24" t="s">
        <v>66</v>
      </c>
      <c r="GSU414" s="25">
        <v>0</v>
      </c>
      <c r="GSV414" s="27">
        <v>5000</v>
      </c>
      <c r="GSW414" s="23" t="s">
        <v>208</v>
      </c>
      <c r="GSX414" s="24">
        <v>2023</v>
      </c>
      <c r="GSY414" s="25" t="s">
        <v>234</v>
      </c>
      <c r="GSZ414" s="25" t="s">
        <v>132</v>
      </c>
      <c r="GTA414" s="25">
        <v>2023</v>
      </c>
      <c r="GTB414" s="26">
        <v>44963</v>
      </c>
      <c r="GTC414" s="25" t="s">
        <v>155</v>
      </c>
      <c r="GTD414" s="26"/>
      <c r="GTE414" s="25" t="s">
        <v>67</v>
      </c>
      <c r="GTF414" s="25" t="s">
        <v>233</v>
      </c>
      <c r="GTG414" s="25" t="s">
        <v>149</v>
      </c>
      <c r="GTH414" s="25" t="s">
        <v>70</v>
      </c>
      <c r="GTI414" s="25" t="s">
        <v>71</v>
      </c>
      <c r="GTJ414" s="25" t="s">
        <v>72</v>
      </c>
      <c r="GTK414" s="25">
        <v>31</v>
      </c>
      <c r="GTL414" s="25">
        <v>0</v>
      </c>
      <c r="GTM414" s="25" t="s">
        <v>66</v>
      </c>
      <c r="GTN414" s="24" t="s">
        <v>66</v>
      </c>
      <c r="GTO414" s="24" t="s">
        <v>66</v>
      </c>
      <c r="GTP414" s="24" t="s">
        <v>66</v>
      </c>
      <c r="GTQ414" s="24" t="s">
        <v>66</v>
      </c>
      <c r="GTR414" s="24" t="s">
        <v>66</v>
      </c>
      <c r="GTS414" s="24" t="s">
        <v>66</v>
      </c>
      <c r="GTT414" s="24" t="s">
        <v>66</v>
      </c>
      <c r="GTU414" s="24" t="s">
        <v>66</v>
      </c>
      <c r="GTV414" s="24" t="s">
        <v>66</v>
      </c>
      <c r="GTW414" s="24" t="s">
        <v>66</v>
      </c>
      <c r="GTX414" s="24" t="s">
        <v>66</v>
      </c>
      <c r="GTY414" s="24" t="s">
        <v>66</v>
      </c>
      <c r="GTZ414" s="24" t="s">
        <v>66</v>
      </c>
      <c r="GUA414" s="24" t="s">
        <v>66</v>
      </c>
      <c r="GUB414" s="24" t="s">
        <v>66</v>
      </c>
      <c r="GUC414" s="25" t="s">
        <v>66</v>
      </c>
      <c r="GUD414" s="24" t="s">
        <v>66</v>
      </c>
      <c r="GUE414" s="24" t="s">
        <v>66</v>
      </c>
      <c r="GUF414" s="24" t="s">
        <v>66</v>
      </c>
      <c r="GUG414" s="24" t="s">
        <v>66</v>
      </c>
      <c r="GUH414" s="24" t="s">
        <v>66</v>
      </c>
      <c r="GUI414" s="24" t="s">
        <v>66</v>
      </c>
      <c r="GUJ414" s="24" t="s">
        <v>66</v>
      </c>
      <c r="GUK414" s="25" t="s">
        <v>66</v>
      </c>
      <c r="GUL414" s="24" t="s">
        <v>66</v>
      </c>
      <c r="GUM414" s="25">
        <v>5000</v>
      </c>
      <c r="GUN414" s="24" t="s">
        <v>66</v>
      </c>
      <c r="GUO414" s="24" t="s">
        <v>66</v>
      </c>
      <c r="GUP414" s="25" t="s">
        <v>66</v>
      </c>
      <c r="GUQ414" s="25" t="s">
        <v>66</v>
      </c>
      <c r="GUR414" s="25" t="s">
        <v>66</v>
      </c>
      <c r="GUS414" s="25">
        <v>0</v>
      </c>
      <c r="GUT414" s="24" t="s">
        <v>66</v>
      </c>
      <c r="GUU414" s="24" t="s">
        <v>66</v>
      </c>
      <c r="GUV414" s="24" t="s">
        <v>66</v>
      </c>
      <c r="GUW414" s="24">
        <v>0</v>
      </c>
      <c r="GUX414" s="24" t="s">
        <v>66</v>
      </c>
      <c r="GUY414" s="24">
        <v>0</v>
      </c>
      <c r="GUZ414" s="24" t="s">
        <v>66</v>
      </c>
      <c r="GVA414" s="24">
        <v>0</v>
      </c>
      <c r="GVB414" s="24" t="s">
        <v>66</v>
      </c>
      <c r="GVC414" s="24" t="s">
        <v>66</v>
      </c>
      <c r="GVD414" s="24" t="s">
        <v>66</v>
      </c>
      <c r="GVE414" s="24" t="s">
        <v>66</v>
      </c>
      <c r="GVF414" s="24" t="s">
        <v>66</v>
      </c>
      <c r="GVG414" s="25">
        <v>0</v>
      </c>
      <c r="GVH414" s="27">
        <v>5000</v>
      </c>
      <c r="GVI414" s="23" t="s">
        <v>208</v>
      </c>
      <c r="GVJ414" s="24">
        <v>2023</v>
      </c>
      <c r="GVK414" s="25" t="s">
        <v>234</v>
      </c>
      <c r="GVL414" s="25" t="s">
        <v>132</v>
      </c>
      <c r="GVM414" s="25">
        <v>2023</v>
      </c>
      <c r="GVN414" s="26">
        <v>44963</v>
      </c>
      <c r="GVO414" s="25" t="s">
        <v>155</v>
      </c>
      <c r="GVP414" s="26"/>
      <c r="GVQ414" s="25" t="s">
        <v>67</v>
      </c>
      <c r="GVR414" s="25" t="s">
        <v>233</v>
      </c>
      <c r="GVS414" s="25" t="s">
        <v>149</v>
      </c>
      <c r="GVT414" s="25" t="s">
        <v>70</v>
      </c>
      <c r="GVU414" s="25" t="s">
        <v>71</v>
      </c>
      <c r="GVV414" s="25" t="s">
        <v>72</v>
      </c>
      <c r="GVW414" s="25">
        <v>31</v>
      </c>
      <c r="GVX414" s="25">
        <v>0</v>
      </c>
      <c r="GVY414" s="25" t="s">
        <v>66</v>
      </c>
      <c r="GVZ414" s="24" t="s">
        <v>66</v>
      </c>
      <c r="GWA414" s="24" t="s">
        <v>66</v>
      </c>
      <c r="GWB414" s="24" t="s">
        <v>66</v>
      </c>
      <c r="GWC414" s="24" t="s">
        <v>66</v>
      </c>
      <c r="GWD414" s="24" t="s">
        <v>66</v>
      </c>
      <c r="GWE414" s="24" t="s">
        <v>66</v>
      </c>
      <c r="GWF414" s="24" t="s">
        <v>66</v>
      </c>
      <c r="GWG414" s="24" t="s">
        <v>66</v>
      </c>
      <c r="GWH414" s="24" t="s">
        <v>66</v>
      </c>
      <c r="GWI414" s="24" t="s">
        <v>66</v>
      </c>
      <c r="GWJ414" s="24" t="s">
        <v>66</v>
      </c>
      <c r="GWK414" s="24" t="s">
        <v>66</v>
      </c>
      <c r="GWL414" s="24" t="s">
        <v>66</v>
      </c>
      <c r="GWM414" s="24" t="s">
        <v>66</v>
      </c>
      <c r="GWN414" s="24" t="s">
        <v>66</v>
      </c>
      <c r="GWO414" s="25" t="s">
        <v>66</v>
      </c>
      <c r="GWP414" s="24" t="s">
        <v>66</v>
      </c>
      <c r="GWQ414" s="24" t="s">
        <v>66</v>
      </c>
      <c r="GWR414" s="24" t="s">
        <v>66</v>
      </c>
      <c r="GWS414" s="24" t="s">
        <v>66</v>
      </c>
      <c r="GWT414" s="24" t="s">
        <v>66</v>
      </c>
      <c r="GWU414" s="24" t="s">
        <v>66</v>
      </c>
      <c r="GWV414" s="24" t="s">
        <v>66</v>
      </c>
      <c r="GWW414" s="25" t="s">
        <v>66</v>
      </c>
      <c r="GWX414" s="24" t="s">
        <v>66</v>
      </c>
      <c r="GWY414" s="25">
        <v>5000</v>
      </c>
      <c r="GWZ414" s="24" t="s">
        <v>66</v>
      </c>
      <c r="GXA414" s="24" t="s">
        <v>66</v>
      </c>
      <c r="GXB414" s="25" t="s">
        <v>66</v>
      </c>
      <c r="GXC414" s="25" t="s">
        <v>66</v>
      </c>
      <c r="GXD414" s="25" t="s">
        <v>66</v>
      </c>
      <c r="GXE414" s="25">
        <v>0</v>
      </c>
      <c r="GXF414" s="24" t="s">
        <v>66</v>
      </c>
      <c r="GXG414" s="24" t="s">
        <v>66</v>
      </c>
      <c r="GXH414" s="24" t="s">
        <v>66</v>
      </c>
      <c r="GXI414" s="24">
        <v>0</v>
      </c>
      <c r="GXJ414" s="24" t="s">
        <v>66</v>
      </c>
      <c r="GXK414" s="24">
        <v>0</v>
      </c>
      <c r="GXL414" s="24" t="s">
        <v>66</v>
      </c>
      <c r="GXM414" s="24">
        <v>0</v>
      </c>
      <c r="GXN414" s="24" t="s">
        <v>66</v>
      </c>
      <c r="GXO414" s="24" t="s">
        <v>66</v>
      </c>
      <c r="GXP414" s="24" t="s">
        <v>66</v>
      </c>
      <c r="GXQ414" s="24" t="s">
        <v>66</v>
      </c>
      <c r="GXR414" s="24" t="s">
        <v>66</v>
      </c>
      <c r="GXS414" s="25">
        <v>0</v>
      </c>
      <c r="GXT414" s="27">
        <v>5000</v>
      </c>
      <c r="GXU414" s="23" t="s">
        <v>208</v>
      </c>
      <c r="GXV414" s="24">
        <v>2023</v>
      </c>
      <c r="GXW414" s="25" t="s">
        <v>234</v>
      </c>
      <c r="GXX414" s="25" t="s">
        <v>132</v>
      </c>
      <c r="GXY414" s="25">
        <v>2023</v>
      </c>
      <c r="GXZ414" s="26">
        <v>44963</v>
      </c>
      <c r="GYA414" s="25" t="s">
        <v>155</v>
      </c>
      <c r="GYB414" s="26"/>
      <c r="GYC414" s="25" t="s">
        <v>67</v>
      </c>
      <c r="GYD414" s="25" t="s">
        <v>233</v>
      </c>
      <c r="GYE414" s="25" t="s">
        <v>149</v>
      </c>
      <c r="GYF414" s="25" t="s">
        <v>70</v>
      </c>
      <c r="GYG414" s="25" t="s">
        <v>71</v>
      </c>
      <c r="GYH414" s="25" t="s">
        <v>72</v>
      </c>
      <c r="GYI414" s="25">
        <v>31</v>
      </c>
      <c r="GYJ414" s="25">
        <v>0</v>
      </c>
      <c r="GYK414" s="25" t="s">
        <v>66</v>
      </c>
      <c r="GYL414" s="24" t="s">
        <v>66</v>
      </c>
      <c r="GYM414" s="24" t="s">
        <v>66</v>
      </c>
      <c r="GYN414" s="24" t="s">
        <v>66</v>
      </c>
      <c r="GYO414" s="24" t="s">
        <v>66</v>
      </c>
      <c r="GYP414" s="24" t="s">
        <v>66</v>
      </c>
      <c r="GYQ414" s="24" t="s">
        <v>66</v>
      </c>
      <c r="GYR414" s="24" t="s">
        <v>66</v>
      </c>
      <c r="GYS414" s="24" t="s">
        <v>66</v>
      </c>
      <c r="GYT414" s="24" t="s">
        <v>66</v>
      </c>
      <c r="GYU414" s="24" t="s">
        <v>66</v>
      </c>
      <c r="GYV414" s="24" t="s">
        <v>66</v>
      </c>
      <c r="GYW414" s="24" t="s">
        <v>66</v>
      </c>
      <c r="GYX414" s="24" t="s">
        <v>66</v>
      </c>
      <c r="GYY414" s="24" t="s">
        <v>66</v>
      </c>
      <c r="GYZ414" s="24" t="s">
        <v>66</v>
      </c>
      <c r="GZA414" s="25" t="s">
        <v>66</v>
      </c>
      <c r="GZB414" s="24" t="s">
        <v>66</v>
      </c>
      <c r="GZC414" s="24" t="s">
        <v>66</v>
      </c>
      <c r="GZD414" s="24" t="s">
        <v>66</v>
      </c>
      <c r="GZE414" s="24" t="s">
        <v>66</v>
      </c>
      <c r="GZF414" s="24" t="s">
        <v>66</v>
      </c>
      <c r="GZG414" s="24" t="s">
        <v>66</v>
      </c>
      <c r="GZH414" s="24" t="s">
        <v>66</v>
      </c>
      <c r="GZI414" s="25" t="s">
        <v>66</v>
      </c>
      <c r="GZJ414" s="24" t="s">
        <v>66</v>
      </c>
      <c r="GZK414" s="25">
        <v>5000</v>
      </c>
      <c r="GZL414" s="24" t="s">
        <v>66</v>
      </c>
      <c r="GZM414" s="24" t="s">
        <v>66</v>
      </c>
      <c r="GZN414" s="25" t="s">
        <v>66</v>
      </c>
      <c r="GZO414" s="25" t="s">
        <v>66</v>
      </c>
      <c r="GZP414" s="25" t="s">
        <v>66</v>
      </c>
      <c r="GZQ414" s="25">
        <v>0</v>
      </c>
      <c r="GZR414" s="24" t="s">
        <v>66</v>
      </c>
      <c r="GZS414" s="24" t="s">
        <v>66</v>
      </c>
      <c r="GZT414" s="24" t="s">
        <v>66</v>
      </c>
      <c r="GZU414" s="24">
        <v>0</v>
      </c>
      <c r="GZV414" s="24" t="s">
        <v>66</v>
      </c>
      <c r="GZW414" s="24">
        <v>0</v>
      </c>
      <c r="GZX414" s="24" t="s">
        <v>66</v>
      </c>
      <c r="GZY414" s="24">
        <v>0</v>
      </c>
      <c r="GZZ414" s="24" t="s">
        <v>66</v>
      </c>
      <c r="HAA414" s="24" t="s">
        <v>66</v>
      </c>
      <c r="HAB414" s="24" t="s">
        <v>66</v>
      </c>
      <c r="HAC414" s="24" t="s">
        <v>66</v>
      </c>
      <c r="HAD414" s="24" t="s">
        <v>66</v>
      </c>
      <c r="HAE414" s="25">
        <v>0</v>
      </c>
      <c r="HAF414" s="27">
        <v>5000</v>
      </c>
      <c r="HAG414" s="23" t="s">
        <v>208</v>
      </c>
      <c r="HAH414" s="24">
        <v>2023</v>
      </c>
      <c r="HAI414" s="25" t="s">
        <v>234</v>
      </c>
      <c r="HAJ414" s="25" t="s">
        <v>132</v>
      </c>
      <c r="HAK414" s="25">
        <v>2023</v>
      </c>
      <c r="HAL414" s="26">
        <v>44963</v>
      </c>
      <c r="HAM414" s="25" t="s">
        <v>155</v>
      </c>
      <c r="HAN414" s="26"/>
      <c r="HAO414" s="25" t="s">
        <v>67</v>
      </c>
      <c r="HAP414" s="25" t="s">
        <v>233</v>
      </c>
      <c r="HAQ414" s="25" t="s">
        <v>149</v>
      </c>
      <c r="HAR414" s="25" t="s">
        <v>70</v>
      </c>
      <c r="HAS414" s="25" t="s">
        <v>71</v>
      </c>
      <c r="HAT414" s="25" t="s">
        <v>72</v>
      </c>
      <c r="HAU414" s="25">
        <v>31</v>
      </c>
      <c r="HAV414" s="25">
        <v>0</v>
      </c>
      <c r="HAW414" s="25" t="s">
        <v>66</v>
      </c>
      <c r="HAX414" s="24" t="s">
        <v>66</v>
      </c>
      <c r="HAY414" s="24" t="s">
        <v>66</v>
      </c>
      <c r="HAZ414" s="24" t="s">
        <v>66</v>
      </c>
      <c r="HBA414" s="24" t="s">
        <v>66</v>
      </c>
      <c r="HBB414" s="24" t="s">
        <v>66</v>
      </c>
      <c r="HBC414" s="24" t="s">
        <v>66</v>
      </c>
      <c r="HBD414" s="24" t="s">
        <v>66</v>
      </c>
      <c r="HBE414" s="24" t="s">
        <v>66</v>
      </c>
      <c r="HBF414" s="24" t="s">
        <v>66</v>
      </c>
      <c r="HBG414" s="24" t="s">
        <v>66</v>
      </c>
      <c r="HBH414" s="24" t="s">
        <v>66</v>
      </c>
      <c r="HBI414" s="24" t="s">
        <v>66</v>
      </c>
      <c r="HBJ414" s="24" t="s">
        <v>66</v>
      </c>
      <c r="HBK414" s="24" t="s">
        <v>66</v>
      </c>
      <c r="HBL414" s="24" t="s">
        <v>66</v>
      </c>
      <c r="HBM414" s="25" t="s">
        <v>66</v>
      </c>
      <c r="HBN414" s="24" t="s">
        <v>66</v>
      </c>
      <c r="HBO414" s="24" t="s">
        <v>66</v>
      </c>
      <c r="HBP414" s="24" t="s">
        <v>66</v>
      </c>
      <c r="HBQ414" s="24" t="s">
        <v>66</v>
      </c>
      <c r="HBR414" s="24" t="s">
        <v>66</v>
      </c>
      <c r="HBS414" s="24" t="s">
        <v>66</v>
      </c>
      <c r="HBT414" s="24" t="s">
        <v>66</v>
      </c>
      <c r="HBU414" s="25" t="s">
        <v>66</v>
      </c>
      <c r="HBV414" s="24" t="s">
        <v>66</v>
      </c>
      <c r="HBW414" s="25">
        <v>5000</v>
      </c>
      <c r="HBX414" s="24" t="s">
        <v>66</v>
      </c>
      <c r="HBY414" s="24" t="s">
        <v>66</v>
      </c>
      <c r="HBZ414" s="25" t="s">
        <v>66</v>
      </c>
      <c r="HCA414" s="25" t="s">
        <v>66</v>
      </c>
      <c r="HCB414" s="25" t="s">
        <v>66</v>
      </c>
      <c r="HCC414" s="25">
        <v>0</v>
      </c>
      <c r="HCD414" s="24" t="s">
        <v>66</v>
      </c>
      <c r="HCE414" s="24" t="s">
        <v>66</v>
      </c>
      <c r="HCF414" s="24" t="s">
        <v>66</v>
      </c>
      <c r="HCG414" s="24">
        <v>0</v>
      </c>
      <c r="HCH414" s="24" t="s">
        <v>66</v>
      </c>
      <c r="HCI414" s="24">
        <v>0</v>
      </c>
      <c r="HCJ414" s="24" t="s">
        <v>66</v>
      </c>
      <c r="HCK414" s="24">
        <v>0</v>
      </c>
      <c r="HCL414" s="24" t="s">
        <v>66</v>
      </c>
      <c r="HCM414" s="24" t="s">
        <v>66</v>
      </c>
      <c r="HCN414" s="24" t="s">
        <v>66</v>
      </c>
      <c r="HCO414" s="24" t="s">
        <v>66</v>
      </c>
      <c r="HCP414" s="24" t="s">
        <v>66</v>
      </c>
      <c r="HCQ414" s="25">
        <v>0</v>
      </c>
      <c r="HCR414" s="27">
        <v>5000</v>
      </c>
      <c r="HCS414" s="23" t="s">
        <v>208</v>
      </c>
      <c r="HCT414" s="24">
        <v>2023</v>
      </c>
      <c r="HCU414" s="25" t="s">
        <v>234</v>
      </c>
      <c r="HCV414" s="25" t="s">
        <v>132</v>
      </c>
      <c r="HCW414" s="25">
        <v>2023</v>
      </c>
      <c r="HCX414" s="26">
        <v>44963</v>
      </c>
      <c r="HCY414" s="25" t="s">
        <v>155</v>
      </c>
      <c r="HCZ414" s="26"/>
      <c r="HDA414" s="25" t="s">
        <v>67</v>
      </c>
      <c r="HDB414" s="25" t="s">
        <v>233</v>
      </c>
      <c r="HDC414" s="25" t="s">
        <v>149</v>
      </c>
      <c r="HDD414" s="25" t="s">
        <v>70</v>
      </c>
      <c r="HDE414" s="25" t="s">
        <v>71</v>
      </c>
      <c r="HDF414" s="25" t="s">
        <v>72</v>
      </c>
      <c r="HDG414" s="25">
        <v>31</v>
      </c>
      <c r="HDH414" s="25">
        <v>0</v>
      </c>
      <c r="HDI414" s="25" t="s">
        <v>66</v>
      </c>
      <c r="HDJ414" s="24" t="s">
        <v>66</v>
      </c>
      <c r="HDK414" s="24" t="s">
        <v>66</v>
      </c>
      <c r="HDL414" s="24" t="s">
        <v>66</v>
      </c>
      <c r="HDM414" s="24" t="s">
        <v>66</v>
      </c>
      <c r="HDN414" s="24" t="s">
        <v>66</v>
      </c>
      <c r="HDO414" s="24" t="s">
        <v>66</v>
      </c>
      <c r="HDP414" s="24" t="s">
        <v>66</v>
      </c>
      <c r="HDQ414" s="24" t="s">
        <v>66</v>
      </c>
      <c r="HDR414" s="24" t="s">
        <v>66</v>
      </c>
      <c r="HDS414" s="24" t="s">
        <v>66</v>
      </c>
      <c r="HDT414" s="24" t="s">
        <v>66</v>
      </c>
      <c r="HDU414" s="24" t="s">
        <v>66</v>
      </c>
      <c r="HDV414" s="24" t="s">
        <v>66</v>
      </c>
      <c r="HDW414" s="24" t="s">
        <v>66</v>
      </c>
      <c r="HDX414" s="24" t="s">
        <v>66</v>
      </c>
      <c r="HDY414" s="25" t="s">
        <v>66</v>
      </c>
      <c r="HDZ414" s="24" t="s">
        <v>66</v>
      </c>
      <c r="HEA414" s="24" t="s">
        <v>66</v>
      </c>
      <c r="HEB414" s="24" t="s">
        <v>66</v>
      </c>
      <c r="HEC414" s="24" t="s">
        <v>66</v>
      </c>
      <c r="HED414" s="24" t="s">
        <v>66</v>
      </c>
      <c r="HEE414" s="24" t="s">
        <v>66</v>
      </c>
      <c r="HEF414" s="24" t="s">
        <v>66</v>
      </c>
      <c r="HEG414" s="25" t="s">
        <v>66</v>
      </c>
      <c r="HEH414" s="24" t="s">
        <v>66</v>
      </c>
      <c r="HEI414" s="25">
        <v>5000</v>
      </c>
      <c r="HEJ414" s="24" t="s">
        <v>66</v>
      </c>
      <c r="HEK414" s="24" t="s">
        <v>66</v>
      </c>
      <c r="HEL414" s="25" t="s">
        <v>66</v>
      </c>
      <c r="HEM414" s="25" t="s">
        <v>66</v>
      </c>
      <c r="HEN414" s="25" t="s">
        <v>66</v>
      </c>
      <c r="HEO414" s="25">
        <v>0</v>
      </c>
      <c r="HEP414" s="24" t="s">
        <v>66</v>
      </c>
      <c r="HEQ414" s="24" t="s">
        <v>66</v>
      </c>
      <c r="HER414" s="24" t="s">
        <v>66</v>
      </c>
      <c r="HES414" s="24">
        <v>0</v>
      </c>
      <c r="HET414" s="24" t="s">
        <v>66</v>
      </c>
      <c r="HEU414" s="24">
        <v>0</v>
      </c>
      <c r="HEV414" s="24" t="s">
        <v>66</v>
      </c>
      <c r="HEW414" s="24">
        <v>0</v>
      </c>
      <c r="HEX414" s="24" t="s">
        <v>66</v>
      </c>
      <c r="HEY414" s="24" t="s">
        <v>66</v>
      </c>
      <c r="HEZ414" s="24" t="s">
        <v>66</v>
      </c>
      <c r="HFA414" s="24" t="s">
        <v>66</v>
      </c>
      <c r="HFB414" s="24" t="s">
        <v>66</v>
      </c>
      <c r="HFC414" s="25">
        <v>0</v>
      </c>
      <c r="HFD414" s="27">
        <v>5000</v>
      </c>
      <c r="HFE414" s="23" t="s">
        <v>208</v>
      </c>
      <c r="HFF414" s="24">
        <v>2023</v>
      </c>
      <c r="HFG414" s="25" t="s">
        <v>234</v>
      </c>
      <c r="HFH414" s="25" t="s">
        <v>132</v>
      </c>
      <c r="HFI414" s="25">
        <v>2023</v>
      </c>
      <c r="HFJ414" s="26">
        <v>44963</v>
      </c>
      <c r="HFK414" s="25" t="s">
        <v>155</v>
      </c>
      <c r="HFL414" s="26"/>
      <c r="HFM414" s="25" t="s">
        <v>67</v>
      </c>
      <c r="HFN414" s="25" t="s">
        <v>233</v>
      </c>
      <c r="HFO414" s="25" t="s">
        <v>149</v>
      </c>
      <c r="HFP414" s="25" t="s">
        <v>70</v>
      </c>
      <c r="HFQ414" s="25" t="s">
        <v>71</v>
      </c>
      <c r="HFR414" s="25" t="s">
        <v>72</v>
      </c>
      <c r="HFS414" s="25">
        <v>31</v>
      </c>
      <c r="HFT414" s="25">
        <v>0</v>
      </c>
      <c r="HFU414" s="25" t="s">
        <v>66</v>
      </c>
      <c r="HFV414" s="24" t="s">
        <v>66</v>
      </c>
      <c r="HFW414" s="24" t="s">
        <v>66</v>
      </c>
      <c r="HFX414" s="24" t="s">
        <v>66</v>
      </c>
      <c r="HFY414" s="24" t="s">
        <v>66</v>
      </c>
      <c r="HFZ414" s="24" t="s">
        <v>66</v>
      </c>
      <c r="HGA414" s="24" t="s">
        <v>66</v>
      </c>
      <c r="HGB414" s="24" t="s">
        <v>66</v>
      </c>
      <c r="HGC414" s="24" t="s">
        <v>66</v>
      </c>
      <c r="HGD414" s="24" t="s">
        <v>66</v>
      </c>
      <c r="HGE414" s="24" t="s">
        <v>66</v>
      </c>
      <c r="HGF414" s="24" t="s">
        <v>66</v>
      </c>
      <c r="HGG414" s="24" t="s">
        <v>66</v>
      </c>
      <c r="HGH414" s="24" t="s">
        <v>66</v>
      </c>
      <c r="HGI414" s="24" t="s">
        <v>66</v>
      </c>
      <c r="HGJ414" s="24" t="s">
        <v>66</v>
      </c>
      <c r="HGK414" s="25" t="s">
        <v>66</v>
      </c>
      <c r="HGL414" s="24" t="s">
        <v>66</v>
      </c>
      <c r="HGM414" s="24" t="s">
        <v>66</v>
      </c>
      <c r="HGN414" s="24" t="s">
        <v>66</v>
      </c>
      <c r="HGO414" s="24" t="s">
        <v>66</v>
      </c>
      <c r="HGP414" s="24" t="s">
        <v>66</v>
      </c>
      <c r="HGQ414" s="24" t="s">
        <v>66</v>
      </c>
      <c r="HGR414" s="24" t="s">
        <v>66</v>
      </c>
      <c r="HGS414" s="25" t="s">
        <v>66</v>
      </c>
      <c r="HGT414" s="24" t="s">
        <v>66</v>
      </c>
      <c r="HGU414" s="25">
        <v>5000</v>
      </c>
      <c r="HGV414" s="24" t="s">
        <v>66</v>
      </c>
      <c r="HGW414" s="24" t="s">
        <v>66</v>
      </c>
      <c r="HGX414" s="25" t="s">
        <v>66</v>
      </c>
      <c r="HGY414" s="25" t="s">
        <v>66</v>
      </c>
      <c r="HGZ414" s="25" t="s">
        <v>66</v>
      </c>
      <c r="HHA414" s="25">
        <v>0</v>
      </c>
      <c r="HHB414" s="24" t="s">
        <v>66</v>
      </c>
      <c r="HHC414" s="24" t="s">
        <v>66</v>
      </c>
      <c r="HHD414" s="24" t="s">
        <v>66</v>
      </c>
      <c r="HHE414" s="24">
        <v>0</v>
      </c>
      <c r="HHF414" s="24" t="s">
        <v>66</v>
      </c>
      <c r="HHG414" s="24">
        <v>0</v>
      </c>
      <c r="HHH414" s="24" t="s">
        <v>66</v>
      </c>
      <c r="HHI414" s="24">
        <v>0</v>
      </c>
      <c r="HHJ414" s="24" t="s">
        <v>66</v>
      </c>
      <c r="HHK414" s="24" t="s">
        <v>66</v>
      </c>
      <c r="HHL414" s="24" t="s">
        <v>66</v>
      </c>
      <c r="HHM414" s="24" t="s">
        <v>66</v>
      </c>
      <c r="HHN414" s="24" t="s">
        <v>66</v>
      </c>
      <c r="HHO414" s="25">
        <v>0</v>
      </c>
      <c r="HHP414" s="27">
        <v>5000</v>
      </c>
      <c r="HHQ414" s="23" t="s">
        <v>208</v>
      </c>
      <c r="HHR414" s="24">
        <v>2023</v>
      </c>
      <c r="HHS414" s="25" t="s">
        <v>234</v>
      </c>
      <c r="HHT414" s="25" t="s">
        <v>132</v>
      </c>
      <c r="HHU414" s="25">
        <v>2023</v>
      </c>
      <c r="HHV414" s="26">
        <v>44963</v>
      </c>
      <c r="HHW414" s="25" t="s">
        <v>155</v>
      </c>
      <c r="HHX414" s="26"/>
      <c r="HHY414" s="25" t="s">
        <v>67</v>
      </c>
      <c r="HHZ414" s="25" t="s">
        <v>233</v>
      </c>
      <c r="HIA414" s="25" t="s">
        <v>149</v>
      </c>
      <c r="HIB414" s="25" t="s">
        <v>70</v>
      </c>
      <c r="HIC414" s="25" t="s">
        <v>71</v>
      </c>
      <c r="HID414" s="25" t="s">
        <v>72</v>
      </c>
      <c r="HIE414" s="25">
        <v>31</v>
      </c>
      <c r="HIF414" s="25">
        <v>0</v>
      </c>
      <c r="HIG414" s="25" t="s">
        <v>66</v>
      </c>
      <c r="HIH414" s="24" t="s">
        <v>66</v>
      </c>
      <c r="HII414" s="24" t="s">
        <v>66</v>
      </c>
      <c r="HIJ414" s="24" t="s">
        <v>66</v>
      </c>
      <c r="HIK414" s="24" t="s">
        <v>66</v>
      </c>
      <c r="HIL414" s="24" t="s">
        <v>66</v>
      </c>
      <c r="HIM414" s="24" t="s">
        <v>66</v>
      </c>
      <c r="HIN414" s="24" t="s">
        <v>66</v>
      </c>
      <c r="HIO414" s="24" t="s">
        <v>66</v>
      </c>
      <c r="HIP414" s="24" t="s">
        <v>66</v>
      </c>
      <c r="HIQ414" s="24" t="s">
        <v>66</v>
      </c>
      <c r="HIR414" s="24" t="s">
        <v>66</v>
      </c>
      <c r="HIS414" s="24" t="s">
        <v>66</v>
      </c>
      <c r="HIT414" s="24" t="s">
        <v>66</v>
      </c>
      <c r="HIU414" s="24" t="s">
        <v>66</v>
      </c>
      <c r="HIV414" s="24" t="s">
        <v>66</v>
      </c>
      <c r="HIW414" s="25" t="s">
        <v>66</v>
      </c>
      <c r="HIX414" s="24" t="s">
        <v>66</v>
      </c>
      <c r="HIY414" s="24" t="s">
        <v>66</v>
      </c>
      <c r="HIZ414" s="24" t="s">
        <v>66</v>
      </c>
      <c r="HJA414" s="24" t="s">
        <v>66</v>
      </c>
      <c r="HJB414" s="24" t="s">
        <v>66</v>
      </c>
      <c r="HJC414" s="24" t="s">
        <v>66</v>
      </c>
      <c r="HJD414" s="24" t="s">
        <v>66</v>
      </c>
      <c r="HJE414" s="25" t="s">
        <v>66</v>
      </c>
      <c r="HJF414" s="24" t="s">
        <v>66</v>
      </c>
      <c r="HJG414" s="25">
        <v>5000</v>
      </c>
      <c r="HJH414" s="24" t="s">
        <v>66</v>
      </c>
      <c r="HJI414" s="24" t="s">
        <v>66</v>
      </c>
      <c r="HJJ414" s="25" t="s">
        <v>66</v>
      </c>
      <c r="HJK414" s="25" t="s">
        <v>66</v>
      </c>
      <c r="HJL414" s="25" t="s">
        <v>66</v>
      </c>
      <c r="HJM414" s="25">
        <v>0</v>
      </c>
      <c r="HJN414" s="24" t="s">
        <v>66</v>
      </c>
      <c r="HJO414" s="24" t="s">
        <v>66</v>
      </c>
      <c r="HJP414" s="24" t="s">
        <v>66</v>
      </c>
      <c r="HJQ414" s="24">
        <v>0</v>
      </c>
      <c r="HJR414" s="24" t="s">
        <v>66</v>
      </c>
      <c r="HJS414" s="24">
        <v>0</v>
      </c>
      <c r="HJT414" s="24" t="s">
        <v>66</v>
      </c>
      <c r="HJU414" s="24">
        <v>0</v>
      </c>
      <c r="HJV414" s="24" t="s">
        <v>66</v>
      </c>
      <c r="HJW414" s="24" t="s">
        <v>66</v>
      </c>
      <c r="HJX414" s="24" t="s">
        <v>66</v>
      </c>
      <c r="HJY414" s="24" t="s">
        <v>66</v>
      </c>
      <c r="HJZ414" s="24" t="s">
        <v>66</v>
      </c>
      <c r="HKA414" s="25">
        <v>0</v>
      </c>
      <c r="HKB414" s="27">
        <v>5000</v>
      </c>
      <c r="HKC414" s="23" t="s">
        <v>208</v>
      </c>
      <c r="HKD414" s="24">
        <v>2023</v>
      </c>
      <c r="HKE414" s="25" t="s">
        <v>234</v>
      </c>
      <c r="HKF414" s="25" t="s">
        <v>132</v>
      </c>
      <c r="HKG414" s="25">
        <v>2023</v>
      </c>
      <c r="HKH414" s="26">
        <v>44963</v>
      </c>
      <c r="HKI414" s="25" t="s">
        <v>155</v>
      </c>
      <c r="HKJ414" s="26"/>
      <c r="HKK414" s="25" t="s">
        <v>67</v>
      </c>
      <c r="HKL414" s="25" t="s">
        <v>233</v>
      </c>
      <c r="HKM414" s="25" t="s">
        <v>149</v>
      </c>
      <c r="HKN414" s="25" t="s">
        <v>70</v>
      </c>
      <c r="HKO414" s="25" t="s">
        <v>71</v>
      </c>
      <c r="HKP414" s="25" t="s">
        <v>72</v>
      </c>
      <c r="HKQ414" s="25">
        <v>31</v>
      </c>
      <c r="HKR414" s="25">
        <v>0</v>
      </c>
      <c r="HKS414" s="25" t="s">
        <v>66</v>
      </c>
      <c r="HKT414" s="24" t="s">
        <v>66</v>
      </c>
      <c r="HKU414" s="24" t="s">
        <v>66</v>
      </c>
      <c r="HKV414" s="24" t="s">
        <v>66</v>
      </c>
      <c r="HKW414" s="24" t="s">
        <v>66</v>
      </c>
      <c r="HKX414" s="24" t="s">
        <v>66</v>
      </c>
      <c r="HKY414" s="24" t="s">
        <v>66</v>
      </c>
      <c r="HKZ414" s="24" t="s">
        <v>66</v>
      </c>
      <c r="HLA414" s="24" t="s">
        <v>66</v>
      </c>
      <c r="HLB414" s="24" t="s">
        <v>66</v>
      </c>
      <c r="HLC414" s="24" t="s">
        <v>66</v>
      </c>
      <c r="HLD414" s="24" t="s">
        <v>66</v>
      </c>
      <c r="HLE414" s="24" t="s">
        <v>66</v>
      </c>
      <c r="HLF414" s="24" t="s">
        <v>66</v>
      </c>
      <c r="HLG414" s="24" t="s">
        <v>66</v>
      </c>
      <c r="HLH414" s="24" t="s">
        <v>66</v>
      </c>
      <c r="HLI414" s="25" t="s">
        <v>66</v>
      </c>
      <c r="HLJ414" s="24" t="s">
        <v>66</v>
      </c>
      <c r="HLK414" s="24" t="s">
        <v>66</v>
      </c>
      <c r="HLL414" s="24" t="s">
        <v>66</v>
      </c>
      <c r="HLM414" s="24" t="s">
        <v>66</v>
      </c>
      <c r="HLN414" s="24" t="s">
        <v>66</v>
      </c>
      <c r="HLO414" s="24" t="s">
        <v>66</v>
      </c>
      <c r="HLP414" s="24" t="s">
        <v>66</v>
      </c>
      <c r="HLQ414" s="25" t="s">
        <v>66</v>
      </c>
      <c r="HLR414" s="24" t="s">
        <v>66</v>
      </c>
      <c r="HLS414" s="25">
        <v>5000</v>
      </c>
      <c r="HLT414" s="24" t="s">
        <v>66</v>
      </c>
      <c r="HLU414" s="24" t="s">
        <v>66</v>
      </c>
      <c r="HLV414" s="25" t="s">
        <v>66</v>
      </c>
      <c r="HLW414" s="25" t="s">
        <v>66</v>
      </c>
      <c r="HLX414" s="25" t="s">
        <v>66</v>
      </c>
      <c r="HLY414" s="25">
        <v>0</v>
      </c>
      <c r="HLZ414" s="24" t="s">
        <v>66</v>
      </c>
      <c r="HMA414" s="24" t="s">
        <v>66</v>
      </c>
      <c r="HMB414" s="24" t="s">
        <v>66</v>
      </c>
      <c r="HMC414" s="24">
        <v>0</v>
      </c>
      <c r="HMD414" s="24" t="s">
        <v>66</v>
      </c>
      <c r="HME414" s="24">
        <v>0</v>
      </c>
      <c r="HMF414" s="24" t="s">
        <v>66</v>
      </c>
      <c r="HMG414" s="24">
        <v>0</v>
      </c>
      <c r="HMH414" s="24" t="s">
        <v>66</v>
      </c>
      <c r="HMI414" s="24" t="s">
        <v>66</v>
      </c>
      <c r="HMJ414" s="24" t="s">
        <v>66</v>
      </c>
      <c r="HMK414" s="24" t="s">
        <v>66</v>
      </c>
      <c r="HML414" s="24" t="s">
        <v>66</v>
      </c>
      <c r="HMM414" s="25">
        <v>0</v>
      </c>
      <c r="HMN414" s="27">
        <v>5000</v>
      </c>
      <c r="HMO414" s="23" t="s">
        <v>208</v>
      </c>
      <c r="HMP414" s="24">
        <v>2023</v>
      </c>
      <c r="HMQ414" s="25" t="s">
        <v>234</v>
      </c>
      <c r="HMR414" s="25" t="s">
        <v>132</v>
      </c>
      <c r="HMS414" s="25">
        <v>2023</v>
      </c>
      <c r="HMT414" s="26">
        <v>44963</v>
      </c>
      <c r="HMU414" s="25" t="s">
        <v>155</v>
      </c>
      <c r="HMV414" s="26"/>
      <c r="HMW414" s="25" t="s">
        <v>67</v>
      </c>
      <c r="HMX414" s="25" t="s">
        <v>233</v>
      </c>
      <c r="HMY414" s="25" t="s">
        <v>149</v>
      </c>
      <c r="HMZ414" s="25" t="s">
        <v>70</v>
      </c>
      <c r="HNA414" s="25" t="s">
        <v>71</v>
      </c>
      <c r="HNB414" s="25" t="s">
        <v>72</v>
      </c>
      <c r="HNC414" s="25">
        <v>31</v>
      </c>
      <c r="HND414" s="25">
        <v>0</v>
      </c>
      <c r="HNE414" s="25" t="s">
        <v>66</v>
      </c>
      <c r="HNF414" s="24" t="s">
        <v>66</v>
      </c>
      <c r="HNG414" s="24" t="s">
        <v>66</v>
      </c>
      <c r="HNH414" s="24" t="s">
        <v>66</v>
      </c>
      <c r="HNI414" s="24" t="s">
        <v>66</v>
      </c>
      <c r="HNJ414" s="24" t="s">
        <v>66</v>
      </c>
      <c r="HNK414" s="24" t="s">
        <v>66</v>
      </c>
      <c r="HNL414" s="24" t="s">
        <v>66</v>
      </c>
      <c r="HNM414" s="24" t="s">
        <v>66</v>
      </c>
      <c r="HNN414" s="24" t="s">
        <v>66</v>
      </c>
      <c r="HNO414" s="24" t="s">
        <v>66</v>
      </c>
      <c r="HNP414" s="24" t="s">
        <v>66</v>
      </c>
      <c r="HNQ414" s="24" t="s">
        <v>66</v>
      </c>
      <c r="HNR414" s="24" t="s">
        <v>66</v>
      </c>
      <c r="HNS414" s="24" t="s">
        <v>66</v>
      </c>
      <c r="HNT414" s="24" t="s">
        <v>66</v>
      </c>
      <c r="HNU414" s="25" t="s">
        <v>66</v>
      </c>
      <c r="HNV414" s="24" t="s">
        <v>66</v>
      </c>
      <c r="HNW414" s="24" t="s">
        <v>66</v>
      </c>
      <c r="HNX414" s="24" t="s">
        <v>66</v>
      </c>
      <c r="HNY414" s="24" t="s">
        <v>66</v>
      </c>
      <c r="HNZ414" s="24" t="s">
        <v>66</v>
      </c>
      <c r="HOA414" s="24" t="s">
        <v>66</v>
      </c>
      <c r="HOB414" s="24" t="s">
        <v>66</v>
      </c>
      <c r="HOC414" s="25" t="s">
        <v>66</v>
      </c>
      <c r="HOD414" s="24" t="s">
        <v>66</v>
      </c>
      <c r="HOE414" s="25">
        <v>5000</v>
      </c>
      <c r="HOF414" s="24" t="s">
        <v>66</v>
      </c>
      <c r="HOG414" s="24" t="s">
        <v>66</v>
      </c>
      <c r="HOH414" s="25" t="s">
        <v>66</v>
      </c>
      <c r="HOI414" s="25" t="s">
        <v>66</v>
      </c>
      <c r="HOJ414" s="25" t="s">
        <v>66</v>
      </c>
      <c r="HOK414" s="25">
        <v>0</v>
      </c>
      <c r="HOL414" s="24" t="s">
        <v>66</v>
      </c>
      <c r="HOM414" s="24" t="s">
        <v>66</v>
      </c>
      <c r="HON414" s="24" t="s">
        <v>66</v>
      </c>
      <c r="HOO414" s="24">
        <v>0</v>
      </c>
      <c r="HOP414" s="24" t="s">
        <v>66</v>
      </c>
      <c r="HOQ414" s="24">
        <v>0</v>
      </c>
      <c r="HOR414" s="24" t="s">
        <v>66</v>
      </c>
      <c r="HOS414" s="24">
        <v>0</v>
      </c>
      <c r="HOT414" s="24" t="s">
        <v>66</v>
      </c>
      <c r="HOU414" s="24" t="s">
        <v>66</v>
      </c>
      <c r="HOV414" s="24" t="s">
        <v>66</v>
      </c>
      <c r="HOW414" s="24" t="s">
        <v>66</v>
      </c>
      <c r="HOX414" s="24" t="s">
        <v>66</v>
      </c>
      <c r="HOY414" s="25">
        <v>0</v>
      </c>
      <c r="HOZ414" s="27">
        <v>5000</v>
      </c>
      <c r="HPA414" s="23" t="s">
        <v>208</v>
      </c>
      <c r="HPB414" s="24">
        <v>2023</v>
      </c>
      <c r="HPC414" s="25" t="s">
        <v>234</v>
      </c>
      <c r="HPD414" s="25" t="s">
        <v>132</v>
      </c>
      <c r="HPE414" s="25">
        <v>2023</v>
      </c>
      <c r="HPF414" s="26">
        <v>44963</v>
      </c>
      <c r="HPG414" s="25" t="s">
        <v>155</v>
      </c>
      <c r="HPH414" s="26"/>
      <c r="HPI414" s="25" t="s">
        <v>67</v>
      </c>
      <c r="HPJ414" s="25" t="s">
        <v>233</v>
      </c>
      <c r="HPK414" s="25" t="s">
        <v>149</v>
      </c>
      <c r="HPL414" s="25" t="s">
        <v>70</v>
      </c>
      <c r="HPM414" s="25" t="s">
        <v>71</v>
      </c>
      <c r="HPN414" s="25" t="s">
        <v>72</v>
      </c>
      <c r="HPO414" s="25">
        <v>31</v>
      </c>
      <c r="HPP414" s="25">
        <v>0</v>
      </c>
      <c r="HPQ414" s="25" t="s">
        <v>66</v>
      </c>
      <c r="HPR414" s="24" t="s">
        <v>66</v>
      </c>
      <c r="HPS414" s="24" t="s">
        <v>66</v>
      </c>
      <c r="HPT414" s="24" t="s">
        <v>66</v>
      </c>
      <c r="HPU414" s="24" t="s">
        <v>66</v>
      </c>
      <c r="HPV414" s="24" t="s">
        <v>66</v>
      </c>
      <c r="HPW414" s="24" t="s">
        <v>66</v>
      </c>
      <c r="HPX414" s="24" t="s">
        <v>66</v>
      </c>
      <c r="HPY414" s="24" t="s">
        <v>66</v>
      </c>
      <c r="HPZ414" s="24" t="s">
        <v>66</v>
      </c>
      <c r="HQA414" s="24" t="s">
        <v>66</v>
      </c>
      <c r="HQB414" s="24" t="s">
        <v>66</v>
      </c>
      <c r="HQC414" s="24" t="s">
        <v>66</v>
      </c>
      <c r="HQD414" s="24" t="s">
        <v>66</v>
      </c>
      <c r="HQE414" s="24" t="s">
        <v>66</v>
      </c>
      <c r="HQF414" s="24" t="s">
        <v>66</v>
      </c>
      <c r="HQG414" s="25" t="s">
        <v>66</v>
      </c>
      <c r="HQH414" s="24" t="s">
        <v>66</v>
      </c>
      <c r="HQI414" s="24" t="s">
        <v>66</v>
      </c>
      <c r="HQJ414" s="24" t="s">
        <v>66</v>
      </c>
      <c r="HQK414" s="24" t="s">
        <v>66</v>
      </c>
      <c r="HQL414" s="24" t="s">
        <v>66</v>
      </c>
      <c r="HQM414" s="24" t="s">
        <v>66</v>
      </c>
      <c r="HQN414" s="24" t="s">
        <v>66</v>
      </c>
      <c r="HQO414" s="25" t="s">
        <v>66</v>
      </c>
      <c r="HQP414" s="24" t="s">
        <v>66</v>
      </c>
      <c r="HQQ414" s="25">
        <v>5000</v>
      </c>
      <c r="HQR414" s="24" t="s">
        <v>66</v>
      </c>
      <c r="HQS414" s="24" t="s">
        <v>66</v>
      </c>
      <c r="HQT414" s="25" t="s">
        <v>66</v>
      </c>
      <c r="HQU414" s="25" t="s">
        <v>66</v>
      </c>
      <c r="HQV414" s="25" t="s">
        <v>66</v>
      </c>
      <c r="HQW414" s="25">
        <v>0</v>
      </c>
      <c r="HQX414" s="24" t="s">
        <v>66</v>
      </c>
      <c r="HQY414" s="24" t="s">
        <v>66</v>
      </c>
      <c r="HQZ414" s="24" t="s">
        <v>66</v>
      </c>
      <c r="HRA414" s="24">
        <v>0</v>
      </c>
      <c r="HRB414" s="24" t="s">
        <v>66</v>
      </c>
      <c r="HRC414" s="24">
        <v>0</v>
      </c>
      <c r="HRD414" s="24" t="s">
        <v>66</v>
      </c>
      <c r="HRE414" s="24">
        <v>0</v>
      </c>
      <c r="HRF414" s="24" t="s">
        <v>66</v>
      </c>
      <c r="HRG414" s="24" t="s">
        <v>66</v>
      </c>
      <c r="HRH414" s="24" t="s">
        <v>66</v>
      </c>
      <c r="HRI414" s="24" t="s">
        <v>66</v>
      </c>
      <c r="HRJ414" s="24" t="s">
        <v>66</v>
      </c>
      <c r="HRK414" s="25">
        <v>0</v>
      </c>
      <c r="HRL414" s="27">
        <v>5000</v>
      </c>
      <c r="HRM414" s="23" t="s">
        <v>208</v>
      </c>
      <c r="HRN414" s="24">
        <v>2023</v>
      </c>
      <c r="HRO414" s="25" t="s">
        <v>234</v>
      </c>
      <c r="HRP414" s="25" t="s">
        <v>132</v>
      </c>
      <c r="HRQ414" s="25">
        <v>2023</v>
      </c>
      <c r="HRR414" s="26">
        <v>44963</v>
      </c>
      <c r="HRS414" s="25" t="s">
        <v>155</v>
      </c>
      <c r="HRT414" s="26"/>
      <c r="HRU414" s="25" t="s">
        <v>67</v>
      </c>
      <c r="HRV414" s="25" t="s">
        <v>233</v>
      </c>
      <c r="HRW414" s="25" t="s">
        <v>149</v>
      </c>
      <c r="HRX414" s="25" t="s">
        <v>70</v>
      </c>
      <c r="HRY414" s="25" t="s">
        <v>71</v>
      </c>
      <c r="HRZ414" s="25" t="s">
        <v>72</v>
      </c>
      <c r="HSA414" s="25">
        <v>31</v>
      </c>
      <c r="HSB414" s="25">
        <v>0</v>
      </c>
      <c r="HSC414" s="25" t="s">
        <v>66</v>
      </c>
      <c r="HSD414" s="24" t="s">
        <v>66</v>
      </c>
      <c r="HSE414" s="24" t="s">
        <v>66</v>
      </c>
      <c r="HSF414" s="24" t="s">
        <v>66</v>
      </c>
      <c r="HSG414" s="24" t="s">
        <v>66</v>
      </c>
      <c r="HSH414" s="24" t="s">
        <v>66</v>
      </c>
      <c r="HSI414" s="24" t="s">
        <v>66</v>
      </c>
      <c r="HSJ414" s="24" t="s">
        <v>66</v>
      </c>
      <c r="HSK414" s="24" t="s">
        <v>66</v>
      </c>
      <c r="HSL414" s="24" t="s">
        <v>66</v>
      </c>
      <c r="HSM414" s="24" t="s">
        <v>66</v>
      </c>
      <c r="HSN414" s="24" t="s">
        <v>66</v>
      </c>
      <c r="HSO414" s="24" t="s">
        <v>66</v>
      </c>
      <c r="HSP414" s="24" t="s">
        <v>66</v>
      </c>
      <c r="HSQ414" s="24" t="s">
        <v>66</v>
      </c>
      <c r="HSR414" s="24" t="s">
        <v>66</v>
      </c>
      <c r="HSS414" s="25" t="s">
        <v>66</v>
      </c>
      <c r="HST414" s="24" t="s">
        <v>66</v>
      </c>
      <c r="HSU414" s="24" t="s">
        <v>66</v>
      </c>
      <c r="HSV414" s="24" t="s">
        <v>66</v>
      </c>
      <c r="HSW414" s="24" t="s">
        <v>66</v>
      </c>
      <c r="HSX414" s="24" t="s">
        <v>66</v>
      </c>
      <c r="HSY414" s="24" t="s">
        <v>66</v>
      </c>
      <c r="HSZ414" s="24" t="s">
        <v>66</v>
      </c>
      <c r="HTA414" s="25" t="s">
        <v>66</v>
      </c>
      <c r="HTB414" s="24" t="s">
        <v>66</v>
      </c>
      <c r="HTC414" s="25">
        <v>5000</v>
      </c>
      <c r="HTD414" s="24" t="s">
        <v>66</v>
      </c>
      <c r="HTE414" s="24" t="s">
        <v>66</v>
      </c>
      <c r="HTF414" s="25" t="s">
        <v>66</v>
      </c>
      <c r="HTG414" s="25" t="s">
        <v>66</v>
      </c>
      <c r="HTH414" s="25" t="s">
        <v>66</v>
      </c>
      <c r="HTI414" s="25">
        <v>0</v>
      </c>
      <c r="HTJ414" s="24" t="s">
        <v>66</v>
      </c>
      <c r="HTK414" s="24" t="s">
        <v>66</v>
      </c>
      <c r="HTL414" s="24" t="s">
        <v>66</v>
      </c>
      <c r="HTM414" s="24">
        <v>0</v>
      </c>
      <c r="HTN414" s="24" t="s">
        <v>66</v>
      </c>
      <c r="HTO414" s="24">
        <v>0</v>
      </c>
      <c r="HTP414" s="24" t="s">
        <v>66</v>
      </c>
      <c r="HTQ414" s="24">
        <v>0</v>
      </c>
      <c r="HTR414" s="24" t="s">
        <v>66</v>
      </c>
      <c r="HTS414" s="24" t="s">
        <v>66</v>
      </c>
      <c r="HTT414" s="24" t="s">
        <v>66</v>
      </c>
      <c r="HTU414" s="24" t="s">
        <v>66</v>
      </c>
      <c r="HTV414" s="24" t="s">
        <v>66</v>
      </c>
      <c r="HTW414" s="25">
        <v>0</v>
      </c>
      <c r="HTX414" s="27">
        <v>5000</v>
      </c>
      <c r="HTY414" s="23" t="s">
        <v>208</v>
      </c>
      <c r="HTZ414" s="24">
        <v>2023</v>
      </c>
      <c r="HUA414" s="25" t="s">
        <v>234</v>
      </c>
      <c r="HUB414" s="25" t="s">
        <v>132</v>
      </c>
      <c r="HUC414" s="25">
        <v>2023</v>
      </c>
      <c r="HUD414" s="26">
        <v>44963</v>
      </c>
      <c r="HUE414" s="25" t="s">
        <v>155</v>
      </c>
      <c r="HUF414" s="26"/>
      <c r="HUG414" s="25" t="s">
        <v>67</v>
      </c>
      <c r="HUH414" s="25" t="s">
        <v>233</v>
      </c>
      <c r="HUI414" s="25" t="s">
        <v>149</v>
      </c>
      <c r="HUJ414" s="25" t="s">
        <v>70</v>
      </c>
      <c r="HUK414" s="25" t="s">
        <v>71</v>
      </c>
      <c r="HUL414" s="25" t="s">
        <v>72</v>
      </c>
      <c r="HUM414" s="25">
        <v>31</v>
      </c>
      <c r="HUN414" s="25">
        <v>0</v>
      </c>
      <c r="HUO414" s="25" t="s">
        <v>66</v>
      </c>
      <c r="HUP414" s="24" t="s">
        <v>66</v>
      </c>
      <c r="HUQ414" s="24" t="s">
        <v>66</v>
      </c>
      <c r="HUR414" s="24" t="s">
        <v>66</v>
      </c>
      <c r="HUS414" s="24" t="s">
        <v>66</v>
      </c>
      <c r="HUT414" s="24" t="s">
        <v>66</v>
      </c>
      <c r="HUU414" s="24" t="s">
        <v>66</v>
      </c>
      <c r="HUV414" s="24" t="s">
        <v>66</v>
      </c>
      <c r="HUW414" s="24" t="s">
        <v>66</v>
      </c>
      <c r="HUX414" s="24" t="s">
        <v>66</v>
      </c>
      <c r="HUY414" s="24" t="s">
        <v>66</v>
      </c>
      <c r="HUZ414" s="24" t="s">
        <v>66</v>
      </c>
      <c r="HVA414" s="24" t="s">
        <v>66</v>
      </c>
      <c r="HVB414" s="24" t="s">
        <v>66</v>
      </c>
      <c r="HVC414" s="24" t="s">
        <v>66</v>
      </c>
      <c r="HVD414" s="24" t="s">
        <v>66</v>
      </c>
      <c r="HVE414" s="25" t="s">
        <v>66</v>
      </c>
      <c r="HVF414" s="24" t="s">
        <v>66</v>
      </c>
      <c r="HVG414" s="24" t="s">
        <v>66</v>
      </c>
      <c r="HVH414" s="24" t="s">
        <v>66</v>
      </c>
      <c r="HVI414" s="24" t="s">
        <v>66</v>
      </c>
      <c r="HVJ414" s="24" t="s">
        <v>66</v>
      </c>
      <c r="HVK414" s="24" t="s">
        <v>66</v>
      </c>
      <c r="HVL414" s="24" t="s">
        <v>66</v>
      </c>
      <c r="HVM414" s="25" t="s">
        <v>66</v>
      </c>
      <c r="HVN414" s="24" t="s">
        <v>66</v>
      </c>
      <c r="HVO414" s="25">
        <v>5000</v>
      </c>
      <c r="HVP414" s="24" t="s">
        <v>66</v>
      </c>
      <c r="HVQ414" s="24" t="s">
        <v>66</v>
      </c>
      <c r="HVR414" s="25" t="s">
        <v>66</v>
      </c>
      <c r="HVS414" s="25" t="s">
        <v>66</v>
      </c>
      <c r="HVT414" s="25" t="s">
        <v>66</v>
      </c>
      <c r="HVU414" s="25">
        <v>0</v>
      </c>
      <c r="HVV414" s="24" t="s">
        <v>66</v>
      </c>
      <c r="HVW414" s="24" t="s">
        <v>66</v>
      </c>
      <c r="HVX414" s="24" t="s">
        <v>66</v>
      </c>
      <c r="HVY414" s="24">
        <v>0</v>
      </c>
      <c r="HVZ414" s="24" t="s">
        <v>66</v>
      </c>
      <c r="HWA414" s="24">
        <v>0</v>
      </c>
      <c r="HWB414" s="24" t="s">
        <v>66</v>
      </c>
      <c r="HWC414" s="24">
        <v>0</v>
      </c>
      <c r="HWD414" s="24" t="s">
        <v>66</v>
      </c>
      <c r="HWE414" s="24" t="s">
        <v>66</v>
      </c>
      <c r="HWF414" s="24" t="s">
        <v>66</v>
      </c>
      <c r="HWG414" s="24" t="s">
        <v>66</v>
      </c>
      <c r="HWH414" s="24" t="s">
        <v>66</v>
      </c>
      <c r="HWI414" s="25">
        <v>0</v>
      </c>
      <c r="HWJ414" s="27">
        <v>5000</v>
      </c>
      <c r="HWK414" s="23" t="s">
        <v>208</v>
      </c>
      <c r="HWL414" s="24">
        <v>2023</v>
      </c>
      <c r="HWM414" s="25" t="s">
        <v>234</v>
      </c>
      <c r="HWN414" s="25" t="s">
        <v>132</v>
      </c>
      <c r="HWO414" s="25">
        <v>2023</v>
      </c>
      <c r="HWP414" s="26">
        <v>44963</v>
      </c>
      <c r="HWQ414" s="25" t="s">
        <v>155</v>
      </c>
      <c r="HWR414" s="26"/>
      <c r="HWS414" s="25" t="s">
        <v>67</v>
      </c>
      <c r="HWT414" s="25" t="s">
        <v>233</v>
      </c>
      <c r="HWU414" s="25" t="s">
        <v>149</v>
      </c>
      <c r="HWV414" s="25" t="s">
        <v>70</v>
      </c>
      <c r="HWW414" s="25" t="s">
        <v>71</v>
      </c>
      <c r="HWX414" s="25" t="s">
        <v>72</v>
      </c>
      <c r="HWY414" s="25">
        <v>31</v>
      </c>
      <c r="HWZ414" s="25">
        <v>0</v>
      </c>
      <c r="HXA414" s="25" t="s">
        <v>66</v>
      </c>
      <c r="HXB414" s="24" t="s">
        <v>66</v>
      </c>
      <c r="HXC414" s="24" t="s">
        <v>66</v>
      </c>
      <c r="HXD414" s="24" t="s">
        <v>66</v>
      </c>
      <c r="HXE414" s="24" t="s">
        <v>66</v>
      </c>
      <c r="HXF414" s="24" t="s">
        <v>66</v>
      </c>
      <c r="HXG414" s="24" t="s">
        <v>66</v>
      </c>
      <c r="HXH414" s="24" t="s">
        <v>66</v>
      </c>
      <c r="HXI414" s="24" t="s">
        <v>66</v>
      </c>
      <c r="HXJ414" s="24" t="s">
        <v>66</v>
      </c>
      <c r="HXK414" s="24" t="s">
        <v>66</v>
      </c>
      <c r="HXL414" s="24" t="s">
        <v>66</v>
      </c>
      <c r="HXM414" s="24" t="s">
        <v>66</v>
      </c>
      <c r="HXN414" s="24" t="s">
        <v>66</v>
      </c>
      <c r="HXO414" s="24" t="s">
        <v>66</v>
      </c>
      <c r="HXP414" s="24" t="s">
        <v>66</v>
      </c>
      <c r="HXQ414" s="25" t="s">
        <v>66</v>
      </c>
      <c r="HXR414" s="24" t="s">
        <v>66</v>
      </c>
      <c r="HXS414" s="24" t="s">
        <v>66</v>
      </c>
      <c r="HXT414" s="24" t="s">
        <v>66</v>
      </c>
      <c r="HXU414" s="24" t="s">
        <v>66</v>
      </c>
      <c r="HXV414" s="24" t="s">
        <v>66</v>
      </c>
      <c r="HXW414" s="24" t="s">
        <v>66</v>
      </c>
      <c r="HXX414" s="24" t="s">
        <v>66</v>
      </c>
      <c r="HXY414" s="25" t="s">
        <v>66</v>
      </c>
      <c r="HXZ414" s="24" t="s">
        <v>66</v>
      </c>
      <c r="HYA414" s="25">
        <v>5000</v>
      </c>
      <c r="HYB414" s="24" t="s">
        <v>66</v>
      </c>
      <c r="HYC414" s="24" t="s">
        <v>66</v>
      </c>
      <c r="HYD414" s="25" t="s">
        <v>66</v>
      </c>
      <c r="HYE414" s="25" t="s">
        <v>66</v>
      </c>
      <c r="HYF414" s="25" t="s">
        <v>66</v>
      </c>
      <c r="HYG414" s="25">
        <v>0</v>
      </c>
      <c r="HYH414" s="24" t="s">
        <v>66</v>
      </c>
      <c r="HYI414" s="24" t="s">
        <v>66</v>
      </c>
      <c r="HYJ414" s="24" t="s">
        <v>66</v>
      </c>
      <c r="HYK414" s="24">
        <v>0</v>
      </c>
      <c r="HYL414" s="24" t="s">
        <v>66</v>
      </c>
      <c r="HYM414" s="24">
        <v>0</v>
      </c>
      <c r="HYN414" s="24" t="s">
        <v>66</v>
      </c>
      <c r="HYO414" s="24">
        <v>0</v>
      </c>
      <c r="HYP414" s="24" t="s">
        <v>66</v>
      </c>
      <c r="HYQ414" s="24" t="s">
        <v>66</v>
      </c>
      <c r="HYR414" s="24" t="s">
        <v>66</v>
      </c>
      <c r="HYS414" s="24" t="s">
        <v>66</v>
      </c>
      <c r="HYT414" s="24" t="s">
        <v>66</v>
      </c>
      <c r="HYU414" s="25">
        <v>0</v>
      </c>
      <c r="HYV414" s="27">
        <v>5000</v>
      </c>
      <c r="HYW414" s="23" t="s">
        <v>208</v>
      </c>
      <c r="HYX414" s="24">
        <v>2023</v>
      </c>
      <c r="HYY414" s="25" t="s">
        <v>234</v>
      </c>
      <c r="HYZ414" s="25" t="s">
        <v>132</v>
      </c>
      <c r="HZA414" s="25">
        <v>2023</v>
      </c>
      <c r="HZB414" s="26">
        <v>44963</v>
      </c>
      <c r="HZC414" s="25" t="s">
        <v>155</v>
      </c>
      <c r="HZD414" s="26"/>
      <c r="HZE414" s="25" t="s">
        <v>67</v>
      </c>
      <c r="HZF414" s="25" t="s">
        <v>233</v>
      </c>
      <c r="HZG414" s="25" t="s">
        <v>149</v>
      </c>
      <c r="HZH414" s="25" t="s">
        <v>70</v>
      </c>
      <c r="HZI414" s="25" t="s">
        <v>71</v>
      </c>
      <c r="HZJ414" s="25" t="s">
        <v>72</v>
      </c>
      <c r="HZK414" s="25">
        <v>31</v>
      </c>
      <c r="HZL414" s="25">
        <v>0</v>
      </c>
      <c r="HZM414" s="25" t="s">
        <v>66</v>
      </c>
      <c r="HZN414" s="24" t="s">
        <v>66</v>
      </c>
      <c r="HZO414" s="24" t="s">
        <v>66</v>
      </c>
      <c r="HZP414" s="24" t="s">
        <v>66</v>
      </c>
      <c r="HZQ414" s="24" t="s">
        <v>66</v>
      </c>
      <c r="HZR414" s="24" t="s">
        <v>66</v>
      </c>
      <c r="HZS414" s="24" t="s">
        <v>66</v>
      </c>
      <c r="HZT414" s="24" t="s">
        <v>66</v>
      </c>
      <c r="HZU414" s="24" t="s">
        <v>66</v>
      </c>
      <c r="HZV414" s="24" t="s">
        <v>66</v>
      </c>
      <c r="HZW414" s="24" t="s">
        <v>66</v>
      </c>
      <c r="HZX414" s="24" t="s">
        <v>66</v>
      </c>
      <c r="HZY414" s="24" t="s">
        <v>66</v>
      </c>
      <c r="HZZ414" s="24" t="s">
        <v>66</v>
      </c>
      <c r="IAA414" s="24" t="s">
        <v>66</v>
      </c>
      <c r="IAB414" s="24" t="s">
        <v>66</v>
      </c>
      <c r="IAC414" s="25" t="s">
        <v>66</v>
      </c>
      <c r="IAD414" s="24" t="s">
        <v>66</v>
      </c>
      <c r="IAE414" s="24" t="s">
        <v>66</v>
      </c>
      <c r="IAF414" s="24" t="s">
        <v>66</v>
      </c>
      <c r="IAG414" s="24" t="s">
        <v>66</v>
      </c>
      <c r="IAH414" s="24" t="s">
        <v>66</v>
      </c>
      <c r="IAI414" s="24" t="s">
        <v>66</v>
      </c>
      <c r="IAJ414" s="24" t="s">
        <v>66</v>
      </c>
      <c r="IAK414" s="25" t="s">
        <v>66</v>
      </c>
      <c r="IAL414" s="24" t="s">
        <v>66</v>
      </c>
      <c r="IAM414" s="25">
        <v>5000</v>
      </c>
      <c r="IAN414" s="24" t="s">
        <v>66</v>
      </c>
      <c r="IAO414" s="24" t="s">
        <v>66</v>
      </c>
      <c r="IAP414" s="25" t="s">
        <v>66</v>
      </c>
      <c r="IAQ414" s="25" t="s">
        <v>66</v>
      </c>
      <c r="IAR414" s="25" t="s">
        <v>66</v>
      </c>
      <c r="IAS414" s="25">
        <v>0</v>
      </c>
      <c r="IAT414" s="24" t="s">
        <v>66</v>
      </c>
      <c r="IAU414" s="24" t="s">
        <v>66</v>
      </c>
      <c r="IAV414" s="24" t="s">
        <v>66</v>
      </c>
      <c r="IAW414" s="24">
        <v>0</v>
      </c>
      <c r="IAX414" s="24" t="s">
        <v>66</v>
      </c>
      <c r="IAY414" s="24">
        <v>0</v>
      </c>
      <c r="IAZ414" s="24" t="s">
        <v>66</v>
      </c>
      <c r="IBA414" s="24">
        <v>0</v>
      </c>
      <c r="IBB414" s="24" t="s">
        <v>66</v>
      </c>
      <c r="IBC414" s="24" t="s">
        <v>66</v>
      </c>
      <c r="IBD414" s="24" t="s">
        <v>66</v>
      </c>
      <c r="IBE414" s="24" t="s">
        <v>66</v>
      </c>
      <c r="IBF414" s="24" t="s">
        <v>66</v>
      </c>
      <c r="IBG414" s="25">
        <v>0</v>
      </c>
      <c r="IBH414" s="27">
        <v>5000</v>
      </c>
      <c r="IBI414" s="23" t="s">
        <v>208</v>
      </c>
      <c r="IBJ414" s="24">
        <v>2023</v>
      </c>
      <c r="IBK414" s="25" t="s">
        <v>234</v>
      </c>
      <c r="IBL414" s="25" t="s">
        <v>132</v>
      </c>
      <c r="IBM414" s="25">
        <v>2023</v>
      </c>
      <c r="IBN414" s="26">
        <v>44963</v>
      </c>
      <c r="IBO414" s="25" t="s">
        <v>155</v>
      </c>
      <c r="IBP414" s="26"/>
      <c r="IBQ414" s="25" t="s">
        <v>67</v>
      </c>
      <c r="IBR414" s="25" t="s">
        <v>233</v>
      </c>
      <c r="IBS414" s="25" t="s">
        <v>149</v>
      </c>
      <c r="IBT414" s="25" t="s">
        <v>70</v>
      </c>
      <c r="IBU414" s="25" t="s">
        <v>71</v>
      </c>
      <c r="IBV414" s="25" t="s">
        <v>72</v>
      </c>
      <c r="IBW414" s="25">
        <v>31</v>
      </c>
      <c r="IBX414" s="25">
        <v>0</v>
      </c>
      <c r="IBY414" s="25" t="s">
        <v>66</v>
      </c>
      <c r="IBZ414" s="24" t="s">
        <v>66</v>
      </c>
      <c r="ICA414" s="24" t="s">
        <v>66</v>
      </c>
      <c r="ICB414" s="24" t="s">
        <v>66</v>
      </c>
      <c r="ICC414" s="24" t="s">
        <v>66</v>
      </c>
      <c r="ICD414" s="24" t="s">
        <v>66</v>
      </c>
      <c r="ICE414" s="24" t="s">
        <v>66</v>
      </c>
      <c r="ICF414" s="24" t="s">
        <v>66</v>
      </c>
      <c r="ICG414" s="24" t="s">
        <v>66</v>
      </c>
      <c r="ICH414" s="24" t="s">
        <v>66</v>
      </c>
      <c r="ICI414" s="24" t="s">
        <v>66</v>
      </c>
      <c r="ICJ414" s="24" t="s">
        <v>66</v>
      </c>
      <c r="ICK414" s="24" t="s">
        <v>66</v>
      </c>
      <c r="ICL414" s="24" t="s">
        <v>66</v>
      </c>
      <c r="ICM414" s="24" t="s">
        <v>66</v>
      </c>
      <c r="ICN414" s="24" t="s">
        <v>66</v>
      </c>
      <c r="ICO414" s="25" t="s">
        <v>66</v>
      </c>
      <c r="ICP414" s="24" t="s">
        <v>66</v>
      </c>
      <c r="ICQ414" s="24" t="s">
        <v>66</v>
      </c>
      <c r="ICR414" s="24" t="s">
        <v>66</v>
      </c>
      <c r="ICS414" s="24" t="s">
        <v>66</v>
      </c>
      <c r="ICT414" s="24" t="s">
        <v>66</v>
      </c>
      <c r="ICU414" s="24" t="s">
        <v>66</v>
      </c>
      <c r="ICV414" s="24" t="s">
        <v>66</v>
      </c>
      <c r="ICW414" s="25" t="s">
        <v>66</v>
      </c>
      <c r="ICX414" s="24" t="s">
        <v>66</v>
      </c>
      <c r="ICY414" s="25">
        <v>5000</v>
      </c>
      <c r="ICZ414" s="24" t="s">
        <v>66</v>
      </c>
      <c r="IDA414" s="24" t="s">
        <v>66</v>
      </c>
      <c r="IDB414" s="25" t="s">
        <v>66</v>
      </c>
      <c r="IDC414" s="25" t="s">
        <v>66</v>
      </c>
      <c r="IDD414" s="25" t="s">
        <v>66</v>
      </c>
      <c r="IDE414" s="25">
        <v>0</v>
      </c>
      <c r="IDF414" s="24" t="s">
        <v>66</v>
      </c>
      <c r="IDG414" s="24" t="s">
        <v>66</v>
      </c>
      <c r="IDH414" s="24" t="s">
        <v>66</v>
      </c>
      <c r="IDI414" s="24">
        <v>0</v>
      </c>
      <c r="IDJ414" s="24" t="s">
        <v>66</v>
      </c>
      <c r="IDK414" s="24">
        <v>0</v>
      </c>
      <c r="IDL414" s="24" t="s">
        <v>66</v>
      </c>
      <c r="IDM414" s="24">
        <v>0</v>
      </c>
      <c r="IDN414" s="24" t="s">
        <v>66</v>
      </c>
      <c r="IDO414" s="24" t="s">
        <v>66</v>
      </c>
      <c r="IDP414" s="24" t="s">
        <v>66</v>
      </c>
      <c r="IDQ414" s="24" t="s">
        <v>66</v>
      </c>
      <c r="IDR414" s="24" t="s">
        <v>66</v>
      </c>
      <c r="IDS414" s="25">
        <v>0</v>
      </c>
      <c r="IDT414" s="27">
        <v>5000</v>
      </c>
      <c r="IDU414" s="23" t="s">
        <v>208</v>
      </c>
      <c r="IDV414" s="24">
        <v>2023</v>
      </c>
      <c r="IDW414" s="25" t="s">
        <v>234</v>
      </c>
      <c r="IDX414" s="25" t="s">
        <v>132</v>
      </c>
      <c r="IDY414" s="25">
        <v>2023</v>
      </c>
      <c r="IDZ414" s="26">
        <v>44963</v>
      </c>
      <c r="IEA414" s="25" t="s">
        <v>155</v>
      </c>
      <c r="IEB414" s="26"/>
      <c r="IEC414" s="25" t="s">
        <v>67</v>
      </c>
      <c r="IED414" s="25" t="s">
        <v>233</v>
      </c>
      <c r="IEE414" s="25" t="s">
        <v>149</v>
      </c>
      <c r="IEF414" s="25" t="s">
        <v>70</v>
      </c>
      <c r="IEG414" s="25" t="s">
        <v>71</v>
      </c>
      <c r="IEH414" s="25" t="s">
        <v>72</v>
      </c>
      <c r="IEI414" s="25">
        <v>31</v>
      </c>
      <c r="IEJ414" s="25">
        <v>0</v>
      </c>
      <c r="IEK414" s="25" t="s">
        <v>66</v>
      </c>
      <c r="IEL414" s="24" t="s">
        <v>66</v>
      </c>
      <c r="IEM414" s="24" t="s">
        <v>66</v>
      </c>
      <c r="IEN414" s="24" t="s">
        <v>66</v>
      </c>
      <c r="IEO414" s="24" t="s">
        <v>66</v>
      </c>
      <c r="IEP414" s="24" t="s">
        <v>66</v>
      </c>
      <c r="IEQ414" s="24" t="s">
        <v>66</v>
      </c>
      <c r="IER414" s="24" t="s">
        <v>66</v>
      </c>
      <c r="IES414" s="24" t="s">
        <v>66</v>
      </c>
      <c r="IET414" s="24" t="s">
        <v>66</v>
      </c>
      <c r="IEU414" s="24" t="s">
        <v>66</v>
      </c>
      <c r="IEV414" s="24" t="s">
        <v>66</v>
      </c>
      <c r="IEW414" s="24" t="s">
        <v>66</v>
      </c>
      <c r="IEX414" s="24" t="s">
        <v>66</v>
      </c>
      <c r="IEY414" s="24" t="s">
        <v>66</v>
      </c>
      <c r="IEZ414" s="24" t="s">
        <v>66</v>
      </c>
      <c r="IFA414" s="25" t="s">
        <v>66</v>
      </c>
      <c r="IFB414" s="24" t="s">
        <v>66</v>
      </c>
      <c r="IFC414" s="24" t="s">
        <v>66</v>
      </c>
      <c r="IFD414" s="24" t="s">
        <v>66</v>
      </c>
      <c r="IFE414" s="24" t="s">
        <v>66</v>
      </c>
      <c r="IFF414" s="24" t="s">
        <v>66</v>
      </c>
      <c r="IFG414" s="24" t="s">
        <v>66</v>
      </c>
      <c r="IFH414" s="24" t="s">
        <v>66</v>
      </c>
      <c r="IFI414" s="25" t="s">
        <v>66</v>
      </c>
      <c r="IFJ414" s="24" t="s">
        <v>66</v>
      </c>
      <c r="IFK414" s="25">
        <v>5000</v>
      </c>
      <c r="IFL414" s="24" t="s">
        <v>66</v>
      </c>
      <c r="IFM414" s="24" t="s">
        <v>66</v>
      </c>
      <c r="IFN414" s="25" t="s">
        <v>66</v>
      </c>
      <c r="IFO414" s="25" t="s">
        <v>66</v>
      </c>
      <c r="IFP414" s="25" t="s">
        <v>66</v>
      </c>
      <c r="IFQ414" s="25">
        <v>0</v>
      </c>
      <c r="IFR414" s="24" t="s">
        <v>66</v>
      </c>
      <c r="IFS414" s="24" t="s">
        <v>66</v>
      </c>
      <c r="IFT414" s="24" t="s">
        <v>66</v>
      </c>
      <c r="IFU414" s="24">
        <v>0</v>
      </c>
      <c r="IFV414" s="24" t="s">
        <v>66</v>
      </c>
      <c r="IFW414" s="24">
        <v>0</v>
      </c>
      <c r="IFX414" s="24" t="s">
        <v>66</v>
      </c>
      <c r="IFY414" s="24">
        <v>0</v>
      </c>
      <c r="IFZ414" s="24" t="s">
        <v>66</v>
      </c>
      <c r="IGA414" s="24" t="s">
        <v>66</v>
      </c>
      <c r="IGB414" s="24" t="s">
        <v>66</v>
      </c>
      <c r="IGC414" s="24" t="s">
        <v>66</v>
      </c>
      <c r="IGD414" s="24" t="s">
        <v>66</v>
      </c>
      <c r="IGE414" s="25">
        <v>0</v>
      </c>
      <c r="IGF414" s="27">
        <v>5000</v>
      </c>
      <c r="IGG414" s="23" t="s">
        <v>208</v>
      </c>
      <c r="IGH414" s="24">
        <v>2023</v>
      </c>
      <c r="IGI414" s="25" t="s">
        <v>234</v>
      </c>
      <c r="IGJ414" s="25" t="s">
        <v>132</v>
      </c>
      <c r="IGK414" s="25">
        <v>2023</v>
      </c>
      <c r="IGL414" s="26">
        <v>44963</v>
      </c>
      <c r="IGM414" s="25" t="s">
        <v>155</v>
      </c>
      <c r="IGN414" s="26"/>
      <c r="IGO414" s="25" t="s">
        <v>67</v>
      </c>
      <c r="IGP414" s="25" t="s">
        <v>233</v>
      </c>
      <c r="IGQ414" s="25" t="s">
        <v>149</v>
      </c>
      <c r="IGR414" s="25" t="s">
        <v>70</v>
      </c>
      <c r="IGS414" s="25" t="s">
        <v>71</v>
      </c>
      <c r="IGT414" s="25" t="s">
        <v>72</v>
      </c>
      <c r="IGU414" s="25">
        <v>31</v>
      </c>
      <c r="IGV414" s="25">
        <v>0</v>
      </c>
      <c r="IGW414" s="25" t="s">
        <v>66</v>
      </c>
      <c r="IGX414" s="24" t="s">
        <v>66</v>
      </c>
      <c r="IGY414" s="24" t="s">
        <v>66</v>
      </c>
      <c r="IGZ414" s="24" t="s">
        <v>66</v>
      </c>
      <c r="IHA414" s="24" t="s">
        <v>66</v>
      </c>
      <c r="IHB414" s="24" t="s">
        <v>66</v>
      </c>
      <c r="IHC414" s="24" t="s">
        <v>66</v>
      </c>
      <c r="IHD414" s="24" t="s">
        <v>66</v>
      </c>
      <c r="IHE414" s="24" t="s">
        <v>66</v>
      </c>
      <c r="IHF414" s="24" t="s">
        <v>66</v>
      </c>
      <c r="IHG414" s="24" t="s">
        <v>66</v>
      </c>
      <c r="IHH414" s="24" t="s">
        <v>66</v>
      </c>
      <c r="IHI414" s="24" t="s">
        <v>66</v>
      </c>
      <c r="IHJ414" s="24" t="s">
        <v>66</v>
      </c>
      <c r="IHK414" s="24" t="s">
        <v>66</v>
      </c>
      <c r="IHL414" s="24" t="s">
        <v>66</v>
      </c>
      <c r="IHM414" s="25" t="s">
        <v>66</v>
      </c>
      <c r="IHN414" s="24" t="s">
        <v>66</v>
      </c>
      <c r="IHO414" s="24" t="s">
        <v>66</v>
      </c>
      <c r="IHP414" s="24" t="s">
        <v>66</v>
      </c>
      <c r="IHQ414" s="24" t="s">
        <v>66</v>
      </c>
      <c r="IHR414" s="24" t="s">
        <v>66</v>
      </c>
      <c r="IHS414" s="24" t="s">
        <v>66</v>
      </c>
      <c r="IHT414" s="24" t="s">
        <v>66</v>
      </c>
      <c r="IHU414" s="25" t="s">
        <v>66</v>
      </c>
      <c r="IHV414" s="24" t="s">
        <v>66</v>
      </c>
      <c r="IHW414" s="25">
        <v>5000</v>
      </c>
      <c r="IHX414" s="24" t="s">
        <v>66</v>
      </c>
      <c r="IHY414" s="24" t="s">
        <v>66</v>
      </c>
      <c r="IHZ414" s="25" t="s">
        <v>66</v>
      </c>
      <c r="IIA414" s="25" t="s">
        <v>66</v>
      </c>
      <c r="IIB414" s="25" t="s">
        <v>66</v>
      </c>
      <c r="IIC414" s="25">
        <v>0</v>
      </c>
      <c r="IID414" s="24" t="s">
        <v>66</v>
      </c>
      <c r="IIE414" s="24" t="s">
        <v>66</v>
      </c>
      <c r="IIF414" s="24" t="s">
        <v>66</v>
      </c>
      <c r="IIG414" s="24">
        <v>0</v>
      </c>
      <c r="IIH414" s="24" t="s">
        <v>66</v>
      </c>
      <c r="III414" s="24">
        <v>0</v>
      </c>
      <c r="IIJ414" s="24" t="s">
        <v>66</v>
      </c>
      <c r="IIK414" s="24">
        <v>0</v>
      </c>
      <c r="IIL414" s="24" t="s">
        <v>66</v>
      </c>
      <c r="IIM414" s="24" t="s">
        <v>66</v>
      </c>
      <c r="IIN414" s="24" t="s">
        <v>66</v>
      </c>
      <c r="IIO414" s="24" t="s">
        <v>66</v>
      </c>
      <c r="IIP414" s="24" t="s">
        <v>66</v>
      </c>
      <c r="IIQ414" s="25">
        <v>0</v>
      </c>
      <c r="IIR414" s="27">
        <v>5000</v>
      </c>
      <c r="IIS414" s="23" t="s">
        <v>208</v>
      </c>
      <c r="IIT414" s="24">
        <v>2023</v>
      </c>
      <c r="IIU414" s="25" t="s">
        <v>234</v>
      </c>
      <c r="IIV414" s="25" t="s">
        <v>132</v>
      </c>
      <c r="IIW414" s="25">
        <v>2023</v>
      </c>
      <c r="IIX414" s="26">
        <v>44963</v>
      </c>
      <c r="IIY414" s="25" t="s">
        <v>155</v>
      </c>
      <c r="IIZ414" s="26"/>
      <c r="IJA414" s="25" t="s">
        <v>67</v>
      </c>
      <c r="IJB414" s="25" t="s">
        <v>233</v>
      </c>
      <c r="IJC414" s="25" t="s">
        <v>149</v>
      </c>
      <c r="IJD414" s="25" t="s">
        <v>70</v>
      </c>
      <c r="IJE414" s="25" t="s">
        <v>71</v>
      </c>
      <c r="IJF414" s="25" t="s">
        <v>72</v>
      </c>
      <c r="IJG414" s="25">
        <v>31</v>
      </c>
      <c r="IJH414" s="25">
        <v>0</v>
      </c>
      <c r="IJI414" s="25" t="s">
        <v>66</v>
      </c>
      <c r="IJJ414" s="24" t="s">
        <v>66</v>
      </c>
      <c r="IJK414" s="24" t="s">
        <v>66</v>
      </c>
      <c r="IJL414" s="24" t="s">
        <v>66</v>
      </c>
      <c r="IJM414" s="24" t="s">
        <v>66</v>
      </c>
      <c r="IJN414" s="24" t="s">
        <v>66</v>
      </c>
      <c r="IJO414" s="24" t="s">
        <v>66</v>
      </c>
      <c r="IJP414" s="24" t="s">
        <v>66</v>
      </c>
      <c r="IJQ414" s="24" t="s">
        <v>66</v>
      </c>
      <c r="IJR414" s="24" t="s">
        <v>66</v>
      </c>
      <c r="IJS414" s="24" t="s">
        <v>66</v>
      </c>
      <c r="IJT414" s="24" t="s">
        <v>66</v>
      </c>
      <c r="IJU414" s="24" t="s">
        <v>66</v>
      </c>
      <c r="IJV414" s="24" t="s">
        <v>66</v>
      </c>
      <c r="IJW414" s="24" t="s">
        <v>66</v>
      </c>
      <c r="IJX414" s="24" t="s">
        <v>66</v>
      </c>
      <c r="IJY414" s="25" t="s">
        <v>66</v>
      </c>
      <c r="IJZ414" s="24" t="s">
        <v>66</v>
      </c>
      <c r="IKA414" s="24" t="s">
        <v>66</v>
      </c>
      <c r="IKB414" s="24" t="s">
        <v>66</v>
      </c>
      <c r="IKC414" s="24" t="s">
        <v>66</v>
      </c>
      <c r="IKD414" s="24" t="s">
        <v>66</v>
      </c>
      <c r="IKE414" s="24" t="s">
        <v>66</v>
      </c>
      <c r="IKF414" s="24" t="s">
        <v>66</v>
      </c>
      <c r="IKG414" s="25" t="s">
        <v>66</v>
      </c>
      <c r="IKH414" s="24" t="s">
        <v>66</v>
      </c>
      <c r="IKI414" s="25">
        <v>5000</v>
      </c>
      <c r="IKJ414" s="24" t="s">
        <v>66</v>
      </c>
      <c r="IKK414" s="24" t="s">
        <v>66</v>
      </c>
      <c r="IKL414" s="25" t="s">
        <v>66</v>
      </c>
      <c r="IKM414" s="25" t="s">
        <v>66</v>
      </c>
      <c r="IKN414" s="25" t="s">
        <v>66</v>
      </c>
      <c r="IKO414" s="25">
        <v>0</v>
      </c>
      <c r="IKP414" s="24" t="s">
        <v>66</v>
      </c>
      <c r="IKQ414" s="24" t="s">
        <v>66</v>
      </c>
      <c r="IKR414" s="24" t="s">
        <v>66</v>
      </c>
      <c r="IKS414" s="24">
        <v>0</v>
      </c>
      <c r="IKT414" s="24" t="s">
        <v>66</v>
      </c>
      <c r="IKU414" s="24">
        <v>0</v>
      </c>
      <c r="IKV414" s="24" t="s">
        <v>66</v>
      </c>
      <c r="IKW414" s="24">
        <v>0</v>
      </c>
      <c r="IKX414" s="24" t="s">
        <v>66</v>
      </c>
      <c r="IKY414" s="24" t="s">
        <v>66</v>
      </c>
      <c r="IKZ414" s="24" t="s">
        <v>66</v>
      </c>
      <c r="ILA414" s="24" t="s">
        <v>66</v>
      </c>
      <c r="ILB414" s="24" t="s">
        <v>66</v>
      </c>
      <c r="ILC414" s="25">
        <v>0</v>
      </c>
      <c r="ILD414" s="27">
        <v>5000</v>
      </c>
      <c r="ILE414" s="23" t="s">
        <v>208</v>
      </c>
      <c r="ILF414" s="24">
        <v>2023</v>
      </c>
      <c r="ILG414" s="25" t="s">
        <v>234</v>
      </c>
      <c r="ILH414" s="25" t="s">
        <v>132</v>
      </c>
      <c r="ILI414" s="25">
        <v>2023</v>
      </c>
      <c r="ILJ414" s="26">
        <v>44963</v>
      </c>
      <c r="ILK414" s="25" t="s">
        <v>155</v>
      </c>
      <c r="ILL414" s="26"/>
      <c r="ILM414" s="25" t="s">
        <v>67</v>
      </c>
      <c r="ILN414" s="25" t="s">
        <v>233</v>
      </c>
      <c r="ILO414" s="25" t="s">
        <v>149</v>
      </c>
      <c r="ILP414" s="25" t="s">
        <v>70</v>
      </c>
      <c r="ILQ414" s="25" t="s">
        <v>71</v>
      </c>
      <c r="ILR414" s="25" t="s">
        <v>72</v>
      </c>
      <c r="ILS414" s="25">
        <v>31</v>
      </c>
      <c r="ILT414" s="25">
        <v>0</v>
      </c>
      <c r="ILU414" s="25" t="s">
        <v>66</v>
      </c>
      <c r="ILV414" s="24" t="s">
        <v>66</v>
      </c>
      <c r="ILW414" s="24" t="s">
        <v>66</v>
      </c>
      <c r="ILX414" s="24" t="s">
        <v>66</v>
      </c>
      <c r="ILY414" s="24" t="s">
        <v>66</v>
      </c>
      <c r="ILZ414" s="24" t="s">
        <v>66</v>
      </c>
      <c r="IMA414" s="24" t="s">
        <v>66</v>
      </c>
      <c r="IMB414" s="24" t="s">
        <v>66</v>
      </c>
      <c r="IMC414" s="24" t="s">
        <v>66</v>
      </c>
      <c r="IMD414" s="24" t="s">
        <v>66</v>
      </c>
      <c r="IME414" s="24" t="s">
        <v>66</v>
      </c>
      <c r="IMF414" s="24" t="s">
        <v>66</v>
      </c>
      <c r="IMG414" s="24" t="s">
        <v>66</v>
      </c>
      <c r="IMH414" s="24" t="s">
        <v>66</v>
      </c>
      <c r="IMI414" s="24" t="s">
        <v>66</v>
      </c>
      <c r="IMJ414" s="24" t="s">
        <v>66</v>
      </c>
      <c r="IMK414" s="25" t="s">
        <v>66</v>
      </c>
      <c r="IML414" s="24" t="s">
        <v>66</v>
      </c>
      <c r="IMM414" s="24" t="s">
        <v>66</v>
      </c>
      <c r="IMN414" s="24" t="s">
        <v>66</v>
      </c>
      <c r="IMO414" s="24" t="s">
        <v>66</v>
      </c>
      <c r="IMP414" s="24" t="s">
        <v>66</v>
      </c>
      <c r="IMQ414" s="24" t="s">
        <v>66</v>
      </c>
      <c r="IMR414" s="24" t="s">
        <v>66</v>
      </c>
      <c r="IMS414" s="25" t="s">
        <v>66</v>
      </c>
      <c r="IMT414" s="24" t="s">
        <v>66</v>
      </c>
      <c r="IMU414" s="25">
        <v>5000</v>
      </c>
      <c r="IMV414" s="24" t="s">
        <v>66</v>
      </c>
      <c r="IMW414" s="24" t="s">
        <v>66</v>
      </c>
      <c r="IMX414" s="25" t="s">
        <v>66</v>
      </c>
      <c r="IMY414" s="25" t="s">
        <v>66</v>
      </c>
      <c r="IMZ414" s="25" t="s">
        <v>66</v>
      </c>
      <c r="INA414" s="25">
        <v>0</v>
      </c>
      <c r="INB414" s="24" t="s">
        <v>66</v>
      </c>
      <c r="INC414" s="24" t="s">
        <v>66</v>
      </c>
      <c r="IND414" s="24" t="s">
        <v>66</v>
      </c>
      <c r="INE414" s="24">
        <v>0</v>
      </c>
      <c r="INF414" s="24" t="s">
        <v>66</v>
      </c>
      <c r="ING414" s="24">
        <v>0</v>
      </c>
      <c r="INH414" s="24" t="s">
        <v>66</v>
      </c>
      <c r="INI414" s="24">
        <v>0</v>
      </c>
      <c r="INJ414" s="24" t="s">
        <v>66</v>
      </c>
      <c r="INK414" s="24" t="s">
        <v>66</v>
      </c>
      <c r="INL414" s="24" t="s">
        <v>66</v>
      </c>
      <c r="INM414" s="24" t="s">
        <v>66</v>
      </c>
      <c r="INN414" s="24" t="s">
        <v>66</v>
      </c>
      <c r="INO414" s="25">
        <v>0</v>
      </c>
      <c r="INP414" s="27">
        <v>5000</v>
      </c>
      <c r="INQ414" s="23" t="s">
        <v>208</v>
      </c>
      <c r="INR414" s="24">
        <v>2023</v>
      </c>
      <c r="INS414" s="25" t="s">
        <v>234</v>
      </c>
      <c r="INT414" s="25" t="s">
        <v>132</v>
      </c>
      <c r="INU414" s="25">
        <v>2023</v>
      </c>
      <c r="INV414" s="26">
        <v>44963</v>
      </c>
      <c r="INW414" s="25" t="s">
        <v>155</v>
      </c>
      <c r="INX414" s="26"/>
      <c r="INY414" s="25" t="s">
        <v>67</v>
      </c>
      <c r="INZ414" s="25" t="s">
        <v>233</v>
      </c>
      <c r="IOA414" s="25" t="s">
        <v>149</v>
      </c>
      <c r="IOB414" s="25" t="s">
        <v>70</v>
      </c>
      <c r="IOC414" s="25" t="s">
        <v>71</v>
      </c>
      <c r="IOD414" s="25" t="s">
        <v>72</v>
      </c>
      <c r="IOE414" s="25">
        <v>31</v>
      </c>
      <c r="IOF414" s="25">
        <v>0</v>
      </c>
      <c r="IOG414" s="25" t="s">
        <v>66</v>
      </c>
      <c r="IOH414" s="24" t="s">
        <v>66</v>
      </c>
      <c r="IOI414" s="24" t="s">
        <v>66</v>
      </c>
      <c r="IOJ414" s="24" t="s">
        <v>66</v>
      </c>
      <c r="IOK414" s="24" t="s">
        <v>66</v>
      </c>
      <c r="IOL414" s="24" t="s">
        <v>66</v>
      </c>
      <c r="IOM414" s="24" t="s">
        <v>66</v>
      </c>
      <c r="ION414" s="24" t="s">
        <v>66</v>
      </c>
      <c r="IOO414" s="24" t="s">
        <v>66</v>
      </c>
      <c r="IOP414" s="24" t="s">
        <v>66</v>
      </c>
      <c r="IOQ414" s="24" t="s">
        <v>66</v>
      </c>
      <c r="IOR414" s="24" t="s">
        <v>66</v>
      </c>
      <c r="IOS414" s="24" t="s">
        <v>66</v>
      </c>
      <c r="IOT414" s="24" t="s">
        <v>66</v>
      </c>
      <c r="IOU414" s="24" t="s">
        <v>66</v>
      </c>
      <c r="IOV414" s="24" t="s">
        <v>66</v>
      </c>
      <c r="IOW414" s="25" t="s">
        <v>66</v>
      </c>
      <c r="IOX414" s="24" t="s">
        <v>66</v>
      </c>
      <c r="IOY414" s="24" t="s">
        <v>66</v>
      </c>
      <c r="IOZ414" s="24" t="s">
        <v>66</v>
      </c>
      <c r="IPA414" s="24" t="s">
        <v>66</v>
      </c>
      <c r="IPB414" s="24" t="s">
        <v>66</v>
      </c>
      <c r="IPC414" s="24" t="s">
        <v>66</v>
      </c>
      <c r="IPD414" s="24" t="s">
        <v>66</v>
      </c>
      <c r="IPE414" s="25" t="s">
        <v>66</v>
      </c>
      <c r="IPF414" s="24" t="s">
        <v>66</v>
      </c>
      <c r="IPG414" s="25">
        <v>5000</v>
      </c>
      <c r="IPH414" s="24" t="s">
        <v>66</v>
      </c>
      <c r="IPI414" s="24" t="s">
        <v>66</v>
      </c>
      <c r="IPJ414" s="25" t="s">
        <v>66</v>
      </c>
      <c r="IPK414" s="25" t="s">
        <v>66</v>
      </c>
      <c r="IPL414" s="25" t="s">
        <v>66</v>
      </c>
      <c r="IPM414" s="25">
        <v>0</v>
      </c>
      <c r="IPN414" s="24" t="s">
        <v>66</v>
      </c>
      <c r="IPO414" s="24" t="s">
        <v>66</v>
      </c>
      <c r="IPP414" s="24" t="s">
        <v>66</v>
      </c>
      <c r="IPQ414" s="24">
        <v>0</v>
      </c>
      <c r="IPR414" s="24" t="s">
        <v>66</v>
      </c>
      <c r="IPS414" s="24">
        <v>0</v>
      </c>
      <c r="IPT414" s="24" t="s">
        <v>66</v>
      </c>
      <c r="IPU414" s="24">
        <v>0</v>
      </c>
      <c r="IPV414" s="24" t="s">
        <v>66</v>
      </c>
      <c r="IPW414" s="24" t="s">
        <v>66</v>
      </c>
      <c r="IPX414" s="24" t="s">
        <v>66</v>
      </c>
      <c r="IPY414" s="24" t="s">
        <v>66</v>
      </c>
      <c r="IPZ414" s="24" t="s">
        <v>66</v>
      </c>
      <c r="IQA414" s="25">
        <v>0</v>
      </c>
      <c r="IQB414" s="27">
        <v>5000</v>
      </c>
      <c r="IQC414" s="23" t="s">
        <v>208</v>
      </c>
      <c r="IQD414" s="24">
        <v>2023</v>
      </c>
      <c r="IQE414" s="25" t="s">
        <v>234</v>
      </c>
      <c r="IQF414" s="25" t="s">
        <v>132</v>
      </c>
      <c r="IQG414" s="25">
        <v>2023</v>
      </c>
      <c r="IQH414" s="26">
        <v>44963</v>
      </c>
      <c r="IQI414" s="25" t="s">
        <v>155</v>
      </c>
      <c r="IQJ414" s="26"/>
      <c r="IQK414" s="25" t="s">
        <v>67</v>
      </c>
      <c r="IQL414" s="25" t="s">
        <v>233</v>
      </c>
      <c r="IQM414" s="25" t="s">
        <v>149</v>
      </c>
      <c r="IQN414" s="25" t="s">
        <v>70</v>
      </c>
      <c r="IQO414" s="25" t="s">
        <v>71</v>
      </c>
      <c r="IQP414" s="25" t="s">
        <v>72</v>
      </c>
      <c r="IQQ414" s="25">
        <v>31</v>
      </c>
      <c r="IQR414" s="25">
        <v>0</v>
      </c>
      <c r="IQS414" s="25" t="s">
        <v>66</v>
      </c>
      <c r="IQT414" s="24" t="s">
        <v>66</v>
      </c>
      <c r="IQU414" s="24" t="s">
        <v>66</v>
      </c>
      <c r="IQV414" s="24" t="s">
        <v>66</v>
      </c>
      <c r="IQW414" s="24" t="s">
        <v>66</v>
      </c>
      <c r="IQX414" s="24" t="s">
        <v>66</v>
      </c>
      <c r="IQY414" s="24" t="s">
        <v>66</v>
      </c>
      <c r="IQZ414" s="24" t="s">
        <v>66</v>
      </c>
      <c r="IRA414" s="24" t="s">
        <v>66</v>
      </c>
      <c r="IRB414" s="24" t="s">
        <v>66</v>
      </c>
      <c r="IRC414" s="24" t="s">
        <v>66</v>
      </c>
      <c r="IRD414" s="24" t="s">
        <v>66</v>
      </c>
      <c r="IRE414" s="24" t="s">
        <v>66</v>
      </c>
      <c r="IRF414" s="24" t="s">
        <v>66</v>
      </c>
      <c r="IRG414" s="24" t="s">
        <v>66</v>
      </c>
      <c r="IRH414" s="24" t="s">
        <v>66</v>
      </c>
      <c r="IRI414" s="25" t="s">
        <v>66</v>
      </c>
      <c r="IRJ414" s="24" t="s">
        <v>66</v>
      </c>
      <c r="IRK414" s="24" t="s">
        <v>66</v>
      </c>
      <c r="IRL414" s="24" t="s">
        <v>66</v>
      </c>
      <c r="IRM414" s="24" t="s">
        <v>66</v>
      </c>
      <c r="IRN414" s="24" t="s">
        <v>66</v>
      </c>
      <c r="IRO414" s="24" t="s">
        <v>66</v>
      </c>
      <c r="IRP414" s="24" t="s">
        <v>66</v>
      </c>
      <c r="IRQ414" s="25" t="s">
        <v>66</v>
      </c>
      <c r="IRR414" s="24" t="s">
        <v>66</v>
      </c>
      <c r="IRS414" s="25">
        <v>5000</v>
      </c>
      <c r="IRT414" s="24" t="s">
        <v>66</v>
      </c>
      <c r="IRU414" s="24" t="s">
        <v>66</v>
      </c>
      <c r="IRV414" s="25" t="s">
        <v>66</v>
      </c>
      <c r="IRW414" s="25" t="s">
        <v>66</v>
      </c>
      <c r="IRX414" s="25" t="s">
        <v>66</v>
      </c>
      <c r="IRY414" s="25">
        <v>0</v>
      </c>
      <c r="IRZ414" s="24" t="s">
        <v>66</v>
      </c>
      <c r="ISA414" s="24" t="s">
        <v>66</v>
      </c>
      <c r="ISB414" s="24" t="s">
        <v>66</v>
      </c>
      <c r="ISC414" s="24">
        <v>0</v>
      </c>
      <c r="ISD414" s="24" t="s">
        <v>66</v>
      </c>
      <c r="ISE414" s="24">
        <v>0</v>
      </c>
      <c r="ISF414" s="24" t="s">
        <v>66</v>
      </c>
      <c r="ISG414" s="24">
        <v>0</v>
      </c>
      <c r="ISH414" s="24" t="s">
        <v>66</v>
      </c>
      <c r="ISI414" s="24" t="s">
        <v>66</v>
      </c>
      <c r="ISJ414" s="24" t="s">
        <v>66</v>
      </c>
      <c r="ISK414" s="24" t="s">
        <v>66</v>
      </c>
      <c r="ISL414" s="24" t="s">
        <v>66</v>
      </c>
      <c r="ISM414" s="25">
        <v>0</v>
      </c>
      <c r="ISN414" s="27">
        <v>5000</v>
      </c>
      <c r="ISO414" s="23" t="s">
        <v>208</v>
      </c>
      <c r="ISP414" s="24">
        <v>2023</v>
      </c>
      <c r="ISQ414" s="25" t="s">
        <v>234</v>
      </c>
      <c r="ISR414" s="25" t="s">
        <v>132</v>
      </c>
      <c r="ISS414" s="25">
        <v>2023</v>
      </c>
      <c r="IST414" s="26">
        <v>44963</v>
      </c>
      <c r="ISU414" s="25" t="s">
        <v>155</v>
      </c>
      <c r="ISV414" s="26"/>
      <c r="ISW414" s="25" t="s">
        <v>67</v>
      </c>
      <c r="ISX414" s="25" t="s">
        <v>233</v>
      </c>
      <c r="ISY414" s="25" t="s">
        <v>149</v>
      </c>
      <c r="ISZ414" s="25" t="s">
        <v>70</v>
      </c>
      <c r="ITA414" s="25" t="s">
        <v>71</v>
      </c>
      <c r="ITB414" s="25" t="s">
        <v>72</v>
      </c>
      <c r="ITC414" s="25">
        <v>31</v>
      </c>
      <c r="ITD414" s="25">
        <v>0</v>
      </c>
      <c r="ITE414" s="25" t="s">
        <v>66</v>
      </c>
      <c r="ITF414" s="24" t="s">
        <v>66</v>
      </c>
      <c r="ITG414" s="24" t="s">
        <v>66</v>
      </c>
      <c r="ITH414" s="24" t="s">
        <v>66</v>
      </c>
      <c r="ITI414" s="24" t="s">
        <v>66</v>
      </c>
      <c r="ITJ414" s="24" t="s">
        <v>66</v>
      </c>
      <c r="ITK414" s="24" t="s">
        <v>66</v>
      </c>
      <c r="ITL414" s="24" t="s">
        <v>66</v>
      </c>
      <c r="ITM414" s="24" t="s">
        <v>66</v>
      </c>
      <c r="ITN414" s="24" t="s">
        <v>66</v>
      </c>
      <c r="ITO414" s="24" t="s">
        <v>66</v>
      </c>
      <c r="ITP414" s="24" t="s">
        <v>66</v>
      </c>
      <c r="ITQ414" s="24" t="s">
        <v>66</v>
      </c>
      <c r="ITR414" s="24" t="s">
        <v>66</v>
      </c>
      <c r="ITS414" s="24" t="s">
        <v>66</v>
      </c>
      <c r="ITT414" s="24" t="s">
        <v>66</v>
      </c>
      <c r="ITU414" s="25" t="s">
        <v>66</v>
      </c>
      <c r="ITV414" s="24" t="s">
        <v>66</v>
      </c>
      <c r="ITW414" s="24" t="s">
        <v>66</v>
      </c>
      <c r="ITX414" s="24" t="s">
        <v>66</v>
      </c>
      <c r="ITY414" s="24" t="s">
        <v>66</v>
      </c>
      <c r="ITZ414" s="24" t="s">
        <v>66</v>
      </c>
      <c r="IUA414" s="24" t="s">
        <v>66</v>
      </c>
      <c r="IUB414" s="24" t="s">
        <v>66</v>
      </c>
      <c r="IUC414" s="25" t="s">
        <v>66</v>
      </c>
      <c r="IUD414" s="24" t="s">
        <v>66</v>
      </c>
      <c r="IUE414" s="25">
        <v>5000</v>
      </c>
      <c r="IUF414" s="24" t="s">
        <v>66</v>
      </c>
      <c r="IUG414" s="24" t="s">
        <v>66</v>
      </c>
      <c r="IUH414" s="25" t="s">
        <v>66</v>
      </c>
      <c r="IUI414" s="25" t="s">
        <v>66</v>
      </c>
      <c r="IUJ414" s="25" t="s">
        <v>66</v>
      </c>
      <c r="IUK414" s="25">
        <v>0</v>
      </c>
      <c r="IUL414" s="24" t="s">
        <v>66</v>
      </c>
      <c r="IUM414" s="24" t="s">
        <v>66</v>
      </c>
      <c r="IUN414" s="24" t="s">
        <v>66</v>
      </c>
      <c r="IUO414" s="24">
        <v>0</v>
      </c>
      <c r="IUP414" s="24" t="s">
        <v>66</v>
      </c>
      <c r="IUQ414" s="24">
        <v>0</v>
      </c>
      <c r="IUR414" s="24" t="s">
        <v>66</v>
      </c>
      <c r="IUS414" s="24">
        <v>0</v>
      </c>
      <c r="IUT414" s="24" t="s">
        <v>66</v>
      </c>
      <c r="IUU414" s="24" t="s">
        <v>66</v>
      </c>
      <c r="IUV414" s="24" t="s">
        <v>66</v>
      </c>
      <c r="IUW414" s="24" t="s">
        <v>66</v>
      </c>
      <c r="IUX414" s="24" t="s">
        <v>66</v>
      </c>
      <c r="IUY414" s="25">
        <v>0</v>
      </c>
      <c r="IUZ414" s="27">
        <v>5000</v>
      </c>
      <c r="IVA414" s="23" t="s">
        <v>208</v>
      </c>
      <c r="IVB414" s="24">
        <v>2023</v>
      </c>
      <c r="IVC414" s="25" t="s">
        <v>234</v>
      </c>
      <c r="IVD414" s="25" t="s">
        <v>132</v>
      </c>
      <c r="IVE414" s="25">
        <v>2023</v>
      </c>
      <c r="IVF414" s="26">
        <v>44963</v>
      </c>
      <c r="IVG414" s="25" t="s">
        <v>155</v>
      </c>
      <c r="IVH414" s="26"/>
      <c r="IVI414" s="25" t="s">
        <v>67</v>
      </c>
      <c r="IVJ414" s="25" t="s">
        <v>233</v>
      </c>
      <c r="IVK414" s="25" t="s">
        <v>149</v>
      </c>
      <c r="IVL414" s="25" t="s">
        <v>70</v>
      </c>
      <c r="IVM414" s="25" t="s">
        <v>71</v>
      </c>
      <c r="IVN414" s="25" t="s">
        <v>72</v>
      </c>
      <c r="IVO414" s="25">
        <v>31</v>
      </c>
      <c r="IVP414" s="25">
        <v>0</v>
      </c>
      <c r="IVQ414" s="25" t="s">
        <v>66</v>
      </c>
      <c r="IVR414" s="24" t="s">
        <v>66</v>
      </c>
      <c r="IVS414" s="24" t="s">
        <v>66</v>
      </c>
      <c r="IVT414" s="24" t="s">
        <v>66</v>
      </c>
      <c r="IVU414" s="24" t="s">
        <v>66</v>
      </c>
      <c r="IVV414" s="24" t="s">
        <v>66</v>
      </c>
      <c r="IVW414" s="24" t="s">
        <v>66</v>
      </c>
      <c r="IVX414" s="24" t="s">
        <v>66</v>
      </c>
      <c r="IVY414" s="24" t="s">
        <v>66</v>
      </c>
      <c r="IVZ414" s="24" t="s">
        <v>66</v>
      </c>
      <c r="IWA414" s="24" t="s">
        <v>66</v>
      </c>
      <c r="IWB414" s="24" t="s">
        <v>66</v>
      </c>
      <c r="IWC414" s="24" t="s">
        <v>66</v>
      </c>
      <c r="IWD414" s="24" t="s">
        <v>66</v>
      </c>
      <c r="IWE414" s="24" t="s">
        <v>66</v>
      </c>
      <c r="IWF414" s="24" t="s">
        <v>66</v>
      </c>
      <c r="IWG414" s="25" t="s">
        <v>66</v>
      </c>
      <c r="IWH414" s="24" t="s">
        <v>66</v>
      </c>
      <c r="IWI414" s="24" t="s">
        <v>66</v>
      </c>
      <c r="IWJ414" s="24" t="s">
        <v>66</v>
      </c>
      <c r="IWK414" s="24" t="s">
        <v>66</v>
      </c>
      <c r="IWL414" s="24" t="s">
        <v>66</v>
      </c>
      <c r="IWM414" s="24" t="s">
        <v>66</v>
      </c>
      <c r="IWN414" s="24" t="s">
        <v>66</v>
      </c>
      <c r="IWO414" s="25" t="s">
        <v>66</v>
      </c>
      <c r="IWP414" s="24" t="s">
        <v>66</v>
      </c>
      <c r="IWQ414" s="25">
        <v>5000</v>
      </c>
      <c r="IWR414" s="24" t="s">
        <v>66</v>
      </c>
      <c r="IWS414" s="24" t="s">
        <v>66</v>
      </c>
      <c r="IWT414" s="25" t="s">
        <v>66</v>
      </c>
      <c r="IWU414" s="25" t="s">
        <v>66</v>
      </c>
      <c r="IWV414" s="25" t="s">
        <v>66</v>
      </c>
      <c r="IWW414" s="25">
        <v>0</v>
      </c>
      <c r="IWX414" s="24" t="s">
        <v>66</v>
      </c>
      <c r="IWY414" s="24" t="s">
        <v>66</v>
      </c>
      <c r="IWZ414" s="24" t="s">
        <v>66</v>
      </c>
      <c r="IXA414" s="24">
        <v>0</v>
      </c>
      <c r="IXB414" s="24" t="s">
        <v>66</v>
      </c>
      <c r="IXC414" s="24">
        <v>0</v>
      </c>
      <c r="IXD414" s="24" t="s">
        <v>66</v>
      </c>
      <c r="IXE414" s="24">
        <v>0</v>
      </c>
      <c r="IXF414" s="24" t="s">
        <v>66</v>
      </c>
      <c r="IXG414" s="24" t="s">
        <v>66</v>
      </c>
      <c r="IXH414" s="24" t="s">
        <v>66</v>
      </c>
      <c r="IXI414" s="24" t="s">
        <v>66</v>
      </c>
      <c r="IXJ414" s="24" t="s">
        <v>66</v>
      </c>
      <c r="IXK414" s="25">
        <v>0</v>
      </c>
      <c r="IXL414" s="27">
        <v>5000</v>
      </c>
      <c r="IXM414" s="23" t="s">
        <v>208</v>
      </c>
      <c r="IXN414" s="24">
        <v>2023</v>
      </c>
      <c r="IXO414" s="25" t="s">
        <v>234</v>
      </c>
      <c r="IXP414" s="25" t="s">
        <v>132</v>
      </c>
      <c r="IXQ414" s="25">
        <v>2023</v>
      </c>
      <c r="IXR414" s="26">
        <v>44963</v>
      </c>
      <c r="IXS414" s="25" t="s">
        <v>155</v>
      </c>
      <c r="IXT414" s="26"/>
      <c r="IXU414" s="25" t="s">
        <v>67</v>
      </c>
      <c r="IXV414" s="25" t="s">
        <v>233</v>
      </c>
      <c r="IXW414" s="25" t="s">
        <v>149</v>
      </c>
      <c r="IXX414" s="25" t="s">
        <v>70</v>
      </c>
      <c r="IXY414" s="25" t="s">
        <v>71</v>
      </c>
      <c r="IXZ414" s="25" t="s">
        <v>72</v>
      </c>
      <c r="IYA414" s="25">
        <v>31</v>
      </c>
      <c r="IYB414" s="25">
        <v>0</v>
      </c>
      <c r="IYC414" s="25" t="s">
        <v>66</v>
      </c>
      <c r="IYD414" s="24" t="s">
        <v>66</v>
      </c>
      <c r="IYE414" s="24" t="s">
        <v>66</v>
      </c>
      <c r="IYF414" s="24" t="s">
        <v>66</v>
      </c>
      <c r="IYG414" s="24" t="s">
        <v>66</v>
      </c>
      <c r="IYH414" s="24" t="s">
        <v>66</v>
      </c>
      <c r="IYI414" s="24" t="s">
        <v>66</v>
      </c>
      <c r="IYJ414" s="24" t="s">
        <v>66</v>
      </c>
      <c r="IYK414" s="24" t="s">
        <v>66</v>
      </c>
      <c r="IYL414" s="24" t="s">
        <v>66</v>
      </c>
      <c r="IYM414" s="24" t="s">
        <v>66</v>
      </c>
      <c r="IYN414" s="24" t="s">
        <v>66</v>
      </c>
      <c r="IYO414" s="24" t="s">
        <v>66</v>
      </c>
      <c r="IYP414" s="24" t="s">
        <v>66</v>
      </c>
      <c r="IYQ414" s="24" t="s">
        <v>66</v>
      </c>
      <c r="IYR414" s="24" t="s">
        <v>66</v>
      </c>
      <c r="IYS414" s="25" t="s">
        <v>66</v>
      </c>
      <c r="IYT414" s="24" t="s">
        <v>66</v>
      </c>
      <c r="IYU414" s="24" t="s">
        <v>66</v>
      </c>
      <c r="IYV414" s="24" t="s">
        <v>66</v>
      </c>
      <c r="IYW414" s="24" t="s">
        <v>66</v>
      </c>
      <c r="IYX414" s="24" t="s">
        <v>66</v>
      </c>
      <c r="IYY414" s="24" t="s">
        <v>66</v>
      </c>
      <c r="IYZ414" s="24" t="s">
        <v>66</v>
      </c>
      <c r="IZA414" s="25" t="s">
        <v>66</v>
      </c>
      <c r="IZB414" s="24" t="s">
        <v>66</v>
      </c>
      <c r="IZC414" s="25">
        <v>5000</v>
      </c>
      <c r="IZD414" s="24" t="s">
        <v>66</v>
      </c>
      <c r="IZE414" s="24" t="s">
        <v>66</v>
      </c>
      <c r="IZF414" s="25" t="s">
        <v>66</v>
      </c>
      <c r="IZG414" s="25" t="s">
        <v>66</v>
      </c>
      <c r="IZH414" s="25" t="s">
        <v>66</v>
      </c>
      <c r="IZI414" s="25">
        <v>0</v>
      </c>
      <c r="IZJ414" s="24" t="s">
        <v>66</v>
      </c>
      <c r="IZK414" s="24" t="s">
        <v>66</v>
      </c>
      <c r="IZL414" s="24" t="s">
        <v>66</v>
      </c>
      <c r="IZM414" s="24">
        <v>0</v>
      </c>
      <c r="IZN414" s="24" t="s">
        <v>66</v>
      </c>
      <c r="IZO414" s="24">
        <v>0</v>
      </c>
      <c r="IZP414" s="24" t="s">
        <v>66</v>
      </c>
      <c r="IZQ414" s="24">
        <v>0</v>
      </c>
      <c r="IZR414" s="24" t="s">
        <v>66</v>
      </c>
      <c r="IZS414" s="24" t="s">
        <v>66</v>
      </c>
      <c r="IZT414" s="24" t="s">
        <v>66</v>
      </c>
      <c r="IZU414" s="24" t="s">
        <v>66</v>
      </c>
      <c r="IZV414" s="24" t="s">
        <v>66</v>
      </c>
      <c r="IZW414" s="25">
        <v>0</v>
      </c>
      <c r="IZX414" s="27">
        <v>5000</v>
      </c>
      <c r="IZY414" s="23" t="s">
        <v>208</v>
      </c>
      <c r="IZZ414" s="24">
        <v>2023</v>
      </c>
      <c r="JAA414" s="25" t="s">
        <v>234</v>
      </c>
      <c r="JAB414" s="25" t="s">
        <v>132</v>
      </c>
      <c r="JAC414" s="25">
        <v>2023</v>
      </c>
      <c r="JAD414" s="26">
        <v>44963</v>
      </c>
      <c r="JAE414" s="25" t="s">
        <v>155</v>
      </c>
      <c r="JAF414" s="26"/>
      <c r="JAG414" s="25" t="s">
        <v>67</v>
      </c>
      <c r="JAH414" s="25" t="s">
        <v>233</v>
      </c>
      <c r="JAI414" s="25" t="s">
        <v>149</v>
      </c>
      <c r="JAJ414" s="25" t="s">
        <v>70</v>
      </c>
      <c r="JAK414" s="25" t="s">
        <v>71</v>
      </c>
      <c r="JAL414" s="25" t="s">
        <v>72</v>
      </c>
      <c r="JAM414" s="25">
        <v>31</v>
      </c>
      <c r="JAN414" s="25">
        <v>0</v>
      </c>
      <c r="JAO414" s="25" t="s">
        <v>66</v>
      </c>
      <c r="JAP414" s="24" t="s">
        <v>66</v>
      </c>
      <c r="JAQ414" s="24" t="s">
        <v>66</v>
      </c>
      <c r="JAR414" s="24" t="s">
        <v>66</v>
      </c>
      <c r="JAS414" s="24" t="s">
        <v>66</v>
      </c>
      <c r="JAT414" s="24" t="s">
        <v>66</v>
      </c>
      <c r="JAU414" s="24" t="s">
        <v>66</v>
      </c>
      <c r="JAV414" s="24" t="s">
        <v>66</v>
      </c>
      <c r="JAW414" s="24" t="s">
        <v>66</v>
      </c>
      <c r="JAX414" s="24" t="s">
        <v>66</v>
      </c>
      <c r="JAY414" s="24" t="s">
        <v>66</v>
      </c>
      <c r="JAZ414" s="24" t="s">
        <v>66</v>
      </c>
      <c r="JBA414" s="24" t="s">
        <v>66</v>
      </c>
      <c r="JBB414" s="24" t="s">
        <v>66</v>
      </c>
      <c r="JBC414" s="24" t="s">
        <v>66</v>
      </c>
      <c r="JBD414" s="24" t="s">
        <v>66</v>
      </c>
      <c r="JBE414" s="25" t="s">
        <v>66</v>
      </c>
      <c r="JBF414" s="24" t="s">
        <v>66</v>
      </c>
      <c r="JBG414" s="24" t="s">
        <v>66</v>
      </c>
      <c r="JBH414" s="24" t="s">
        <v>66</v>
      </c>
      <c r="JBI414" s="24" t="s">
        <v>66</v>
      </c>
      <c r="JBJ414" s="24" t="s">
        <v>66</v>
      </c>
      <c r="JBK414" s="24" t="s">
        <v>66</v>
      </c>
      <c r="JBL414" s="24" t="s">
        <v>66</v>
      </c>
      <c r="JBM414" s="25" t="s">
        <v>66</v>
      </c>
      <c r="JBN414" s="24" t="s">
        <v>66</v>
      </c>
      <c r="JBO414" s="25">
        <v>5000</v>
      </c>
      <c r="JBP414" s="24" t="s">
        <v>66</v>
      </c>
      <c r="JBQ414" s="24" t="s">
        <v>66</v>
      </c>
      <c r="JBR414" s="25" t="s">
        <v>66</v>
      </c>
      <c r="JBS414" s="25" t="s">
        <v>66</v>
      </c>
      <c r="JBT414" s="25" t="s">
        <v>66</v>
      </c>
      <c r="JBU414" s="25">
        <v>0</v>
      </c>
      <c r="JBV414" s="24" t="s">
        <v>66</v>
      </c>
      <c r="JBW414" s="24" t="s">
        <v>66</v>
      </c>
      <c r="JBX414" s="24" t="s">
        <v>66</v>
      </c>
      <c r="JBY414" s="24">
        <v>0</v>
      </c>
      <c r="JBZ414" s="24" t="s">
        <v>66</v>
      </c>
      <c r="JCA414" s="24">
        <v>0</v>
      </c>
      <c r="JCB414" s="24" t="s">
        <v>66</v>
      </c>
      <c r="JCC414" s="24">
        <v>0</v>
      </c>
      <c r="JCD414" s="24" t="s">
        <v>66</v>
      </c>
      <c r="JCE414" s="24" t="s">
        <v>66</v>
      </c>
      <c r="JCF414" s="24" t="s">
        <v>66</v>
      </c>
      <c r="JCG414" s="24" t="s">
        <v>66</v>
      </c>
      <c r="JCH414" s="24" t="s">
        <v>66</v>
      </c>
      <c r="JCI414" s="25">
        <v>0</v>
      </c>
      <c r="JCJ414" s="27">
        <v>5000</v>
      </c>
      <c r="JCK414" s="23" t="s">
        <v>208</v>
      </c>
      <c r="JCL414" s="24">
        <v>2023</v>
      </c>
      <c r="JCM414" s="25" t="s">
        <v>234</v>
      </c>
      <c r="JCN414" s="25" t="s">
        <v>132</v>
      </c>
      <c r="JCO414" s="25">
        <v>2023</v>
      </c>
      <c r="JCP414" s="26">
        <v>44963</v>
      </c>
      <c r="JCQ414" s="25" t="s">
        <v>155</v>
      </c>
      <c r="JCR414" s="26"/>
      <c r="JCS414" s="25" t="s">
        <v>67</v>
      </c>
      <c r="JCT414" s="25" t="s">
        <v>233</v>
      </c>
      <c r="JCU414" s="25" t="s">
        <v>149</v>
      </c>
      <c r="JCV414" s="25" t="s">
        <v>70</v>
      </c>
      <c r="JCW414" s="25" t="s">
        <v>71</v>
      </c>
      <c r="JCX414" s="25" t="s">
        <v>72</v>
      </c>
      <c r="JCY414" s="25">
        <v>31</v>
      </c>
      <c r="JCZ414" s="25">
        <v>0</v>
      </c>
      <c r="JDA414" s="25" t="s">
        <v>66</v>
      </c>
      <c r="JDB414" s="24" t="s">
        <v>66</v>
      </c>
      <c r="JDC414" s="24" t="s">
        <v>66</v>
      </c>
      <c r="JDD414" s="24" t="s">
        <v>66</v>
      </c>
      <c r="JDE414" s="24" t="s">
        <v>66</v>
      </c>
      <c r="JDF414" s="24" t="s">
        <v>66</v>
      </c>
      <c r="JDG414" s="24" t="s">
        <v>66</v>
      </c>
      <c r="JDH414" s="24" t="s">
        <v>66</v>
      </c>
      <c r="JDI414" s="24" t="s">
        <v>66</v>
      </c>
      <c r="JDJ414" s="24" t="s">
        <v>66</v>
      </c>
      <c r="JDK414" s="24" t="s">
        <v>66</v>
      </c>
      <c r="JDL414" s="24" t="s">
        <v>66</v>
      </c>
      <c r="JDM414" s="24" t="s">
        <v>66</v>
      </c>
      <c r="JDN414" s="24" t="s">
        <v>66</v>
      </c>
      <c r="JDO414" s="24" t="s">
        <v>66</v>
      </c>
      <c r="JDP414" s="24" t="s">
        <v>66</v>
      </c>
      <c r="JDQ414" s="25" t="s">
        <v>66</v>
      </c>
      <c r="JDR414" s="24" t="s">
        <v>66</v>
      </c>
      <c r="JDS414" s="24" t="s">
        <v>66</v>
      </c>
      <c r="JDT414" s="24" t="s">
        <v>66</v>
      </c>
      <c r="JDU414" s="24" t="s">
        <v>66</v>
      </c>
      <c r="JDV414" s="24" t="s">
        <v>66</v>
      </c>
      <c r="JDW414" s="24" t="s">
        <v>66</v>
      </c>
      <c r="JDX414" s="24" t="s">
        <v>66</v>
      </c>
      <c r="JDY414" s="25" t="s">
        <v>66</v>
      </c>
      <c r="JDZ414" s="24" t="s">
        <v>66</v>
      </c>
      <c r="JEA414" s="25">
        <v>5000</v>
      </c>
      <c r="JEB414" s="24" t="s">
        <v>66</v>
      </c>
      <c r="JEC414" s="24" t="s">
        <v>66</v>
      </c>
      <c r="JED414" s="25" t="s">
        <v>66</v>
      </c>
      <c r="JEE414" s="25" t="s">
        <v>66</v>
      </c>
      <c r="JEF414" s="25" t="s">
        <v>66</v>
      </c>
      <c r="JEG414" s="25">
        <v>0</v>
      </c>
      <c r="JEH414" s="24" t="s">
        <v>66</v>
      </c>
      <c r="JEI414" s="24" t="s">
        <v>66</v>
      </c>
      <c r="JEJ414" s="24" t="s">
        <v>66</v>
      </c>
      <c r="JEK414" s="24">
        <v>0</v>
      </c>
      <c r="JEL414" s="24" t="s">
        <v>66</v>
      </c>
      <c r="JEM414" s="24">
        <v>0</v>
      </c>
      <c r="JEN414" s="24" t="s">
        <v>66</v>
      </c>
      <c r="JEO414" s="24">
        <v>0</v>
      </c>
      <c r="JEP414" s="24" t="s">
        <v>66</v>
      </c>
      <c r="JEQ414" s="24" t="s">
        <v>66</v>
      </c>
      <c r="JER414" s="24" t="s">
        <v>66</v>
      </c>
      <c r="JES414" s="24" t="s">
        <v>66</v>
      </c>
      <c r="JET414" s="24" t="s">
        <v>66</v>
      </c>
      <c r="JEU414" s="25">
        <v>0</v>
      </c>
      <c r="JEV414" s="27">
        <v>5000</v>
      </c>
      <c r="JEW414" s="23" t="s">
        <v>208</v>
      </c>
      <c r="JEX414" s="24">
        <v>2023</v>
      </c>
      <c r="JEY414" s="25" t="s">
        <v>234</v>
      </c>
      <c r="JEZ414" s="25" t="s">
        <v>132</v>
      </c>
      <c r="JFA414" s="25">
        <v>2023</v>
      </c>
      <c r="JFB414" s="26">
        <v>44963</v>
      </c>
      <c r="JFC414" s="25" t="s">
        <v>155</v>
      </c>
      <c r="JFD414" s="26"/>
      <c r="JFE414" s="25" t="s">
        <v>67</v>
      </c>
      <c r="JFF414" s="25" t="s">
        <v>233</v>
      </c>
      <c r="JFG414" s="25" t="s">
        <v>149</v>
      </c>
      <c r="JFH414" s="25" t="s">
        <v>70</v>
      </c>
      <c r="JFI414" s="25" t="s">
        <v>71</v>
      </c>
      <c r="JFJ414" s="25" t="s">
        <v>72</v>
      </c>
      <c r="JFK414" s="25">
        <v>31</v>
      </c>
      <c r="JFL414" s="25">
        <v>0</v>
      </c>
      <c r="JFM414" s="25" t="s">
        <v>66</v>
      </c>
      <c r="JFN414" s="24" t="s">
        <v>66</v>
      </c>
      <c r="JFO414" s="24" t="s">
        <v>66</v>
      </c>
      <c r="JFP414" s="24" t="s">
        <v>66</v>
      </c>
      <c r="JFQ414" s="24" t="s">
        <v>66</v>
      </c>
      <c r="JFR414" s="24" t="s">
        <v>66</v>
      </c>
      <c r="JFS414" s="24" t="s">
        <v>66</v>
      </c>
      <c r="JFT414" s="24" t="s">
        <v>66</v>
      </c>
      <c r="JFU414" s="24" t="s">
        <v>66</v>
      </c>
      <c r="JFV414" s="24" t="s">
        <v>66</v>
      </c>
      <c r="JFW414" s="24" t="s">
        <v>66</v>
      </c>
      <c r="JFX414" s="24" t="s">
        <v>66</v>
      </c>
      <c r="JFY414" s="24" t="s">
        <v>66</v>
      </c>
      <c r="JFZ414" s="24" t="s">
        <v>66</v>
      </c>
      <c r="JGA414" s="24" t="s">
        <v>66</v>
      </c>
      <c r="JGB414" s="24" t="s">
        <v>66</v>
      </c>
      <c r="JGC414" s="25" t="s">
        <v>66</v>
      </c>
      <c r="JGD414" s="24" t="s">
        <v>66</v>
      </c>
      <c r="JGE414" s="24" t="s">
        <v>66</v>
      </c>
      <c r="JGF414" s="24" t="s">
        <v>66</v>
      </c>
      <c r="JGG414" s="24" t="s">
        <v>66</v>
      </c>
      <c r="JGH414" s="24" t="s">
        <v>66</v>
      </c>
      <c r="JGI414" s="24" t="s">
        <v>66</v>
      </c>
      <c r="JGJ414" s="24" t="s">
        <v>66</v>
      </c>
      <c r="JGK414" s="25" t="s">
        <v>66</v>
      </c>
      <c r="JGL414" s="24" t="s">
        <v>66</v>
      </c>
      <c r="JGM414" s="25">
        <v>5000</v>
      </c>
      <c r="JGN414" s="24" t="s">
        <v>66</v>
      </c>
      <c r="JGO414" s="24" t="s">
        <v>66</v>
      </c>
      <c r="JGP414" s="25" t="s">
        <v>66</v>
      </c>
      <c r="JGQ414" s="25" t="s">
        <v>66</v>
      </c>
      <c r="JGR414" s="25" t="s">
        <v>66</v>
      </c>
      <c r="JGS414" s="25">
        <v>0</v>
      </c>
      <c r="JGT414" s="24" t="s">
        <v>66</v>
      </c>
      <c r="JGU414" s="24" t="s">
        <v>66</v>
      </c>
      <c r="JGV414" s="24" t="s">
        <v>66</v>
      </c>
      <c r="JGW414" s="24">
        <v>0</v>
      </c>
      <c r="JGX414" s="24" t="s">
        <v>66</v>
      </c>
      <c r="JGY414" s="24">
        <v>0</v>
      </c>
      <c r="JGZ414" s="24" t="s">
        <v>66</v>
      </c>
      <c r="JHA414" s="24">
        <v>0</v>
      </c>
      <c r="JHB414" s="24" t="s">
        <v>66</v>
      </c>
      <c r="JHC414" s="24" t="s">
        <v>66</v>
      </c>
      <c r="JHD414" s="24" t="s">
        <v>66</v>
      </c>
      <c r="JHE414" s="24" t="s">
        <v>66</v>
      </c>
      <c r="JHF414" s="24" t="s">
        <v>66</v>
      </c>
      <c r="JHG414" s="25">
        <v>0</v>
      </c>
      <c r="JHH414" s="27">
        <v>5000</v>
      </c>
      <c r="JHI414" s="23" t="s">
        <v>208</v>
      </c>
      <c r="JHJ414" s="24">
        <v>2023</v>
      </c>
      <c r="JHK414" s="25" t="s">
        <v>234</v>
      </c>
      <c r="JHL414" s="25" t="s">
        <v>132</v>
      </c>
      <c r="JHM414" s="25">
        <v>2023</v>
      </c>
      <c r="JHN414" s="26">
        <v>44963</v>
      </c>
      <c r="JHO414" s="25" t="s">
        <v>155</v>
      </c>
      <c r="JHP414" s="26"/>
      <c r="JHQ414" s="25" t="s">
        <v>67</v>
      </c>
      <c r="JHR414" s="25" t="s">
        <v>233</v>
      </c>
      <c r="JHS414" s="25" t="s">
        <v>149</v>
      </c>
      <c r="JHT414" s="25" t="s">
        <v>70</v>
      </c>
      <c r="JHU414" s="25" t="s">
        <v>71</v>
      </c>
      <c r="JHV414" s="25" t="s">
        <v>72</v>
      </c>
      <c r="JHW414" s="25">
        <v>31</v>
      </c>
      <c r="JHX414" s="25">
        <v>0</v>
      </c>
      <c r="JHY414" s="25" t="s">
        <v>66</v>
      </c>
      <c r="JHZ414" s="24" t="s">
        <v>66</v>
      </c>
      <c r="JIA414" s="24" t="s">
        <v>66</v>
      </c>
      <c r="JIB414" s="24" t="s">
        <v>66</v>
      </c>
      <c r="JIC414" s="24" t="s">
        <v>66</v>
      </c>
      <c r="JID414" s="24" t="s">
        <v>66</v>
      </c>
      <c r="JIE414" s="24" t="s">
        <v>66</v>
      </c>
      <c r="JIF414" s="24" t="s">
        <v>66</v>
      </c>
      <c r="JIG414" s="24" t="s">
        <v>66</v>
      </c>
      <c r="JIH414" s="24" t="s">
        <v>66</v>
      </c>
      <c r="JII414" s="24" t="s">
        <v>66</v>
      </c>
      <c r="JIJ414" s="24" t="s">
        <v>66</v>
      </c>
      <c r="JIK414" s="24" t="s">
        <v>66</v>
      </c>
      <c r="JIL414" s="24" t="s">
        <v>66</v>
      </c>
      <c r="JIM414" s="24" t="s">
        <v>66</v>
      </c>
      <c r="JIN414" s="24" t="s">
        <v>66</v>
      </c>
      <c r="JIO414" s="25" t="s">
        <v>66</v>
      </c>
      <c r="JIP414" s="24" t="s">
        <v>66</v>
      </c>
      <c r="JIQ414" s="24" t="s">
        <v>66</v>
      </c>
      <c r="JIR414" s="24" t="s">
        <v>66</v>
      </c>
      <c r="JIS414" s="24" t="s">
        <v>66</v>
      </c>
      <c r="JIT414" s="24" t="s">
        <v>66</v>
      </c>
      <c r="JIU414" s="24" t="s">
        <v>66</v>
      </c>
      <c r="JIV414" s="24" t="s">
        <v>66</v>
      </c>
      <c r="JIW414" s="25" t="s">
        <v>66</v>
      </c>
      <c r="JIX414" s="24" t="s">
        <v>66</v>
      </c>
      <c r="JIY414" s="25">
        <v>5000</v>
      </c>
      <c r="JIZ414" s="24" t="s">
        <v>66</v>
      </c>
      <c r="JJA414" s="24" t="s">
        <v>66</v>
      </c>
      <c r="JJB414" s="25" t="s">
        <v>66</v>
      </c>
      <c r="JJC414" s="25" t="s">
        <v>66</v>
      </c>
      <c r="JJD414" s="25" t="s">
        <v>66</v>
      </c>
      <c r="JJE414" s="25">
        <v>0</v>
      </c>
      <c r="JJF414" s="24" t="s">
        <v>66</v>
      </c>
      <c r="JJG414" s="24" t="s">
        <v>66</v>
      </c>
      <c r="JJH414" s="24" t="s">
        <v>66</v>
      </c>
      <c r="JJI414" s="24">
        <v>0</v>
      </c>
      <c r="JJJ414" s="24" t="s">
        <v>66</v>
      </c>
      <c r="JJK414" s="24">
        <v>0</v>
      </c>
      <c r="JJL414" s="24" t="s">
        <v>66</v>
      </c>
      <c r="JJM414" s="24">
        <v>0</v>
      </c>
      <c r="JJN414" s="24" t="s">
        <v>66</v>
      </c>
      <c r="JJO414" s="24" t="s">
        <v>66</v>
      </c>
      <c r="JJP414" s="24" t="s">
        <v>66</v>
      </c>
      <c r="JJQ414" s="24" t="s">
        <v>66</v>
      </c>
      <c r="JJR414" s="24" t="s">
        <v>66</v>
      </c>
      <c r="JJS414" s="25">
        <v>0</v>
      </c>
      <c r="JJT414" s="27">
        <v>5000</v>
      </c>
      <c r="JJU414" s="23" t="s">
        <v>208</v>
      </c>
      <c r="JJV414" s="24">
        <v>2023</v>
      </c>
      <c r="JJW414" s="25" t="s">
        <v>234</v>
      </c>
      <c r="JJX414" s="25" t="s">
        <v>132</v>
      </c>
      <c r="JJY414" s="25">
        <v>2023</v>
      </c>
      <c r="JJZ414" s="26">
        <v>44963</v>
      </c>
      <c r="JKA414" s="25" t="s">
        <v>155</v>
      </c>
      <c r="JKB414" s="26"/>
      <c r="JKC414" s="25" t="s">
        <v>67</v>
      </c>
      <c r="JKD414" s="25" t="s">
        <v>233</v>
      </c>
      <c r="JKE414" s="25" t="s">
        <v>149</v>
      </c>
      <c r="JKF414" s="25" t="s">
        <v>70</v>
      </c>
      <c r="JKG414" s="25" t="s">
        <v>71</v>
      </c>
      <c r="JKH414" s="25" t="s">
        <v>72</v>
      </c>
      <c r="JKI414" s="25">
        <v>31</v>
      </c>
      <c r="JKJ414" s="25">
        <v>0</v>
      </c>
      <c r="JKK414" s="25" t="s">
        <v>66</v>
      </c>
      <c r="JKL414" s="24" t="s">
        <v>66</v>
      </c>
      <c r="JKM414" s="24" t="s">
        <v>66</v>
      </c>
      <c r="JKN414" s="24" t="s">
        <v>66</v>
      </c>
      <c r="JKO414" s="24" t="s">
        <v>66</v>
      </c>
      <c r="JKP414" s="24" t="s">
        <v>66</v>
      </c>
      <c r="JKQ414" s="24" t="s">
        <v>66</v>
      </c>
      <c r="JKR414" s="24" t="s">
        <v>66</v>
      </c>
      <c r="JKS414" s="24" t="s">
        <v>66</v>
      </c>
      <c r="JKT414" s="24" t="s">
        <v>66</v>
      </c>
      <c r="JKU414" s="24" t="s">
        <v>66</v>
      </c>
      <c r="JKV414" s="24" t="s">
        <v>66</v>
      </c>
      <c r="JKW414" s="24" t="s">
        <v>66</v>
      </c>
      <c r="JKX414" s="24" t="s">
        <v>66</v>
      </c>
      <c r="JKY414" s="24" t="s">
        <v>66</v>
      </c>
      <c r="JKZ414" s="24" t="s">
        <v>66</v>
      </c>
      <c r="JLA414" s="25" t="s">
        <v>66</v>
      </c>
      <c r="JLB414" s="24" t="s">
        <v>66</v>
      </c>
      <c r="JLC414" s="24" t="s">
        <v>66</v>
      </c>
      <c r="JLD414" s="24" t="s">
        <v>66</v>
      </c>
      <c r="JLE414" s="24" t="s">
        <v>66</v>
      </c>
      <c r="JLF414" s="24" t="s">
        <v>66</v>
      </c>
      <c r="JLG414" s="24" t="s">
        <v>66</v>
      </c>
      <c r="JLH414" s="24" t="s">
        <v>66</v>
      </c>
      <c r="JLI414" s="25" t="s">
        <v>66</v>
      </c>
      <c r="JLJ414" s="24" t="s">
        <v>66</v>
      </c>
      <c r="JLK414" s="25">
        <v>5000</v>
      </c>
      <c r="JLL414" s="24" t="s">
        <v>66</v>
      </c>
      <c r="JLM414" s="24" t="s">
        <v>66</v>
      </c>
      <c r="JLN414" s="25" t="s">
        <v>66</v>
      </c>
      <c r="JLO414" s="25" t="s">
        <v>66</v>
      </c>
      <c r="JLP414" s="25" t="s">
        <v>66</v>
      </c>
      <c r="JLQ414" s="25">
        <v>0</v>
      </c>
      <c r="JLR414" s="24" t="s">
        <v>66</v>
      </c>
      <c r="JLS414" s="24" t="s">
        <v>66</v>
      </c>
      <c r="JLT414" s="24" t="s">
        <v>66</v>
      </c>
      <c r="JLU414" s="24">
        <v>0</v>
      </c>
      <c r="JLV414" s="24" t="s">
        <v>66</v>
      </c>
      <c r="JLW414" s="24">
        <v>0</v>
      </c>
      <c r="JLX414" s="24" t="s">
        <v>66</v>
      </c>
      <c r="JLY414" s="24">
        <v>0</v>
      </c>
      <c r="JLZ414" s="24" t="s">
        <v>66</v>
      </c>
      <c r="JMA414" s="24" t="s">
        <v>66</v>
      </c>
      <c r="JMB414" s="24" t="s">
        <v>66</v>
      </c>
      <c r="JMC414" s="24" t="s">
        <v>66</v>
      </c>
      <c r="JMD414" s="24" t="s">
        <v>66</v>
      </c>
      <c r="JME414" s="25">
        <v>0</v>
      </c>
      <c r="JMF414" s="27">
        <v>5000</v>
      </c>
      <c r="JMG414" s="23" t="s">
        <v>208</v>
      </c>
      <c r="JMH414" s="24">
        <v>2023</v>
      </c>
      <c r="JMI414" s="25" t="s">
        <v>234</v>
      </c>
      <c r="JMJ414" s="25" t="s">
        <v>132</v>
      </c>
      <c r="JMK414" s="25">
        <v>2023</v>
      </c>
      <c r="JML414" s="26">
        <v>44963</v>
      </c>
      <c r="JMM414" s="25" t="s">
        <v>155</v>
      </c>
      <c r="JMN414" s="26"/>
      <c r="JMO414" s="25" t="s">
        <v>67</v>
      </c>
      <c r="JMP414" s="25" t="s">
        <v>233</v>
      </c>
      <c r="JMQ414" s="25" t="s">
        <v>149</v>
      </c>
      <c r="JMR414" s="25" t="s">
        <v>70</v>
      </c>
      <c r="JMS414" s="25" t="s">
        <v>71</v>
      </c>
      <c r="JMT414" s="25" t="s">
        <v>72</v>
      </c>
      <c r="JMU414" s="25">
        <v>31</v>
      </c>
      <c r="JMV414" s="25">
        <v>0</v>
      </c>
      <c r="JMW414" s="25" t="s">
        <v>66</v>
      </c>
      <c r="JMX414" s="24" t="s">
        <v>66</v>
      </c>
      <c r="JMY414" s="24" t="s">
        <v>66</v>
      </c>
      <c r="JMZ414" s="24" t="s">
        <v>66</v>
      </c>
      <c r="JNA414" s="24" t="s">
        <v>66</v>
      </c>
      <c r="JNB414" s="24" t="s">
        <v>66</v>
      </c>
      <c r="JNC414" s="24" t="s">
        <v>66</v>
      </c>
      <c r="JND414" s="24" t="s">
        <v>66</v>
      </c>
      <c r="JNE414" s="24" t="s">
        <v>66</v>
      </c>
      <c r="JNF414" s="24" t="s">
        <v>66</v>
      </c>
      <c r="JNG414" s="24" t="s">
        <v>66</v>
      </c>
      <c r="JNH414" s="24" t="s">
        <v>66</v>
      </c>
      <c r="JNI414" s="24" t="s">
        <v>66</v>
      </c>
      <c r="JNJ414" s="24" t="s">
        <v>66</v>
      </c>
      <c r="JNK414" s="24" t="s">
        <v>66</v>
      </c>
      <c r="JNL414" s="24" t="s">
        <v>66</v>
      </c>
      <c r="JNM414" s="25" t="s">
        <v>66</v>
      </c>
      <c r="JNN414" s="24" t="s">
        <v>66</v>
      </c>
      <c r="JNO414" s="24" t="s">
        <v>66</v>
      </c>
      <c r="JNP414" s="24" t="s">
        <v>66</v>
      </c>
      <c r="JNQ414" s="24" t="s">
        <v>66</v>
      </c>
      <c r="JNR414" s="24" t="s">
        <v>66</v>
      </c>
      <c r="JNS414" s="24" t="s">
        <v>66</v>
      </c>
      <c r="JNT414" s="24" t="s">
        <v>66</v>
      </c>
      <c r="JNU414" s="25" t="s">
        <v>66</v>
      </c>
      <c r="JNV414" s="24" t="s">
        <v>66</v>
      </c>
      <c r="JNW414" s="25">
        <v>5000</v>
      </c>
      <c r="JNX414" s="24" t="s">
        <v>66</v>
      </c>
      <c r="JNY414" s="24" t="s">
        <v>66</v>
      </c>
      <c r="JNZ414" s="25" t="s">
        <v>66</v>
      </c>
      <c r="JOA414" s="25" t="s">
        <v>66</v>
      </c>
      <c r="JOB414" s="25" t="s">
        <v>66</v>
      </c>
      <c r="JOC414" s="25">
        <v>0</v>
      </c>
      <c r="JOD414" s="24" t="s">
        <v>66</v>
      </c>
      <c r="JOE414" s="24" t="s">
        <v>66</v>
      </c>
      <c r="JOF414" s="24" t="s">
        <v>66</v>
      </c>
      <c r="JOG414" s="24">
        <v>0</v>
      </c>
      <c r="JOH414" s="24" t="s">
        <v>66</v>
      </c>
      <c r="JOI414" s="24">
        <v>0</v>
      </c>
      <c r="JOJ414" s="24" t="s">
        <v>66</v>
      </c>
      <c r="JOK414" s="24">
        <v>0</v>
      </c>
      <c r="JOL414" s="24" t="s">
        <v>66</v>
      </c>
      <c r="JOM414" s="24" t="s">
        <v>66</v>
      </c>
      <c r="JON414" s="24" t="s">
        <v>66</v>
      </c>
      <c r="JOO414" s="24" t="s">
        <v>66</v>
      </c>
      <c r="JOP414" s="24" t="s">
        <v>66</v>
      </c>
      <c r="JOQ414" s="25">
        <v>0</v>
      </c>
      <c r="JOR414" s="27">
        <v>5000</v>
      </c>
      <c r="JOS414" s="23" t="s">
        <v>208</v>
      </c>
      <c r="JOT414" s="24">
        <v>2023</v>
      </c>
      <c r="JOU414" s="25" t="s">
        <v>234</v>
      </c>
      <c r="JOV414" s="25" t="s">
        <v>132</v>
      </c>
      <c r="JOW414" s="25">
        <v>2023</v>
      </c>
      <c r="JOX414" s="26">
        <v>44963</v>
      </c>
      <c r="JOY414" s="25" t="s">
        <v>155</v>
      </c>
      <c r="JOZ414" s="26"/>
      <c r="JPA414" s="25" t="s">
        <v>67</v>
      </c>
      <c r="JPB414" s="25" t="s">
        <v>233</v>
      </c>
      <c r="JPC414" s="25" t="s">
        <v>149</v>
      </c>
      <c r="JPD414" s="25" t="s">
        <v>70</v>
      </c>
      <c r="JPE414" s="25" t="s">
        <v>71</v>
      </c>
      <c r="JPF414" s="25" t="s">
        <v>72</v>
      </c>
      <c r="JPG414" s="25">
        <v>31</v>
      </c>
      <c r="JPH414" s="25">
        <v>0</v>
      </c>
      <c r="JPI414" s="25" t="s">
        <v>66</v>
      </c>
      <c r="JPJ414" s="24" t="s">
        <v>66</v>
      </c>
      <c r="JPK414" s="24" t="s">
        <v>66</v>
      </c>
      <c r="JPL414" s="24" t="s">
        <v>66</v>
      </c>
      <c r="JPM414" s="24" t="s">
        <v>66</v>
      </c>
      <c r="JPN414" s="24" t="s">
        <v>66</v>
      </c>
      <c r="JPO414" s="24" t="s">
        <v>66</v>
      </c>
      <c r="JPP414" s="24" t="s">
        <v>66</v>
      </c>
      <c r="JPQ414" s="24" t="s">
        <v>66</v>
      </c>
      <c r="JPR414" s="24" t="s">
        <v>66</v>
      </c>
      <c r="JPS414" s="24" t="s">
        <v>66</v>
      </c>
      <c r="JPT414" s="24" t="s">
        <v>66</v>
      </c>
      <c r="JPU414" s="24" t="s">
        <v>66</v>
      </c>
      <c r="JPV414" s="24" t="s">
        <v>66</v>
      </c>
      <c r="JPW414" s="24" t="s">
        <v>66</v>
      </c>
      <c r="JPX414" s="24" t="s">
        <v>66</v>
      </c>
      <c r="JPY414" s="25" t="s">
        <v>66</v>
      </c>
      <c r="JPZ414" s="24" t="s">
        <v>66</v>
      </c>
      <c r="JQA414" s="24" t="s">
        <v>66</v>
      </c>
      <c r="JQB414" s="24" t="s">
        <v>66</v>
      </c>
      <c r="JQC414" s="24" t="s">
        <v>66</v>
      </c>
      <c r="JQD414" s="24" t="s">
        <v>66</v>
      </c>
      <c r="JQE414" s="24" t="s">
        <v>66</v>
      </c>
      <c r="JQF414" s="24" t="s">
        <v>66</v>
      </c>
      <c r="JQG414" s="25" t="s">
        <v>66</v>
      </c>
      <c r="JQH414" s="24" t="s">
        <v>66</v>
      </c>
      <c r="JQI414" s="25">
        <v>5000</v>
      </c>
      <c r="JQJ414" s="24" t="s">
        <v>66</v>
      </c>
      <c r="JQK414" s="24" t="s">
        <v>66</v>
      </c>
      <c r="JQL414" s="25" t="s">
        <v>66</v>
      </c>
      <c r="JQM414" s="25" t="s">
        <v>66</v>
      </c>
      <c r="JQN414" s="25" t="s">
        <v>66</v>
      </c>
      <c r="JQO414" s="25">
        <v>0</v>
      </c>
      <c r="JQP414" s="24" t="s">
        <v>66</v>
      </c>
      <c r="JQQ414" s="24" t="s">
        <v>66</v>
      </c>
      <c r="JQR414" s="24" t="s">
        <v>66</v>
      </c>
      <c r="JQS414" s="24">
        <v>0</v>
      </c>
      <c r="JQT414" s="24" t="s">
        <v>66</v>
      </c>
      <c r="JQU414" s="24">
        <v>0</v>
      </c>
      <c r="JQV414" s="24" t="s">
        <v>66</v>
      </c>
      <c r="JQW414" s="24">
        <v>0</v>
      </c>
      <c r="JQX414" s="24" t="s">
        <v>66</v>
      </c>
      <c r="JQY414" s="24" t="s">
        <v>66</v>
      </c>
      <c r="JQZ414" s="24" t="s">
        <v>66</v>
      </c>
      <c r="JRA414" s="24" t="s">
        <v>66</v>
      </c>
      <c r="JRB414" s="24" t="s">
        <v>66</v>
      </c>
      <c r="JRC414" s="25">
        <v>0</v>
      </c>
      <c r="JRD414" s="27">
        <v>5000</v>
      </c>
      <c r="JRE414" s="23" t="s">
        <v>208</v>
      </c>
      <c r="JRF414" s="24">
        <v>2023</v>
      </c>
      <c r="JRG414" s="25" t="s">
        <v>234</v>
      </c>
      <c r="JRH414" s="25" t="s">
        <v>132</v>
      </c>
      <c r="JRI414" s="25">
        <v>2023</v>
      </c>
      <c r="JRJ414" s="26">
        <v>44963</v>
      </c>
      <c r="JRK414" s="25" t="s">
        <v>155</v>
      </c>
      <c r="JRL414" s="26"/>
      <c r="JRM414" s="25" t="s">
        <v>67</v>
      </c>
      <c r="JRN414" s="25" t="s">
        <v>233</v>
      </c>
      <c r="JRO414" s="25" t="s">
        <v>149</v>
      </c>
      <c r="JRP414" s="25" t="s">
        <v>70</v>
      </c>
      <c r="JRQ414" s="25" t="s">
        <v>71</v>
      </c>
      <c r="JRR414" s="25" t="s">
        <v>72</v>
      </c>
      <c r="JRS414" s="25">
        <v>31</v>
      </c>
      <c r="JRT414" s="25">
        <v>0</v>
      </c>
      <c r="JRU414" s="25" t="s">
        <v>66</v>
      </c>
      <c r="JRV414" s="24" t="s">
        <v>66</v>
      </c>
      <c r="JRW414" s="24" t="s">
        <v>66</v>
      </c>
      <c r="JRX414" s="24" t="s">
        <v>66</v>
      </c>
      <c r="JRY414" s="24" t="s">
        <v>66</v>
      </c>
      <c r="JRZ414" s="24" t="s">
        <v>66</v>
      </c>
      <c r="JSA414" s="24" t="s">
        <v>66</v>
      </c>
      <c r="JSB414" s="24" t="s">
        <v>66</v>
      </c>
      <c r="JSC414" s="24" t="s">
        <v>66</v>
      </c>
      <c r="JSD414" s="24" t="s">
        <v>66</v>
      </c>
      <c r="JSE414" s="24" t="s">
        <v>66</v>
      </c>
      <c r="JSF414" s="24" t="s">
        <v>66</v>
      </c>
      <c r="JSG414" s="24" t="s">
        <v>66</v>
      </c>
      <c r="JSH414" s="24" t="s">
        <v>66</v>
      </c>
      <c r="JSI414" s="24" t="s">
        <v>66</v>
      </c>
      <c r="JSJ414" s="24" t="s">
        <v>66</v>
      </c>
      <c r="JSK414" s="25" t="s">
        <v>66</v>
      </c>
      <c r="JSL414" s="24" t="s">
        <v>66</v>
      </c>
      <c r="JSM414" s="24" t="s">
        <v>66</v>
      </c>
      <c r="JSN414" s="24" t="s">
        <v>66</v>
      </c>
      <c r="JSO414" s="24" t="s">
        <v>66</v>
      </c>
      <c r="JSP414" s="24" t="s">
        <v>66</v>
      </c>
      <c r="JSQ414" s="24" t="s">
        <v>66</v>
      </c>
      <c r="JSR414" s="24" t="s">
        <v>66</v>
      </c>
      <c r="JSS414" s="25" t="s">
        <v>66</v>
      </c>
      <c r="JST414" s="24" t="s">
        <v>66</v>
      </c>
      <c r="JSU414" s="25">
        <v>5000</v>
      </c>
      <c r="JSV414" s="24" t="s">
        <v>66</v>
      </c>
      <c r="JSW414" s="24" t="s">
        <v>66</v>
      </c>
      <c r="JSX414" s="25" t="s">
        <v>66</v>
      </c>
      <c r="JSY414" s="25" t="s">
        <v>66</v>
      </c>
      <c r="JSZ414" s="25" t="s">
        <v>66</v>
      </c>
      <c r="JTA414" s="25">
        <v>0</v>
      </c>
      <c r="JTB414" s="24" t="s">
        <v>66</v>
      </c>
      <c r="JTC414" s="24" t="s">
        <v>66</v>
      </c>
      <c r="JTD414" s="24" t="s">
        <v>66</v>
      </c>
      <c r="JTE414" s="24">
        <v>0</v>
      </c>
      <c r="JTF414" s="24" t="s">
        <v>66</v>
      </c>
      <c r="JTG414" s="24">
        <v>0</v>
      </c>
      <c r="JTH414" s="24" t="s">
        <v>66</v>
      </c>
      <c r="JTI414" s="24">
        <v>0</v>
      </c>
      <c r="JTJ414" s="24" t="s">
        <v>66</v>
      </c>
      <c r="JTK414" s="24" t="s">
        <v>66</v>
      </c>
      <c r="JTL414" s="24" t="s">
        <v>66</v>
      </c>
      <c r="JTM414" s="24" t="s">
        <v>66</v>
      </c>
      <c r="JTN414" s="24" t="s">
        <v>66</v>
      </c>
      <c r="JTO414" s="25">
        <v>0</v>
      </c>
      <c r="JTP414" s="27">
        <v>5000</v>
      </c>
      <c r="JTQ414" s="23" t="s">
        <v>208</v>
      </c>
      <c r="JTR414" s="24">
        <v>2023</v>
      </c>
      <c r="JTS414" s="25" t="s">
        <v>234</v>
      </c>
      <c r="JTT414" s="25" t="s">
        <v>132</v>
      </c>
      <c r="JTU414" s="25">
        <v>2023</v>
      </c>
      <c r="JTV414" s="26">
        <v>44963</v>
      </c>
      <c r="JTW414" s="25" t="s">
        <v>155</v>
      </c>
      <c r="JTX414" s="26"/>
      <c r="JTY414" s="25" t="s">
        <v>67</v>
      </c>
      <c r="JTZ414" s="25" t="s">
        <v>233</v>
      </c>
      <c r="JUA414" s="25" t="s">
        <v>149</v>
      </c>
      <c r="JUB414" s="25" t="s">
        <v>70</v>
      </c>
      <c r="JUC414" s="25" t="s">
        <v>71</v>
      </c>
      <c r="JUD414" s="25" t="s">
        <v>72</v>
      </c>
      <c r="JUE414" s="25">
        <v>31</v>
      </c>
      <c r="JUF414" s="25">
        <v>0</v>
      </c>
      <c r="JUG414" s="25" t="s">
        <v>66</v>
      </c>
      <c r="JUH414" s="24" t="s">
        <v>66</v>
      </c>
      <c r="JUI414" s="24" t="s">
        <v>66</v>
      </c>
      <c r="JUJ414" s="24" t="s">
        <v>66</v>
      </c>
      <c r="JUK414" s="24" t="s">
        <v>66</v>
      </c>
      <c r="JUL414" s="24" t="s">
        <v>66</v>
      </c>
      <c r="JUM414" s="24" t="s">
        <v>66</v>
      </c>
      <c r="JUN414" s="24" t="s">
        <v>66</v>
      </c>
      <c r="JUO414" s="24" t="s">
        <v>66</v>
      </c>
      <c r="JUP414" s="24" t="s">
        <v>66</v>
      </c>
      <c r="JUQ414" s="24" t="s">
        <v>66</v>
      </c>
      <c r="JUR414" s="24" t="s">
        <v>66</v>
      </c>
      <c r="JUS414" s="24" t="s">
        <v>66</v>
      </c>
      <c r="JUT414" s="24" t="s">
        <v>66</v>
      </c>
      <c r="JUU414" s="24" t="s">
        <v>66</v>
      </c>
      <c r="JUV414" s="24" t="s">
        <v>66</v>
      </c>
      <c r="JUW414" s="25" t="s">
        <v>66</v>
      </c>
      <c r="JUX414" s="24" t="s">
        <v>66</v>
      </c>
      <c r="JUY414" s="24" t="s">
        <v>66</v>
      </c>
      <c r="JUZ414" s="24" t="s">
        <v>66</v>
      </c>
      <c r="JVA414" s="24" t="s">
        <v>66</v>
      </c>
      <c r="JVB414" s="24" t="s">
        <v>66</v>
      </c>
      <c r="JVC414" s="24" t="s">
        <v>66</v>
      </c>
      <c r="JVD414" s="24" t="s">
        <v>66</v>
      </c>
      <c r="JVE414" s="25" t="s">
        <v>66</v>
      </c>
      <c r="JVF414" s="24" t="s">
        <v>66</v>
      </c>
      <c r="JVG414" s="25">
        <v>5000</v>
      </c>
      <c r="JVH414" s="24" t="s">
        <v>66</v>
      </c>
      <c r="JVI414" s="24" t="s">
        <v>66</v>
      </c>
      <c r="JVJ414" s="25" t="s">
        <v>66</v>
      </c>
      <c r="JVK414" s="25" t="s">
        <v>66</v>
      </c>
      <c r="JVL414" s="25" t="s">
        <v>66</v>
      </c>
      <c r="JVM414" s="25">
        <v>0</v>
      </c>
      <c r="JVN414" s="24" t="s">
        <v>66</v>
      </c>
      <c r="JVO414" s="24" t="s">
        <v>66</v>
      </c>
      <c r="JVP414" s="24" t="s">
        <v>66</v>
      </c>
      <c r="JVQ414" s="24">
        <v>0</v>
      </c>
      <c r="JVR414" s="24" t="s">
        <v>66</v>
      </c>
      <c r="JVS414" s="24">
        <v>0</v>
      </c>
      <c r="JVT414" s="24" t="s">
        <v>66</v>
      </c>
      <c r="JVU414" s="24">
        <v>0</v>
      </c>
      <c r="JVV414" s="24" t="s">
        <v>66</v>
      </c>
      <c r="JVW414" s="24" t="s">
        <v>66</v>
      </c>
      <c r="JVX414" s="24" t="s">
        <v>66</v>
      </c>
      <c r="JVY414" s="24" t="s">
        <v>66</v>
      </c>
      <c r="JVZ414" s="24" t="s">
        <v>66</v>
      </c>
      <c r="JWA414" s="25">
        <v>0</v>
      </c>
      <c r="JWB414" s="27">
        <v>5000</v>
      </c>
      <c r="JWC414" s="23" t="s">
        <v>208</v>
      </c>
      <c r="JWD414" s="24">
        <v>2023</v>
      </c>
      <c r="JWE414" s="25" t="s">
        <v>234</v>
      </c>
      <c r="JWF414" s="25" t="s">
        <v>132</v>
      </c>
      <c r="JWG414" s="25">
        <v>2023</v>
      </c>
      <c r="JWH414" s="26">
        <v>44963</v>
      </c>
      <c r="JWI414" s="25" t="s">
        <v>155</v>
      </c>
      <c r="JWJ414" s="26"/>
      <c r="JWK414" s="25" t="s">
        <v>67</v>
      </c>
      <c r="JWL414" s="25" t="s">
        <v>233</v>
      </c>
      <c r="JWM414" s="25" t="s">
        <v>149</v>
      </c>
      <c r="JWN414" s="25" t="s">
        <v>70</v>
      </c>
      <c r="JWO414" s="25" t="s">
        <v>71</v>
      </c>
      <c r="JWP414" s="25" t="s">
        <v>72</v>
      </c>
      <c r="JWQ414" s="25">
        <v>31</v>
      </c>
      <c r="JWR414" s="25">
        <v>0</v>
      </c>
      <c r="JWS414" s="25" t="s">
        <v>66</v>
      </c>
      <c r="JWT414" s="24" t="s">
        <v>66</v>
      </c>
      <c r="JWU414" s="24" t="s">
        <v>66</v>
      </c>
      <c r="JWV414" s="24" t="s">
        <v>66</v>
      </c>
      <c r="JWW414" s="24" t="s">
        <v>66</v>
      </c>
      <c r="JWX414" s="24" t="s">
        <v>66</v>
      </c>
      <c r="JWY414" s="24" t="s">
        <v>66</v>
      </c>
      <c r="JWZ414" s="24" t="s">
        <v>66</v>
      </c>
      <c r="JXA414" s="24" t="s">
        <v>66</v>
      </c>
      <c r="JXB414" s="24" t="s">
        <v>66</v>
      </c>
      <c r="JXC414" s="24" t="s">
        <v>66</v>
      </c>
      <c r="JXD414" s="24" t="s">
        <v>66</v>
      </c>
      <c r="JXE414" s="24" t="s">
        <v>66</v>
      </c>
      <c r="JXF414" s="24" t="s">
        <v>66</v>
      </c>
      <c r="JXG414" s="24" t="s">
        <v>66</v>
      </c>
      <c r="JXH414" s="24" t="s">
        <v>66</v>
      </c>
      <c r="JXI414" s="25" t="s">
        <v>66</v>
      </c>
      <c r="JXJ414" s="24" t="s">
        <v>66</v>
      </c>
      <c r="JXK414" s="24" t="s">
        <v>66</v>
      </c>
      <c r="JXL414" s="24" t="s">
        <v>66</v>
      </c>
      <c r="JXM414" s="24" t="s">
        <v>66</v>
      </c>
      <c r="JXN414" s="24" t="s">
        <v>66</v>
      </c>
      <c r="JXO414" s="24" t="s">
        <v>66</v>
      </c>
      <c r="JXP414" s="24" t="s">
        <v>66</v>
      </c>
      <c r="JXQ414" s="25" t="s">
        <v>66</v>
      </c>
      <c r="JXR414" s="24" t="s">
        <v>66</v>
      </c>
      <c r="JXS414" s="25">
        <v>5000</v>
      </c>
      <c r="JXT414" s="24" t="s">
        <v>66</v>
      </c>
      <c r="JXU414" s="24" t="s">
        <v>66</v>
      </c>
      <c r="JXV414" s="25" t="s">
        <v>66</v>
      </c>
      <c r="JXW414" s="25" t="s">
        <v>66</v>
      </c>
      <c r="JXX414" s="25" t="s">
        <v>66</v>
      </c>
      <c r="JXY414" s="25">
        <v>0</v>
      </c>
      <c r="JXZ414" s="24" t="s">
        <v>66</v>
      </c>
      <c r="JYA414" s="24" t="s">
        <v>66</v>
      </c>
      <c r="JYB414" s="24" t="s">
        <v>66</v>
      </c>
      <c r="JYC414" s="24">
        <v>0</v>
      </c>
      <c r="JYD414" s="24" t="s">
        <v>66</v>
      </c>
      <c r="JYE414" s="24">
        <v>0</v>
      </c>
      <c r="JYF414" s="24" t="s">
        <v>66</v>
      </c>
      <c r="JYG414" s="24">
        <v>0</v>
      </c>
      <c r="JYH414" s="24" t="s">
        <v>66</v>
      </c>
      <c r="JYI414" s="24" t="s">
        <v>66</v>
      </c>
      <c r="JYJ414" s="24" t="s">
        <v>66</v>
      </c>
      <c r="JYK414" s="24" t="s">
        <v>66</v>
      </c>
      <c r="JYL414" s="24" t="s">
        <v>66</v>
      </c>
      <c r="JYM414" s="25">
        <v>0</v>
      </c>
      <c r="JYN414" s="27">
        <v>5000</v>
      </c>
      <c r="JYO414" s="23" t="s">
        <v>208</v>
      </c>
      <c r="JYP414" s="24">
        <v>2023</v>
      </c>
      <c r="JYQ414" s="25" t="s">
        <v>234</v>
      </c>
      <c r="JYR414" s="25" t="s">
        <v>132</v>
      </c>
      <c r="JYS414" s="25">
        <v>2023</v>
      </c>
      <c r="JYT414" s="26">
        <v>44963</v>
      </c>
      <c r="JYU414" s="25" t="s">
        <v>155</v>
      </c>
      <c r="JYV414" s="26"/>
      <c r="JYW414" s="25" t="s">
        <v>67</v>
      </c>
      <c r="JYX414" s="25" t="s">
        <v>233</v>
      </c>
      <c r="JYY414" s="25" t="s">
        <v>149</v>
      </c>
      <c r="JYZ414" s="25" t="s">
        <v>70</v>
      </c>
      <c r="JZA414" s="25" t="s">
        <v>71</v>
      </c>
      <c r="JZB414" s="25" t="s">
        <v>72</v>
      </c>
      <c r="JZC414" s="25">
        <v>31</v>
      </c>
      <c r="JZD414" s="25">
        <v>0</v>
      </c>
      <c r="JZE414" s="25" t="s">
        <v>66</v>
      </c>
      <c r="JZF414" s="24" t="s">
        <v>66</v>
      </c>
      <c r="JZG414" s="24" t="s">
        <v>66</v>
      </c>
      <c r="JZH414" s="24" t="s">
        <v>66</v>
      </c>
      <c r="JZI414" s="24" t="s">
        <v>66</v>
      </c>
      <c r="JZJ414" s="24" t="s">
        <v>66</v>
      </c>
      <c r="JZK414" s="24" t="s">
        <v>66</v>
      </c>
      <c r="JZL414" s="24" t="s">
        <v>66</v>
      </c>
      <c r="JZM414" s="24" t="s">
        <v>66</v>
      </c>
      <c r="JZN414" s="24" t="s">
        <v>66</v>
      </c>
      <c r="JZO414" s="24" t="s">
        <v>66</v>
      </c>
      <c r="JZP414" s="24" t="s">
        <v>66</v>
      </c>
      <c r="JZQ414" s="24" t="s">
        <v>66</v>
      </c>
      <c r="JZR414" s="24" t="s">
        <v>66</v>
      </c>
      <c r="JZS414" s="24" t="s">
        <v>66</v>
      </c>
      <c r="JZT414" s="24" t="s">
        <v>66</v>
      </c>
      <c r="JZU414" s="25" t="s">
        <v>66</v>
      </c>
      <c r="JZV414" s="24" t="s">
        <v>66</v>
      </c>
      <c r="JZW414" s="24" t="s">
        <v>66</v>
      </c>
      <c r="JZX414" s="24" t="s">
        <v>66</v>
      </c>
      <c r="JZY414" s="24" t="s">
        <v>66</v>
      </c>
      <c r="JZZ414" s="24" t="s">
        <v>66</v>
      </c>
      <c r="KAA414" s="24" t="s">
        <v>66</v>
      </c>
      <c r="KAB414" s="24" t="s">
        <v>66</v>
      </c>
      <c r="KAC414" s="25" t="s">
        <v>66</v>
      </c>
      <c r="KAD414" s="24" t="s">
        <v>66</v>
      </c>
      <c r="KAE414" s="25">
        <v>5000</v>
      </c>
      <c r="KAF414" s="24" t="s">
        <v>66</v>
      </c>
      <c r="KAG414" s="24" t="s">
        <v>66</v>
      </c>
      <c r="KAH414" s="25" t="s">
        <v>66</v>
      </c>
      <c r="KAI414" s="25" t="s">
        <v>66</v>
      </c>
      <c r="KAJ414" s="25" t="s">
        <v>66</v>
      </c>
      <c r="KAK414" s="25">
        <v>0</v>
      </c>
      <c r="KAL414" s="24" t="s">
        <v>66</v>
      </c>
      <c r="KAM414" s="24" t="s">
        <v>66</v>
      </c>
      <c r="KAN414" s="24" t="s">
        <v>66</v>
      </c>
      <c r="KAO414" s="24">
        <v>0</v>
      </c>
      <c r="KAP414" s="24" t="s">
        <v>66</v>
      </c>
      <c r="KAQ414" s="24">
        <v>0</v>
      </c>
      <c r="KAR414" s="24" t="s">
        <v>66</v>
      </c>
      <c r="KAS414" s="24">
        <v>0</v>
      </c>
      <c r="KAT414" s="24" t="s">
        <v>66</v>
      </c>
      <c r="KAU414" s="24" t="s">
        <v>66</v>
      </c>
      <c r="KAV414" s="24" t="s">
        <v>66</v>
      </c>
      <c r="KAW414" s="24" t="s">
        <v>66</v>
      </c>
      <c r="KAX414" s="24" t="s">
        <v>66</v>
      </c>
      <c r="KAY414" s="25">
        <v>0</v>
      </c>
      <c r="KAZ414" s="27">
        <v>5000</v>
      </c>
      <c r="KBA414" s="23" t="s">
        <v>208</v>
      </c>
      <c r="KBB414" s="24">
        <v>2023</v>
      </c>
      <c r="KBC414" s="25" t="s">
        <v>234</v>
      </c>
      <c r="KBD414" s="25" t="s">
        <v>132</v>
      </c>
      <c r="KBE414" s="25">
        <v>2023</v>
      </c>
      <c r="KBF414" s="26">
        <v>44963</v>
      </c>
      <c r="KBG414" s="25" t="s">
        <v>155</v>
      </c>
      <c r="KBH414" s="26"/>
      <c r="KBI414" s="25" t="s">
        <v>67</v>
      </c>
      <c r="KBJ414" s="25" t="s">
        <v>233</v>
      </c>
      <c r="KBK414" s="25" t="s">
        <v>149</v>
      </c>
      <c r="KBL414" s="25" t="s">
        <v>70</v>
      </c>
      <c r="KBM414" s="25" t="s">
        <v>71</v>
      </c>
      <c r="KBN414" s="25" t="s">
        <v>72</v>
      </c>
      <c r="KBO414" s="25">
        <v>31</v>
      </c>
      <c r="KBP414" s="25">
        <v>0</v>
      </c>
      <c r="KBQ414" s="25" t="s">
        <v>66</v>
      </c>
      <c r="KBR414" s="24" t="s">
        <v>66</v>
      </c>
      <c r="KBS414" s="24" t="s">
        <v>66</v>
      </c>
      <c r="KBT414" s="24" t="s">
        <v>66</v>
      </c>
      <c r="KBU414" s="24" t="s">
        <v>66</v>
      </c>
      <c r="KBV414" s="24" t="s">
        <v>66</v>
      </c>
      <c r="KBW414" s="24" t="s">
        <v>66</v>
      </c>
      <c r="KBX414" s="24" t="s">
        <v>66</v>
      </c>
      <c r="KBY414" s="24" t="s">
        <v>66</v>
      </c>
      <c r="KBZ414" s="24" t="s">
        <v>66</v>
      </c>
      <c r="KCA414" s="24" t="s">
        <v>66</v>
      </c>
      <c r="KCB414" s="24" t="s">
        <v>66</v>
      </c>
      <c r="KCC414" s="24" t="s">
        <v>66</v>
      </c>
      <c r="KCD414" s="24" t="s">
        <v>66</v>
      </c>
      <c r="KCE414" s="24" t="s">
        <v>66</v>
      </c>
      <c r="KCF414" s="24" t="s">
        <v>66</v>
      </c>
      <c r="KCG414" s="25" t="s">
        <v>66</v>
      </c>
      <c r="KCH414" s="24" t="s">
        <v>66</v>
      </c>
      <c r="KCI414" s="24" t="s">
        <v>66</v>
      </c>
      <c r="KCJ414" s="24" t="s">
        <v>66</v>
      </c>
      <c r="KCK414" s="24" t="s">
        <v>66</v>
      </c>
      <c r="KCL414" s="24" t="s">
        <v>66</v>
      </c>
      <c r="KCM414" s="24" t="s">
        <v>66</v>
      </c>
      <c r="KCN414" s="24" t="s">
        <v>66</v>
      </c>
      <c r="KCO414" s="25" t="s">
        <v>66</v>
      </c>
      <c r="KCP414" s="24" t="s">
        <v>66</v>
      </c>
      <c r="KCQ414" s="25">
        <v>5000</v>
      </c>
      <c r="KCR414" s="24" t="s">
        <v>66</v>
      </c>
      <c r="KCS414" s="24" t="s">
        <v>66</v>
      </c>
      <c r="KCT414" s="25" t="s">
        <v>66</v>
      </c>
      <c r="KCU414" s="25" t="s">
        <v>66</v>
      </c>
      <c r="KCV414" s="25" t="s">
        <v>66</v>
      </c>
      <c r="KCW414" s="25">
        <v>0</v>
      </c>
      <c r="KCX414" s="24" t="s">
        <v>66</v>
      </c>
      <c r="KCY414" s="24" t="s">
        <v>66</v>
      </c>
      <c r="KCZ414" s="24" t="s">
        <v>66</v>
      </c>
      <c r="KDA414" s="24">
        <v>0</v>
      </c>
      <c r="KDB414" s="24" t="s">
        <v>66</v>
      </c>
      <c r="KDC414" s="24">
        <v>0</v>
      </c>
      <c r="KDD414" s="24" t="s">
        <v>66</v>
      </c>
      <c r="KDE414" s="24">
        <v>0</v>
      </c>
      <c r="KDF414" s="24" t="s">
        <v>66</v>
      </c>
      <c r="KDG414" s="24" t="s">
        <v>66</v>
      </c>
      <c r="KDH414" s="24" t="s">
        <v>66</v>
      </c>
      <c r="KDI414" s="24" t="s">
        <v>66</v>
      </c>
      <c r="KDJ414" s="24" t="s">
        <v>66</v>
      </c>
      <c r="KDK414" s="25">
        <v>0</v>
      </c>
      <c r="KDL414" s="27">
        <v>5000</v>
      </c>
      <c r="KDM414" s="23" t="s">
        <v>208</v>
      </c>
      <c r="KDN414" s="24">
        <v>2023</v>
      </c>
      <c r="KDO414" s="25" t="s">
        <v>234</v>
      </c>
      <c r="KDP414" s="25" t="s">
        <v>132</v>
      </c>
      <c r="KDQ414" s="25">
        <v>2023</v>
      </c>
      <c r="KDR414" s="26">
        <v>44963</v>
      </c>
      <c r="KDS414" s="25" t="s">
        <v>155</v>
      </c>
      <c r="KDT414" s="26"/>
      <c r="KDU414" s="25" t="s">
        <v>67</v>
      </c>
      <c r="KDV414" s="25" t="s">
        <v>233</v>
      </c>
      <c r="KDW414" s="25" t="s">
        <v>149</v>
      </c>
      <c r="KDX414" s="25" t="s">
        <v>70</v>
      </c>
      <c r="KDY414" s="25" t="s">
        <v>71</v>
      </c>
      <c r="KDZ414" s="25" t="s">
        <v>72</v>
      </c>
      <c r="KEA414" s="25">
        <v>31</v>
      </c>
      <c r="KEB414" s="25">
        <v>0</v>
      </c>
      <c r="KEC414" s="25" t="s">
        <v>66</v>
      </c>
      <c r="KED414" s="24" t="s">
        <v>66</v>
      </c>
      <c r="KEE414" s="24" t="s">
        <v>66</v>
      </c>
      <c r="KEF414" s="24" t="s">
        <v>66</v>
      </c>
      <c r="KEG414" s="24" t="s">
        <v>66</v>
      </c>
      <c r="KEH414" s="24" t="s">
        <v>66</v>
      </c>
      <c r="KEI414" s="24" t="s">
        <v>66</v>
      </c>
      <c r="KEJ414" s="24" t="s">
        <v>66</v>
      </c>
      <c r="KEK414" s="24" t="s">
        <v>66</v>
      </c>
      <c r="KEL414" s="24" t="s">
        <v>66</v>
      </c>
      <c r="KEM414" s="24" t="s">
        <v>66</v>
      </c>
      <c r="KEN414" s="24" t="s">
        <v>66</v>
      </c>
      <c r="KEO414" s="24" t="s">
        <v>66</v>
      </c>
      <c r="KEP414" s="24" t="s">
        <v>66</v>
      </c>
      <c r="KEQ414" s="24" t="s">
        <v>66</v>
      </c>
      <c r="KER414" s="24" t="s">
        <v>66</v>
      </c>
      <c r="KES414" s="25" t="s">
        <v>66</v>
      </c>
      <c r="KET414" s="24" t="s">
        <v>66</v>
      </c>
      <c r="KEU414" s="24" t="s">
        <v>66</v>
      </c>
      <c r="KEV414" s="24" t="s">
        <v>66</v>
      </c>
      <c r="KEW414" s="24" t="s">
        <v>66</v>
      </c>
      <c r="KEX414" s="24" t="s">
        <v>66</v>
      </c>
      <c r="KEY414" s="24" t="s">
        <v>66</v>
      </c>
      <c r="KEZ414" s="24" t="s">
        <v>66</v>
      </c>
      <c r="KFA414" s="25" t="s">
        <v>66</v>
      </c>
      <c r="KFB414" s="24" t="s">
        <v>66</v>
      </c>
      <c r="KFC414" s="25">
        <v>5000</v>
      </c>
      <c r="KFD414" s="24" t="s">
        <v>66</v>
      </c>
      <c r="KFE414" s="24" t="s">
        <v>66</v>
      </c>
      <c r="KFF414" s="25" t="s">
        <v>66</v>
      </c>
      <c r="KFG414" s="25" t="s">
        <v>66</v>
      </c>
      <c r="KFH414" s="25" t="s">
        <v>66</v>
      </c>
      <c r="KFI414" s="25">
        <v>0</v>
      </c>
      <c r="KFJ414" s="24" t="s">
        <v>66</v>
      </c>
      <c r="KFK414" s="24" t="s">
        <v>66</v>
      </c>
      <c r="KFL414" s="24" t="s">
        <v>66</v>
      </c>
      <c r="KFM414" s="24">
        <v>0</v>
      </c>
      <c r="KFN414" s="24" t="s">
        <v>66</v>
      </c>
      <c r="KFO414" s="24">
        <v>0</v>
      </c>
      <c r="KFP414" s="24" t="s">
        <v>66</v>
      </c>
      <c r="KFQ414" s="24">
        <v>0</v>
      </c>
      <c r="KFR414" s="24" t="s">
        <v>66</v>
      </c>
      <c r="KFS414" s="24" t="s">
        <v>66</v>
      </c>
      <c r="KFT414" s="24" t="s">
        <v>66</v>
      </c>
      <c r="KFU414" s="24" t="s">
        <v>66</v>
      </c>
      <c r="KFV414" s="24" t="s">
        <v>66</v>
      </c>
      <c r="KFW414" s="25">
        <v>0</v>
      </c>
      <c r="KFX414" s="27">
        <v>5000</v>
      </c>
      <c r="KFY414" s="23" t="s">
        <v>208</v>
      </c>
      <c r="KFZ414" s="24">
        <v>2023</v>
      </c>
      <c r="KGA414" s="25" t="s">
        <v>234</v>
      </c>
      <c r="KGB414" s="25" t="s">
        <v>132</v>
      </c>
      <c r="KGC414" s="25">
        <v>2023</v>
      </c>
      <c r="KGD414" s="26">
        <v>44963</v>
      </c>
      <c r="KGE414" s="25" t="s">
        <v>155</v>
      </c>
      <c r="KGF414" s="26"/>
      <c r="KGG414" s="25" t="s">
        <v>67</v>
      </c>
      <c r="KGH414" s="25" t="s">
        <v>233</v>
      </c>
      <c r="KGI414" s="25" t="s">
        <v>149</v>
      </c>
      <c r="KGJ414" s="25" t="s">
        <v>70</v>
      </c>
      <c r="KGK414" s="25" t="s">
        <v>71</v>
      </c>
      <c r="KGL414" s="25" t="s">
        <v>72</v>
      </c>
      <c r="KGM414" s="25">
        <v>31</v>
      </c>
      <c r="KGN414" s="25">
        <v>0</v>
      </c>
      <c r="KGO414" s="25" t="s">
        <v>66</v>
      </c>
      <c r="KGP414" s="24" t="s">
        <v>66</v>
      </c>
      <c r="KGQ414" s="24" t="s">
        <v>66</v>
      </c>
      <c r="KGR414" s="24" t="s">
        <v>66</v>
      </c>
      <c r="KGS414" s="24" t="s">
        <v>66</v>
      </c>
      <c r="KGT414" s="24" t="s">
        <v>66</v>
      </c>
      <c r="KGU414" s="24" t="s">
        <v>66</v>
      </c>
      <c r="KGV414" s="24" t="s">
        <v>66</v>
      </c>
      <c r="KGW414" s="24" t="s">
        <v>66</v>
      </c>
      <c r="KGX414" s="24" t="s">
        <v>66</v>
      </c>
      <c r="KGY414" s="24" t="s">
        <v>66</v>
      </c>
      <c r="KGZ414" s="24" t="s">
        <v>66</v>
      </c>
      <c r="KHA414" s="24" t="s">
        <v>66</v>
      </c>
      <c r="KHB414" s="24" t="s">
        <v>66</v>
      </c>
      <c r="KHC414" s="24" t="s">
        <v>66</v>
      </c>
      <c r="KHD414" s="24" t="s">
        <v>66</v>
      </c>
      <c r="KHE414" s="25" t="s">
        <v>66</v>
      </c>
      <c r="KHF414" s="24" t="s">
        <v>66</v>
      </c>
      <c r="KHG414" s="24" t="s">
        <v>66</v>
      </c>
      <c r="KHH414" s="24" t="s">
        <v>66</v>
      </c>
      <c r="KHI414" s="24" t="s">
        <v>66</v>
      </c>
      <c r="KHJ414" s="24" t="s">
        <v>66</v>
      </c>
      <c r="KHK414" s="24" t="s">
        <v>66</v>
      </c>
      <c r="KHL414" s="24" t="s">
        <v>66</v>
      </c>
      <c r="KHM414" s="25" t="s">
        <v>66</v>
      </c>
      <c r="KHN414" s="24" t="s">
        <v>66</v>
      </c>
      <c r="KHO414" s="25">
        <v>5000</v>
      </c>
      <c r="KHP414" s="24" t="s">
        <v>66</v>
      </c>
      <c r="KHQ414" s="24" t="s">
        <v>66</v>
      </c>
      <c r="KHR414" s="25" t="s">
        <v>66</v>
      </c>
      <c r="KHS414" s="25" t="s">
        <v>66</v>
      </c>
      <c r="KHT414" s="25" t="s">
        <v>66</v>
      </c>
      <c r="KHU414" s="25">
        <v>0</v>
      </c>
      <c r="KHV414" s="24" t="s">
        <v>66</v>
      </c>
      <c r="KHW414" s="24" t="s">
        <v>66</v>
      </c>
      <c r="KHX414" s="24" t="s">
        <v>66</v>
      </c>
      <c r="KHY414" s="24">
        <v>0</v>
      </c>
      <c r="KHZ414" s="24" t="s">
        <v>66</v>
      </c>
      <c r="KIA414" s="24">
        <v>0</v>
      </c>
      <c r="KIB414" s="24" t="s">
        <v>66</v>
      </c>
      <c r="KIC414" s="24">
        <v>0</v>
      </c>
      <c r="KID414" s="24" t="s">
        <v>66</v>
      </c>
      <c r="KIE414" s="24" t="s">
        <v>66</v>
      </c>
      <c r="KIF414" s="24" t="s">
        <v>66</v>
      </c>
      <c r="KIG414" s="24" t="s">
        <v>66</v>
      </c>
      <c r="KIH414" s="24" t="s">
        <v>66</v>
      </c>
      <c r="KII414" s="25">
        <v>0</v>
      </c>
      <c r="KIJ414" s="27">
        <v>5000</v>
      </c>
      <c r="KIK414" s="23" t="s">
        <v>208</v>
      </c>
      <c r="KIL414" s="24">
        <v>2023</v>
      </c>
      <c r="KIM414" s="25" t="s">
        <v>234</v>
      </c>
      <c r="KIN414" s="25" t="s">
        <v>132</v>
      </c>
      <c r="KIO414" s="25">
        <v>2023</v>
      </c>
      <c r="KIP414" s="26">
        <v>44963</v>
      </c>
      <c r="KIQ414" s="25" t="s">
        <v>155</v>
      </c>
      <c r="KIR414" s="26"/>
      <c r="KIS414" s="25" t="s">
        <v>67</v>
      </c>
      <c r="KIT414" s="25" t="s">
        <v>233</v>
      </c>
      <c r="KIU414" s="25" t="s">
        <v>149</v>
      </c>
      <c r="KIV414" s="25" t="s">
        <v>70</v>
      </c>
      <c r="KIW414" s="25" t="s">
        <v>71</v>
      </c>
      <c r="KIX414" s="25" t="s">
        <v>72</v>
      </c>
      <c r="KIY414" s="25">
        <v>31</v>
      </c>
      <c r="KIZ414" s="25">
        <v>0</v>
      </c>
      <c r="KJA414" s="25" t="s">
        <v>66</v>
      </c>
      <c r="KJB414" s="24" t="s">
        <v>66</v>
      </c>
      <c r="KJC414" s="24" t="s">
        <v>66</v>
      </c>
      <c r="KJD414" s="24" t="s">
        <v>66</v>
      </c>
      <c r="KJE414" s="24" t="s">
        <v>66</v>
      </c>
      <c r="KJF414" s="24" t="s">
        <v>66</v>
      </c>
      <c r="KJG414" s="24" t="s">
        <v>66</v>
      </c>
      <c r="KJH414" s="24" t="s">
        <v>66</v>
      </c>
      <c r="KJI414" s="24" t="s">
        <v>66</v>
      </c>
      <c r="KJJ414" s="24" t="s">
        <v>66</v>
      </c>
      <c r="KJK414" s="24" t="s">
        <v>66</v>
      </c>
      <c r="KJL414" s="24" t="s">
        <v>66</v>
      </c>
      <c r="KJM414" s="24" t="s">
        <v>66</v>
      </c>
      <c r="KJN414" s="24" t="s">
        <v>66</v>
      </c>
      <c r="KJO414" s="24" t="s">
        <v>66</v>
      </c>
      <c r="KJP414" s="24" t="s">
        <v>66</v>
      </c>
      <c r="KJQ414" s="25" t="s">
        <v>66</v>
      </c>
      <c r="KJR414" s="24" t="s">
        <v>66</v>
      </c>
      <c r="KJS414" s="24" t="s">
        <v>66</v>
      </c>
      <c r="KJT414" s="24" t="s">
        <v>66</v>
      </c>
      <c r="KJU414" s="24" t="s">
        <v>66</v>
      </c>
      <c r="KJV414" s="24" t="s">
        <v>66</v>
      </c>
      <c r="KJW414" s="24" t="s">
        <v>66</v>
      </c>
      <c r="KJX414" s="24" t="s">
        <v>66</v>
      </c>
      <c r="KJY414" s="25" t="s">
        <v>66</v>
      </c>
      <c r="KJZ414" s="24" t="s">
        <v>66</v>
      </c>
      <c r="KKA414" s="25">
        <v>5000</v>
      </c>
      <c r="KKB414" s="24" t="s">
        <v>66</v>
      </c>
      <c r="KKC414" s="24" t="s">
        <v>66</v>
      </c>
      <c r="KKD414" s="25" t="s">
        <v>66</v>
      </c>
      <c r="KKE414" s="25" t="s">
        <v>66</v>
      </c>
      <c r="KKF414" s="25" t="s">
        <v>66</v>
      </c>
      <c r="KKG414" s="25">
        <v>0</v>
      </c>
      <c r="KKH414" s="24" t="s">
        <v>66</v>
      </c>
      <c r="KKI414" s="24" t="s">
        <v>66</v>
      </c>
      <c r="KKJ414" s="24" t="s">
        <v>66</v>
      </c>
      <c r="KKK414" s="24">
        <v>0</v>
      </c>
      <c r="KKL414" s="24" t="s">
        <v>66</v>
      </c>
      <c r="KKM414" s="24">
        <v>0</v>
      </c>
      <c r="KKN414" s="24" t="s">
        <v>66</v>
      </c>
      <c r="KKO414" s="24">
        <v>0</v>
      </c>
      <c r="KKP414" s="24" t="s">
        <v>66</v>
      </c>
      <c r="KKQ414" s="24" t="s">
        <v>66</v>
      </c>
      <c r="KKR414" s="24" t="s">
        <v>66</v>
      </c>
      <c r="KKS414" s="24" t="s">
        <v>66</v>
      </c>
      <c r="KKT414" s="24" t="s">
        <v>66</v>
      </c>
      <c r="KKU414" s="25">
        <v>0</v>
      </c>
      <c r="KKV414" s="27">
        <v>5000</v>
      </c>
      <c r="KKW414" s="23" t="s">
        <v>208</v>
      </c>
      <c r="KKX414" s="24">
        <v>2023</v>
      </c>
      <c r="KKY414" s="25" t="s">
        <v>234</v>
      </c>
      <c r="KKZ414" s="25" t="s">
        <v>132</v>
      </c>
      <c r="KLA414" s="25">
        <v>2023</v>
      </c>
      <c r="KLB414" s="26">
        <v>44963</v>
      </c>
      <c r="KLC414" s="25" t="s">
        <v>155</v>
      </c>
      <c r="KLD414" s="26"/>
      <c r="KLE414" s="25" t="s">
        <v>67</v>
      </c>
      <c r="KLF414" s="25" t="s">
        <v>233</v>
      </c>
      <c r="KLG414" s="25" t="s">
        <v>149</v>
      </c>
      <c r="KLH414" s="25" t="s">
        <v>70</v>
      </c>
      <c r="KLI414" s="25" t="s">
        <v>71</v>
      </c>
      <c r="KLJ414" s="25" t="s">
        <v>72</v>
      </c>
      <c r="KLK414" s="25">
        <v>31</v>
      </c>
      <c r="KLL414" s="25">
        <v>0</v>
      </c>
      <c r="KLM414" s="25" t="s">
        <v>66</v>
      </c>
      <c r="KLN414" s="24" t="s">
        <v>66</v>
      </c>
      <c r="KLO414" s="24" t="s">
        <v>66</v>
      </c>
      <c r="KLP414" s="24" t="s">
        <v>66</v>
      </c>
      <c r="KLQ414" s="24" t="s">
        <v>66</v>
      </c>
      <c r="KLR414" s="24" t="s">
        <v>66</v>
      </c>
      <c r="KLS414" s="24" t="s">
        <v>66</v>
      </c>
      <c r="KLT414" s="24" t="s">
        <v>66</v>
      </c>
      <c r="KLU414" s="24" t="s">
        <v>66</v>
      </c>
      <c r="KLV414" s="24" t="s">
        <v>66</v>
      </c>
      <c r="KLW414" s="24" t="s">
        <v>66</v>
      </c>
      <c r="KLX414" s="24" t="s">
        <v>66</v>
      </c>
      <c r="KLY414" s="24" t="s">
        <v>66</v>
      </c>
      <c r="KLZ414" s="24" t="s">
        <v>66</v>
      </c>
      <c r="KMA414" s="24" t="s">
        <v>66</v>
      </c>
      <c r="KMB414" s="24" t="s">
        <v>66</v>
      </c>
      <c r="KMC414" s="25" t="s">
        <v>66</v>
      </c>
      <c r="KMD414" s="24" t="s">
        <v>66</v>
      </c>
      <c r="KME414" s="24" t="s">
        <v>66</v>
      </c>
      <c r="KMF414" s="24" t="s">
        <v>66</v>
      </c>
      <c r="KMG414" s="24" t="s">
        <v>66</v>
      </c>
      <c r="KMH414" s="24" t="s">
        <v>66</v>
      </c>
      <c r="KMI414" s="24" t="s">
        <v>66</v>
      </c>
      <c r="KMJ414" s="24" t="s">
        <v>66</v>
      </c>
      <c r="KMK414" s="25" t="s">
        <v>66</v>
      </c>
      <c r="KML414" s="24" t="s">
        <v>66</v>
      </c>
      <c r="KMM414" s="25">
        <v>5000</v>
      </c>
      <c r="KMN414" s="24" t="s">
        <v>66</v>
      </c>
      <c r="KMO414" s="24" t="s">
        <v>66</v>
      </c>
      <c r="KMP414" s="25" t="s">
        <v>66</v>
      </c>
      <c r="KMQ414" s="25" t="s">
        <v>66</v>
      </c>
      <c r="KMR414" s="25" t="s">
        <v>66</v>
      </c>
      <c r="KMS414" s="25">
        <v>0</v>
      </c>
      <c r="KMT414" s="24" t="s">
        <v>66</v>
      </c>
      <c r="KMU414" s="24" t="s">
        <v>66</v>
      </c>
      <c r="KMV414" s="24" t="s">
        <v>66</v>
      </c>
      <c r="KMW414" s="24">
        <v>0</v>
      </c>
      <c r="KMX414" s="24" t="s">
        <v>66</v>
      </c>
      <c r="KMY414" s="24">
        <v>0</v>
      </c>
      <c r="KMZ414" s="24" t="s">
        <v>66</v>
      </c>
      <c r="KNA414" s="24">
        <v>0</v>
      </c>
      <c r="KNB414" s="24" t="s">
        <v>66</v>
      </c>
      <c r="KNC414" s="24" t="s">
        <v>66</v>
      </c>
      <c r="KND414" s="24" t="s">
        <v>66</v>
      </c>
      <c r="KNE414" s="24" t="s">
        <v>66</v>
      </c>
      <c r="KNF414" s="24" t="s">
        <v>66</v>
      </c>
      <c r="KNG414" s="25">
        <v>0</v>
      </c>
      <c r="KNH414" s="27">
        <v>5000</v>
      </c>
      <c r="KNI414" s="23" t="s">
        <v>208</v>
      </c>
      <c r="KNJ414" s="24">
        <v>2023</v>
      </c>
      <c r="KNK414" s="25" t="s">
        <v>234</v>
      </c>
      <c r="KNL414" s="25" t="s">
        <v>132</v>
      </c>
      <c r="KNM414" s="25">
        <v>2023</v>
      </c>
      <c r="KNN414" s="26">
        <v>44963</v>
      </c>
      <c r="KNO414" s="25" t="s">
        <v>155</v>
      </c>
      <c r="KNP414" s="26"/>
      <c r="KNQ414" s="25" t="s">
        <v>67</v>
      </c>
      <c r="KNR414" s="25" t="s">
        <v>233</v>
      </c>
      <c r="KNS414" s="25" t="s">
        <v>149</v>
      </c>
      <c r="KNT414" s="25" t="s">
        <v>70</v>
      </c>
      <c r="KNU414" s="25" t="s">
        <v>71</v>
      </c>
      <c r="KNV414" s="25" t="s">
        <v>72</v>
      </c>
      <c r="KNW414" s="25">
        <v>31</v>
      </c>
      <c r="KNX414" s="25">
        <v>0</v>
      </c>
      <c r="KNY414" s="25" t="s">
        <v>66</v>
      </c>
      <c r="KNZ414" s="24" t="s">
        <v>66</v>
      </c>
      <c r="KOA414" s="24" t="s">
        <v>66</v>
      </c>
      <c r="KOB414" s="24" t="s">
        <v>66</v>
      </c>
      <c r="KOC414" s="24" t="s">
        <v>66</v>
      </c>
      <c r="KOD414" s="24" t="s">
        <v>66</v>
      </c>
      <c r="KOE414" s="24" t="s">
        <v>66</v>
      </c>
      <c r="KOF414" s="24" t="s">
        <v>66</v>
      </c>
      <c r="KOG414" s="24" t="s">
        <v>66</v>
      </c>
      <c r="KOH414" s="24" t="s">
        <v>66</v>
      </c>
      <c r="KOI414" s="24" t="s">
        <v>66</v>
      </c>
      <c r="KOJ414" s="24" t="s">
        <v>66</v>
      </c>
      <c r="KOK414" s="24" t="s">
        <v>66</v>
      </c>
      <c r="KOL414" s="24" t="s">
        <v>66</v>
      </c>
      <c r="KOM414" s="24" t="s">
        <v>66</v>
      </c>
      <c r="KON414" s="24" t="s">
        <v>66</v>
      </c>
      <c r="KOO414" s="25" t="s">
        <v>66</v>
      </c>
      <c r="KOP414" s="24" t="s">
        <v>66</v>
      </c>
      <c r="KOQ414" s="24" t="s">
        <v>66</v>
      </c>
      <c r="KOR414" s="24" t="s">
        <v>66</v>
      </c>
      <c r="KOS414" s="24" t="s">
        <v>66</v>
      </c>
      <c r="KOT414" s="24" t="s">
        <v>66</v>
      </c>
      <c r="KOU414" s="24" t="s">
        <v>66</v>
      </c>
      <c r="KOV414" s="24" t="s">
        <v>66</v>
      </c>
      <c r="KOW414" s="25" t="s">
        <v>66</v>
      </c>
      <c r="KOX414" s="24" t="s">
        <v>66</v>
      </c>
      <c r="KOY414" s="25">
        <v>5000</v>
      </c>
      <c r="KOZ414" s="24" t="s">
        <v>66</v>
      </c>
      <c r="KPA414" s="24" t="s">
        <v>66</v>
      </c>
      <c r="KPB414" s="25" t="s">
        <v>66</v>
      </c>
      <c r="KPC414" s="25" t="s">
        <v>66</v>
      </c>
      <c r="KPD414" s="25" t="s">
        <v>66</v>
      </c>
      <c r="KPE414" s="25">
        <v>0</v>
      </c>
      <c r="KPF414" s="24" t="s">
        <v>66</v>
      </c>
      <c r="KPG414" s="24" t="s">
        <v>66</v>
      </c>
      <c r="KPH414" s="24" t="s">
        <v>66</v>
      </c>
      <c r="KPI414" s="24">
        <v>0</v>
      </c>
      <c r="KPJ414" s="24" t="s">
        <v>66</v>
      </c>
      <c r="KPK414" s="24">
        <v>0</v>
      </c>
      <c r="KPL414" s="24" t="s">
        <v>66</v>
      </c>
      <c r="KPM414" s="24">
        <v>0</v>
      </c>
      <c r="KPN414" s="24" t="s">
        <v>66</v>
      </c>
      <c r="KPO414" s="24" t="s">
        <v>66</v>
      </c>
      <c r="KPP414" s="24" t="s">
        <v>66</v>
      </c>
      <c r="KPQ414" s="24" t="s">
        <v>66</v>
      </c>
      <c r="KPR414" s="24" t="s">
        <v>66</v>
      </c>
      <c r="KPS414" s="25">
        <v>0</v>
      </c>
      <c r="KPT414" s="27">
        <v>5000</v>
      </c>
      <c r="KPU414" s="23" t="s">
        <v>208</v>
      </c>
      <c r="KPV414" s="24">
        <v>2023</v>
      </c>
      <c r="KPW414" s="25" t="s">
        <v>234</v>
      </c>
      <c r="KPX414" s="25" t="s">
        <v>132</v>
      </c>
      <c r="KPY414" s="25">
        <v>2023</v>
      </c>
      <c r="KPZ414" s="26">
        <v>44963</v>
      </c>
      <c r="KQA414" s="25" t="s">
        <v>155</v>
      </c>
      <c r="KQB414" s="26"/>
      <c r="KQC414" s="25" t="s">
        <v>67</v>
      </c>
      <c r="KQD414" s="25" t="s">
        <v>233</v>
      </c>
      <c r="KQE414" s="25" t="s">
        <v>149</v>
      </c>
      <c r="KQF414" s="25" t="s">
        <v>70</v>
      </c>
      <c r="KQG414" s="25" t="s">
        <v>71</v>
      </c>
      <c r="KQH414" s="25" t="s">
        <v>72</v>
      </c>
      <c r="KQI414" s="25">
        <v>31</v>
      </c>
      <c r="KQJ414" s="25">
        <v>0</v>
      </c>
      <c r="KQK414" s="25" t="s">
        <v>66</v>
      </c>
      <c r="KQL414" s="24" t="s">
        <v>66</v>
      </c>
      <c r="KQM414" s="24" t="s">
        <v>66</v>
      </c>
      <c r="KQN414" s="24" t="s">
        <v>66</v>
      </c>
      <c r="KQO414" s="24" t="s">
        <v>66</v>
      </c>
      <c r="KQP414" s="24" t="s">
        <v>66</v>
      </c>
      <c r="KQQ414" s="24" t="s">
        <v>66</v>
      </c>
      <c r="KQR414" s="24" t="s">
        <v>66</v>
      </c>
      <c r="KQS414" s="24" t="s">
        <v>66</v>
      </c>
      <c r="KQT414" s="24" t="s">
        <v>66</v>
      </c>
      <c r="KQU414" s="24" t="s">
        <v>66</v>
      </c>
      <c r="KQV414" s="24" t="s">
        <v>66</v>
      </c>
      <c r="KQW414" s="24" t="s">
        <v>66</v>
      </c>
      <c r="KQX414" s="24" t="s">
        <v>66</v>
      </c>
      <c r="KQY414" s="24" t="s">
        <v>66</v>
      </c>
      <c r="KQZ414" s="24" t="s">
        <v>66</v>
      </c>
      <c r="KRA414" s="25" t="s">
        <v>66</v>
      </c>
      <c r="KRB414" s="24" t="s">
        <v>66</v>
      </c>
      <c r="KRC414" s="24" t="s">
        <v>66</v>
      </c>
      <c r="KRD414" s="24" t="s">
        <v>66</v>
      </c>
      <c r="KRE414" s="24" t="s">
        <v>66</v>
      </c>
      <c r="KRF414" s="24" t="s">
        <v>66</v>
      </c>
      <c r="KRG414" s="24" t="s">
        <v>66</v>
      </c>
      <c r="KRH414" s="24" t="s">
        <v>66</v>
      </c>
      <c r="KRI414" s="25" t="s">
        <v>66</v>
      </c>
      <c r="KRJ414" s="24" t="s">
        <v>66</v>
      </c>
      <c r="KRK414" s="25">
        <v>5000</v>
      </c>
      <c r="KRL414" s="24" t="s">
        <v>66</v>
      </c>
      <c r="KRM414" s="24" t="s">
        <v>66</v>
      </c>
      <c r="KRN414" s="25" t="s">
        <v>66</v>
      </c>
      <c r="KRO414" s="25" t="s">
        <v>66</v>
      </c>
      <c r="KRP414" s="25" t="s">
        <v>66</v>
      </c>
      <c r="KRQ414" s="25">
        <v>0</v>
      </c>
      <c r="KRR414" s="24" t="s">
        <v>66</v>
      </c>
      <c r="KRS414" s="24" t="s">
        <v>66</v>
      </c>
      <c r="KRT414" s="24" t="s">
        <v>66</v>
      </c>
      <c r="KRU414" s="24">
        <v>0</v>
      </c>
      <c r="KRV414" s="24" t="s">
        <v>66</v>
      </c>
      <c r="KRW414" s="24">
        <v>0</v>
      </c>
      <c r="KRX414" s="24" t="s">
        <v>66</v>
      </c>
      <c r="KRY414" s="24">
        <v>0</v>
      </c>
      <c r="KRZ414" s="24" t="s">
        <v>66</v>
      </c>
      <c r="KSA414" s="24" t="s">
        <v>66</v>
      </c>
      <c r="KSB414" s="24" t="s">
        <v>66</v>
      </c>
      <c r="KSC414" s="24" t="s">
        <v>66</v>
      </c>
      <c r="KSD414" s="24" t="s">
        <v>66</v>
      </c>
      <c r="KSE414" s="25">
        <v>0</v>
      </c>
      <c r="KSF414" s="27">
        <v>5000</v>
      </c>
      <c r="KSG414" s="23" t="s">
        <v>208</v>
      </c>
      <c r="KSH414" s="24">
        <v>2023</v>
      </c>
      <c r="KSI414" s="25" t="s">
        <v>234</v>
      </c>
      <c r="KSJ414" s="25" t="s">
        <v>132</v>
      </c>
      <c r="KSK414" s="25">
        <v>2023</v>
      </c>
      <c r="KSL414" s="26">
        <v>44963</v>
      </c>
      <c r="KSM414" s="25" t="s">
        <v>155</v>
      </c>
      <c r="KSN414" s="26"/>
      <c r="KSO414" s="25" t="s">
        <v>67</v>
      </c>
      <c r="KSP414" s="25" t="s">
        <v>233</v>
      </c>
      <c r="KSQ414" s="25" t="s">
        <v>149</v>
      </c>
      <c r="KSR414" s="25" t="s">
        <v>70</v>
      </c>
      <c r="KSS414" s="25" t="s">
        <v>71</v>
      </c>
      <c r="KST414" s="25" t="s">
        <v>72</v>
      </c>
      <c r="KSU414" s="25">
        <v>31</v>
      </c>
      <c r="KSV414" s="25">
        <v>0</v>
      </c>
      <c r="KSW414" s="25" t="s">
        <v>66</v>
      </c>
      <c r="KSX414" s="24" t="s">
        <v>66</v>
      </c>
      <c r="KSY414" s="24" t="s">
        <v>66</v>
      </c>
      <c r="KSZ414" s="24" t="s">
        <v>66</v>
      </c>
      <c r="KTA414" s="24" t="s">
        <v>66</v>
      </c>
      <c r="KTB414" s="24" t="s">
        <v>66</v>
      </c>
      <c r="KTC414" s="24" t="s">
        <v>66</v>
      </c>
      <c r="KTD414" s="24" t="s">
        <v>66</v>
      </c>
      <c r="KTE414" s="24" t="s">
        <v>66</v>
      </c>
      <c r="KTF414" s="24" t="s">
        <v>66</v>
      </c>
      <c r="KTG414" s="24" t="s">
        <v>66</v>
      </c>
      <c r="KTH414" s="24" t="s">
        <v>66</v>
      </c>
      <c r="KTI414" s="24" t="s">
        <v>66</v>
      </c>
      <c r="KTJ414" s="24" t="s">
        <v>66</v>
      </c>
      <c r="KTK414" s="24" t="s">
        <v>66</v>
      </c>
      <c r="KTL414" s="24" t="s">
        <v>66</v>
      </c>
      <c r="KTM414" s="25" t="s">
        <v>66</v>
      </c>
      <c r="KTN414" s="24" t="s">
        <v>66</v>
      </c>
      <c r="KTO414" s="24" t="s">
        <v>66</v>
      </c>
      <c r="KTP414" s="24" t="s">
        <v>66</v>
      </c>
      <c r="KTQ414" s="24" t="s">
        <v>66</v>
      </c>
      <c r="KTR414" s="24" t="s">
        <v>66</v>
      </c>
      <c r="KTS414" s="24" t="s">
        <v>66</v>
      </c>
      <c r="KTT414" s="24" t="s">
        <v>66</v>
      </c>
      <c r="KTU414" s="25" t="s">
        <v>66</v>
      </c>
      <c r="KTV414" s="24" t="s">
        <v>66</v>
      </c>
      <c r="KTW414" s="25">
        <v>5000</v>
      </c>
      <c r="KTX414" s="24" t="s">
        <v>66</v>
      </c>
      <c r="KTY414" s="24" t="s">
        <v>66</v>
      </c>
      <c r="KTZ414" s="25" t="s">
        <v>66</v>
      </c>
      <c r="KUA414" s="25" t="s">
        <v>66</v>
      </c>
      <c r="KUB414" s="25" t="s">
        <v>66</v>
      </c>
      <c r="KUC414" s="25">
        <v>0</v>
      </c>
      <c r="KUD414" s="24" t="s">
        <v>66</v>
      </c>
      <c r="KUE414" s="24" t="s">
        <v>66</v>
      </c>
      <c r="KUF414" s="24" t="s">
        <v>66</v>
      </c>
      <c r="KUG414" s="24">
        <v>0</v>
      </c>
      <c r="KUH414" s="24" t="s">
        <v>66</v>
      </c>
      <c r="KUI414" s="24">
        <v>0</v>
      </c>
      <c r="KUJ414" s="24" t="s">
        <v>66</v>
      </c>
      <c r="KUK414" s="24">
        <v>0</v>
      </c>
      <c r="KUL414" s="24" t="s">
        <v>66</v>
      </c>
      <c r="KUM414" s="24" t="s">
        <v>66</v>
      </c>
      <c r="KUN414" s="24" t="s">
        <v>66</v>
      </c>
      <c r="KUO414" s="24" t="s">
        <v>66</v>
      </c>
      <c r="KUP414" s="24" t="s">
        <v>66</v>
      </c>
      <c r="KUQ414" s="25">
        <v>0</v>
      </c>
      <c r="KUR414" s="27">
        <v>5000</v>
      </c>
      <c r="KUS414" s="23" t="s">
        <v>208</v>
      </c>
      <c r="KUT414" s="24">
        <v>2023</v>
      </c>
      <c r="KUU414" s="25" t="s">
        <v>234</v>
      </c>
      <c r="KUV414" s="25" t="s">
        <v>132</v>
      </c>
      <c r="KUW414" s="25">
        <v>2023</v>
      </c>
      <c r="KUX414" s="26">
        <v>44963</v>
      </c>
      <c r="KUY414" s="25" t="s">
        <v>155</v>
      </c>
      <c r="KUZ414" s="26"/>
      <c r="KVA414" s="25" t="s">
        <v>67</v>
      </c>
      <c r="KVB414" s="25" t="s">
        <v>233</v>
      </c>
      <c r="KVC414" s="25" t="s">
        <v>149</v>
      </c>
      <c r="KVD414" s="25" t="s">
        <v>70</v>
      </c>
      <c r="KVE414" s="25" t="s">
        <v>71</v>
      </c>
      <c r="KVF414" s="25" t="s">
        <v>72</v>
      </c>
      <c r="KVG414" s="25">
        <v>31</v>
      </c>
      <c r="KVH414" s="25">
        <v>0</v>
      </c>
      <c r="KVI414" s="25" t="s">
        <v>66</v>
      </c>
      <c r="KVJ414" s="24" t="s">
        <v>66</v>
      </c>
      <c r="KVK414" s="24" t="s">
        <v>66</v>
      </c>
      <c r="KVL414" s="24" t="s">
        <v>66</v>
      </c>
      <c r="KVM414" s="24" t="s">
        <v>66</v>
      </c>
      <c r="KVN414" s="24" t="s">
        <v>66</v>
      </c>
      <c r="KVO414" s="24" t="s">
        <v>66</v>
      </c>
      <c r="KVP414" s="24" t="s">
        <v>66</v>
      </c>
      <c r="KVQ414" s="24" t="s">
        <v>66</v>
      </c>
      <c r="KVR414" s="24" t="s">
        <v>66</v>
      </c>
      <c r="KVS414" s="24" t="s">
        <v>66</v>
      </c>
      <c r="KVT414" s="24" t="s">
        <v>66</v>
      </c>
      <c r="KVU414" s="24" t="s">
        <v>66</v>
      </c>
      <c r="KVV414" s="24" t="s">
        <v>66</v>
      </c>
      <c r="KVW414" s="24" t="s">
        <v>66</v>
      </c>
      <c r="KVX414" s="24" t="s">
        <v>66</v>
      </c>
      <c r="KVY414" s="25" t="s">
        <v>66</v>
      </c>
      <c r="KVZ414" s="24" t="s">
        <v>66</v>
      </c>
      <c r="KWA414" s="24" t="s">
        <v>66</v>
      </c>
      <c r="KWB414" s="24" t="s">
        <v>66</v>
      </c>
      <c r="KWC414" s="24" t="s">
        <v>66</v>
      </c>
      <c r="KWD414" s="24" t="s">
        <v>66</v>
      </c>
      <c r="KWE414" s="24" t="s">
        <v>66</v>
      </c>
      <c r="KWF414" s="24" t="s">
        <v>66</v>
      </c>
      <c r="KWG414" s="25" t="s">
        <v>66</v>
      </c>
      <c r="KWH414" s="24" t="s">
        <v>66</v>
      </c>
      <c r="KWI414" s="25">
        <v>5000</v>
      </c>
      <c r="KWJ414" s="24" t="s">
        <v>66</v>
      </c>
      <c r="KWK414" s="24" t="s">
        <v>66</v>
      </c>
      <c r="KWL414" s="25" t="s">
        <v>66</v>
      </c>
      <c r="KWM414" s="25" t="s">
        <v>66</v>
      </c>
      <c r="KWN414" s="25" t="s">
        <v>66</v>
      </c>
      <c r="KWO414" s="25">
        <v>0</v>
      </c>
      <c r="KWP414" s="24" t="s">
        <v>66</v>
      </c>
      <c r="KWQ414" s="24" t="s">
        <v>66</v>
      </c>
      <c r="KWR414" s="24" t="s">
        <v>66</v>
      </c>
      <c r="KWS414" s="24">
        <v>0</v>
      </c>
      <c r="KWT414" s="24" t="s">
        <v>66</v>
      </c>
      <c r="KWU414" s="24">
        <v>0</v>
      </c>
      <c r="KWV414" s="24" t="s">
        <v>66</v>
      </c>
      <c r="KWW414" s="24">
        <v>0</v>
      </c>
      <c r="KWX414" s="24" t="s">
        <v>66</v>
      </c>
      <c r="KWY414" s="24" t="s">
        <v>66</v>
      </c>
      <c r="KWZ414" s="24" t="s">
        <v>66</v>
      </c>
      <c r="KXA414" s="24" t="s">
        <v>66</v>
      </c>
      <c r="KXB414" s="24" t="s">
        <v>66</v>
      </c>
      <c r="KXC414" s="25">
        <v>0</v>
      </c>
      <c r="KXD414" s="27">
        <v>5000</v>
      </c>
      <c r="KXE414" s="23" t="s">
        <v>208</v>
      </c>
      <c r="KXF414" s="24">
        <v>2023</v>
      </c>
      <c r="KXG414" s="25" t="s">
        <v>234</v>
      </c>
      <c r="KXH414" s="25" t="s">
        <v>132</v>
      </c>
      <c r="KXI414" s="25">
        <v>2023</v>
      </c>
      <c r="KXJ414" s="26">
        <v>44963</v>
      </c>
      <c r="KXK414" s="25" t="s">
        <v>155</v>
      </c>
      <c r="KXL414" s="26"/>
      <c r="KXM414" s="25" t="s">
        <v>67</v>
      </c>
      <c r="KXN414" s="25" t="s">
        <v>233</v>
      </c>
      <c r="KXO414" s="25" t="s">
        <v>149</v>
      </c>
      <c r="KXP414" s="25" t="s">
        <v>70</v>
      </c>
      <c r="KXQ414" s="25" t="s">
        <v>71</v>
      </c>
      <c r="KXR414" s="25" t="s">
        <v>72</v>
      </c>
      <c r="KXS414" s="25">
        <v>31</v>
      </c>
      <c r="KXT414" s="25">
        <v>0</v>
      </c>
      <c r="KXU414" s="25" t="s">
        <v>66</v>
      </c>
      <c r="KXV414" s="24" t="s">
        <v>66</v>
      </c>
      <c r="KXW414" s="24" t="s">
        <v>66</v>
      </c>
      <c r="KXX414" s="24" t="s">
        <v>66</v>
      </c>
      <c r="KXY414" s="24" t="s">
        <v>66</v>
      </c>
      <c r="KXZ414" s="24" t="s">
        <v>66</v>
      </c>
      <c r="KYA414" s="24" t="s">
        <v>66</v>
      </c>
      <c r="KYB414" s="24" t="s">
        <v>66</v>
      </c>
      <c r="KYC414" s="24" t="s">
        <v>66</v>
      </c>
      <c r="KYD414" s="24" t="s">
        <v>66</v>
      </c>
      <c r="KYE414" s="24" t="s">
        <v>66</v>
      </c>
      <c r="KYF414" s="24" t="s">
        <v>66</v>
      </c>
      <c r="KYG414" s="24" t="s">
        <v>66</v>
      </c>
      <c r="KYH414" s="24" t="s">
        <v>66</v>
      </c>
      <c r="KYI414" s="24" t="s">
        <v>66</v>
      </c>
      <c r="KYJ414" s="24" t="s">
        <v>66</v>
      </c>
      <c r="KYK414" s="25" t="s">
        <v>66</v>
      </c>
      <c r="KYL414" s="24" t="s">
        <v>66</v>
      </c>
      <c r="KYM414" s="24" t="s">
        <v>66</v>
      </c>
      <c r="KYN414" s="24" t="s">
        <v>66</v>
      </c>
      <c r="KYO414" s="24" t="s">
        <v>66</v>
      </c>
      <c r="KYP414" s="24" t="s">
        <v>66</v>
      </c>
      <c r="KYQ414" s="24" t="s">
        <v>66</v>
      </c>
      <c r="KYR414" s="24" t="s">
        <v>66</v>
      </c>
      <c r="KYS414" s="25" t="s">
        <v>66</v>
      </c>
      <c r="KYT414" s="24" t="s">
        <v>66</v>
      </c>
      <c r="KYU414" s="25">
        <v>5000</v>
      </c>
      <c r="KYV414" s="24" t="s">
        <v>66</v>
      </c>
      <c r="KYW414" s="24" t="s">
        <v>66</v>
      </c>
      <c r="KYX414" s="25" t="s">
        <v>66</v>
      </c>
      <c r="KYY414" s="25" t="s">
        <v>66</v>
      </c>
      <c r="KYZ414" s="25" t="s">
        <v>66</v>
      </c>
      <c r="KZA414" s="25">
        <v>0</v>
      </c>
      <c r="KZB414" s="24" t="s">
        <v>66</v>
      </c>
      <c r="KZC414" s="24" t="s">
        <v>66</v>
      </c>
      <c r="KZD414" s="24" t="s">
        <v>66</v>
      </c>
      <c r="KZE414" s="24">
        <v>0</v>
      </c>
      <c r="KZF414" s="24" t="s">
        <v>66</v>
      </c>
      <c r="KZG414" s="24">
        <v>0</v>
      </c>
      <c r="KZH414" s="24" t="s">
        <v>66</v>
      </c>
      <c r="KZI414" s="24">
        <v>0</v>
      </c>
      <c r="KZJ414" s="24" t="s">
        <v>66</v>
      </c>
      <c r="KZK414" s="24" t="s">
        <v>66</v>
      </c>
      <c r="KZL414" s="24" t="s">
        <v>66</v>
      </c>
      <c r="KZM414" s="24" t="s">
        <v>66</v>
      </c>
      <c r="KZN414" s="24" t="s">
        <v>66</v>
      </c>
      <c r="KZO414" s="25">
        <v>0</v>
      </c>
      <c r="KZP414" s="27">
        <v>5000</v>
      </c>
      <c r="KZQ414" s="23" t="s">
        <v>208</v>
      </c>
      <c r="KZR414" s="24">
        <v>2023</v>
      </c>
      <c r="KZS414" s="25" t="s">
        <v>234</v>
      </c>
      <c r="KZT414" s="25" t="s">
        <v>132</v>
      </c>
      <c r="KZU414" s="25">
        <v>2023</v>
      </c>
      <c r="KZV414" s="26">
        <v>44963</v>
      </c>
      <c r="KZW414" s="25" t="s">
        <v>155</v>
      </c>
      <c r="KZX414" s="26"/>
      <c r="KZY414" s="25" t="s">
        <v>67</v>
      </c>
      <c r="KZZ414" s="25" t="s">
        <v>233</v>
      </c>
      <c r="LAA414" s="25" t="s">
        <v>149</v>
      </c>
      <c r="LAB414" s="25" t="s">
        <v>70</v>
      </c>
      <c r="LAC414" s="25" t="s">
        <v>71</v>
      </c>
      <c r="LAD414" s="25" t="s">
        <v>72</v>
      </c>
      <c r="LAE414" s="25">
        <v>31</v>
      </c>
      <c r="LAF414" s="25">
        <v>0</v>
      </c>
      <c r="LAG414" s="25" t="s">
        <v>66</v>
      </c>
      <c r="LAH414" s="24" t="s">
        <v>66</v>
      </c>
      <c r="LAI414" s="24" t="s">
        <v>66</v>
      </c>
      <c r="LAJ414" s="24" t="s">
        <v>66</v>
      </c>
      <c r="LAK414" s="24" t="s">
        <v>66</v>
      </c>
      <c r="LAL414" s="24" t="s">
        <v>66</v>
      </c>
      <c r="LAM414" s="24" t="s">
        <v>66</v>
      </c>
      <c r="LAN414" s="24" t="s">
        <v>66</v>
      </c>
      <c r="LAO414" s="24" t="s">
        <v>66</v>
      </c>
      <c r="LAP414" s="24" t="s">
        <v>66</v>
      </c>
      <c r="LAQ414" s="24" t="s">
        <v>66</v>
      </c>
      <c r="LAR414" s="24" t="s">
        <v>66</v>
      </c>
      <c r="LAS414" s="24" t="s">
        <v>66</v>
      </c>
      <c r="LAT414" s="24" t="s">
        <v>66</v>
      </c>
      <c r="LAU414" s="24" t="s">
        <v>66</v>
      </c>
      <c r="LAV414" s="24" t="s">
        <v>66</v>
      </c>
      <c r="LAW414" s="25" t="s">
        <v>66</v>
      </c>
      <c r="LAX414" s="24" t="s">
        <v>66</v>
      </c>
      <c r="LAY414" s="24" t="s">
        <v>66</v>
      </c>
      <c r="LAZ414" s="24" t="s">
        <v>66</v>
      </c>
      <c r="LBA414" s="24" t="s">
        <v>66</v>
      </c>
      <c r="LBB414" s="24" t="s">
        <v>66</v>
      </c>
      <c r="LBC414" s="24" t="s">
        <v>66</v>
      </c>
      <c r="LBD414" s="24" t="s">
        <v>66</v>
      </c>
      <c r="LBE414" s="25" t="s">
        <v>66</v>
      </c>
      <c r="LBF414" s="24" t="s">
        <v>66</v>
      </c>
      <c r="LBG414" s="25">
        <v>5000</v>
      </c>
      <c r="LBH414" s="24" t="s">
        <v>66</v>
      </c>
      <c r="LBI414" s="24" t="s">
        <v>66</v>
      </c>
      <c r="LBJ414" s="25" t="s">
        <v>66</v>
      </c>
      <c r="LBK414" s="25" t="s">
        <v>66</v>
      </c>
      <c r="LBL414" s="25" t="s">
        <v>66</v>
      </c>
      <c r="LBM414" s="25">
        <v>0</v>
      </c>
      <c r="LBN414" s="24" t="s">
        <v>66</v>
      </c>
      <c r="LBO414" s="24" t="s">
        <v>66</v>
      </c>
      <c r="LBP414" s="24" t="s">
        <v>66</v>
      </c>
      <c r="LBQ414" s="24">
        <v>0</v>
      </c>
      <c r="LBR414" s="24" t="s">
        <v>66</v>
      </c>
      <c r="LBS414" s="24">
        <v>0</v>
      </c>
      <c r="LBT414" s="24" t="s">
        <v>66</v>
      </c>
      <c r="LBU414" s="24">
        <v>0</v>
      </c>
      <c r="LBV414" s="24" t="s">
        <v>66</v>
      </c>
      <c r="LBW414" s="24" t="s">
        <v>66</v>
      </c>
      <c r="LBX414" s="24" t="s">
        <v>66</v>
      </c>
      <c r="LBY414" s="24" t="s">
        <v>66</v>
      </c>
      <c r="LBZ414" s="24" t="s">
        <v>66</v>
      </c>
      <c r="LCA414" s="25">
        <v>0</v>
      </c>
      <c r="LCB414" s="27">
        <v>5000</v>
      </c>
      <c r="LCC414" s="23" t="s">
        <v>208</v>
      </c>
      <c r="LCD414" s="24">
        <v>2023</v>
      </c>
      <c r="LCE414" s="25" t="s">
        <v>234</v>
      </c>
      <c r="LCF414" s="25" t="s">
        <v>132</v>
      </c>
      <c r="LCG414" s="25">
        <v>2023</v>
      </c>
      <c r="LCH414" s="26">
        <v>44963</v>
      </c>
      <c r="LCI414" s="25" t="s">
        <v>155</v>
      </c>
      <c r="LCJ414" s="26"/>
      <c r="LCK414" s="25" t="s">
        <v>67</v>
      </c>
      <c r="LCL414" s="25" t="s">
        <v>233</v>
      </c>
      <c r="LCM414" s="25" t="s">
        <v>149</v>
      </c>
      <c r="LCN414" s="25" t="s">
        <v>70</v>
      </c>
      <c r="LCO414" s="25" t="s">
        <v>71</v>
      </c>
      <c r="LCP414" s="25" t="s">
        <v>72</v>
      </c>
      <c r="LCQ414" s="25">
        <v>31</v>
      </c>
      <c r="LCR414" s="25">
        <v>0</v>
      </c>
      <c r="LCS414" s="25" t="s">
        <v>66</v>
      </c>
      <c r="LCT414" s="24" t="s">
        <v>66</v>
      </c>
      <c r="LCU414" s="24" t="s">
        <v>66</v>
      </c>
      <c r="LCV414" s="24" t="s">
        <v>66</v>
      </c>
      <c r="LCW414" s="24" t="s">
        <v>66</v>
      </c>
      <c r="LCX414" s="24" t="s">
        <v>66</v>
      </c>
      <c r="LCY414" s="24" t="s">
        <v>66</v>
      </c>
      <c r="LCZ414" s="24" t="s">
        <v>66</v>
      </c>
      <c r="LDA414" s="24" t="s">
        <v>66</v>
      </c>
      <c r="LDB414" s="24" t="s">
        <v>66</v>
      </c>
      <c r="LDC414" s="24" t="s">
        <v>66</v>
      </c>
      <c r="LDD414" s="24" t="s">
        <v>66</v>
      </c>
      <c r="LDE414" s="24" t="s">
        <v>66</v>
      </c>
      <c r="LDF414" s="24" t="s">
        <v>66</v>
      </c>
      <c r="LDG414" s="24" t="s">
        <v>66</v>
      </c>
      <c r="LDH414" s="24" t="s">
        <v>66</v>
      </c>
      <c r="LDI414" s="25" t="s">
        <v>66</v>
      </c>
      <c r="LDJ414" s="24" t="s">
        <v>66</v>
      </c>
      <c r="LDK414" s="24" t="s">
        <v>66</v>
      </c>
      <c r="LDL414" s="24" t="s">
        <v>66</v>
      </c>
      <c r="LDM414" s="24" t="s">
        <v>66</v>
      </c>
      <c r="LDN414" s="24" t="s">
        <v>66</v>
      </c>
      <c r="LDO414" s="24" t="s">
        <v>66</v>
      </c>
      <c r="LDP414" s="24" t="s">
        <v>66</v>
      </c>
      <c r="LDQ414" s="25" t="s">
        <v>66</v>
      </c>
      <c r="LDR414" s="24" t="s">
        <v>66</v>
      </c>
      <c r="LDS414" s="25">
        <v>5000</v>
      </c>
      <c r="LDT414" s="24" t="s">
        <v>66</v>
      </c>
      <c r="LDU414" s="24" t="s">
        <v>66</v>
      </c>
      <c r="LDV414" s="25" t="s">
        <v>66</v>
      </c>
      <c r="LDW414" s="25" t="s">
        <v>66</v>
      </c>
      <c r="LDX414" s="25" t="s">
        <v>66</v>
      </c>
      <c r="LDY414" s="25">
        <v>0</v>
      </c>
      <c r="LDZ414" s="24" t="s">
        <v>66</v>
      </c>
      <c r="LEA414" s="24" t="s">
        <v>66</v>
      </c>
      <c r="LEB414" s="24" t="s">
        <v>66</v>
      </c>
      <c r="LEC414" s="24">
        <v>0</v>
      </c>
      <c r="LED414" s="24" t="s">
        <v>66</v>
      </c>
      <c r="LEE414" s="24">
        <v>0</v>
      </c>
      <c r="LEF414" s="24" t="s">
        <v>66</v>
      </c>
      <c r="LEG414" s="24">
        <v>0</v>
      </c>
      <c r="LEH414" s="24" t="s">
        <v>66</v>
      </c>
      <c r="LEI414" s="24" t="s">
        <v>66</v>
      </c>
      <c r="LEJ414" s="24" t="s">
        <v>66</v>
      </c>
      <c r="LEK414" s="24" t="s">
        <v>66</v>
      </c>
      <c r="LEL414" s="24" t="s">
        <v>66</v>
      </c>
      <c r="LEM414" s="25">
        <v>0</v>
      </c>
      <c r="LEN414" s="27">
        <v>5000</v>
      </c>
      <c r="LEO414" s="23" t="s">
        <v>208</v>
      </c>
      <c r="LEP414" s="24">
        <v>2023</v>
      </c>
      <c r="LEQ414" s="25" t="s">
        <v>234</v>
      </c>
      <c r="LER414" s="25" t="s">
        <v>132</v>
      </c>
      <c r="LES414" s="25">
        <v>2023</v>
      </c>
      <c r="LET414" s="26">
        <v>44963</v>
      </c>
      <c r="LEU414" s="25" t="s">
        <v>155</v>
      </c>
      <c r="LEV414" s="26"/>
      <c r="LEW414" s="25" t="s">
        <v>67</v>
      </c>
      <c r="LEX414" s="25" t="s">
        <v>233</v>
      </c>
      <c r="LEY414" s="25" t="s">
        <v>149</v>
      </c>
      <c r="LEZ414" s="25" t="s">
        <v>70</v>
      </c>
      <c r="LFA414" s="25" t="s">
        <v>71</v>
      </c>
      <c r="LFB414" s="25" t="s">
        <v>72</v>
      </c>
      <c r="LFC414" s="25">
        <v>31</v>
      </c>
      <c r="LFD414" s="25">
        <v>0</v>
      </c>
      <c r="LFE414" s="25" t="s">
        <v>66</v>
      </c>
      <c r="LFF414" s="24" t="s">
        <v>66</v>
      </c>
      <c r="LFG414" s="24" t="s">
        <v>66</v>
      </c>
      <c r="LFH414" s="24" t="s">
        <v>66</v>
      </c>
      <c r="LFI414" s="24" t="s">
        <v>66</v>
      </c>
      <c r="LFJ414" s="24" t="s">
        <v>66</v>
      </c>
      <c r="LFK414" s="24" t="s">
        <v>66</v>
      </c>
      <c r="LFL414" s="24" t="s">
        <v>66</v>
      </c>
      <c r="LFM414" s="24" t="s">
        <v>66</v>
      </c>
      <c r="LFN414" s="24" t="s">
        <v>66</v>
      </c>
      <c r="LFO414" s="24" t="s">
        <v>66</v>
      </c>
      <c r="LFP414" s="24" t="s">
        <v>66</v>
      </c>
      <c r="LFQ414" s="24" t="s">
        <v>66</v>
      </c>
      <c r="LFR414" s="24" t="s">
        <v>66</v>
      </c>
      <c r="LFS414" s="24" t="s">
        <v>66</v>
      </c>
      <c r="LFT414" s="24" t="s">
        <v>66</v>
      </c>
      <c r="LFU414" s="25" t="s">
        <v>66</v>
      </c>
      <c r="LFV414" s="24" t="s">
        <v>66</v>
      </c>
      <c r="LFW414" s="24" t="s">
        <v>66</v>
      </c>
      <c r="LFX414" s="24" t="s">
        <v>66</v>
      </c>
      <c r="LFY414" s="24" t="s">
        <v>66</v>
      </c>
      <c r="LFZ414" s="24" t="s">
        <v>66</v>
      </c>
      <c r="LGA414" s="24" t="s">
        <v>66</v>
      </c>
      <c r="LGB414" s="24" t="s">
        <v>66</v>
      </c>
      <c r="LGC414" s="25" t="s">
        <v>66</v>
      </c>
      <c r="LGD414" s="24" t="s">
        <v>66</v>
      </c>
      <c r="LGE414" s="25">
        <v>5000</v>
      </c>
      <c r="LGF414" s="24" t="s">
        <v>66</v>
      </c>
      <c r="LGG414" s="24" t="s">
        <v>66</v>
      </c>
      <c r="LGH414" s="25" t="s">
        <v>66</v>
      </c>
      <c r="LGI414" s="25" t="s">
        <v>66</v>
      </c>
      <c r="LGJ414" s="25" t="s">
        <v>66</v>
      </c>
      <c r="LGK414" s="25">
        <v>0</v>
      </c>
      <c r="LGL414" s="24" t="s">
        <v>66</v>
      </c>
      <c r="LGM414" s="24" t="s">
        <v>66</v>
      </c>
      <c r="LGN414" s="24" t="s">
        <v>66</v>
      </c>
      <c r="LGO414" s="24">
        <v>0</v>
      </c>
      <c r="LGP414" s="24" t="s">
        <v>66</v>
      </c>
      <c r="LGQ414" s="24">
        <v>0</v>
      </c>
      <c r="LGR414" s="24" t="s">
        <v>66</v>
      </c>
      <c r="LGS414" s="24">
        <v>0</v>
      </c>
      <c r="LGT414" s="24" t="s">
        <v>66</v>
      </c>
      <c r="LGU414" s="24" t="s">
        <v>66</v>
      </c>
      <c r="LGV414" s="24" t="s">
        <v>66</v>
      </c>
      <c r="LGW414" s="24" t="s">
        <v>66</v>
      </c>
      <c r="LGX414" s="24" t="s">
        <v>66</v>
      </c>
      <c r="LGY414" s="25">
        <v>0</v>
      </c>
      <c r="LGZ414" s="27">
        <v>5000</v>
      </c>
      <c r="LHA414" s="23" t="s">
        <v>208</v>
      </c>
      <c r="LHB414" s="24">
        <v>2023</v>
      </c>
      <c r="LHC414" s="25" t="s">
        <v>234</v>
      </c>
      <c r="LHD414" s="25" t="s">
        <v>132</v>
      </c>
      <c r="LHE414" s="25">
        <v>2023</v>
      </c>
      <c r="LHF414" s="26">
        <v>44963</v>
      </c>
      <c r="LHG414" s="25" t="s">
        <v>155</v>
      </c>
      <c r="LHH414" s="26"/>
      <c r="LHI414" s="25" t="s">
        <v>67</v>
      </c>
      <c r="LHJ414" s="25" t="s">
        <v>233</v>
      </c>
      <c r="LHK414" s="25" t="s">
        <v>149</v>
      </c>
      <c r="LHL414" s="25" t="s">
        <v>70</v>
      </c>
      <c r="LHM414" s="25" t="s">
        <v>71</v>
      </c>
      <c r="LHN414" s="25" t="s">
        <v>72</v>
      </c>
      <c r="LHO414" s="25">
        <v>31</v>
      </c>
      <c r="LHP414" s="25">
        <v>0</v>
      </c>
      <c r="LHQ414" s="25" t="s">
        <v>66</v>
      </c>
      <c r="LHR414" s="24" t="s">
        <v>66</v>
      </c>
      <c r="LHS414" s="24" t="s">
        <v>66</v>
      </c>
      <c r="LHT414" s="24" t="s">
        <v>66</v>
      </c>
      <c r="LHU414" s="24" t="s">
        <v>66</v>
      </c>
      <c r="LHV414" s="24" t="s">
        <v>66</v>
      </c>
      <c r="LHW414" s="24" t="s">
        <v>66</v>
      </c>
      <c r="LHX414" s="24" t="s">
        <v>66</v>
      </c>
      <c r="LHY414" s="24" t="s">
        <v>66</v>
      </c>
      <c r="LHZ414" s="24" t="s">
        <v>66</v>
      </c>
      <c r="LIA414" s="24" t="s">
        <v>66</v>
      </c>
      <c r="LIB414" s="24" t="s">
        <v>66</v>
      </c>
      <c r="LIC414" s="24" t="s">
        <v>66</v>
      </c>
      <c r="LID414" s="24" t="s">
        <v>66</v>
      </c>
      <c r="LIE414" s="24" t="s">
        <v>66</v>
      </c>
      <c r="LIF414" s="24" t="s">
        <v>66</v>
      </c>
      <c r="LIG414" s="25" t="s">
        <v>66</v>
      </c>
      <c r="LIH414" s="24" t="s">
        <v>66</v>
      </c>
      <c r="LII414" s="24" t="s">
        <v>66</v>
      </c>
      <c r="LIJ414" s="24" t="s">
        <v>66</v>
      </c>
      <c r="LIK414" s="24" t="s">
        <v>66</v>
      </c>
      <c r="LIL414" s="24" t="s">
        <v>66</v>
      </c>
      <c r="LIM414" s="24" t="s">
        <v>66</v>
      </c>
      <c r="LIN414" s="24" t="s">
        <v>66</v>
      </c>
      <c r="LIO414" s="25" t="s">
        <v>66</v>
      </c>
      <c r="LIP414" s="24" t="s">
        <v>66</v>
      </c>
      <c r="LIQ414" s="25">
        <v>5000</v>
      </c>
      <c r="LIR414" s="24" t="s">
        <v>66</v>
      </c>
      <c r="LIS414" s="24" t="s">
        <v>66</v>
      </c>
      <c r="LIT414" s="25" t="s">
        <v>66</v>
      </c>
      <c r="LIU414" s="25" t="s">
        <v>66</v>
      </c>
      <c r="LIV414" s="25" t="s">
        <v>66</v>
      </c>
      <c r="LIW414" s="25">
        <v>0</v>
      </c>
      <c r="LIX414" s="24" t="s">
        <v>66</v>
      </c>
      <c r="LIY414" s="24" t="s">
        <v>66</v>
      </c>
      <c r="LIZ414" s="24" t="s">
        <v>66</v>
      </c>
      <c r="LJA414" s="24">
        <v>0</v>
      </c>
      <c r="LJB414" s="24" t="s">
        <v>66</v>
      </c>
      <c r="LJC414" s="24">
        <v>0</v>
      </c>
      <c r="LJD414" s="24" t="s">
        <v>66</v>
      </c>
      <c r="LJE414" s="24">
        <v>0</v>
      </c>
      <c r="LJF414" s="24" t="s">
        <v>66</v>
      </c>
      <c r="LJG414" s="24" t="s">
        <v>66</v>
      </c>
      <c r="LJH414" s="24" t="s">
        <v>66</v>
      </c>
      <c r="LJI414" s="24" t="s">
        <v>66</v>
      </c>
      <c r="LJJ414" s="24" t="s">
        <v>66</v>
      </c>
      <c r="LJK414" s="25">
        <v>0</v>
      </c>
      <c r="LJL414" s="27">
        <v>5000</v>
      </c>
      <c r="LJM414" s="23" t="s">
        <v>208</v>
      </c>
      <c r="LJN414" s="24">
        <v>2023</v>
      </c>
      <c r="LJO414" s="25" t="s">
        <v>234</v>
      </c>
      <c r="LJP414" s="25" t="s">
        <v>132</v>
      </c>
      <c r="LJQ414" s="25">
        <v>2023</v>
      </c>
      <c r="LJR414" s="26">
        <v>44963</v>
      </c>
      <c r="LJS414" s="25" t="s">
        <v>155</v>
      </c>
      <c r="LJT414" s="26"/>
      <c r="LJU414" s="25" t="s">
        <v>67</v>
      </c>
      <c r="LJV414" s="25" t="s">
        <v>233</v>
      </c>
      <c r="LJW414" s="25" t="s">
        <v>149</v>
      </c>
      <c r="LJX414" s="25" t="s">
        <v>70</v>
      </c>
      <c r="LJY414" s="25" t="s">
        <v>71</v>
      </c>
      <c r="LJZ414" s="25" t="s">
        <v>72</v>
      </c>
      <c r="LKA414" s="25">
        <v>31</v>
      </c>
      <c r="LKB414" s="25">
        <v>0</v>
      </c>
      <c r="LKC414" s="25" t="s">
        <v>66</v>
      </c>
      <c r="LKD414" s="24" t="s">
        <v>66</v>
      </c>
      <c r="LKE414" s="24" t="s">
        <v>66</v>
      </c>
      <c r="LKF414" s="24" t="s">
        <v>66</v>
      </c>
      <c r="LKG414" s="24" t="s">
        <v>66</v>
      </c>
      <c r="LKH414" s="24" t="s">
        <v>66</v>
      </c>
      <c r="LKI414" s="24" t="s">
        <v>66</v>
      </c>
      <c r="LKJ414" s="24" t="s">
        <v>66</v>
      </c>
      <c r="LKK414" s="24" t="s">
        <v>66</v>
      </c>
      <c r="LKL414" s="24" t="s">
        <v>66</v>
      </c>
      <c r="LKM414" s="24" t="s">
        <v>66</v>
      </c>
      <c r="LKN414" s="24" t="s">
        <v>66</v>
      </c>
      <c r="LKO414" s="24" t="s">
        <v>66</v>
      </c>
      <c r="LKP414" s="24" t="s">
        <v>66</v>
      </c>
      <c r="LKQ414" s="24" t="s">
        <v>66</v>
      </c>
      <c r="LKR414" s="24" t="s">
        <v>66</v>
      </c>
      <c r="LKS414" s="25" t="s">
        <v>66</v>
      </c>
      <c r="LKT414" s="24" t="s">
        <v>66</v>
      </c>
      <c r="LKU414" s="24" t="s">
        <v>66</v>
      </c>
      <c r="LKV414" s="24" t="s">
        <v>66</v>
      </c>
      <c r="LKW414" s="24" t="s">
        <v>66</v>
      </c>
      <c r="LKX414" s="24" t="s">
        <v>66</v>
      </c>
      <c r="LKY414" s="24" t="s">
        <v>66</v>
      </c>
      <c r="LKZ414" s="24" t="s">
        <v>66</v>
      </c>
      <c r="LLA414" s="25" t="s">
        <v>66</v>
      </c>
      <c r="LLB414" s="24" t="s">
        <v>66</v>
      </c>
      <c r="LLC414" s="25">
        <v>5000</v>
      </c>
      <c r="LLD414" s="24" t="s">
        <v>66</v>
      </c>
      <c r="LLE414" s="24" t="s">
        <v>66</v>
      </c>
      <c r="LLF414" s="25" t="s">
        <v>66</v>
      </c>
      <c r="LLG414" s="25" t="s">
        <v>66</v>
      </c>
      <c r="LLH414" s="25" t="s">
        <v>66</v>
      </c>
      <c r="LLI414" s="25">
        <v>0</v>
      </c>
      <c r="LLJ414" s="24" t="s">
        <v>66</v>
      </c>
      <c r="LLK414" s="24" t="s">
        <v>66</v>
      </c>
      <c r="LLL414" s="24" t="s">
        <v>66</v>
      </c>
      <c r="LLM414" s="24">
        <v>0</v>
      </c>
      <c r="LLN414" s="24" t="s">
        <v>66</v>
      </c>
      <c r="LLO414" s="24">
        <v>0</v>
      </c>
      <c r="LLP414" s="24" t="s">
        <v>66</v>
      </c>
      <c r="LLQ414" s="24">
        <v>0</v>
      </c>
      <c r="LLR414" s="24" t="s">
        <v>66</v>
      </c>
      <c r="LLS414" s="24" t="s">
        <v>66</v>
      </c>
      <c r="LLT414" s="24" t="s">
        <v>66</v>
      </c>
      <c r="LLU414" s="24" t="s">
        <v>66</v>
      </c>
      <c r="LLV414" s="24" t="s">
        <v>66</v>
      </c>
      <c r="LLW414" s="25">
        <v>0</v>
      </c>
      <c r="LLX414" s="27">
        <v>5000</v>
      </c>
      <c r="LLY414" s="23" t="s">
        <v>208</v>
      </c>
      <c r="LLZ414" s="24">
        <v>2023</v>
      </c>
      <c r="LMA414" s="25" t="s">
        <v>234</v>
      </c>
      <c r="LMB414" s="25" t="s">
        <v>132</v>
      </c>
      <c r="LMC414" s="25">
        <v>2023</v>
      </c>
      <c r="LMD414" s="26">
        <v>44963</v>
      </c>
      <c r="LME414" s="25" t="s">
        <v>155</v>
      </c>
      <c r="LMF414" s="26"/>
      <c r="LMG414" s="25" t="s">
        <v>67</v>
      </c>
      <c r="LMH414" s="25" t="s">
        <v>233</v>
      </c>
      <c r="LMI414" s="25" t="s">
        <v>149</v>
      </c>
      <c r="LMJ414" s="25" t="s">
        <v>70</v>
      </c>
      <c r="LMK414" s="25" t="s">
        <v>71</v>
      </c>
      <c r="LML414" s="25" t="s">
        <v>72</v>
      </c>
      <c r="LMM414" s="25">
        <v>31</v>
      </c>
      <c r="LMN414" s="25">
        <v>0</v>
      </c>
      <c r="LMO414" s="25" t="s">
        <v>66</v>
      </c>
      <c r="LMP414" s="24" t="s">
        <v>66</v>
      </c>
      <c r="LMQ414" s="24" t="s">
        <v>66</v>
      </c>
      <c r="LMR414" s="24" t="s">
        <v>66</v>
      </c>
      <c r="LMS414" s="24" t="s">
        <v>66</v>
      </c>
      <c r="LMT414" s="24" t="s">
        <v>66</v>
      </c>
      <c r="LMU414" s="24" t="s">
        <v>66</v>
      </c>
      <c r="LMV414" s="24" t="s">
        <v>66</v>
      </c>
      <c r="LMW414" s="24" t="s">
        <v>66</v>
      </c>
      <c r="LMX414" s="24" t="s">
        <v>66</v>
      </c>
      <c r="LMY414" s="24" t="s">
        <v>66</v>
      </c>
      <c r="LMZ414" s="24" t="s">
        <v>66</v>
      </c>
      <c r="LNA414" s="24" t="s">
        <v>66</v>
      </c>
      <c r="LNB414" s="24" t="s">
        <v>66</v>
      </c>
      <c r="LNC414" s="24" t="s">
        <v>66</v>
      </c>
      <c r="LND414" s="24" t="s">
        <v>66</v>
      </c>
      <c r="LNE414" s="25" t="s">
        <v>66</v>
      </c>
      <c r="LNF414" s="24" t="s">
        <v>66</v>
      </c>
      <c r="LNG414" s="24" t="s">
        <v>66</v>
      </c>
      <c r="LNH414" s="24" t="s">
        <v>66</v>
      </c>
      <c r="LNI414" s="24" t="s">
        <v>66</v>
      </c>
      <c r="LNJ414" s="24" t="s">
        <v>66</v>
      </c>
      <c r="LNK414" s="24" t="s">
        <v>66</v>
      </c>
      <c r="LNL414" s="24" t="s">
        <v>66</v>
      </c>
      <c r="LNM414" s="25" t="s">
        <v>66</v>
      </c>
      <c r="LNN414" s="24" t="s">
        <v>66</v>
      </c>
      <c r="LNO414" s="25">
        <v>5000</v>
      </c>
      <c r="LNP414" s="24" t="s">
        <v>66</v>
      </c>
      <c r="LNQ414" s="24" t="s">
        <v>66</v>
      </c>
      <c r="LNR414" s="25" t="s">
        <v>66</v>
      </c>
      <c r="LNS414" s="25" t="s">
        <v>66</v>
      </c>
      <c r="LNT414" s="25" t="s">
        <v>66</v>
      </c>
      <c r="LNU414" s="25">
        <v>0</v>
      </c>
      <c r="LNV414" s="24" t="s">
        <v>66</v>
      </c>
      <c r="LNW414" s="24" t="s">
        <v>66</v>
      </c>
      <c r="LNX414" s="24" t="s">
        <v>66</v>
      </c>
      <c r="LNY414" s="24">
        <v>0</v>
      </c>
      <c r="LNZ414" s="24" t="s">
        <v>66</v>
      </c>
      <c r="LOA414" s="24">
        <v>0</v>
      </c>
      <c r="LOB414" s="24" t="s">
        <v>66</v>
      </c>
      <c r="LOC414" s="24">
        <v>0</v>
      </c>
      <c r="LOD414" s="24" t="s">
        <v>66</v>
      </c>
      <c r="LOE414" s="24" t="s">
        <v>66</v>
      </c>
      <c r="LOF414" s="24" t="s">
        <v>66</v>
      </c>
      <c r="LOG414" s="24" t="s">
        <v>66</v>
      </c>
      <c r="LOH414" s="24" t="s">
        <v>66</v>
      </c>
      <c r="LOI414" s="25">
        <v>0</v>
      </c>
      <c r="LOJ414" s="27">
        <v>5000</v>
      </c>
      <c r="LOK414" s="23" t="s">
        <v>208</v>
      </c>
      <c r="LOL414" s="24">
        <v>2023</v>
      </c>
      <c r="LOM414" s="25" t="s">
        <v>234</v>
      </c>
      <c r="LON414" s="25" t="s">
        <v>132</v>
      </c>
      <c r="LOO414" s="25">
        <v>2023</v>
      </c>
      <c r="LOP414" s="26">
        <v>44963</v>
      </c>
      <c r="LOQ414" s="25" t="s">
        <v>155</v>
      </c>
      <c r="LOR414" s="26"/>
      <c r="LOS414" s="25" t="s">
        <v>67</v>
      </c>
      <c r="LOT414" s="25" t="s">
        <v>233</v>
      </c>
      <c r="LOU414" s="25" t="s">
        <v>149</v>
      </c>
      <c r="LOV414" s="25" t="s">
        <v>70</v>
      </c>
      <c r="LOW414" s="25" t="s">
        <v>71</v>
      </c>
      <c r="LOX414" s="25" t="s">
        <v>72</v>
      </c>
      <c r="LOY414" s="25">
        <v>31</v>
      </c>
      <c r="LOZ414" s="25">
        <v>0</v>
      </c>
      <c r="LPA414" s="25" t="s">
        <v>66</v>
      </c>
      <c r="LPB414" s="24" t="s">
        <v>66</v>
      </c>
      <c r="LPC414" s="24" t="s">
        <v>66</v>
      </c>
      <c r="LPD414" s="24" t="s">
        <v>66</v>
      </c>
      <c r="LPE414" s="24" t="s">
        <v>66</v>
      </c>
      <c r="LPF414" s="24" t="s">
        <v>66</v>
      </c>
      <c r="LPG414" s="24" t="s">
        <v>66</v>
      </c>
      <c r="LPH414" s="24" t="s">
        <v>66</v>
      </c>
      <c r="LPI414" s="24" t="s">
        <v>66</v>
      </c>
      <c r="LPJ414" s="24" t="s">
        <v>66</v>
      </c>
      <c r="LPK414" s="24" t="s">
        <v>66</v>
      </c>
      <c r="LPL414" s="24" t="s">
        <v>66</v>
      </c>
      <c r="LPM414" s="24" t="s">
        <v>66</v>
      </c>
      <c r="LPN414" s="24" t="s">
        <v>66</v>
      </c>
      <c r="LPO414" s="24" t="s">
        <v>66</v>
      </c>
      <c r="LPP414" s="24" t="s">
        <v>66</v>
      </c>
      <c r="LPQ414" s="25" t="s">
        <v>66</v>
      </c>
      <c r="LPR414" s="24" t="s">
        <v>66</v>
      </c>
      <c r="LPS414" s="24" t="s">
        <v>66</v>
      </c>
      <c r="LPT414" s="24" t="s">
        <v>66</v>
      </c>
      <c r="LPU414" s="24" t="s">
        <v>66</v>
      </c>
      <c r="LPV414" s="24" t="s">
        <v>66</v>
      </c>
      <c r="LPW414" s="24" t="s">
        <v>66</v>
      </c>
      <c r="LPX414" s="24" t="s">
        <v>66</v>
      </c>
      <c r="LPY414" s="25" t="s">
        <v>66</v>
      </c>
      <c r="LPZ414" s="24" t="s">
        <v>66</v>
      </c>
      <c r="LQA414" s="25">
        <v>5000</v>
      </c>
      <c r="LQB414" s="24" t="s">
        <v>66</v>
      </c>
      <c r="LQC414" s="24" t="s">
        <v>66</v>
      </c>
      <c r="LQD414" s="25" t="s">
        <v>66</v>
      </c>
      <c r="LQE414" s="25" t="s">
        <v>66</v>
      </c>
      <c r="LQF414" s="25" t="s">
        <v>66</v>
      </c>
      <c r="LQG414" s="25">
        <v>0</v>
      </c>
      <c r="LQH414" s="24" t="s">
        <v>66</v>
      </c>
      <c r="LQI414" s="24" t="s">
        <v>66</v>
      </c>
      <c r="LQJ414" s="24" t="s">
        <v>66</v>
      </c>
      <c r="LQK414" s="24">
        <v>0</v>
      </c>
      <c r="LQL414" s="24" t="s">
        <v>66</v>
      </c>
      <c r="LQM414" s="24">
        <v>0</v>
      </c>
      <c r="LQN414" s="24" t="s">
        <v>66</v>
      </c>
      <c r="LQO414" s="24">
        <v>0</v>
      </c>
      <c r="LQP414" s="24" t="s">
        <v>66</v>
      </c>
      <c r="LQQ414" s="24" t="s">
        <v>66</v>
      </c>
      <c r="LQR414" s="24" t="s">
        <v>66</v>
      </c>
      <c r="LQS414" s="24" t="s">
        <v>66</v>
      </c>
      <c r="LQT414" s="24" t="s">
        <v>66</v>
      </c>
      <c r="LQU414" s="25">
        <v>0</v>
      </c>
      <c r="LQV414" s="27">
        <v>5000</v>
      </c>
      <c r="LQW414" s="23" t="s">
        <v>208</v>
      </c>
      <c r="LQX414" s="24">
        <v>2023</v>
      </c>
      <c r="LQY414" s="25" t="s">
        <v>234</v>
      </c>
      <c r="LQZ414" s="25" t="s">
        <v>132</v>
      </c>
      <c r="LRA414" s="25">
        <v>2023</v>
      </c>
      <c r="LRB414" s="26">
        <v>44963</v>
      </c>
      <c r="LRC414" s="25" t="s">
        <v>155</v>
      </c>
      <c r="LRD414" s="26"/>
      <c r="LRE414" s="25" t="s">
        <v>67</v>
      </c>
      <c r="LRF414" s="25" t="s">
        <v>233</v>
      </c>
      <c r="LRG414" s="25" t="s">
        <v>149</v>
      </c>
      <c r="LRH414" s="25" t="s">
        <v>70</v>
      </c>
      <c r="LRI414" s="25" t="s">
        <v>71</v>
      </c>
      <c r="LRJ414" s="25" t="s">
        <v>72</v>
      </c>
      <c r="LRK414" s="25">
        <v>31</v>
      </c>
      <c r="LRL414" s="25">
        <v>0</v>
      </c>
      <c r="LRM414" s="25" t="s">
        <v>66</v>
      </c>
      <c r="LRN414" s="24" t="s">
        <v>66</v>
      </c>
      <c r="LRO414" s="24" t="s">
        <v>66</v>
      </c>
      <c r="LRP414" s="24" t="s">
        <v>66</v>
      </c>
      <c r="LRQ414" s="24" t="s">
        <v>66</v>
      </c>
      <c r="LRR414" s="24" t="s">
        <v>66</v>
      </c>
      <c r="LRS414" s="24" t="s">
        <v>66</v>
      </c>
      <c r="LRT414" s="24" t="s">
        <v>66</v>
      </c>
      <c r="LRU414" s="24" t="s">
        <v>66</v>
      </c>
      <c r="LRV414" s="24" t="s">
        <v>66</v>
      </c>
      <c r="LRW414" s="24" t="s">
        <v>66</v>
      </c>
      <c r="LRX414" s="24" t="s">
        <v>66</v>
      </c>
      <c r="LRY414" s="24" t="s">
        <v>66</v>
      </c>
      <c r="LRZ414" s="24" t="s">
        <v>66</v>
      </c>
      <c r="LSA414" s="24" t="s">
        <v>66</v>
      </c>
      <c r="LSB414" s="24" t="s">
        <v>66</v>
      </c>
      <c r="LSC414" s="25" t="s">
        <v>66</v>
      </c>
      <c r="LSD414" s="24" t="s">
        <v>66</v>
      </c>
      <c r="LSE414" s="24" t="s">
        <v>66</v>
      </c>
      <c r="LSF414" s="24" t="s">
        <v>66</v>
      </c>
      <c r="LSG414" s="24" t="s">
        <v>66</v>
      </c>
      <c r="LSH414" s="24" t="s">
        <v>66</v>
      </c>
      <c r="LSI414" s="24" t="s">
        <v>66</v>
      </c>
      <c r="LSJ414" s="24" t="s">
        <v>66</v>
      </c>
      <c r="LSK414" s="25" t="s">
        <v>66</v>
      </c>
      <c r="LSL414" s="24" t="s">
        <v>66</v>
      </c>
      <c r="LSM414" s="25">
        <v>5000</v>
      </c>
      <c r="LSN414" s="24" t="s">
        <v>66</v>
      </c>
      <c r="LSO414" s="24" t="s">
        <v>66</v>
      </c>
      <c r="LSP414" s="25" t="s">
        <v>66</v>
      </c>
      <c r="LSQ414" s="25" t="s">
        <v>66</v>
      </c>
      <c r="LSR414" s="25" t="s">
        <v>66</v>
      </c>
      <c r="LSS414" s="25">
        <v>0</v>
      </c>
      <c r="LST414" s="24" t="s">
        <v>66</v>
      </c>
      <c r="LSU414" s="24" t="s">
        <v>66</v>
      </c>
      <c r="LSV414" s="24" t="s">
        <v>66</v>
      </c>
      <c r="LSW414" s="24">
        <v>0</v>
      </c>
      <c r="LSX414" s="24" t="s">
        <v>66</v>
      </c>
      <c r="LSY414" s="24">
        <v>0</v>
      </c>
      <c r="LSZ414" s="24" t="s">
        <v>66</v>
      </c>
      <c r="LTA414" s="24">
        <v>0</v>
      </c>
      <c r="LTB414" s="24" t="s">
        <v>66</v>
      </c>
      <c r="LTC414" s="24" t="s">
        <v>66</v>
      </c>
      <c r="LTD414" s="24" t="s">
        <v>66</v>
      </c>
      <c r="LTE414" s="24" t="s">
        <v>66</v>
      </c>
      <c r="LTF414" s="24" t="s">
        <v>66</v>
      </c>
      <c r="LTG414" s="25">
        <v>0</v>
      </c>
      <c r="LTH414" s="27">
        <v>5000</v>
      </c>
      <c r="LTI414" s="23" t="s">
        <v>208</v>
      </c>
      <c r="LTJ414" s="24">
        <v>2023</v>
      </c>
      <c r="LTK414" s="25" t="s">
        <v>234</v>
      </c>
      <c r="LTL414" s="25" t="s">
        <v>132</v>
      </c>
      <c r="LTM414" s="25">
        <v>2023</v>
      </c>
      <c r="LTN414" s="26">
        <v>44963</v>
      </c>
      <c r="LTO414" s="25" t="s">
        <v>155</v>
      </c>
      <c r="LTP414" s="26"/>
      <c r="LTQ414" s="25" t="s">
        <v>67</v>
      </c>
      <c r="LTR414" s="25" t="s">
        <v>233</v>
      </c>
      <c r="LTS414" s="25" t="s">
        <v>149</v>
      </c>
      <c r="LTT414" s="25" t="s">
        <v>70</v>
      </c>
      <c r="LTU414" s="25" t="s">
        <v>71</v>
      </c>
      <c r="LTV414" s="25" t="s">
        <v>72</v>
      </c>
      <c r="LTW414" s="25">
        <v>31</v>
      </c>
      <c r="LTX414" s="25">
        <v>0</v>
      </c>
      <c r="LTY414" s="25" t="s">
        <v>66</v>
      </c>
      <c r="LTZ414" s="24" t="s">
        <v>66</v>
      </c>
      <c r="LUA414" s="24" t="s">
        <v>66</v>
      </c>
      <c r="LUB414" s="24" t="s">
        <v>66</v>
      </c>
      <c r="LUC414" s="24" t="s">
        <v>66</v>
      </c>
      <c r="LUD414" s="24" t="s">
        <v>66</v>
      </c>
      <c r="LUE414" s="24" t="s">
        <v>66</v>
      </c>
      <c r="LUF414" s="24" t="s">
        <v>66</v>
      </c>
      <c r="LUG414" s="24" t="s">
        <v>66</v>
      </c>
      <c r="LUH414" s="24" t="s">
        <v>66</v>
      </c>
      <c r="LUI414" s="24" t="s">
        <v>66</v>
      </c>
      <c r="LUJ414" s="24" t="s">
        <v>66</v>
      </c>
      <c r="LUK414" s="24" t="s">
        <v>66</v>
      </c>
      <c r="LUL414" s="24" t="s">
        <v>66</v>
      </c>
      <c r="LUM414" s="24" t="s">
        <v>66</v>
      </c>
      <c r="LUN414" s="24" t="s">
        <v>66</v>
      </c>
      <c r="LUO414" s="25" t="s">
        <v>66</v>
      </c>
      <c r="LUP414" s="24" t="s">
        <v>66</v>
      </c>
      <c r="LUQ414" s="24" t="s">
        <v>66</v>
      </c>
      <c r="LUR414" s="24" t="s">
        <v>66</v>
      </c>
      <c r="LUS414" s="24" t="s">
        <v>66</v>
      </c>
      <c r="LUT414" s="24" t="s">
        <v>66</v>
      </c>
      <c r="LUU414" s="24" t="s">
        <v>66</v>
      </c>
      <c r="LUV414" s="24" t="s">
        <v>66</v>
      </c>
      <c r="LUW414" s="25" t="s">
        <v>66</v>
      </c>
      <c r="LUX414" s="24" t="s">
        <v>66</v>
      </c>
      <c r="LUY414" s="25">
        <v>5000</v>
      </c>
      <c r="LUZ414" s="24" t="s">
        <v>66</v>
      </c>
      <c r="LVA414" s="24" t="s">
        <v>66</v>
      </c>
      <c r="LVB414" s="25" t="s">
        <v>66</v>
      </c>
      <c r="LVC414" s="25" t="s">
        <v>66</v>
      </c>
      <c r="LVD414" s="25" t="s">
        <v>66</v>
      </c>
      <c r="LVE414" s="25">
        <v>0</v>
      </c>
      <c r="LVF414" s="24" t="s">
        <v>66</v>
      </c>
      <c r="LVG414" s="24" t="s">
        <v>66</v>
      </c>
      <c r="LVH414" s="24" t="s">
        <v>66</v>
      </c>
      <c r="LVI414" s="24">
        <v>0</v>
      </c>
      <c r="LVJ414" s="24" t="s">
        <v>66</v>
      </c>
      <c r="LVK414" s="24">
        <v>0</v>
      </c>
      <c r="LVL414" s="24" t="s">
        <v>66</v>
      </c>
      <c r="LVM414" s="24">
        <v>0</v>
      </c>
      <c r="LVN414" s="24" t="s">
        <v>66</v>
      </c>
      <c r="LVO414" s="24" t="s">
        <v>66</v>
      </c>
      <c r="LVP414" s="24" t="s">
        <v>66</v>
      </c>
      <c r="LVQ414" s="24" t="s">
        <v>66</v>
      </c>
      <c r="LVR414" s="24" t="s">
        <v>66</v>
      </c>
      <c r="LVS414" s="25">
        <v>0</v>
      </c>
      <c r="LVT414" s="27">
        <v>5000</v>
      </c>
      <c r="LVU414" s="23" t="s">
        <v>208</v>
      </c>
      <c r="LVV414" s="24">
        <v>2023</v>
      </c>
      <c r="LVW414" s="25" t="s">
        <v>234</v>
      </c>
      <c r="LVX414" s="25" t="s">
        <v>132</v>
      </c>
      <c r="LVY414" s="25">
        <v>2023</v>
      </c>
      <c r="LVZ414" s="26">
        <v>44963</v>
      </c>
      <c r="LWA414" s="25" t="s">
        <v>155</v>
      </c>
      <c r="LWB414" s="26"/>
      <c r="LWC414" s="25" t="s">
        <v>67</v>
      </c>
      <c r="LWD414" s="25" t="s">
        <v>233</v>
      </c>
      <c r="LWE414" s="25" t="s">
        <v>149</v>
      </c>
      <c r="LWF414" s="25" t="s">
        <v>70</v>
      </c>
      <c r="LWG414" s="25" t="s">
        <v>71</v>
      </c>
      <c r="LWH414" s="25" t="s">
        <v>72</v>
      </c>
      <c r="LWI414" s="25">
        <v>31</v>
      </c>
      <c r="LWJ414" s="25">
        <v>0</v>
      </c>
      <c r="LWK414" s="25" t="s">
        <v>66</v>
      </c>
      <c r="LWL414" s="24" t="s">
        <v>66</v>
      </c>
      <c r="LWM414" s="24" t="s">
        <v>66</v>
      </c>
      <c r="LWN414" s="24" t="s">
        <v>66</v>
      </c>
      <c r="LWO414" s="24" t="s">
        <v>66</v>
      </c>
      <c r="LWP414" s="24" t="s">
        <v>66</v>
      </c>
      <c r="LWQ414" s="24" t="s">
        <v>66</v>
      </c>
      <c r="LWR414" s="24" t="s">
        <v>66</v>
      </c>
      <c r="LWS414" s="24" t="s">
        <v>66</v>
      </c>
      <c r="LWT414" s="24" t="s">
        <v>66</v>
      </c>
      <c r="LWU414" s="24" t="s">
        <v>66</v>
      </c>
      <c r="LWV414" s="24" t="s">
        <v>66</v>
      </c>
      <c r="LWW414" s="24" t="s">
        <v>66</v>
      </c>
      <c r="LWX414" s="24" t="s">
        <v>66</v>
      </c>
      <c r="LWY414" s="24" t="s">
        <v>66</v>
      </c>
      <c r="LWZ414" s="24" t="s">
        <v>66</v>
      </c>
      <c r="LXA414" s="25" t="s">
        <v>66</v>
      </c>
      <c r="LXB414" s="24" t="s">
        <v>66</v>
      </c>
      <c r="LXC414" s="24" t="s">
        <v>66</v>
      </c>
      <c r="LXD414" s="24" t="s">
        <v>66</v>
      </c>
      <c r="LXE414" s="24" t="s">
        <v>66</v>
      </c>
      <c r="LXF414" s="24" t="s">
        <v>66</v>
      </c>
      <c r="LXG414" s="24" t="s">
        <v>66</v>
      </c>
      <c r="LXH414" s="24" t="s">
        <v>66</v>
      </c>
      <c r="LXI414" s="25" t="s">
        <v>66</v>
      </c>
      <c r="LXJ414" s="24" t="s">
        <v>66</v>
      </c>
      <c r="LXK414" s="25">
        <v>5000</v>
      </c>
      <c r="LXL414" s="24" t="s">
        <v>66</v>
      </c>
      <c r="LXM414" s="24" t="s">
        <v>66</v>
      </c>
      <c r="LXN414" s="25" t="s">
        <v>66</v>
      </c>
      <c r="LXO414" s="25" t="s">
        <v>66</v>
      </c>
      <c r="LXP414" s="25" t="s">
        <v>66</v>
      </c>
      <c r="LXQ414" s="25">
        <v>0</v>
      </c>
      <c r="LXR414" s="24" t="s">
        <v>66</v>
      </c>
      <c r="LXS414" s="24" t="s">
        <v>66</v>
      </c>
      <c r="LXT414" s="24" t="s">
        <v>66</v>
      </c>
      <c r="LXU414" s="24">
        <v>0</v>
      </c>
      <c r="LXV414" s="24" t="s">
        <v>66</v>
      </c>
      <c r="LXW414" s="24">
        <v>0</v>
      </c>
      <c r="LXX414" s="24" t="s">
        <v>66</v>
      </c>
      <c r="LXY414" s="24">
        <v>0</v>
      </c>
      <c r="LXZ414" s="24" t="s">
        <v>66</v>
      </c>
      <c r="LYA414" s="24" t="s">
        <v>66</v>
      </c>
      <c r="LYB414" s="24" t="s">
        <v>66</v>
      </c>
      <c r="LYC414" s="24" t="s">
        <v>66</v>
      </c>
      <c r="LYD414" s="24" t="s">
        <v>66</v>
      </c>
      <c r="LYE414" s="25">
        <v>0</v>
      </c>
      <c r="LYF414" s="27">
        <v>5000</v>
      </c>
      <c r="LYG414" s="23" t="s">
        <v>208</v>
      </c>
      <c r="LYH414" s="24">
        <v>2023</v>
      </c>
      <c r="LYI414" s="25" t="s">
        <v>234</v>
      </c>
      <c r="LYJ414" s="25" t="s">
        <v>132</v>
      </c>
      <c r="LYK414" s="25">
        <v>2023</v>
      </c>
      <c r="LYL414" s="26">
        <v>44963</v>
      </c>
      <c r="LYM414" s="25" t="s">
        <v>155</v>
      </c>
      <c r="LYN414" s="26"/>
      <c r="LYO414" s="25" t="s">
        <v>67</v>
      </c>
      <c r="LYP414" s="25" t="s">
        <v>233</v>
      </c>
      <c r="LYQ414" s="25" t="s">
        <v>149</v>
      </c>
      <c r="LYR414" s="25" t="s">
        <v>70</v>
      </c>
      <c r="LYS414" s="25" t="s">
        <v>71</v>
      </c>
      <c r="LYT414" s="25" t="s">
        <v>72</v>
      </c>
      <c r="LYU414" s="25">
        <v>31</v>
      </c>
      <c r="LYV414" s="25">
        <v>0</v>
      </c>
      <c r="LYW414" s="25" t="s">
        <v>66</v>
      </c>
      <c r="LYX414" s="24" t="s">
        <v>66</v>
      </c>
      <c r="LYY414" s="24" t="s">
        <v>66</v>
      </c>
      <c r="LYZ414" s="24" t="s">
        <v>66</v>
      </c>
      <c r="LZA414" s="24" t="s">
        <v>66</v>
      </c>
      <c r="LZB414" s="24" t="s">
        <v>66</v>
      </c>
      <c r="LZC414" s="24" t="s">
        <v>66</v>
      </c>
      <c r="LZD414" s="24" t="s">
        <v>66</v>
      </c>
      <c r="LZE414" s="24" t="s">
        <v>66</v>
      </c>
      <c r="LZF414" s="24" t="s">
        <v>66</v>
      </c>
      <c r="LZG414" s="24" t="s">
        <v>66</v>
      </c>
      <c r="LZH414" s="24" t="s">
        <v>66</v>
      </c>
      <c r="LZI414" s="24" t="s">
        <v>66</v>
      </c>
      <c r="LZJ414" s="24" t="s">
        <v>66</v>
      </c>
      <c r="LZK414" s="24" t="s">
        <v>66</v>
      </c>
      <c r="LZL414" s="24" t="s">
        <v>66</v>
      </c>
      <c r="LZM414" s="25" t="s">
        <v>66</v>
      </c>
      <c r="LZN414" s="24" t="s">
        <v>66</v>
      </c>
      <c r="LZO414" s="24" t="s">
        <v>66</v>
      </c>
      <c r="LZP414" s="24" t="s">
        <v>66</v>
      </c>
      <c r="LZQ414" s="24" t="s">
        <v>66</v>
      </c>
      <c r="LZR414" s="24" t="s">
        <v>66</v>
      </c>
      <c r="LZS414" s="24" t="s">
        <v>66</v>
      </c>
      <c r="LZT414" s="24" t="s">
        <v>66</v>
      </c>
      <c r="LZU414" s="25" t="s">
        <v>66</v>
      </c>
      <c r="LZV414" s="24" t="s">
        <v>66</v>
      </c>
      <c r="LZW414" s="25">
        <v>5000</v>
      </c>
      <c r="LZX414" s="24" t="s">
        <v>66</v>
      </c>
      <c r="LZY414" s="24" t="s">
        <v>66</v>
      </c>
      <c r="LZZ414" s="25" t="s">
        <v>66</v>
      </c>
      <c r="MAA414" s="25" t="s">
        <v>66</v>
      </c>
      <c r="MAB414" s="25" t="s">
        <v>66</v>
      </c>
      <c r="MAC414" s="25">
        <v>0</v>
      </c>
      <c r="MAD414" s="24" t="s">
        <v>66</v>
      </c>
      <c r="MAE414" s="24" t="s">
        <v>66</v>
      </c>
      <c r="MAF414" s="24" t="s">
        <v>66</v>
      </c>
      <c r="MAG414" s="24">
        <v>0</v>
      </c>
      <c r="MAH414" s="24" t="s">
        <v>66</v>
      </c>
      <c r="MAI414" s="24">
        <v>0</v>
      </c>
      <c r="MAJ414" s="24" t="s">
        <v>66</v>
      </c>
      <c r="MAK414" s="24">
        <v>0</v>
      </c>
      <c r="MAL414" s="24" t="s">
        <v>66</v>
      </c>
      <c r="MAM414" s="24" t="s">
        <v>66</v>
      </c>
      <c r="MAN414" s="24" t="s">
        <v>66</v>
      </c>
      <c r="MAO414" s="24" t="s">
        <v>66</v>
      </c>
      <c r="MAP414" s="24" t="s">
        <v>66</v>
      </c>
      <c r="MAQ414" s="25">
        <v>0</v>
      </c>
      <c r="MAR414" s="27">
        <v>5000</v>
      </c>
      <c r="MAS414" s="23" t="s">
        <v>208</v>
      </c>
      <c r="MAT414" s="24">
        <v>2023</v>
      </c>
      <c r="MAU414" s="25" t="s">
        <v>234</v>
      </c>
      <c r="MAV414" s="25" t="s">
        <v>132</v>
      </c>
      <c r="MAW414" s="25">
        <v>2023</v>
      </c>
      <c r="MAX414" s="26">
        <v>44963</v>
      </c>
      <c r="MAY414" s="25" t="s">
        <v>155</v>
      </c>
      <c r="MAZ414" s="26"/>
      <c r="MBA414" s="25" t="s">
        <v>67</v>
      </c>
      <c r="MBB414" s="25" t="s">
        <v>233</v>
      </c>
      <c r="MBC414" s="25" t="s">
        <v>149</v>
      </c>
      <c r="MBD414" s="25" t="s">
        <v>70</v>
      </c>
      <c r="MBE414" s="25" t="s">
        <v>71</v>
      </c>
      <c r="MBF414" s="25" t="s">
        <v>72</v>
      </c>
      <c r="MBG414" s="25">
        <v>31</v>
      </c>
      <c r="MBH414" s="25">
        <v>0</v>
      </c>
      <c r="MBI414" s="25" t="s">
        <v>66</v>
      </c>
      <c r="MBJ414" s="24" t="s">
        <v>66</v>
      </c>
      <c r="MBK414" s="24" t="s">
        <v>66</v>
      </c>
      <c r="MBL414" s="24" t="s">
        <v>66</v>
      </c>
      <c r="MBM414" s="24" t="s">
        <v>66</v>
      </c>
      <c r="MBN414" s="24" t="s">
        <v>66</v>
      </c>
      <c r="MBO414" s="24" t="s">
        <v>66</v>
      </c>
      <c r="MBP414" s="24" t="s">
        <v>66</v>
      </c>
      <c r="MBQ414" s="24" t="s">
        <v>66</v>
      </c>
      <c r="MBR414" s="24" t="s">
        <v>66</v>
      </c>
      <c r="MBS414" s="24" t="s">
        <v>66</v>
      </c>
      <c r="MBT414" s="24" t="s">
        <v>66</v>
      </c>
      <c r="MBU414" s="24" t="s">
        <v>66</v>
      </c>
      <c r="MBV414" s="24" t="s">
        <v>66</v>
      </c>
      <c r="MBW414" s="24" t="s">
        <v>66</v>
      </c>
      <c r="MBX414" s="24" t="s">
        <v>66</v>
      </c>
      <c r="MBY414" s="25" t="s">
        <v>66</v>
      </c>
      <c r="MBZ414" s="24" t="s">
        <v>66</v>
      </c>
      <c r="MCA414" s="24" t="s">
        <v>66</v>
      </c>
      <c r="MCB414" s="24" t="s">
        <v>66</v>
      </c>
      <c r="MCC414" s="24" t="s">
        <v>66</v>
      </c>
      <c r="MCD414" s="24" t="s">
        <v>66</v>
      </c>
      <c r="MCE414" s="24" t="s">
        <v>66</v>
      </c>
      <c r="MCF414" s="24" t="s">
        <v>66</v>
      </c>
      <c r="MCG414" s="25" t="s">
        <v>66</v>
      </c>
      <c r="MCH414" s="24" t="s">
        <v>66</v>
      </c>
      <c r="MCI414" s="25">
        <v>5000</v>
      </c>
      <c r="MCJ414" s="24" t="s">
        <v>66</v>
      </c>
      <c r="MCK414" s="24" t="s">
        <v>66</v>
      </c>
      <c r="MCL414" s="25" t="s">
        <v>66</v>
      </c>
      <c r="MCM414" s="25" t="s">
        <v>66</v>
      </c>
      <c r="MCN414" s="25" t="s">
        <v>66</v>
      </c>
      <c r="MCO414" s="25">
        <v>0</v>
      </c>
      <c r="MCP414" s="24" t="s">
        <v>66</v>
      </c>
      <c r="MCQ414" s="24" t="s">
        <v>66</v>
      </c>
      <c r="MCR414" s="24" t="s">
        <v>66</v>
      </c>
      <c r="MCS414" s="24">
        <v>0</v>
      </c>
      <c r="MCT414" s="24" t="s">
        <v>66</v>
      </c>
      <c r="MCU414" s="24">
        <v>0</v>
      </c>
      <c r="MCV414" s="24" t="s">
        <v>66</v>
      </c>
      <c r="MCW414" s="24">
        <v>0</v>
      </c>
      <c r="MCX414" s="24" t="s">
        <v>66</v>
      </c>
      <c r="MCY414" s="24" t="s">
        <v>66</v>
      </c>
      <c r="MCZ414" s="24" t="s">
        <v>66</v>
      </c>
      <c r="MDA414" s="24" t="s">
        <v>66</v>
      </c>
      <c r="MDB414" s="24" t="s">
        <v>66</v>
      </c>
      <c r="MDC414" s="25">
        <v>0</v>
      </c>
      <c r="MDD414" s="27">
        <v>5000</v>
      </c>
      <c r="MDE414" s="23" t="s">
        <v>208</v>
      </c>
      <c r="MDF414" s="24">
        <v>2023</v>
      </c>
      <c r="MDG414" s="25" t="s">
        <v>234</v>
      </c>
      <c r="MDH414" s="25" t="s">
        <v>132</v>
      </c>
      <c r="MDI414" s="25">
        <v>2023</v>
      </c>
      <c r="MDJ414" s="26">
        <v>44963</v>
      </c>
      <c r="MDK414" s="25" t="s">
        <v>155</v>
      </c>
      <c r="MDL414" s="26"/>
      <c r="MDM414" s="25" t="s">
        <v>67</v>
      </c>
      <c r="MDN414" s="25" t="s">
        <v>233</v>
      </c>
      <c r="MDO414" s="25" t="s">
        <v>149</v>
      </c>
      <c r="MDP414" s="25" t="s">
        <v>70</v>
      </c>
      <c r="MDQ414" s="25" t="s">
        <v>71</v>
      </c>
      <c r="MDR414" s="25" t="s">
        <v>72</v>
      </c>
      <c r="MDS414" s="25">
        <v>31</v>
      </c>
      <c r="MDT414" s="25">
        <v>0</v>
      </c>
      <c r="MDU414" s="25" t="s">
        <v>66</v>
      </c>
      <c r="MDV414" s="24" t="s">
        <v>66</v>
      </c>
      <c r="MDW414" s="24" t="s">
        <v>66</v>
      </c>
      <c r="MDX414" s="24" t="s">
        <v>66</v>
      </c>
      <c r="MDY414" s="24" t="s">
        <v>66</v>
      </c>
      <c r="MDZ414" s="24" t="s">
        <v>66</v>
      </c>
      <c r="MEA414" s="24" t="s">
        <v>66</v>
      </c>
      <c r="MEB414" s="24" t="s">
        <v>66</v>
      </c>
      <c r="MEC414" s="24" t="s">
        <v>66</v>
      </c>
      <c r="MED414" s="24" t="s">
        <v>66</v>
      </c>
      <c r="MEE414" s="24" t="s">
        <v>66</v>
      </c>
      <c r="MEF414" s="24" t="s">
        <v>66</v>
      </c>
      <c r="MEG414" s="24" t="s">
        <v>66</v>
      </c>
      <c r="MEH414" s="24" t="s">
        <v>66</v>
      </c>
      <c r="MEI414" s="24" t="s">
        <v>66</v>
      </c>
      <c r="MEJ414" s="24" t="s">
        <v>66</v>
      </c>
      <c r="MEK414" s="25" t="s">
        <v>66</v>
      </c>
      <c r="MEL414" s="24" t="s">
        <v>66</v>
      </c>
      <c r="MEM414" s="24" t="s">
        <v>66</v>
      </c>
      <c r="MEN414" s="24" t="s">
        <v>66</v>
      </c>
      <c r="MEO414" s="24" t="s">
        <v>66</v>
      </c>
      <c r="MEP414" s="24" t="s">
        <v>66</v>
      </c>
      <c r="MEQ414" s="24" t="s">
        <v>66</v>
      </c>
      <c r="MER414" s="24" t="s">
        <v>66</v>
      </c>
      <c r="MES414" s="25" t="s">
        <v>66</v>
      </c>
      <c r="MET414" s="24" t="s">
        <v>66</v>
      </c>
      <c r="MEU414" s="25">
        <v>5000</v>
      </c>
      <c r="MEV414" s="24" t="s">
        <v>66</v>
      </c>
      <c r="MEW414" s="24" t="s">
        <v>66</v>
      </c>
      <c r="MEX414" s="25" t="s">
        <v>66</v>
      </c>
      <c r="MEY414" s="25" t="s">
        <v>66</v>
      </c>
      <c r="MEZ414" s="25" t="s">
        <v>66</v>
      </c>
      <c r="MFA414" s="25">
        <v>0</v>
      </c>
      <c r="MFB414" s="24" t="s">
        <v>66</v>
      </c>
      <c r="MFC414" s="24" t="s">
        <v>66</v>
      </c>
      <c r="MFD414" s="24" t="s">
        <v>66</v>
      </c>
      <c r="MFE414" s="24">
        <v>0</v>
      </c>
      <c r="MFF414" s="24" t="s">
        <v>66</v>
      </c>
      <c r="MFG414" s="24">
        <v>0</v>
      </c>
      <c r="MFH414" s="24" t="s">
        <v>66</v>
      </c>
      <c r="MFI414" s="24">
        <v>0</v>
      </c>
      <c r="MFJ414" s="24" t="s">
        <v>66</v>
      </c>
      <c r="MFK414" s="24" t="s">
        <v>66</v>
      </c>
      <c r="MFL414" s="24" t="s">
        <v>66</v>
      </c>
      <c r="MFM414" s="24" t="s">
        <v>66</v>
      </c>
      <c r="MFN414" s="24" t="s">
        <v>66</v>
      </c>
      <c r="MFO414" s="25">
        <v>0</v>
      </c>
      <c r="MFP414" s="27">
        <v>5000</v>
      </c>
      <c r="MFQ414" s="23" t="s">
        <v>208</v>
      </c>
      <c r="MFR414" s="24">
        <v>2023</v>
      </c>
      <c r="MFS414" s="25" t="s">
        <v>234</v>
      </c>
      <c r="MFT414" s="25" t="s">
        <v>132</v>
      </c>
      <c r="MFU414" s="25">
        <v>2023</v>
      </c>
      <c r="MFV414" s="26">
        <v>44963</v>
      </c>
      <c r="MFW414" s="25" t="s">
        <v>155</v>
      </c>
      <c r="MFX414" s="26"/>
      <c r="MFY414" s="25" t="s">
        <v>67</v>
      </c>
      <c r="MFZ414" s="25" t="s">
        <v>233</v>
      </c>
      <c r="MGA414" s="25" t="s">
        <v>149</v>
      </c>
      <c r="MGB414" s="25" t="s">
        <v>70</v>
      </c>
      <c r="MGC414" s="25" t="s">
        <v>71</v>
      </c>
      <c r="MGD414" s="25" t="s">
        <v>72</v>
      </c>
      <c r="MGE414" s="25">
        <v>31</v>
      </c>
      <c r="MGF414" s="25">
        <v>0</v>
      </c>
      <c r="MGG414" s="25" t="s">
        <v>66</v>
      </c>
      <c r="MGH414" s="24" t="s">
        <v>66</v>
      </c>
      <c r="MGI414" s="24" t="s">
        <v>66</v>
      </c>
      <c r="MGJ414" s="24" t="s">
        <v>66</v>
      </c>
      <c r="MGK414" s="24" t="s">
        <v>66</v>
      </c>
      <c r="MGL414" s="24" t="s">
        <v>66</v>
      </c>
      <c r="MGM414" s="24" t="s">
        <v>66</v>
      </c>
      <c r="MGN414" s="24" t="s">
        <v>66</v>
      </c>
      <c r="MGO414" s="24" t="s">
        <v>66</v>
      </c>
      <c r="MGP414" s="24" t="s">
        <v>66</v>
      </c>
      <c r="MGQ414" s="24" t="s">
        <v>66</v>
      </c>
      <c r="MGR414" s="24" t="s">
        <v>66</v>
      </c>
      <c r="MGS414" s="24" t="s">
        <v>66</v>
      </c>
      <c r="MGT414" s="24" t="s">
        <v>66</v>
      </c>
      <c r="MGU414" s="24" t="s">
        <v>66</v>
      </c>
      <c r="MGV414" s="24" t="s">
        <v>66</v>
      </c>
      <c r="MGW414" s="25" t="s">
        <v>66</v>
      </c>
      <c r="MGX414" s="24" t="s">
        <v>66</v>
      </c>
      <c r="MGY414" s="24" t="s">
        <v>66</v>
      </c>
      <c r="MGZ414" s="24" t="s">
        <v>66</v>
      </c>
      <c r="MHA414" s="24" t="s">
        <v>66</v>
      </c>
      <c r="MHB414" s="24" t="s">
        <v>66</v>
      </c>
      <c r="MHC414" s="24" t="s">
        <v>66</v>
      </c>
      <c r="MHD414" s="24" t="s">
        <v>66</v>
      </c>
      <c r="MHE414" s="25" t="s">
        <v>66</v>
      </c>
      <c r="MHF414" s="24" t="s">
        <v>66</v>
      </c>
      <c r="MHG414" s="25">
        <v>5000</v>
      </c>
      <c r="MHH414" s="24" t="s">
        <v>66</v>
      </c>
      <c r="MHI414" s="24" t="s">
        <v>66</v>
      </c>
      <c r="MHJ414" s="25" t="s">
        <v>66</v>
      </c>
      <c r="MHK414" s="25" t="s">
        <v>66</v>
      </c>
      <c r="MHL414" s="25" t="s">
        <v>66</v>
      </c>
      <c r="MHM414" s="25">
        <v>0</v>
      </c>
      <c r="MHN414" s="24" t="s">
        <v>66</v>
      </c>
      <c r="MHO414" s="24" t="s">
        <v>66</v>
      </c>
      <c r="MHP414" s="24" t="s">
        <v>66</v>
      </c>
      <c r="MHQ414" s="24">
        <v>0</v>
      </c>
      <c r="MHR414" s="24" t="s">
        <v>66</v>
      </c>
      <c r="MHS414" s="24">
        <v>0</v>
      </c>
      <c r="MHT414" s="24" t="s">
        <v>66</v>
      </c>
      <c r="MHU414" s="24">
        <v>0</v>
      </c>
      <c r="MHV414" s="24" t="s">
        <v>66</v>
      </c>
      <c r="MHW414" s="24" t="s">
        <v>66</v>
      </c>
      <c r="MHX414" s="24" t="s">
        <v>66</v>
      </c>
      <c r="MHY414" s="24" t="s">
        <v>66</v>
      </c>
      <c r="MHZ414" s="24" t="s">
        <v>66</v>
      </c>
      <c r="MIA414" s="25">
        <v>0</v>
      </c>
      <c r="MIB414" s="27">
        <v>5000</v>
      </c>
      <c r="MIC414" s="23" t="s">
        <v>208</v>
      </c>
      <c r="MID414" s="24">
        <v>2023</v>
      </c>
      <c r="MIE414" s="25" t="s">
        <v>234</v>
      </c>
      <c r="MIF414" s="25" t="s">
        <v>132</v>
      </c>
      <c r="MIG414" s="25">
        <v>2023</v>
      </c>
      <c r="MIH414" s="26">
        <v>44963</v>
      </c>
      <c r="MII414" s="25" t="s">
        <v>155</v>
      </c>
      <c r="MIJ414" s="26"/>
      <c r="MIK414" s="25" t="s">
        <v>67</v>
      </c>
      <c r="MIL414" s="25" t="s">
        <v>233</v>
      </c>
      <c r="MIM414" s="25" t="s">
        <v>149</v>
      </c>
      <c r="MIN414" s="25" t="s">
        <v>70</v>
      </c>
      <c r="MIO414" s="25" t="s">
        <v>71</v>
      </c>
      <c r="MIP414" s="25" t="s">
        <v>72</v>
      </c>
      <c r="MIQ414" s="25">
        <v>31</v>
      </c>
      <c r="MIR414" s="25">
        <v>0</v>
      </c>
      <c r="MIS414" s="25" t="s">
        <v>66</v>
      </c>
      <c r="MIT414" s="24" t="s">
        <v>66</v>
      </c>
      <c r="MIU414" s="24" t="s">
        <v>66</v>
      </c>
      <c r="MIV414" s="24" t="s">
        <v>66</v>
      </c>
      <c r="MIW414" s="24" t="s">
        <v>66</v>
      </c>
      <c r="MIX414" s="24" t="s">
        <v>66</v>
      </c>
      <c r="MIY414" s="24" t="s">
        <v>66</v>
      </c>
      <c r="MIZ414" s="24" t="s">
        <v>66</v>
      </c>
      <c r="MJA414" s="24" t="s">
        <v>66</v>
      </c>
      <c r="MJB414" s="24" t="s">
        <v>66</v>
      </c>
      <c r="MJC414" s="24" t="s">
        <v>66</v>
      </c>
      <c r="MJD414" s="24" t="s">
        <v>66</v>
      </c>
      <c r="MJE414" s="24" t="s">
        <v>66</v>
      </c>
      <c r="MJF414" s="24" t="s">
        <v>66</v>
      </c>
      <c r="MJG414" s="24" t="s">
        <v>66</v>
      </c>
      <c r="MJH414" s="24" t="s">
        <v>66</v>
      </c>
      <c r="MJI414" s="25" t="s">
        <v>66</v>
      </c>
      <c r="MJJ414" s="24" t="s">
        <v>66</v>
      </c>
      <c r="MJK414" s="24" t="s">
        <v>66</v>
      </c>
      <c r="MJL414" s="24" t="s">
        <v>66</v>
      </c>
      <c r="MJM414" s="24" t="s">
        <v>66</v>
      </c>
      <c r="MJN414" s="24" t="s">
        <v>66</v>
      </c>
      <c r="MJO414" s="24" t="s">
        <v>66</v>
      </c>
      <c r="MJP414" s="24" t="s">
        <v>66</v>
      </c>
      <c r="MJQ414" s="25" t="s">
        <v>66</v>
      </c>
      <c r="MJR414" s="24" t="s">
        <v>66</v>
      </c>
      <c r="MJS414" s="25">
        <v>5000</v>
      </c>
      <c r="MJT414" s="24" t="s">
        <v>66</v>
      </c>
      <c r="MJU414" s="24" t="s">
        <v>66</v>
      </c>
      <c r="MJV414" s="25" t="s">
        <v>66</v>
      </c>
      <c r="MJW414" s="25" t="s">
        <v>66</v>
      </c>
      <c r="MJX414" s="25" t="s">
        <v>66</v>
      </c>
      <c r="MJY414" s="25">
        <v>0</v>
      </c>
      <c r="MJZ414" s="24" t="s">
        <v>66</v>
      </c>
      <c r="MKA414" s="24" t="s">
        <v>66</v>
      </c>
      <c r="MKB414" s="24" t="s">
        <v>66</v>
      </c>
      <c r="MKC414" s="24">
        <v>0</v>
      </c>
      <c r="MKD414" s="24" t="s">
        <v>66</v>
      </c>
      <c r="MKE414" s="24">
        <v>0</v>
      </c>
      <c r="MKF414" s="24" t="s">
        <v>66</v>
      </c>
      <c r="MKG414" s="24">
        <v>0</v>
      </c>
      <c r="MKH414" s="24" t="s">
        <v>66</v>
      </c>
      <c r="MKI414" s="24" t="s">
        <v>66</v>
      </c>
      <c r="MKJ414" s="24" t="s">
        <v>66</v>
      </c>
      <c r="MKK414" s="24" t="s">
        <v>66</v>
      </c>
      <c r="MKL414" s="24" t="s">
        <v>66</v>
      </c>
      <c r="MKM414" s="25">
        <v>0</v>
      </c>
      <c r="MKN414" s="27">
        <v>5000</v>
      </c>
      <c r="MKO414" s="23" t="s">
        <v>208</v>
      </c>
      <c r="MKP414" s="24">
        <v>2023</v>
      </c>
      <c r="MKQ414" s="25" t="s">
        <v>234</v>
      </c>
      <c r="MKR414" s="25" t="s">
        <v>132</v>
      </c>
      <c r="MKS414" s="25">
        <v>2023</v>
      </c>
      <c r="MKT414" s="26">
        <v>44963</v>
      </c>
      <c r="MKU414" s="25" t="s">
        <v>155</v>
      </c>
      <c r="MKV414" s="26"/>
      <c r="MKW414" s="25" t="s">
        <v>67</v>
      </c>
      <c r="MKX414" s="25" t="s">
        <v>233</v>
      </c>
      <c r="MKY414" s="25" t="s">
        <v>149</v>
      </c>
      <c r="MKZ414" s="25" t="s">
        <v>70</v>
      </c>
      <c r="MLA414" s="25" t="s">
        <v>71</v>
      </c>
      <c r="MLB414" s="25" t="s">
        <v>72</v>
      </c>
      <c r="MLC414" s="25">
        <v>31</v>
      </c>
      <c r="MLD414" s="25">
        <v>0</v>
      </c>
      <c r="MLE414" s="25" t="s">
        <v>66</v>
      </c>
      <c r="MLF414" s="24" t="s">
        <v>66</v>
      </c>
      <c r="MLG414" s="24" t="s">
        <v>66</v>
      </c>
      <c r="MLH414" s="24" t="s">
        <v>66</v>
      </c>
      <c r="MLI414" s="24" t="s">
        <v>66</v>
      </c>
      <c r="MLJ414" s="24" t="s">
        <v>66</v>
      </c>
      <c r="MLK414" s="24" t="s">
        <v>66</v>
      </c>
      <c r="MLL414" s="24" t="s">
        <v>66</v>
      </c>
      <c r="MLM414" s="24" t="s">
        <v>66</v>
      </c>
      <c r="MLN414" s="24" t="s">
        <v>66</v>
      </c>
      <c r="MLO414" s="24" t="s">
        <v>66</v>
      </c>
      <c r="MLP414" s="24" t="s">
        <v>66</v>
      </c>
      <c r="MLQ414" s="24" t="s">
        <v>66</v>
      </c>
      <c r="MLR414" s="24" t="s">
        <v>66</v>
      </c>
      <c r="MLS414" s="24" t="s">
        <v>66</v>
      </c>
      <c r="MLT414" s="24" t="s">
        <v>66</v>
      </c>
      <c r="MLU414" s="25" t="s">
        <v>66</v>
      </c>
      <c r="MLV414" s="24" t="s">
        <v>66</v>
      </c>
      <c r="MLW414" s="24" t="s">
        <v>66</v>
      </c>
      <c r="MLX414" s="24" t="s">
        <v>66</v>
      </c>
      <c r="MLY414" s="24" t="s">
        <v>66</v>
      </c>
      <c r="MLZ414" s="24" t="s">
        <v>66</v>
      </c>
      <c r="MMA414" s="24" t="s">
        <v>66</v>
      </c>
      <c r="MMB414" s="24" t="s">
        <v>66</v>
      </c>
      <c r="MMC414" s="25" t="s">
        <v>66</v>
      </c>
      <c r="MMD414" s="24" t="s">
        <v>66</v>
      </c>
      <c r="MME414" s="25">
        <v>5000</v>
      </c>
      <c r="MMF414" s="24" t="s">
        <v>66</v>
      </c>
      <c r="MMG414" s="24" t="s">
        <v>66</v>
      </c>
      <c r="MMH414" s="25" t="s">
        <v>66</v>
      </c>
      <c r="MMI414" s="25" t="s">
        <v>66</v>
      </c>
      <c r="MMJ414" s="25" t="s">
        <v>66</v>
      </c>
      <c r="MMK414" s="25">
        <v>0</v>
      </c>
      <c r="MML414" s="24" t="s">
        <v>66</v>
      </c>
      <c r="MMM414" s="24" t="s">
        <v>66</v>
      </c>
      <c r="MMN414" s="24" t="s">
        <v>66</v>
      </c>
      <c r="MMO414" s="24">
        <v>0</v>
      </c>
      <c r="MMP414" s="24" t="s">
        <v>66</v>
      </c>
      <c r="MMQ414" s="24">
        <v>0</v>
      </c>
      <c r="MMR414" s="24" t="s">
        <v>66</v>
      </c>
      <c r="MMS414" s="24">
        <v>0</v>
      </c>
      <c r="MMT414" s="24" t="s">
        <v>66</v>
      </c>
      <c r="MMU414" s="24" t="s">
        <v>66</v>
      </c>
      <c r="MMV414" s="24" t="s">
        <v>66</v>
      </c>
      <c r="MMW414" s="24" t="s">
        <v>66</v>
      </c>
      <c r="MMX414" s="24" t="s">
        <v>66</v>
      </c>
      <c r="MMY414" s="25">
        <v>0</v>
      </c>
      <c r="MMZ414" s="27">
        <v>5000</v>
      </c>
      <c r="MNA414" s="23" t="s">
        <v>208</v>
      </c>
      <c r="MNB414" s="24">
        <v>2023</v>
      </c>
      <c r="MNC414" s="25" t="s">
        <v>234</v>
      </c>
      <c r="MND414" s="25" t="s">
        <v>132</v>
      </c>
      <c r="MNE414" s="25">
        <v>2023</v>
      </c>
      <c r="MNF414" s="26">
        <v>44963</v>
      </c>
      <c r="MNG414" s="25" t="s">
        <v>155</v>
      </c>
      <c r="MNH414" s="26"/>
      <c r="MNI414" s="25" t="s">
        <v>67</v>
      </c>
      <c r="MNJ414" s="25" t="s">
        <v>233</v>
      </c>
      <c r="MNK414" s="25" t="s">
        <v>149</v>
      </c>
      <c r="MNL414" s="25" t="s">
        <v>70</v>
      </c>
      <c r="MNM414" s="25" t="s">
        <v>71</v>
      </c>
      <c r="MNN414" s="25" t="s">
        <v>72</v>
      </c>
      <c r="MNO414" s="25">
        <v>31</v>
      </c>
      <c r="MNP414" s="25">
        <v>0</v>
      </c>
      <c r="MNQ414" s="25" t="s">
        <v>66</v>
      </c>
      <c r="MNR414" s="24" t="s">
        <v>66</v>
      </c>
      <c r="MNS414" s="24" t="s">
        <v>66</v>
      </c>
      <c r="MNT414" s="24" t="s">
        <v>66</v>
      </c>
      <c r="MNU414" s="24" t="s">
        <v>66</v>
      </c>
      <c r="MNV414" s="24" t="s">
        <v>66</v>
      </c>
      <c r="MNW414" s="24" t="s">
        <v>66</v>
      </c>
      <c r="MNX414" s="24" t="s">
        <v>66</v>
      </c>
      <c r="MNY414" s="24" t="s">
        <v>66</v>
      </c>
      <c r="MNZ414" s="24" t="s">
        <v>66</v>
      </c>
      <c r="MOA414" s="24" t="s">
        <v>66</v>
      </c>
      <c r="MOB414" s="24" t="s">
        <v>66</v>
      </c>
      <c r="MOC414" s="24" t="s">
        <v>66</v>
      </c>
      <c r="MOD414" s="24" t="s">
        <v>66</v>
      </c>
      <c r="MOE414" s="24" t="s">
        <v>66</v>
      </c>
      <c r="MOF414" s="24" t="s">
        <v>66</v>
      </c>
      <c r="MOG414" s="25" t="s">
        <v>66</v>
      </c>
      <c r="MOH414" s="24" t="s">
        <v>66</v>
      </c>
      <c r="MOI414" s="24" t="s">
        <v>66</v>
      </c>
      <c r="MOJ414" s="24" t="s">
        <v>66</v>
      </c>
      <c r="MOK414" s="24" t="s">
        <v>66</v>
      </c>
      <c r="MOL414" s="24" t="s">
        <v>66</v>
      </c>
      <c r="MOM414" s="24" t="s">
        <v>66</v>
      </c>
      <c r="MON414" s="24" t="s">
        <v>66</v>
      </c>
      <c r="MOO414" s="25" t="s">
        <v>66</v>
      </c>
      <c r="MOP414" s="24" t="s">
        <v>66</v>
      </c>
      <c r="MOQ414" s="25">
        <v>5000</v>
      </c>
      <c r="MOR414" s="24" t="s">
        <v>66</v>
      </c>
      <c r="MOS414" s="24" t="s">
        <v>66</v>
      </c>
      <c r="MOT414" s="25" t="s">
        <v>66</v>
      </c>
      <c r="MOU414" s="25" t="s">
        <v>66</v>
      </c>
      <c r="MOV414" s="25" t="s">
        <v>66</v>
      </c>
      <c r="MOW414" s="25">
        <v>0</v>
      </c>
      <c r="MOX414" s="24" t="s">
        <v>66</v>
      </c>
      <c r="MOY414" s="24" t="s">
        <v>66</v>
      </c>
      <c r="MOZ414" s="24" t="s">
        <v>66</v>
      </c>
      <c r="MPA414" s="24">
        <v>0</v>
      </c>
      <c r="MPB414" s="24" t="s">
        <v>66</v>
      </c>
      <c r="MPC414" s="24">
        <v>0</v>
      </c>
      <c r="MPD414" s="24" t="s">
        <v>66</v>
      </c>
      <c r="MPE414" s="24">
        <v>0</v>
      </c>
      <c r="MPF414" s="24" t="s">
        <v>66</v>
      </c>
      <c r="MPG414" s="24" t="s">
        <v>66</v>
      </c>
      <c r="MPH414" s="24" t="s">
        <v>66</v>
      </c>
      <c r="MPI414" s="24" t="s">
        <v>66</v>
      </c>
      <c r="MPJ414" s="24" t="s">
        <v>66</v>
      </c>
      <c r="MPK414" s="25">
        <v>0</v>
      </c>
      <c r="MPL414" s="27">
        <v>5000</v>
      </c>
      <c r="MPM414" s="23" t="s">
        <v>208</v>
      </c>
      <c r="MPN414" s="24">
        <v>2023</v>
      </c>
      <c r="MPO414" s="25" t="s">
        <v>234</v>
      </c>
      <c r="MPP414" s="25" t="s">
        <v>132</v>
      </c>
      <c r="MPQ414" s="25">
        <v>2023</v>
      </c>
      <c r="MPR414" s="26">
        <v>44963</v>
      </c>
      <c r="MPS414" s="25" t="s">
        <v>155</v>
      </c>
      <c r="MPT414" s="26"/>
      <c r="MPU414" s="25" t="s">
        <v>67</v>
      </c>
      <c r="MPV414" s="25" t="s">
        <v>233</v>
      </c>
      <c r="MPW414" s="25" t="s">
        <v>149</v>
      </c>
      <c r="MPX414" s="25" t="s">
        <v>70</v>
      </c>
      <c r="MPY414" s="25" t="s">
        <v>71</v>
      </c>
      <c r="MPZ414" s="25" t="s">
        <v>72</v>
      </c>
      <c r="MQA414" s="25">
        <v>31</v>
      </c>
      <c r="MQB414" s="25">
        <v>0</v>
      </c>
      <c r="MQC414" s="25" t="s">
        <v>66</v>
      </c>
      <c r="MQD414" s="24" t="s">
        <v>66</v>
      </c>
      <c r="MQE414" s="24" t="s">
        <v>66</v>
      </c>
      <c r="MQF414" s="24" t="s">
        <v>66</v>
      </c>
      <c r="MQG414" s="24" t="s">
        <v>66</v>
      </c>
      <c r="MQH414" s="24" t="s">
        <v>66</v>
      </c>
      <c r="MQI414" s="24" t="s">
        <v>66</v>
      </c>
      <c r="MQJ414" s="24" t="s">
        <v>66</v>
      </c>
      <c r="MQK414" s="24" t="s">
        <v>66</v>
      </c>
      <c r="MQL414" s="24" t="s">
        <v>66</v>
      </c>
      <c r="MQM414" s="24" t="s">
        <v>66</v>
      </c>
      <c r="MQN414" s="24" t="s">
        <v>66</v>
      </c>
      <c r="MQO414" s="24" t="s">
        <v>66</v>
      </c>
      <c r="MQP414" s="24" t="s">
        <v>66</v>
      </c>
      <c r="MQQ414" s="24" t="s">
        <v>66</v>
      </c>
      <c r="MQR414" s="24" t="s">
        <v>66</v>
      </c>
      <c r="MQS414" s="25" t="s">
        <v>66</v>
      </c>
      <c r="MQT414" s="24" t="s">
        <v>66</v>
      </c>
      <c r="MQU414" s="24" t="s">
        <v>66</v>
      </c>
      <c r="MQV414" s="24" t="s">
        <v>66</v>
      </c>
      <c r="MQW414" s="24" t="s">
        <v>66</v>
      </c>
      <c r="MQX414" s="24" t="s">
        <v>66</v>
      </c>
      <c r="MQY414" s="24" t="s">
        <v>66</v>
      </c>
      <c r="MQZ414" s="24" t="s">
        <v>66</v>
      </c>
      <c r="MRA414" s="25" t="s">
        <v>66</v>
      </c>
      <c r="MRB414" s="24" t="s">
        <v>66</v>
      </c>
      <c r="MRC414" s="25">
        <v>5000</v>
      </c>
      <c r="MRD414" s="24" t="s">
        <v>66</v>
      </c>
      <c r="MRE414" s="24" t="s">
        <v>66</v>
      </c>
      <c r="MRF414" s="25" t="s">
        <v>66</v>
      </c>
      <c r="MRG414" s="25" t="s">
        <v>66</v>
      </c>
      <c r="MRH414" s="25" t="s">
        <v>66</v>
      </c>
      <c r="MRI414" s="25">
        <v>0</v>
      </c>
      <c r="MRJ414" s="24" t="s">
        <v>66</v>
      </c>
      <c r="MRK414" s="24" t="s">
        <v>66</v>
      </c>
      <c r="MRL414" s="24" t="s">
        <v>66</v>
      </c>
      <c r="MRM414" s="24">
        <v>0</v>
      </c>
      <c r="MRN414" s="24" t="s">
        <v>66</v>
      </c>
      <c r="MRO414" s="24">
        <v>0</v>
      </c>
      <c r="MRP414" s="24" t="s">
        <v>66</v>
      </c>
      <c r="MRQ414" s="24">
        <v>0</v>
      </c>
      <c r="MRR414" s="24" t="s">
        <v>66</v>
      </c>
      <c r="MRS414" s="24" t="s">
        <v>66</v>
      </c>
      <c r="MRT414" s="24" t="s">
        <v>66</v>
      </c>
      <c r="MRU414" s="24" t="s">
        <v>66</v>
      </c>
      <c r="MRV414" s="24" t="s">
        <v>66</v>
      </c>
      <c r="MRW414" s="25">
        <v>0</v>
      </c>
      <c r="MRX414" s="27">
        <v>5000</v>
      </c>
      <c r="MRY414" s="23" t="s">
        <v>208</v>
      </c>
      <c r="MRZ414" s="24">
        <v>2023</v>
      </c>
      <c r="MSA414" s="25" t="s">
        <v>234</v>
      </c>
      <c r="MSB414" s="25" t="s">
        <v>132</v>
      </c>
      <c r="MSC414" s="25">
        <v>2023</v>
      </c>
      <c r="MSD414" s="26">
        <v>44963</v>
      </c>
      <c r="MSE414" s="25" t="s">
        <v>155</v>
      </c>
      <c r="MSF414" s="26"/>
      <c r="MSG414" s="25" t="s">
        <v>67</v>
      </c>
      <c r="MSH414" s="25" t="s">
        <v>233</v>
      </c>
      <c r="MSI414" s="25" t="s">
        <v>149</v>
      </c>
      <c r="MSJ414" s="25" t="s">
        <v>70</v>
      </c>
      <c r="MSK414" s="25" t="s">
        <v>71</v>
      </c>
      <c r="MSL414" s="25" t="s">
        <v>72</v>
      </c>
      <c r="MSM414" s="25">
        <v>31</v>
      </c>
      <c r="MSN414" s="25">
        <v>0</v>
      </c>
      <c r="MSO414" s="25" t="s">
        <v>66</v>
      </c>
      <c r="MSP414" s="24" t="s">
        <v>66</v>
      </c>
      <c r="MSQ414" s="24" t="s">
        <v>66</v>
      </c>
      <c r="MSR414" s="24" t="s">
        <v>66</v>
      </c>
      <c r="MSS414" s="24" t="s">
        <v>66</v>
      </c>
      <c r="MST414" s="24" t="s">
        <v>66</v>
      </c>
      <c r="MSU414" s="24" t="s">
        <v>66</v>
      </c>
      <c r="MSV414" s="24" t="s">
        <v>66</v>
      </c>
      <c r="MSW414" s="24" t="s">
        <v>66</v>
      </c>
      <c r="MSX414" s="24" t="s">
        <v>66</v>
      </c>
      <c r="MSY414" s="24" t="s">
        <v>66</v>
      </c>
      <c r="MSZ414" s="24" t="s">
        <v>66</v>
      </c>
      <c r="MTA414" s="24" t="s">
        <v>66</v>
      </c>
      <c r="MTB414" s="24" t="s">
        <v>66</v>
      </c>
      <c r="MTC414" s="24" t="s">
        <v>66</v>
      </c>
      <c r="MTD414" s="24" t="s">
        <v>66</v>
      </c>
      <c r="MTE414" s="25" t="s">
        <v>66</v>
      </c>
      <c r="MTF414" s="24" t="s">
        <v>66</v>
      </c>
      <c r="MTG414" s="24" t="s">
        <v>66</v>
      </c>
      <c r="MTH414" s="24" t="s">
        <v>66</v>
      </c>
      <c r="MTI414" s="24" t="s">
        <v>66</v>
      </c>
      <c r="MTJ414" s="24" t="s">
        <v>66</v>
      </c>
      <c r="MTK414" s="24" t="s">
        <v>66</v>
      </c>
      <c r="MTL414" s="24" t="s">
        <v>66</v>
      </c>
      <c r="MTM414" s="25" t="s">
        <v>66</v>
      </c>
      <c r="MTN414" s="24" t="s">
        <v>66</v>
      </c>
      <c r="MTO414" s="25">
        <v>5000</v>
      </c>
      <c r="MTP414" s="24" t="s">
        <v>66</v>
      </c>
      <c r="MTQ414" s="24" t="s">
        <v>66</v>
      </c>
      <c r="MTR414" s="25" t="s">
        <v>66</v>
      </c>
      <c r="MTS414" s="25" t="s">
        <v>66</v>
      </c>
      <c r="MTT414" s="25" t="s">
        <v>66</v>
      </c>
      <c r="MTU414" s="25">
        <v>0</v>
      </c>
      <c r="MTV414" s="24" t="s">
        <v>66</v>
      </c>
      <c r="MTW414" s="24" t="s">
        <v>66</v>
      </c>
      <c r="MTX414" s="24" t="s">
        <v>66</v>
      </c>
      <c r="MTY414" s="24">
        <v>0</v>
      </c>
      <c r="MTZ414" s="24" t="s">
        <v>66</v>
      </c>
      <c r="MUA414" s="24">
        <v>0</v>
      </c>
      <c r="MUB414" s="24" t="s">
        <v>66</v>
      </c>
      <c r="MUC414" s="24">
        <v>0</v>
      </c>
      <c r="MUD414" s="24" t="s">
        <v>66</v>
      </c>
      <c r="MUE414" s="24" t="s">
        <v>66</v>
      </c>
      <c r="MUF414" s="24" t="s">
        <v>66</v>
      </c>
      <c r="MUG414" s="24" t="s">
        <v>66</v>
      </c>
      <c r="MUH414" s="24" t="s">
        <v>66</v>
      </c>
      <c r="MUI414" s="25">
        <v>0</v>
      </c>
      <c r="MUJ414" s="27">
        <v>5000</v>
      </c>
      <c r="MUK414" s="23" t="s">
        <v>208</v>
      </c>
      <c r="MUL414" s="24">
        <v>2023</v>
      </c>
      <c r="MUM414" s="25" t="s">
        <v>234</v>
      </c>
      <c r="MUN414" s="25" t="s">
        <v>132</v>
      </c>
      <c r="MUO414" s="25">
        <v>2023</v>
      </c>
      <c r="MUP414" s="26">
        <v>44963</v>
      </c>
      <c r="MUQ414" s="25" t="s">
        <v>155</v>
      </c>
      <c r="MUR414" s="26"/>
      <c r="MUS414" s="25" t="s">
        <v>67</v>
      </c>
      <c r="MUT414" s="25" t="s">
        <v>233</v>
      </c>
      <c r="MUU414" s="25" t="s">
        <v>149</v>
      </c>
      <c r="MUV414" s="25" t="s">
        <v>70</v>
      </c>
      <c r="MUW414" s="25" t="s">
        <v>71</v>
      </c>
      <c r="MUX414" s="25" t="s">
        <v>72</v>
      </c>
      <c r="MUY414" s="25">
        <v>31</v>
      </c>
      <c r="MUZ414" s="25">
        <v>0</v>
      </c>
      <c r="MVA414" s="25" t="s">
        <v>66</v>
      </c>
      <c r="MVB414" s="24" t="s">
        <v>66</v>
      </c>
      <c r="MVC414" s="24" t="s">
        <v>66</v>
      </c>
      <c r="MVD414" s="24" t="s">
        <v>66</v>
      </c>
      <c r="MVE414" s="24" t="s">
        <v>66</v>
      </c>
      <c r="MVF414" s="24" t="s">
        <v>66</v>
      </c>
      <c r="MVG414" s="24" t="s">
        <v>66</v>
      </c>
      <c r="MVH414" s="24" t="s">
        <v>66</v>
      </c>
      <c r="MVI414" s="24" t="s">
        <v>66</v>
      </c>
      <c r="MVJ414" s="24" t="s">
        <v>66</v>
      </c>
      <c r="MVK414" s="24" t="s">
        <v>66</v>
      </c>
      <c r="MVL414" s="24" t="s">
        <v>66</v>
      </c>
      <c r="MVM414" s="24" t="s">
        <v>66</v>
      </c>
      <c r="MVN414" s="24" t="s">
        <v>66</v>
      </c>
      <c r="MVO414" s="24" t="s">
        <v>66</v>
      </c>
      <c r="MVP414" s="24" t="s">
        <v>66</v>
      </c>
      <c r="MVQ414" s="25" t="s">
        <v>66</v>
      </c>
      <c r="MVR414" s="24" t="s">
        <v>66</v>
      </c>
      <c r="MVS414" s="24" t="s">
        <v>66</v>
      </c>
      <c r="MVT414" s="24" t="s">
        <v>66</v>
      </c>
      <c r="MVU414" s="24" t="s">
        <v>66</v>
      </c>
      <c r="MVV414" s="24" t="s">
        <v>66</v>
      </c>
      <c r="MVW414" s="24" t="s">
        <v>66</v>
      </c>
      <c r="MVX414" s="24" t="s">
        <v>66</v>
      </c>
      <c r="MVY414" s="25" t="s">
        <v>66</v>
      </c>
      <c r="MVZ414" s="24" t="s">
        <v>66</v>
      </c>
      <c r="MWA414" s="25">
        <v>5000</v>
      </c>
      <c r="MWB414" s="24" t="s">
        <v>66</v>
      </c>
      <c r="MWC414" s="24" t="s">
        <v>66</v>
      </c>
      <c r="MWD414" s="25" t="s">
        <v>66</v>
      </c>
      <c r="MWE414" s="25" t="s">
        <v>66</v>
      </c>
      <c r="MWF414" s="25" t="s">
        <v>66</v>
      </c>
      <c r="MWG414" s="25">
        <v>0</v>
      </c>
      <c r="MWH414" s="24" t="s">
        <v>66</v>
      </c>
      <c r="MWI414" s="24" t="s">
        <v>66</v>
      </c>
      <c r="MWJ414" s="24" t="s">
        <v>66</v>
      </c>
      <c r="MWK414" s="24">
        <v>0</v>
      </c>
      <c r="MWL414" s="24" t="s">
        <v>66</v>
      </c>
      <c r="MWM414" s="24">
        <v>0</v>
      </c>
      <c r="MWN414" s="24" t="s">
        <v>66</v>
      </c>
      <c r="MWO414" s="24">
        <v>0</v>
      </c>
      <c r="MWP414" s="24" t="s">
        <v>66</v>
      </c>
      <c r="MWQ414" s="24" t="s">
        <v>66</v>
      </c>
      <c r="MWR414" s="24" t="s">
        <v>66</v>
      </c>
      <c r="MWS414" s="24" t="s">
        <v>66</v>
      </c>
      <c r="MWT414" s="24" t="s">
        <v>66</v>
      </c>
      <c r="MWU414" s="25">
        <v>0</v>
      </c>
      <c r="MWV414" s="27">
        <v>5000</v>
      </c>
      <c r="MWW414" s="23" t="s">
        <v>208</v>
      </c>
      <c r="MWX414" s="24">
        <v>2023</v>
      </c>
      <c r="MWY414" s="25" t="s">
        <v>234</v>
      </c>
      <c r="MWZ414" s="25" t="s">
        <v>132</v>
      </c>
      <c r="MXA414" s="25">
        <v>2023</v>
      </c>
      <c r="MXB414" s="26">
        <v>44963</v>
      </c>
      <c r="MXC414" s="25" t="s">
        <v>155</v>
      </c>
      <c r="MXD414" s="26"/>
      <c r="MXE414" s="25" t="s">
        <v>67</v>
      </c>
      <c r="MXF414" s="25" t="s">
        <v>233</v>
      </c>
      <c r="MXG414" s="25" t="s">
        <v>149</v>
      </c>
      <c r="MXH414" s="25" t="s">
        <v>70</v>
      </c>
      <c r="MXI414" s="25" t="s">
        <v>71</v>
      </c>
      <c r="MXJ414" s="25" t="s">
        <v>72</v>
      </c>
      <c r="MXK414" s="25">
        <v>31</v>
      </c>
      <c r="MXL414" s="25">
        <v>0</v>
      </c>
      <c r="MXM414" s="25" t="s">
        <v>66</v>
      </c>
      <c r="MXN414" s="24" t="s">
        <v>66</v>
      </c>
      <c r="MXO414" s="24" t="s">
        <v>66</v>
      </c>
      <c r="MXP414" s="24" t="s">
        <v>66</v>
      </c>
      <c r="MXQ414" s="24" t="s">
        <v>66</v>
      </c>
      <c r="MXR414" s="24" t="s">
        <v>66</v>
      </c>
      <c r="MXS414" s="24" t="s">
        <v>66</v>
      </c>
      <c r="MXT414" s="24" t="s">
        <v>66</v>
      </c>
      <c r="MXU414" s="24" t="s">
        <v>66</v>
      </c>
      <c r="MXV414" s="24" t="s">
        <v>66</v>
      </c>
      <c r="MXW414" s="24" t="s">
        <v>66</v>
      </c>
      <c r="MXX414" s="24" t="s">
        <v>66</v>
      </c>
      <c r="MXY414" s="24" t="s">
        <v>66</v>
      </c>
      <c r="MXZ414" s="24" t="s">
        <v>66</v>
      </c>
      <c r="MYA414" s="24" t="s">
        <v>66</v>
      </c>
      <c r="MYB414" s="24" t="s">
        <v>66</v>
      </c>
      <c r="MYC414" s="25" t="s">
        <v>66</v>
      </c>
      <c r="MYD414" s="24" t="s">
        <v>66</v>
      </c>
      <c r="MYE414" s="24" t="s">
        <v>66</v>
      </c>
      <c r="MYF414" s="24" t="s">
        <v>66</v>
      </c>
      <c r="MYG414" s="24" t="s">
        <v>66</v>
      </c>
      <c r="MYH414" s="24" t="s">
        <v>66</v>
      </c>
      <c r="MYI414" s="24" t="s">
        <v>66</v>
      </c>
      <c r="MYJ414" s="24" t="s">
        <v>66</v>
      </c>
      <c r="MYK414" s="25" t="s">
        <v>66</v>
      </c>
      <c r="MYL414" s="24" t="s">
        <v>66</v>
      </c>
      <c r="MYM414" s="25">
        <v>5000</v>
      </c>
      <c r="MYN414" s="24" t="s">
        <v>66</v>
      </c>
      <c r="MYO414" s="24" t="s">
        <v>66</v>
      </c>
      <c r="MYP414" s="25" t="s">
        <v>66</v>
      </c>
      <c r="MYQ414" s="25" t="s">
        <v>66</v>
      </c>
      <c r="MYR414" s="25" t="s">
        <v>66</v>
      </c>
      <c r="MYS414" s="25">
        <v>0</v>
      </c>
      <c r="MYT414" s="24" t="s">
        <v>66</v>
      </c>
      <c r="MYU414" s="24" t="s">
        <v>66</v>
      </c>
      <c r="MYV414" s="24" t="s">
        <v>66</v>
      </c>
      <c r="MYW414" s="24">
        <v>0</v>
      </c>
      <c r="MYX414" s="24" t="s">
        <v>66</v>
      </c>
      <c r="MYY414" s="24">
        <v>0</v>
      </c>
      <c r="MYZ414" s="24" t="s">
        <v>66</v>
      </c>
      <c r="MZA414" s="24">
        <v>0</v>
      </c>
      <c r="MZB414" s="24" t="s">
        <v>66</v>
      </c>
      <c r="MZC414" s="24" t="s">
        <v>66</v>
      </c>
      <c r="MZD414" s="24" t="s">
        <v>66</v>
      </c>
      <c r="MZE414" s="24" t="s">
        <v>66</v>
      </c>
      <c r="MZF414" s="24" t="s">
        <v>66</v>
      </c>
      <c r="MZG414" s="25">
        <v>0</v>
      </c>
      <c r="MZH414" s="27">
        <v>5000</v>
      </c>
      <c r="MZI414" s="23" t="s">
        <v>208</v>
      </c>
      <c r="MZJ414" s="24">
        <v>2023</v>
      </c>
      <c r="MZK414" s="25" t="s">
        <v>234</v>
      </c>
      <c r="MZL414" s="25" t="s">
        <v>132</v>
      </c>
      <c r="MZM414" s="25">
        <v>2023</v>
      </c>
      <c r="MZN414" s="26">
        <v>44963</v>
      </c>
      <c r="MZO414" s="25" t="s">
        <v>155</v>
      </c>
      <c r="MZP414" s="26"/>
      <c r="MZQ414" s="25" t="s">
        <v>67</v>
      </c>
      <c r="MZR414" s="25" t="s">
        <v>233</v>
      </c>
      <c r="MZS414" s="25" t="s">
        <v>149</v>
      </c>
      <c r="MZT414" s="25" t="s">
        <v>70</v>
      </c>
      <c r="MZU414" s="25" t="s">
        <v>71</v>
      </c>
      <c r="MZV414" s="25" t="s">
        <v>72</v>
      </c>
      <c r="MZW414" s="25">
        <v>31</v>
      </c>
      <c r="MZX414" s="25">
        <v>0</v>
      </c>
      <c r="MZY414" s="25" t="s">
        <v>66</v>
      </c>
      <c r="MZZ414" s="24" t="s">
        <v>66</v>
      </c>
      <c r="NAA414" s="24" t="s">
        <v>66</v>
      </c>
      <c r="NAB414" s="24" t="s">
        <v>66</v>
      </c>
      <c r="NAC414" s="24" t="s">
        <v>66</v>
      </c>
      <c r="NAD414" s="24" t="s">
        <v>66</v>
      </c>
      <c r="NAE414" s="24" t="s">
        <v>66</v>
      </c>
      <c r="NAF414" s="24" t="s">
        <v>66</v>
      </c>
      <c r="NAG414" s="24" t="s">
        <v>66</v>
      </c>
      <c r="NAH414" s="24" t="s">
        <v>66</v>
      </c>
      <c r="NAI414" s="24" t="s">
        <v>66</v>
      </c>
      <c r="NAJ414" s="24" t="s">
        <v>66</v>
      </c>
      <c r="NAK414" s="24" t="s">
        <v>66</v>
      </c>
      <c r="NAL414" s="24" t="s">
        <v>66</v>
      </c>
      <c r="NAM414" s="24" t="s">
        <v>66</v>
      </c>
      <c r="NAN414" s="24" t="s">
        <v>66</v>
      </c>
      <c r="NAO414" s="25" t="s">
        <v>66</v>
      </c>
      <c r="NAP414" s="24" t="s">
        <v>66</v>
      </c>
      <c r="NAQ414" s="24" t="s">
        <v>66</v>
      </c>
      <c r="NAR414" s="24" t="s">
        <v>66</v>
      </c>
      <c r="NAS414" s="24" t="s">
        <v>66</v>
      </c>
      <c r="NAT414" s="24" t="s">
        <v>66</v>
      </c>
      <c r="NAU414" s="24" t="s">
        <v>66</v>
      </c>
      <c r="NAV414" s="24" t="s">
        <v>66</v>
      </c>
      <c r="NAW414" s="25" t="s">
        <v>66</v>
      </c>
      <c r="NAX414" s="24" t="s">
        <v>66</v>
      </c>
      <c r="NAY414" s="25">
        <v>5000</v>
      </c>
      <c r="NAZ414" s="24" t="s">
        <v>66</v>
      </c>
      <c r="NBA414" s="24" t="s">
        <v>66</v>
      </c>
      <c r="NBB414" s="25" t="s">
        <v>66</v>
      </c>
      <c r="NBC414" s="25" t="s">
        <v>66</v>
      </c>
      <c r="NBD414" s="25" t="s">
        <v>66</v>
      </c>
      <c r="NBE414" s="25">
        <v>0</v>
      </c>
      <c r="NBF414" s="24" t="s">
        <v>66</v>
      </c>
      <c r="NBG414" s="24" t="s">
        <v>66</v>
      </c>
      <c r="NBH414" s="24" t="s">
        <v>66</v>
      </c>
      <c r="NBI414" s="24">
        <v>0</v>
      </c>
      <c r="NBJ414" s="24" t="s">
        <v>66</v>
      </c>
      <c r="NBK414" s="24">
        <v>0</v>
      </c>
      <c r="NBL414" s="24" t="s">
        <v>66</v>
      </c>
      <c r="NBM414" s="24">
        <v>0</v>
      </c>
      <c r="NBN414" s="24" t="s">
        <v>66</v>
      </c>
      <c r="NBO414" s="24" t="s">
        <v>66</v>
      </c>
      <c r="NBP414" s="24" t="s">
        <v>66</v>
      </c>
      <c r="NBQ414" s="24" t="s">
        <v>66</v>
      </c>
      <c r="NBR414" s="24" t="s">
        <v>66</v>
      </c>
      <c r="NBS414" s="25">
        <v>0</v>
      </c>
      <c r="NBT414" s="27">
        <v>5000</v>
      </c>
      <c r="NBU414" s="23" t="s">
        <v>208</v>
      </c>
      <c r="NBV414" s="24">
        <v>2023</v>
      </c>
      <c r="NBW414" s="25" t="s">
        <v>234</v>
      </c>
      <c r="NBX414" s="25" t="s">
        <v>132</v>
      </c>
      <c r="NBY414" s="25">
        <v>2023</v>
      </c>
      <c r="NBZ414" s="26">
        <v>44963</v>
      </c>
      <c r="NCA414" s="25" t="s">
        <v>155</v>
      </c>
      <c r="NCB414" s="26"/>
      <c r="NCC414" s="25" t="s">
        <v>67</v>
      </c>
      <c r="NCD414" s="25" t="s">
        <v>233</v>
      </c>
      <c r="NCE414" s="25" t="s">
        <v>149</v>
      </c>
      <c r="NCF414" s="25" t="s">
        <v>70</v>
      </c>
      <c r="NCG414" s="25" t="s">
        <v>71</v>
      </c>
      <c r="NCH414" s="25" t="s">
        <v>72</v>
      </c>
      <c r="NCI414" s="25">
        <v>31</v>
      </c>
      <c r="NCJ414" s="25">
        <v>0</v>
      </c>
      <c r="NCK414" s="25" t="s">
        <v>66</v>
      </c>
      <c r="NCL414" s="24" t="s">
        <v>66</v>
      </c>
      <c r="NCM414" s="24" t="s">
        <v>66</v>
      </c>
      <c r="NCN414" s="24" t="s">
        <v>66</v>
      </c>
      <c r="NCO414" s="24" t="s">
        <v>66</v>
      </c>
      <c r="NCP414" s="24" t="s">
        <v>66</v>
      </c>
      <c r="NCQ414" s="24" t="s">
        <v>66</v>
      </c>
      <c r="NCR414" s="24" t="s">
        <v>66</v>
      </c>
      <c r="NCS414" s="24" t="s">
        <v>66</v>
      </c>
      <c r="NCT414" s="24" t="s">
        <v>66</v>
      </c>
      <c r="NCU414" s="24" t="s">
        <v>66</v>
      </c>
      <c r="NCV414" s="24" t="s">
        <v>66</v>
      </c>
      <c r="NCW414" s="24" t="s">
        <v>66</v>
      </c>
      <c r="NCX414" s="24" t="s">
        <v>66</v>
      </c>
      <c r="NCY414" s="24" t="s">
        <v>66</v>
      </c>
      <c r="NCZ414" s="24" t="s">
        <v>66</v>
      </c>
      <c r="NDA414" s="25" t="s">
        <v>66</v>
      </c>
      <c r="NDB414" s="24" t="s">
        <v>66</v>
      </c>
      <c r="NDC414" s="24" t="s">
        <v>66</v>
      </c>
      <c r="NDD414" s="24" t="s">
        <v>66</v>
      </c>
      <c r="NDE414" s="24" t="s">
        <v>66</v>
      </c>
      <c r="NDF414" s="24" t="s">
        <v>66</v>
      </c>
      <c r="NDG414" s="24" t="s">
        <v>66</v>
      </c>
      <c r="NDH414" s="24" t="s">
        <v>66</v>
      </c>
      <c r="NDI414" s="25" t="s">
        <v>66</v>
      </c>
      <c r="NDJ414" s="24" t="s">
        <v>66</v>
      </c>
      <c r="NDK414" s="25">
        <v>5000</v>
      </c>
      <c r="NDL414" s="24" t="s">
        <v>66</v>
      </c>
      <c r="NDM414" s="24" t="s">
        <v>66</v>
      </c>
      <c r="NDN414" s="25" t="s">
        <v>66</v>
      </c>
      <c r="NDO414" s="25" t="s">
        <v>66</v>
      </c>
      <c r="NDP414" s="25" t="s">
        <v>66</v>
      </c>
      <c r="NDQ414" s="25">
        <v>0</v>
      </c>
      <c r="NDR414" s="24" t="s">
        <v>66</v>
      </c>
      <c r="NDS414" s="24" t="s">
        <v>66</v>
      </c>
      <c r="NDT414" s="24" t="s">
        <v>66</v>
      </c>
      <c r="NDU414" s="24">
        <v>0</v>
      </c>
      <c r="NDV414" s="24" t="s">
        <v>66</v>
      </c>
      <c r="NDW414" s="24">
        <v>0</v>
      </c>
      <c r="NDX414" s="24" t="s">
        <v>66</v>
      </c>
      <c r="NDY414" s="24">
        <v>0</v>
      </c>
      <c r="NDZ414" s="24" t="s">
        <v>66</v>
      </c>
      <c r="NEA414" s="24" t="s">
        <v>66</v>
      </c>
      <c r="NEB414" s="24" t="s">
        <v>66</v>
      </c>
      <c r="NEC414" s="24" t="s">
        <v>66</v>
      </c>
      <c r="NED414" s="24" t="s">
        <v>66</v>
      </c>
      <c r="NEE414" s="25">
        <v>0</v>
      </c>
      <c r="NEF414" s="27">
        <v>5000</v>
      </c>
      <c r="NEG414" s="23" t="s">
        <v>208</v>
      </c>
      <c r="NEH414" s="24">
        <v>2023</v>
      </c>
      <c r="NEI414" s="25" t="s">
        <v>234</v>
      </c>
      <c r="NEJ414" s="25" t="s">
        <v>132</v>
      </c>
      <c r="NEK414" s="25">
        <v>2023</v>
      </c>
      <c r="NEL414" s="26">
        <v>44963</v>
      </c>
      <c r="NEM414" s="25" t="s">
        <v>155</v>
      </c>
      <c r="NEN414" s="26"/>
      <c r="NEO414" s="25" t="s">
        <v>67</v>
      </c>
      <c r="NEP414" s="25" t="s">
        <v>233</v>
      </c>
      <c r="NEQ414" s="25" t="s">
        <v>149</v>
      </c>
      <c r="NER414" s="25" t="s">
        <v>70</v>
      </c>
      <c r="NES414" s="25" t="s">
        <v>71</v>
      </c>
      <c r="NET414" s="25" t="s">
        <v>72</v>
      </c>
      <c r="NEU414" s="25">
        <v>31</v>
      </c>
      <c r="NEV414" s="25">
        <v>0</v>
      </c>
      <c r="NEW414" s="25" t="s">
        <v>66</v>
      </c>
      <c r="NEX414" s="24" t="s">
        <v>66</v>
      </c>
      <c r="NEY414" s="24" t="s">
        <v>66</v>
      </c>
      <c r="NEZ414" s="24" t="s">
        <v>66</v>
      </c>
      <c r="NFA414" s="24" t="s">
        <v>66</v>
      </c>
      <c r="NFB414" s="24" t="s">
        <v>66</v>
      </c>
      <c r="NFC414" s="24" t="s">
        <v>66</v>
      </c>
      <c r="NFD414" s="24" t="s">
        <v>66</v>
      </c>
      <c r="NFE414" s="24" t="s">
        <v>66</v>
      </c>
      <c r="NFF414" s="24" t="s">
        <v>66</v>
      </c>
      <c r="NFG414" s="24" t="s">
        <v>66</v>
      </c>
      <c r="NFH414" s="24" t="s">
        <v>66</v>
      </c>
      <c r="NFI414" s="24" t="s">
        <v>66</v>
      </c>
      <c r="NFJ414" s="24" t="s">
        <v>66</v>
      </c>
      <c r="NFK414" s="24" t="s">
        <v>66</v>
      </c>
      <c r="NFL414" s="24" t="s">
        <v>66</v>
      </c>
      <c r="NFM414" s="25" t="s">
        <v>66</v>
      </c>
      <c r="NFN414" s="24" t="s">
        <v>66</v>
      </c>
      <c r="NFO414" s="24" t="s">
        <v>66</v>
      </c>
      <c r="NFP414" s="24" t="s">
        <v>66</v>
      </c>
      <c r="NFQ414" s="24" t="s">
        <v>66</v>
      </c>
      <c r="NFR414" s="24" t="s">
        <v>66</v>
      </c>
      <c r="NFS414" s="24" t="s">
        <v>66</v>
      </c>
      <c r="NFT414" s="24" t="s">
        <v>66</v>
      </c>
      <c r="NFU414" s="25" t="s">
        <v>66</v>
      </c>
      <c r="NFV414" s="24" t="s">
        <v>66</v>
      </c>
      <c r="NFW414" s="25">
        <v>5000</v>
      </c>
      <c r="NFX414" s="24" t="s">
        <v>66</v>
      </c>
      <c r="NFY414" s="24" t="s">
        <v>66</v>
      </c>
      <c r="NFZ414" s="25" t="s">
        <v>66</v>
      </c>
      <c r="NGA414" s="25" t="s">
        <v>66</v>
      </c>
      <c r="NGB414" s="25" t="s">
        <v>66</v>
      </c>
      <c r="NGC414" s="25">
        <v>0</v>
      </c>
      <c r="NGD414" s="24" t="s">
        <v>66</v>
      </c>
      <c r="NGE414" s="24" t="s">
        <v>66</v>
      </c>
      <c r="NGF414" s="24" t="s">
        <v>66</v>
      </c>
      <c r="NGG414" s="24">
        <v>0</v>
      </c>
      <c r="NGH414" s="24" t="s">
        <v>66</v>
      </c>
      <c r="NGI414" s="24">
        <v>0</v>
      </c>
      <c r="NGJ414" s="24" t="s">
        <v>66</v>
      </c>
      <c r="NGK414" s="24">
        <v>0</v>
      </c>
      <c r="NGL414" s="24" t="s">
        <v>66</v>
      </c>
      <c r="NGM414" s="24" t="s">
        <v>66</v>
      </c>
      <c r="NGN414" s="24" t="s">
        <v>66</v>
      </c>
      <c r="NGO414" s="24" t="s">
        <v>66</v>
      </c>
      <c r="NGP414" s="24" t="s">
        <v>66</v>
      </c>
      <c r="NGQ414" s="25">
        <v>0</v>
      </c>
      <c r="NGR414" s="27">
        <v>5000</v>
      </c>
      <c r="NGS414" s="23" t="s">
        <v>208</v>
      </c>
      <c r="NGT414" s="24">
        <v>2023</v>
      </c>
      <c r="NGU414" s="25" t="s">
        <v>234</v>
      </c>
      <c r="NGV414" s="25" t="s">
        <v>132</v>
      </c>
      <c r="NGW414" s="25">
        <v>2023</v>
      </c>
      <c r="NGX414" s="26">
        <v>44963</v>
      </c>
      <c r="NGY414" s="25" t="s">
        <v>155</v>
      </c>
      <c r="NGZ414" s="26"/>
      <c r="NHA414" s="25" t="s">
        <v>67</v>
      </c>
      <c r="NHB414" s="25" t="s">
        <v>233</v>
      </c>
      <c r="NHC414" s="25" t="s">
        <v>149</v>
      </c>
      <c r="NHD414" s="25" t="s">
        <v>70</v>
      </c>
      <c r="NHE414" s="25" t="s">
        <v>71</v>
      </c>
      <c r="NHF414" s="25" t="s">
        <v>72</v>
      </c>
      <c r="NHG414" s="25">
        <v>31</v>
      </c>
      <c r="NHH414" s="25">
        <v>0</v>
      </c>
      <c r="NHI414" s="25" t="s">
        <v>66</v>
      </c>
      <c r="NHJ414" s="24" t="s">
        <v>66</v>
      </c>
      <c r="NHK414" s="24" t="s">
        <v>66</v>
      </c>
      <c r="NHL414" s="24" t="s">
        <v>66</v>
      </c>
      <c r="NHM414" s="24" t="s">
        <v>66</v>
      </c>
      <c r="NHN414" s="24" t="s">
        <v>66</v>
      </c>
      <c r="NHO414" s="24" t="s">
        <v>66</v>
      </c>
      <c r="NHP414" s="24" t="s">
        <v>66</v>
      </c>
      <c r="NHQ414" s="24" t="s">
        <v>66</v>
      </c>
      <c r="NHR414" s="24" t="s">
        <v>66</v>
      </c>
      <c r="NHS414" s="24" t="s">
        <v>66</v>
      </c>
      <c r="NHT414" s="24" t="s">
        <v>66</v>
      </c>
      <c r="NHU414" s="24" t="s">
        <v>66</v>
      </c>
      <c r="NHV414" s="24" t="s">
        <v>66</v>
      </c>
      <c r="NHW414" s="24" t="s">
        <v>66</v>
      </c>
      <c r="NHX414" s="24" t="s">
        <v>66</v>
      </c>
      <c r="NHY414" s="25" t="s">
        <v>66</v>
      </c>
      <c r="NHZ414" s="24" t="s">
        <v>66</v>
      </c>
      <c r="NIA414" s="24" t="s">
        <v>66</v>
      </c>
      <c r="NIB414" s="24" t="s">
        <v>66</v>
      </c>
      <c r="NIC414" s="24" t="s">
        <v>66</v>
      </c>
      <c r="NID414" s="24" t="s">
        <v>66</v>
      </c>
      <c r="NIE414" s="24" t="s">
        <v>66</v>
      </c>
      <c r="NIF414" s="24" t="s">
        <v>66</v>
      </c>
      <c r="NIG414" s="25" t="s">
        <v>66</v>
      </c>
      <c r="NIH414" s="24" t="s">
        <v>66</v>
      </c>
      <c r="NII414" s="25">
        <v>5000</v>
      </c>
      <c r="NIJ414" s="24" t="s">
        <v>66</v>
      </c>
      <c r="NIK414" s="24" t="s">
        <v>66</v>
      </c>
      <c r="NIL414" s="25" t="s">
        <v>66</v>
      </c>
      <c r="NIM414" s="25" t="s">
        <v>66</v>
      </c>
      <c r="NIN414" s="25" t="s">
        <v>66</v>
      </c>
      <c r="NIO414" s="25">
        <v>0</v>
      </c>
      <c r="NIP414" s="24" t="s">
        <v>66</v>
      </c>
      <c r="NIQ414" s="24" t="s">
        <v>66</v>
      </c>
      <c r="NIR414" s="24" t="s">
        <v>66</v>
      </c>
      <c r="NIS414" s="24">
        <v>0</v>
      </c>
      <c r="NIT414" s="24" t="s">
        <v>66</v>
      </c>
      <c r="NIU414" s="24">
        <v>0</v>
      </c>
      <c r="NIV414" s="24" t="s">
        <v>66</v>
      </c>
      <c r="NIW414" s="24">
        <v>0</v>
      </c>
      <c r="NIX414" s="24" t="s">
        <v>66</v>
      </c>
      <c r="NIY414" s="24" t="s">
        <v>66</v>
      </c>
      <c r="NIZ414" s="24" t="s">
        <v>66</v>
      </c>
      <c r="NJA414" s="24" t="s">
        <v>66</v>
      </c>
      <c r="NJB414" s="24" t="s">
        <v>66</v>
      </c>
      <c r="NJC414" s="25">
        <v>0</v>
      </c>
      <c r="NJD414" s="27">
        <v>5000</v>
      </c>
      <c r="NJE414" s="23" t="s">
        <v>208</v>
      </c>
      <c r="NJF414" s="24">
        <v>2023</v>
      </c>
      <c r="NJG414" s="25" t="s">
        <v>234</v>
      </c>
      <c r="NJH414" s="25" t="s">
        <v>132</v>
      </c>
      <c r="NJI414" s="25">
        <v>2023</v>
      </c>
      <c r="NJJ414" s="26">
        <v>44963</v>
      </c>
      <c r="NJK414" s="25" t="s">
        <v>155</v>
      </c>
      <c r="NJL414" s="26"/>
      <c r="NJM414" s="25" t="s">
        <v>67</v>
      </c>
      <c r="NJN414" s="25" t="s">
        <v>233</v>
      </c>
      <c r="NJO414" s="25" t="s">
        <v>149</v>
      </c>
      <c r="NJP414" s="25" t="s">
        <v>70</v>
      </c>
      <c r="NJQ414" s="25" t="s">
        <v>71</v>
      </c>
      <c r="NJR414" s="25" t="s">
        <v>72</v>
      </c>
      <c r="NJS414" s="25">
        <v>31</v>
      </c>
      <c r="NJT414" s="25">
        <v>0</v>
      </c>
      <c r="NJU414" s="25" t="s">
        <v>66</v>
      </c>
      <c r="NJV414" s="24" t="s">
        <v>66</v>
      </c>
      <c r="NJW414" s="24" t="s">
        <v>66</v>
      </c>
      <c r="NJX414" s="24" t="s">
        <v>66</v>
      </c>
      <c r="NJY414" s="24" t="s">
        <v>66</v>
      </c>
      <c r="NJZ414" s="24" t="s">
        <v>66</v>
      </c>
      <c r="NKA414" s="24" t="s">
        <v>66</v>
      </c>
      <c r="NKB414" s="24" t="s">
        <v>66</v>
      </c>
      <c r="NKC414" s="24" t="s">
        <v>66</v>
      </c>
      <c r="NKD414" s="24" t="s">
        <v>66</v>
      </c>
      <c r="NKE414" s="24" t="s">
        <v>66</v>
      </c>
      <c r="NKF414" s="24" t="s">
        <v>66</v>
      </c>
      <c r="NKG414" s="24" t="s">
        <v>66</v>
      </c>
      <c r="NKH414" s="24" t="s">
        <v>66</v>
      </c>
      <c r="NKI414" s="24" t="s">
        <v>66</v>
      </c>
      <c r="NKJ414" s="24" t="s">
        <v>66</v>
      </c>
      <c r="NKK414" s="25" t="s">
        <v>66</v>
      </c>
      <c r="NKL414" s="24" t="s">
        <v>66</v>
      </c>
      <c r="NKM414" s="24" t="s">
        <v>66</v>
      </c>
      <c r="NKN414" s="24" t="s">
        <v>66</v>
      </c>
      <c r="NKO414" s="24" t="s">
        <v>66</v>
      </c>
      <c r="NKP414" s="24" t="s">
        <v>66</v>
      </c>
      <c r="NKQ414" s="24" t="s">
        <v>66</v>
      </c>
      <c r="NKR414" s="24" t="s">
        <v>66</v>
      </c>
      <c r="NKS414" s="25" t="s">
        <v>66</v>
      </c>
      <c r="NKT414" s="24" t="s">
        <v>66</v>
      </c>
      <c r="NKU414" s="25">
        <v>5000</v>
      </c>
      <c r="NKV414" s="24" t="s">
        <v>66</v>
      </c>
      <c r="NKW414" s="24" t="s">
        <v>66</v>
      </c>
      <c r="NKX414" s="25" t="s">
        <v>66</v>
      </c>
      <c r="NKY414" s="25" t="s">
        <v>66</v>
      </c>
      <c r="NKZ414" s="25" t="s">
        <v>66</v>
      </c>
      <c r="NLA414" s="25">
        <v>0</v>
      </c>
      <c r="NLB414" s="24" t="s">
        <v>66</v>
      </c>
      <c r="NLC414" s="24" t="s">
        <v>66</v>
      </c>
      <c r="NLD414" s="24" t="s">
        <v>66</v>
      </c>
      <c r="NLE414" s="24">
        <v>0</v>
      </c>
      <c r="NLF414" s="24" t="s">
        <v>66</v>
      </c>
      <c r="NLG414" s="24">
        <v>0</v>
      </c>
      <c r="NLH414" s="24" t="s">
        <v>66</v>
      </c>
      <c r="NLI414" s="24">
        <v>0</v>
      </c>
      <c r="NLJ414" s="24" t="s">
        <v>66</v>
      </c>
      <c r="NLK414" s="24" t="s">
        <v>66</v>
      </c>
      <c r="NLL414" s="24" t="s">
        <v>66</v>
      </c>
      <c r="NLM414" s="24" t="s">
        <v>66</v>
      </c>
      <c r="NLN414" s="24" t="s">
        <v>66</v>
      </c>
      <c r="NLO414" s="25">
        <v>0</v>
      </c>
      <c r="NLP414" s="27">
        <v>5000</v>
      </c>
      <c r="NLQ414" s="23" t="s">
        <v>208</v>
      </c>
      <c r="NLR414" s="24">
        <v>2023</v>
      </c>
      <c r="NLS414" s="25" t="s">
        <v>234</v>
      </c>
      <c r="NLT414" s="25" t="s">
        <v>132</v>
      </c>
      <c r="NLU414" s="25">
        <v>2023</v>
      </c>
      <c r="NLV414" s="26">
        <v>44963</v>
      </c>
      <c r="NLW414" s="25" t="s">
        <v>155</v>
      </c>
      <c r="NLX414" s="26"/>
      <c r="NLY414" s="25" t="s">
        <v>67</v>
      </c>
      <c r="NLZ414" s="25" t="s">
        <v>233</v>
      </c>
      <c r="NMA414" s="25" t="s">
        <v>149</v>
      </c>
      <c r="NMB414" s="25" t="s">
        <v>70</v>
      </c>
      <c r="NMC414" s="25" t="s">
        <v>71</v>
      </c>
      <c r="NMD414" s="25" t="s">
        <v>72</v>
      </c>
      <c r="NME414" s="25">
        <v>31</v>
      </c>
      <c r="NMF414" s="25">
        <v>0</v>
      </c>
      <c r="NMG414" s="25" t="s">
        <v>66</v>
      </c>
      <c r="NMH414" s="24" t="s">
        <v>66</v>
      </c>
      <c r="NMI414" s="24" t="s">
        <v>66</v>
      </c>
      <c r="NMJ414" s="24" t="s">
        <v>66</v>
      </c>
      <c r="NMK414" s="24" t="s">
        <v>66</v>
      </c>
      <c r="NML414" s="24" t="s">
        <v>66</v>
      </c>
      <c r="NMM414" s="24" t="s">
        <v>66</v>
      </c>
      <c r="NMN414" s="24" t="s">
        <v>66</v>
      </c>
      <c r="NMO414" s="24" t="s">
        <v>66</v>
      </c>
      <c r="NMP414" s="24" t="s">
        <v>66</v>
      </c>
      <c r="NMQ414" s="24" t="s">
        <v>66</v>
      </c>
      <c r="NMR414" s="24" t="s">
        <v>66</v>
      </c>
      <c r="NMS414" s="24" t="s">
        <v>66</v>
      </c>
      <c r="NMT414" s="24" t="s">
        <v>66</v>
      </c>
      <c r="NMU414" s="24" t="s">
        <v>66</v>
      </c>
      <c r="NMV414" s="24" t="s">
        <v>66</v>
      </c>
      <c r="NMW414" s="25" t="s">
        <v>66</v>
      </c>
      <c r="NMX414" s="24" t="s">
        <v>66</v>
      </c>
      <c r="NMY414" s="24" t="s">
        <v>66</v>
      </c>
      <c r="NMZ414" s="24" t="s">
        <v>66</v>
      </c>
      <c r="NNA414" s="24" t="s">
        <v>66</v>
      </c>
      <c r="NNB414" s="24" t="s">
        <v>66</v>
      </c>
      <c r="NNC414" s="24" t="s">
        <v>66</v>
      </c>
      <c r="NND414" s="24" t="s">
        <v>66</v>
      </c>
      <c r="NNE414" s="25" t="s">
        <v>66</v>
      </c>
      <c r="NNF414" s="24" t="s">
        <v>66</v>
      </c>
      <c r="NNG414" s="25">
        <v>5000</v>
      </c>
      <c r="NNH414" s="24" t="s">
        <v>66</v>
      </c>
      <c r="NNI414" s="24" t="s">
        <v>66</v>
      </c>
      <c r="NNJ414" s="25" t="s">
        <v>66</v>
      </c>
      <c r="NNK414" s="25" t="s">
        <v>66</v>
      </c>
      <c r="NNL414" s="25" t="s">
        <v>66</v>
      </c>
      <c r="NNM414" s="25">
        <v>0</v>
      </c>
      <c r="NNN414" s="24" t="s">
        <v>66</v>
      </c>
      <c r="NNO414" s="24" t="s">
        <v>66</v>
      </c>
      <c r="NNP414" s="24" t="s">
        <v>66</v>
      </c>
      <c r="NNQ414" s="24">
        <v>0</v>
      </c>
      <c r="NNR414" s="24" t="s">
        <v>66</v>
      </c>
      <c r="NNS414" s="24">
        <v>0</v>
      </c>
      <c r="NNT414" s="24" t="s">
        <v>66</v>
      </c>
      <c r="NNU414" s="24">
        <v>0</v>
      </c>
      <c r="NNV414" s="24" t="s">
        <v>66</v>
      </c>
      <c r="NNW414" s="24" t="s">
        <v>66</v>
      </c>
      <c r="NNX414" s="24" t="s">
        <v>66</v>
      </c>
      <c r="NNY414" s="24" t="s">
        <v>66</v>
      </c>
      <c r="NNZ414" s="24" t="s">
        <v>66</v>
      </c>
      <c r="NOA414" s="25">
        <v>0</v>
      </c>
      <c r="NOB414" s="27">
        <v>5000</v>
      </c>
      <c r="NOC414" s="23" t="s">
        <v>208</v>
      </c>
      <c r="NOD414" s="24">
        <v>2023</v>
      </c>
      <c r="NOE414" s="25" t="s">
        <v>234</v>
      </c>
      <c r="NOF414" s="25" t="s">
        <v>132</v>
      </c>
      <c r="NOG414" s="25">
        <v>2023</v>
      </c>
      <c r="NOH414" s="26">
        <v>44963</v>
      </c>
      <c r="NOI414" s="25" t="s">
        <v>155</v>
      </c>
      <c r="NOJ414" s="26"/>
      <c r="NOK414" s="25" t="s">
        <v>67</v>
      </c>
      <c r="NOL414" s="25" t="s">
        <v>233</v>
      </c>
      <c r="NOM414" s="25" t="s">
        <v>149</v>
      </c>
      <c r="NON414" s="25" t="s">
        <v>70</v>
      </c>
      <c r="NOO414" s="25" t="s">
        <v>71</v>
      </c>
      <c r="NOP414" s="25" t="s">
        <v>72</v>
      </c>
      <c r="NOQ414" s="25">
        <v>31</v>
      </c>
      <c r="NOR414" s="25">
        <v>0</v>
      </c>
      <c r="NOS414" s="25" t="s">
        <v>66</v>
      </c>
      <c r="NOT414" s="24" t="s">
        <v>66</v>
      </c>
      <c r="NOU414" s="24" t="s">
        <v>66</v>
      </c>
      <c r="NOV414" s="24" t="s">
        <v>66</v>
      </c>
      <c r="NOW414" s="24" t="s">
        <v>66</v>
      </c>
      <c r="NOX414" s="24" t="s">
        <v>66</v>
      </c>
      <c r="NOY414" s="24" t="s">
        <v>66</v>
      </c>
      <c r="NOZ414" s="24" t="s">
        <v>66</v>
      </c>
      <c r="NPA414" s="24" t="s">
        <v>66</v>
      </c>
      <c r="NPB414" s="24" t="s">
        <v>66</v>
      </c>
      <c r="NPC414" s="24" t="s">
        <v>66</v>
      </c>
      <c r="NPD414" s="24" t="s">
        <v>66</v>
      </c>
      <c r="NPE414" s="24" t="s">
        <v>66</v>
      </c>
      <c r="NPF414" s="24" t="s">
        <v>66</v>
      </c>
      <c r="NPG414" s="24" t="s">
        <v>66</v>
      </c>
      <c r="NPH414" s="24" t="s">
        <v>66</v>
      </c>
      <c r="NPI414" s="25" t="s">
        <v>66</v>
      </c>
      <c r="NPJ414" s="24" t="s">
        <v>66</v>
      </c>
      <c r="NPK414" s="24" t="s">
        <v>66</v>
      </c>
      <c r="NPL414" s="24" t="s">
        <v>66</v>
      </c>
      <c r="NPM414" s="24" t="s">
        <v>66</v>
      </c>
      <c r="NPN414" s="24" t="s">
        <v>66</v>
      </c>
      <c r="NPO414" s="24" t="s">
        <v>66</v>
      </c>
      <c r="NPP414" s="24" t="s">
        <v>66</v>
      </c>
      <c r="NPQ414" s="25" t="s">
        <v>66</v>
      </c>
      <c r="NPR414" s="24" t="s">
        <v>66</v>
      </c>
      <c r="NPS414" s="25">
        <v>5000</v>
      </c>
      <c r="NPT414" s="24" t="s">
        <v>66</v>
      </c>
      <c r="NPU414" s="24" t="s">
        <v>66</v>
      </c>
      <c r="NPV414" s="25" t="s">
        <v>66</v>
      </c>
      <c r="NPW414" s="25" t="s">
        <v>66</v>
      </c>
      <c r="NPX414" s="25" t="s">
        <v>66</v>
      </c>
      <c r="NPY414" s="25">
        <v>0</v>
      </c>
      <c r="NPZ414" s="24" t="s">
        <v>66</v>
      </c>
      <c r="NQA414" s="24" t="s">
        <v>66</v>
      </c>
      <c r="NQB414" s="24" t="s">
        <v>66</v>
      </c>
      <c r="NQC414" s="24">
        <v>0</v>
      </c>
      <c r="NQD414" s="24" t="s">
        <v>66</v>
      </c>
      <c r="NQE414" s="24">
        <v>0</v>
      </c>
      <c r="NQF414" s="24" t="s">
        <v>66</v>
      </c>
      <c r="NQG414" s="24">
        <v>0</v>
      </c>
      <c r="NQH414" s="24" t="s">
        <v>66</v>
      </c>
      <c r="NQI414" s="24" t="s">
        <v>66</v>
      </c>
      <c r="NQJ414" s="24" t="s">
        <v>66</v>
      </c>
      <c r="NQK414" s="24" t="s">
        <v>66</v>
      </c>
      <c r="NQL414" s="24" t="s">
        <v>66</v>
      </c>
      <c r="NQM414" s="25">
        <v>0</v>
      </c>
      <c r="NQN414" s="27">
        <v>5000</v>
      </c>
      <c r="NQO414" s="23" t="s">
        <v>208</v>
      </c>
      <c r="NQP414" s="24">
        <v>2023</v>
      </c>
      <c r="NQQ414" s="25" t="s">
        <v>234</v>
      </c>
      <c r="NQR414" s="25" t="s">
        <v>132</v>
      </c>
      <c r="NQS414" s="25">
        <v>2023</v>
      </c>
      <c r="NQT414" s="26">
        <v>44963</v>
      </c>
      <c r="NQU414" s="25" t="s">
        <v>155</v>
      </c>
      <c r="NQV414" s="26"/>
      <c r="NQW414" s="25" t="s">
        <v>67</v>
      </c>
      <c r="NQX414" s="25" t="s">
        <v>233</v>
      </c>
      <c r="NQY414" s="25" t="s">
        <v>149</v>
      </c>
      <c r="NQZ414" s="25" t="s">
        <v>70</v>
      </c>
      <c r="NRA414" s="25" t="s">
        <v>71</v>
      </c>
      <c r="NRB414" s="25" t="s">
        <v>72</v>
      </c>
      <c r="NRC414" s="25">
        <v>31</v>
      </c>
      <c r="NRD414" s="25">
        <v>0</v>
      </c>
      <c r="NRE414" s="25" t="s">
        <v>66</v>
      </c>
      <c r="NRF414" s="24" t="s">
        <v>66</v>
      </c>
      <c r="NRG414" s="24" t="s">
        <v>66</v>
      </c>
      <c r="NRH414" s="24" t="s">
        <v>66</v>
      </c>
      <c r="NRI414" s="24" t="s">
        <v>66</v>
      </c>
      <c r="NRJ414" s="24" t="s">
        <v>66</v>
      </c>
      <c r="NRK414" s="24" t="s">
        <v>66</v>
      </c>
      <c r="NRL414" s="24" t="s">
        <v>66</v>
      </c>
      <c r="NRM414" s="24" t="s">
        <v>66</v>
      </c>
      <c r="NRN414" s="24" t="s">
        <v>66</v>
      </c>
      <c r="NRO414" s="24" t="s">
        <v>66</v>
      </c>
      <c r="NRP414" s="24" t="s">
        <v>66</v>
      </c>
      <c r="NRQ414" s="24" t="s">
        <v>66</v>
      </c>
      <c r="NRR414" s="24" t="s">
        <v>66</v>
      </c>
      <c r="NRS414" s="24" t="s">
        <v>66</v>
      </c>
      <c r="NRT414" s="24" t="s">
        <v>66</v>
      </c>
      <c r="NRU414" s="25" t="s">
        <v>66</v>
      </c>
      <c r="NRV414" s="24" t="s">
        <v>66</v>
      </c>
      <c r="NRW414" s="24" t="s">
        <v>66</v>
      </c>
      <c r="NRX414" s="24" t="s">
        <v>66</v>
      </c>
      <c r="NRY414" s="24" t="s">
        <v>66</v>
      </c>
      <c r="NRZ414" s="24" t="s">
        <v>66</v>
      </c>
      <c r="NSA414" s="24" t="s">
        <v>66</v>
      </c>
      <c r="NSB414" s="24" t="s">
        <v>66</v>
      </c>
      <c r="NSC414" s="25" t="s">
        <v>66</v>
      </c>
      <c r="NSD414" s="24" t="s">
        <v>66</v>
      </c>
      <c r="NSE414" s="25">
        <v>5000</v>
      </c>
      <c r="NSF414" s="24" t="s">
        <v>66</v>
      </c>
      <c r="NSG414" s="24" t="s">
        <v>66</v>
      </c>
      <c r="NSH414" s="25" t="s">
        <v>66</v>
      </c>
      <c r="NSI414" s="25" t="s">
        <v>66</v>
      </c>
      <c r="NSJ414" s="25" t="s">
        <v>66</v>
      </c>
      <c r="NSK414" s="25">
        <v>0</v>
      </c>
      <c r="NSL414" s="24" t="s">
        <v>66</v>
      </c>
      <c r="NSM414" s="24" t="s">
        <v>66</v>
      </c>
      <c r="NSN414" s="24" t="s">
        <v>66</v>
      </c>
      <c r="NSO414" s="24">
        <v>0</v>
      </c>
      <c r="NSP414" s="24" t="s">
        <v>66</v>
      </c>
      <c r="NSQ414" s="24">
        <v>0</v>
      </c>
      <c r="NSR414" s="24" t="s">
        <v>66</v>
      </c>
      <c r="NSS414" s="24">
        <v>0</v>
      </c>
      <c r="NST414" s="24" t="s">
        <v>66</v>
      </c>
      <c r="NSU414" s="24" t="s">
        <v>66</v>
      </c>
      <c r="NSV414" s="24" t="s">
        <v>66</v>
      </c>
      <c r="NSW414" s="24" t="s">
        <v>66</v>
      </c>
      <c r="NSX414" s="24" t="s">
        <v>66</v>
      </c>
      <c r="NSY414" s="25">
        <v>0</v>
      </c>
      <c r="NSZ414" s="27">
        <v>5000</v>
      </c>
      <c r="NTA414" s="23" t="s">
        <v>208</v>
      </c>
      <c r="NTB414" s="24">
        <v>2023</v>
      </c>
      <c r="NTC414" s="25" t="s">
        <v>234</v>
      </c>
      <c r="NTD414" s="25" t="s">
        <v>132</v>
      </c>
      <c r="NTE414" s="25">
        <v>2023</v>
      </c>
      <c r="NTF414" s="26">
        <v>44963</v>
      </c>
      <c r="NTG414" s="25" t="s">
        <v>155</v>
      </c>
      <c r="NTH414" s="26"/>
      <c r="NTI414" s="25" t="s">
        <v>67</v>
      </c>
      <c r="NTJ414" s="25" t="s">
        <v>233</v>
      </c>
      <c r="NTK414" s="25" t="s">
        <v>149</v>
      </c>
      <c r="NTL414" s="25" t="s">
        <v>70</v>
      </c>
      <c r="NTM414" s="25" t="s">
        <v>71</v>
      </c>
      <c r="NTN414" s="25" t="s">
        <v>72</v>
      </c>
      <c r="NTO414" s="25">
        <v>31</v>
      </c>
      <c r="NTP414" s="25">
        <v>0</v>
      </c>
      <c r="NTQ414" s="25" t="s">
        <v>66</v>
      </c>
      <c r="NTR414" s="24" t="s">
        <v>66</v>
      </c>
      <c r="NTS414" s="24" t="s">
        <v>66</v>
      </c>
      <c r="NTT414" s="24" t="s">
        <v>66</v>
      </c>
      <c r="NTU414" s="24" t="s">
        <v>66</v>
      </c>
      <c r="NTV414" s="24" t="s">
        <v>66</v>
      </c>
      <c r="NTW414" s="24" t="s">
        <v>66</v>
      </c>
      <c r="NTX414" s="24" t="s">
        <v>66</v>
      </c>
      <c r="NTY414" s="24" t="s">
        <v>66</v>
      </c>
      <c r="NTZ414" s="24" t="s">
        <v>66</v>
      </c>
      <c r="NUA414" s="24" t="s">
        <v>66</v>
      </c>
      <c r="NUB414" s="24" t="s">
        <v>66</v>
      </c>
      <c r="NUC414" s="24" t="s">
        <v>66</v>
      </c>
      <c r="NUD414" s="24" t="s">
        <v>66</v>
      </c>
      <c r="NUE414" s="24" t="s">
        <v>66</v>
      </c>
      <c r="NUF414" s="24" t="s">
        <v>66</v>
      </c>
      <c r="NUG414" s="25" t="s">
        <v>66</v>
      </c>
      <c r="NUH414" s="24" t="s">
        <v>66</v>
      </c>
      <c r="NUI414" s="24" t="s">
        <v>66</v>
      </c>
      <c r="NUJ414" s="24" t="s">
        <v>66</v>
      </c>
      <c r="NUK414" s="24" t="s">
        <v>66</v>
      </c>
      <c r="NUL414" s="24" t="s">
        <v>66</v>
      </c>
      <c r="NUM414" s="24" t="s">
        <v>66</v>
      </c>
      <c r="NUN414" s="24" t="s">
        <v>66</v>
      </c>
      <c r="NUO414" s="25" t="s">
        <v>66</v>
      </c>
      <c r="NUP414" s="24" t="s">
        <v>66</v>
      </c>
      <c r="NUQ414" s="25">
        <v>5000</v>
      </c>
      <c r="NUR414" s="24" t="s">
        <v>66</v>
      </c>
      <c r="NUS414" s="24" t="s">
        <v>66</v>
      </c>
      <c r="NUT414" s="25" t="s">
        <v>66</v>
      </c>
      <c r="NUU414" s="25" t="s">
        <v>66</v>
      </c>
      <c r="NUV414" s="25" t="s">
        <v>66</v>
      </c>
      <c r="NUW414" s="25">
        <v>0</v>
      </c>
      <c r="NUX414" s="24" t="s">
        <v>66</v>
      </c>
      <c r="NUY414" s="24" t="s">
        <v>66</v>
      </c>
      <c r="NUZ414" s="24" t="s">
        <v>66</v>
      </c>
      <c r="NVA414" s="24">
        <v>0</v>
      </c>
      <c r="NVB414" s="24" t="s">
        <v>66</v>
      </c>
      <c r="NVC414" s="24">
        <v>0</v>
      </c>
      <c r="NVD414" s="24" t="s">
        <v>66</v>
      </c>
      <c r="NVE414" s="24">
        <v>0</v>
      </c>
      <c r="NVF414" s="24" t="s">
        <v>66</v>
      </c>
      <c r="NVG414" s="24" t="s">
        <v>66</v>
      </c>
      <c r="NVH414" s="24" t="s">
        <v>66</v>
      </c>
      <c r="NVI414" s="24" t="s">
        <v>66</v>
      </c>
      <c r="NVJ414" s="24" t="s">
        <v>66</v>
      </c>
      <c r="NVK414" s="25">
        <v>0</v>
      </c>
      <c r="NVL414" s="27">
        <v>5000</v>
      </c>
      <c r="NVM414" s="23" t="s">
        <v>208</v>
      </c>
      <c r="NVN414" s="24">
        <v>2023</v>
      </c>
      <c r="NVO414" s="25" t="s">
        <v>234</v>
      </c>
      <c r="NVP414" s="25" t="s">
        <v>132</v>
      </c>
      <c r="NVQ414" s="25">
        <v>2023</v>
      </c>
      <c r="NVR414" s="26">
        <v>44963</v>
      </c>
      <c r="NVS414" s="25" t="s">
        <v>155</v>
      </c>
      <c r="NVT414" s="26"/>
      <c r="NVU414" s="25" t="s">
        <v>67</v>
      </c>
      <c r="NVV414" s="25" t="s">
        <v>233</v>
      </c>
      <c r="NVW414" s="25" t="s">
        <v>149</v>
      </c>
      <c r="NVX414" s="25" t="s">
        <v>70</v>
      </c>
      <c r="NVY414" s="25" t="s">
        <v>71</v>
      </c>
      <c r="NVZ414" s="25" t="s">
        <v>72</v>
      </c>
      <c r="NWA414" s="25">
        <v>31</v>
      </c>
      <c r="NWB414" s="25">
        <v>0</v>
      </c>
      <c r="NWC414" s="25" t="s">
        <v>66</v>
      </c>
      <c r="NWD414" s="24" t="s">
        <v>66</v>
      </c>
      <c r="NWE414" s="24" t="s">
        <v>66</v>
      </c>
      <c r="NWF414" s="24" t="s">
        <v>66</v>
      </c>
      <c r="NWG414" s="24" t="s">
        <v>66</v>
      </c>
      <c r="NWH414" s="24" t="s">
        <v>66</v>
      </c>
      <c r="NWI414" s="24" t="s">
        <v>66</v>
      </c>
      <c r="NWJ414" s="24" t="s">
        <v>66</v>
      </c>
      <c r="NWK414" s="24" t="s">
        <v>66</v>
      </c>
      <c r="NWL414" s="24" t="s">
        <v>66</v>
      </c>
      <c r="NWM414" s="24" t="s">
        <v>66</v>
      </c>
      <c r="NWN414" s="24" t="s">
        <v>66</v>
      </c>
      <c r="NWO414" s="24" t="s">
        <v>66</v>
      </c>
      <c r="NWP414" s="24" t="s">
        <v>66</v>
      </c>
      <c r="NWQ414" s="24" t="s">
        <v>66</v>
      </c>
      <c r="NWR414" s="24" t="s">
        <v>66</v>
      </c>
      <c r="NWS414" s="25" t="s">
        <v>66</v>
      </c>
      <c r="NWT414" s="24" t="s">
        <v>66</v>
      </c>
      <c r="NWU414" s="24" t="s">
        <v>66</v>
      </c>
      <c r="NWV414" s="24" t="s">
        <v>66</v>
      </c>
      <c r="NWW414" s="24" t="s">
        <v>66</v>
      </c>
      <c r="NWX414" s="24" t="s">
        <v>66</v>
      </c>
      <c r="NWY414" s="24" t="s">
        <v>66</v>
      </c>
      <c r="NWZ414" s="24" t="s">
        <v>66</v>
      </c>
      <c r="NXA414" s="25" t="s">
        <v>66</v>
      </c>
      <c r="NXB414" s="24" t="s">
        <v>66</v>
      </c>
      <c r="NXC414" s="25">
        <v>5000</v>
      </c>
      <c r="NXD414" s="24" t="s">
        <v>66</v>
      </c>
      <c r="NXE414" s="24" t="s">
        <v>66</v>
      </c>
      <c r="NXF414" s="25" t="s">
        <v>66</v>
      </c>
      <c r="NXG414" s="25" t="s">
        <v>66</v>
      </c>
      <c r="NXH414" s="25" t="s">
        <v>66</v>
      </c>
      <c r="NXI414" s="25">
        <v>0</v>
      </c>
      <c r="NXJ414" s="24" t="s">
        <v>66</v>
      </c>
      <c r="NXK414" s="24" t="s">
        <v>66</v>
      </c>
      <c r="NXL414" s="24" t="s">
        <v>66</v>
      </c>
      <c r="NXM414" s="24">
        <v>0</v>
      </c>
      <c r="NXN414" s="24" t="s">
        <v>66</v>
      </c>
      <c r="NXO414" s="24">
        <v>0</v>
      </c>
      <c r="NXP414" s="24" t="s">
        <v>66</v>
      </c>
      <c r="NXQ414" s="24">
        <v>0</v>
      </c>
      <c r="NXR414" s="24" t="s">
        <v>66</v>
      </c>
      <c r="NXS414" s="24" t="s">
        <v>66</v>
      </c>
      <c r="NXT414" s="24" t="s">
        <v>66</v>
      </c>
      <c r="NXU414" s="24" t="s">
        <v>66</v>
      </c>
      <c r="NXV414" s="24" t="s">
        <v>66</v>
      </c>
      <c r="NXW414" s="25">
        <v>0</v>
      </c>
      <c r="NXX414" s="27">
        <v>5000</v>
      </c>
      <c r="NXY414" s="23" t="s">
        <v>208</v>
      </c>
      <c r="NXZ414" s="24">
        <v>2023</v>
      </c>
      <c r="NYA414" s="25" t="s">
        <v>234</v>
      </c>
      <c r="NYB414" s="25" t="s">
        <v>132</v>
      </c>
      <c r="NYC414" s="25">
        <v>2023</v>
      </c>
      <c r="NYD414" s="26">
        <v>44963</v>
      </c>
      <c r="NYE414" s="25" t="s">
        <v>155</v>
      </c>
      <c r="NYF414" s="26"/>
      <c r="NYG414" s="25" t="s">
        <v>67</v>
      </c>
      <c r="NYH414" s="25" t="s">
        <v>233</v>
      </c>
      <c r="NYI414" s="25" t="s">
        <v>149</v>
      </c>
      <c r="NYJ414" s="25" t="s">
        <v>70</v>
      </c>
      <c r="NYK414" s="25" t="s">
        <v>71</v>
      </c>
      <c r="NYL414" s="25" t="s">
        <v>72</v>
      </c>
      <c r="NYM414" s="25">
        <v>31</v>
      </c>
      <c r="NYN414" s="25">
        <v>0</v>
      </c>
      <c r="NYO414" s="25" t="s">
        <v>66</v>
      </c>
      <c r="NYP414" s="24" t="s">
        <v>66</v>
      </c>
      <c r="NYQ414" s="24" t="s">
        <v>66</v>
      </c>
      <c r="NYR414" s="24" t="s">
        <v>66</v>
      </c>
      <c r="NYS414" s="24" t="s">
        <v>66</v>
      </c>
      <c r="NYT414" s="24" t="s">
        <v>66</v>
      </c>
      <c r="NYU414" s="24" t="s">
        <v>66</v>
      </c>
      <c r="NYV414" s="24" t="s">
        <v>66</v>
      </c>
      <c r="NYW414" s="24" t="s">
        <v>66</v>
      </c>
      <c r="NYX414" s="24" t="s">
        <v>66</v>
      </c>
      <c r="NYY414" s="24" t="s">
        <v>66</v>
      </c>
      <c r="NYZ414" s="24" t="s">
        <v>66</v>
      </c>
      <c r="NZA414" s="24" t="s">
        <v>66</v>
      </c>
      <c r="NZB414" s="24" t="s">
        <v>66</v>
      </c>
      <c r="NZC414" s="24" t="s">
        <v>66</v>
      </c>
      <c r="NZD414" s="24" t="s">
        <v>66</v>
      </c>
      <c r="NZE414" s="25" t="s">
        <v>66</v>
      </c>
      <c r="NZF414" s="24" t="s">
        <v>66</v>
      </c>
      <c r="NZG414" s="24" t="s">
        <v>66</v>
      </c>
      <c r="NZH414" s="24" t="s">
        <v>66</v>
      </c>
      <c r="NZI414" s="24" t="s">
        <v>66</v>
      </c>
      <c r="NZJ414" s="24" t="s">
        <v>66</v>
      </c>
      <c r="NZK414" s="24" t="s">
        <v>66</v>
      </c>
      <c r="NZL414" s="24" t="s">
        <v>66</v>
      </c>
      <c r="NZM414" s="25" t="s">
        <v>66</v>
      </c>
      <c r="NZN414" s="24" t="s">
        <v>66</v>
      </c>
      <c r="NZO414" s="25">
        <v>5000</v>
      </c>
      <c r="NZP414" s="24" t="s">
        <v>66</v>
      </c>
      <c r="NZQ414" s="24" t="s">
        <v>66</v>
      </c>
      <c r="NZR414" s="25" t="s">
        <v>66</v>
      </c>
      <c r="NZS414" s="25" t="s">
        <v>66</v>
      </c>
      <c r="NZT414" s="25" t="s">
        <v>66</v>
      </c>
      <c r="NZU414" s="25">
        <v>0</v>
      </c>
      <c r="NZV414" s="24" t="s">
        <v>66</v>
      </c>
      <c r="NZW414" s="24" t="s">
        <v>66</v>
      </c>
      <c r="NZX414" s="24" t="s">
        <v>66</v>
      </c>
      <c r="NZY414" s="24">
        <v>0</v>
      </c>
      <c r="NZZ414" s="24" t="s">
        <v>66</v>
      </c>
      <c r="OAA414" s="24">
        <v>0</v>
      </c>
      <c r="OAB414" s="24" t="s">
        <v>66</v>
      </c>
      <c r="OAC414" s="24">
        <v>0</v>
      </c>
      <c r="OAD414" s="24" t="s">
        <v>66</v>
      </c>
      <c r="OAE414" s="24" t="s">
        <v>66</v>
      </c>
      <c r="OAF414" s="24" t="s">
        <v>66</v>
      </c>
      <c r="OAG414" s="24" t="s">
        <v>66</v>
      </c>
      <c r="OAH414" s="24" t="s">
        <v>66</v>
      </c>
      <c r="OAI414" s="25">
        <v>0</v>
      </c>
      <c r="OAJ414" s="27">
        <v>5000</v>
      </c>
      <c r="OAK414" s="23" t="s">
        <v>208</v>
      </c>
      <c r="OAL414" s="24">
        <v>2023</v>
      </c>
      <c r="OAM414" s="25" t="s">
        <v>234</v>
      </c>
      <c r="OAN414" s="25" t="s">
        <v>132</v>
      </c>
      <c r="OAO414" s="25">
        <v>2023</v>
      </c>
      <c r="OAP414" s="26">
        <v>44963</v>
      </c>
      <c r="OAQ414" s="25" t="s">
        <v>155</v>
      </c>
      <c r="OAR414" s="26"/>
      <c r="OAS414" s="25" t="s">
        <v>67</v>
      </c>
      <c r="OAT414" s="25" t="s">
        <v>233</v>
      </c>
      <c r="OAU414" s="25" t="s">
        <v>149</v>
      </c>
      <c r="OAV414" s="25" t="s">
        <v>70</v>
      </c>
      <c r="OAW414" s="25" t="s">
        <v>71</v>
      </c>
      <c r="OAX414" s="25" t="s">
        <v>72</v>
      </c>
      <c r="OAY414" s="25">
        <v>31</v>
      </c>
      <c r="OAZ414" s="25">
        <v>0</v>
      </c>
      <c r="OBA414" s="25" t="s">
        <v>66</v>
      </c>
      <c r="OBB414" s="24" t="s">
        <v>66</v>
      </c>
      <c r="OBC414" s="24" t="s">
        <v>66</v>
      </c>
      <c r="OBD414" s="24" t="s">
        <v>66</v>
      </c>
      <c r="OBE414" s="24" t="s">
        <v>66</v>
      </c>
      <c r="OBF414" s="24" t="s">
        <v>66</v>
      </c>
      <c r="OBG414" s="24" t="s">
        <v>66</v>
      </c>
      <c r="OBH414" s="24" t="s">
        <v>66</v>
      </c>
      <c r="OBI414" s="24" t="s">
        <v>66</v>
      </c>
      <c r="OBJ414" s="24" t="s">
        <v>66</v>
      </c>
      <c r="OBK414" s="24" t="s">
        <v>66</v>
      </c>
      <c r="OBL414" s="24" t="s">
        <v>66</v>
      </c>
      <c r="OBM414" s="24" t="s">
        <v>66</v>
      </c>
      <c r="OBN414" s="24" t="s">
        <v>66</v>
      </c>
      <c r="OBO414" s="24" t="s">
        <v>66</v>
      </c>
      <c r="OBP414" s="24" t="s">
        <v>66</v>
      </c>
      <c r="OBQ414" s="25" t="s">
        <v>66</v>
      </c>
      <c r="OBR414" s="24" t="s">
        <v>66</v>
      </c>
      <c r="OBS414" s="24" t="s">
        <v>66</v>
      </c>
      <c r="OBT414" s="24" t="s">
        <v>66</v>
      </c>
      <c r="OBU414" s="24" t="s">
        <v>66</v>
      </c>
      <c r="OBV414" s="24" t="s">
        <v>66</v>
      </c>
      <c r="OBW414" s="24" t="s">
        <v>66</v>
      </c>
      <c r="OBX414" s="24" t="s">
        <v>66</v>
      </c>
      <c r="OBY414" s="25" t="s">
        <v>66</v>
      </c>
      <c r="OBZ414" s="24" t="s">
        <v>66</v>
      </c>
      <c r="OCA414" s="25">
        <v>5000</v>
      </c>
      <c r="OCB414" s="24" t="s">
        <v>66</v>
      </c>
      <c r="OCC414" s="24" t="s">
        <v>66</v>
      </c>
      <c r="OCD414" s="25" t="s">
        <v>66</v>
      </c>
      <c r="OCE414" s="25" t="s">
        <v>66</v>
      </c>
      <c r="OCF414" s="25" t="s">
        <v>66</v>
      </c>
      <c r="OCG414" s="25">
        <v>0</v>
      </c>
      <c r="OCH414" s="24" t="s">
        <v>66</v>
      </c>
      <c r="OCI414" s="24" t="s">
        <v>66</v>
      </c>
      <c r="OCJ414" s="24" t="s">
        <v>66</v>
      </c>
      <c r="OCK414" s="24">
        <v>0</v>
      </c>
      <c r="OCL414" s="24" t="s">
        <v>66</v>
      </c>
      <c r="OCM414" s="24">
        <v>0</v>
      </c>
      <c r="OCN414" s="24" t="s">
        <v>66</v>
      </c>
      <c r="OCO414" s="24">
        <v>0</v>
      </c>
      <c r="OCP414" s="24" t="s">
        <v>66</v>
      </c>
      <c r="OCQ414" s="24" t="s">
        <v>66</v>
      </c>
      <c r="OCR414" s="24" t="s">
        <v>66</v>
      </c>
      <c r="OCS414" s="24" t="s">
        <v>66</v>
      </c>
      <c r="OCT414" s="24" t="s">
        <v>66</v>
      </c>
      <c r="OCU414" s="25">
        <v>0</v>
      </c>
      <c r="OCV414" s="27">
        <v>5000</v>
      </c>
      <c r="OCW414" s="23" t="s">
        <v>208</v>
      </c>
      <c r="OCX414" s="24">
        <v>2023</v>
      </c>
      <c r="OCY414" s="25" t="s">
        <v>234</v>
      </c>
      <c r="OCZ414" s="25" t="s">
        <v>132</v>
      </c>
      <c r="ODA414" s="25">
        <v>2023</v>
      </c>
      <c r="ODB414" s="26">
        <v>44963</v>
      </c>
      <c r="ODC414" s="25" t="s">
        <v>155</v>
      </c>
      <c r="ODD414" s="26"/>
      <c r="ODE414" s="25" t="s">
        <v>67</v>
      </c>
      <c r="ODF414" s="25" t="s">
        <v>233</v>
      </c>
      <c r="ODG414" s="25" t="s">
        <v>149</v>
      </c>
      <c r="ODH414" s="25" t="s">
        <v>70</v>
      </c>
      <c r="ODI414" s="25" t="s">
        <v>71</v>
      </c>
      <c r="ODJ414" s="25" t="s">
        <v>72</v>
      </c>
      <c r="ODK414" s="25">
        <v>31</v>
      </c>
      <c r="ODL414" s="25">
        <v>0</v>
      </c>
      <c r="ODM414" s="25" t="s">
        <v>66</v>
      </c>
      <c r="ODN414" s="24" t="s">
        <v>66</v>
      </c>
      <c r="ODO414" s="24" t="s">
        <v>66</v>
      </c>
      <c r="ODP414" s="24" t="s">
        <v>66</v>
      </c>
      <c r="ODQ414" s="24" t="s">
        <v>66</v>
      </c>
      <c r="ODR414" s="24" t="s">
        <v>66</v>
      </c>
      <c r="ODS414" s="24" t="s">
        <v>66</v>
      </c>
      <c r="ODT414" s="24" t="s">
        <v>66</v>
      </c>
      <c r="ODU414" s="24" t="s">
        <v>66</v>
      </c>
      <c r="ODV414" s="24" t="s">
        <v>66</v>
      </c>
      <c r="ODW414" s="24" t="s">
        <v>66</v>
      </c>
      <c r="ODX414" s="24" t="s">
        <v>66</v>
      </c>
      <c r="ODY414" s="24" t="s">
        <v>66</v>
      </c>
      <c r="ODZ414" s="24" t="s">
        <v>66</v>
      </c>
      <c r="OEA414" s="24" t="s">
        <v>66</v>
      </c>
      <c r="OEB414" s="24" t="s">
        <v>66</v>
      </c>
      <c r="OEC414" s="25" t="s">
        <v>66</v>
      </c>
      <c r="OED414" s="24" t="s">
        <v>66</v>
      </c>
      <c r="OEE414" s="24" t="s">
        <v>66</v>
      </c>
      <c r="OEF414" s="24" t="s">
        <v>66</v>
      </c>
      <c r="OEG414" s="24" t="s">
        <v>66</v>
      </c>
      <c r="OEH414" s="24" t="s">
        <v>66</v>
      </c>
      <c r="OEI414" s="24" t="s">
        <v>66</v>
      </c>
      <c r="OEJ414" s="24" t="s">
        <v>66</v>
      </c>
      <c r="OEK414" s="25" t="s">
        <v>66</v>
      </c>
      <c r="OEL414" s="24" t="s">
        <v>66</v>
      </c>
      <c r="OEM414" s="25">
        <v>5000</v>
      </c>
      <c r="OEN414" s="24" t="s">
        <v>66</v>
      </c>
      <c r="OEO414" s="24" t="s">
        <v>66</v>
      </c>
      <c r="OEP414" s="25" t="s">
        <v>66</v>
      </c>
      <c r="OEQ414" s="25" t="s">
        <v>66</v>
      </c>
      <c r="OER414" s="25" t="s">
        <v>66</v>
      </c>
      <c r="OES414" s="25">
        <v>0</v>
      </c>
      <c r="OET414" s="24" t="s">
        <v>66</v>
      </c>
      <c r="OEU414" s="24" t="s">
        <v>66</v>
      </c>
      <c r="OEV414" s="24" t="s">
        <v>66</v>
      </c>
      <c r="OEW414" s="24">
        <v>0</v>
      </c>
      <c r="OEX414" s="24" t="s">
        <v>66</v>
      </c>
      <c r="OEY414" s="24">
        <v>0</v>
      </c>
      <c r="OEZ414" s="24" t="s">
        <v>66</v>
      </c>
      <c r="OFA414" s="24">
        <v>0</v>
      </c>
      <c r="OFB414" s="24" t="s">
        <v>66</v>
      </c>
      <c r="OFC414" s="24" t="s">
        <v>66</v>
      </c>
      <c r="OFD414" s="24" t="s">
        <v>66</v>
      </c>
      <c r="OFE414" s="24" t="s">
        <v>66</v>
      </c>
      <c r="OFF414" s="24" t="s">
        <v>66</v>
      </c>
      <c r="OFG414" s="25">
        <v>0</v>
      </c>
      <c r="OFH414" s="27">
        <v>5000</v>
      </c>
      <c r="OFI414" s="23" t="s">
        <v>208</v>
      </c>
      <c r="OFJ414" s="24">
        <v>2023</v>
      </c>
      <c r="OFK414" s="25" t="s">
        <v>234</v>
      </c>
      <c r="OFL414" s="25" t="s">
        <v>132</v>
      </c>
      <c r="OFM414" s="25">
        <v>2023</v>
      </c>
      <c r="OFN414" s="26">
        <v>44963</v>
      </c>
      <c r="OFO414" s="25" t="s">
        <v>155</v>
      </c>
      <c r="OFP414" s="26"/>
      <c r="OFQ414" s="25" t="s">
        <v>67</v>
      </c>
      <c r="OFR414" s="25" t="s">
        <v>233</v>
      </c>
      <c r="OFS414" s="25" t="s">
        <v>149</v>
      </c>
      <c r="OFT414" s="25" t="s">
        <v>70</v>
      </c>
      <c r="OFU414" s="25" t="s">
        <v>71</v>
      </c>
      <c r="OFV414" s="25" t="s">
        <v>72</v>
      </c>
      <c r="OFW414" s="25">
        <v>31</v>
      </c>
      <c r="OFX414" s="25">
        <v>0</v>
      </c>
      <c r="OFY414" s="25" t="s">
        <v>66</v>
      </c>
      <c r="OFZ414" s="24" t="s">
        <v>66</v>
      </c>
      <c r="OGA414" s="24" t="s">
        <v>66</v>
      </c>
      <c r="OGB414" s="24" t="s">
        <v>66</v>
      </c>
      <c r="OGC414" s="24" t="s">
        <v>66</v>
      </c>
      <c r="OGD414" s="24" t="s">
        <v>66</v>
      </c>
      <c r="OGE414" s="24" t="s">
        <v>66</v>
      </c>
      <c r="OGF414" s="24" t="s">
        <v>66</v>
      </c>
      <c r="OGG414" s="24" t="s">
        <v>66</v>
      </c>
      <c r="OGH414" s="24" t="s">
        <v>66</v>
      </c>
      <c r="OGI414" s="24" t="s">
        <v>66</v>
      </c>
      <c r="OGJ414" s="24" t="s">
        <v>66</v>
      </c>
      <c r="OGK414" s="24" t="s">
        <v>66</v>
      </c>
      <c r="OGL414" s="24" t="s">
        <v>66</v>
      </c>
      <c r="OGM414" s="24" t="s">
        <v>66</v>
      </c>
      <c r="OGN414" s="24" t="s">
        <v>66</v>
      </c>
      <c r="OGO414" s="25" t="s">
        <v>66</v>
      </c>
      <c r="OGP414" s="24" t="s">
        <v>66</v>
      </c>
      <c r="OGQ414" s="24" t="s">
        <v>66</v>
      </c>
      <c r="OGR414" s="24" t="s">
        <v>66</v>
      </c>
      <c r="OGS414" s="24" t="s">
        <v>66</v>
      </c>
      <c r="OGT414" s="24" t="s">
        <v>66</v>
      </c>
      <c r="OGU414" s="24" t="s">
        <v>66</v>
      </c>
      <c r="OGV414" s="24" t="s">
        <v>66</v>
      </c>
      <c r="OGW414" s="25" t="s">
        <v>66</v>
      </c>
      <c r="OGX414" s="24" t="s">
        <v>66</v>
      </c>
      <c r="OGY414" s="25">
        <v>5000</v>
      </c>
      <c r="OGZ414" s="24" t="s">
        <v>66</v>
      </c>
      <c r="OHA414" s="24" t="s">
        <v>66</v>
      </c>
      <c r="OHB414" s="25" t="s">
        <v>66</v>
      </c>
      <c r="OHC414" s="25" t="s">
        <v>66</v>
      </c>
      <c r="OHD414" s="25" t="s">
        <v>66</v>
      </c>
      <c r="OHE414" s="25">
        <v>0</v>
      </c>
      <c r="OHF414" s="24" t="s">
        <v>66</v>
      </c>
      <c r="OHG414" s="24" t="s">
        <v>66</v>
      </c>
      <c r="OHH414" s="24" t="s">
        <v>66</v>
      </c>
      <c r="OHI414" s="24">
        <v>0</v>
      </c>
      <c r="OHJ414" s="24" t="s">
        <v>66</v>
      </c>
      <c r="OHK414" s="24">
        <v>0</v>
      </c>
      <c r="OHL414" s="24" t="s">
        <v>66</v>
      </c>
      <c r="OHM414" s="24">
        <v>0</v>
      </c>
      <c r="OHN414" s="24" t="s">
        <v>66</v>
      </c>
      <c r="OHO414" s="24" t="s">
        <v>66</v>
      </c>
      <c r="OHP414" s="24" t="s">
        <v>66</v>
      </c>
      <c r="OHQ414" s="24" t="s">
        <v>66</v>
      </c>
      <c r="OHR414" s="24" t="s">
        <v>66</v>
      </c>
      <c r="OHS414" s="25">
        <v>0</v>
      </c>
      <c r="OHT414" s="27">
        <v>5000</v>
      </c>
      <c r="OHU414" s="23" t="s">
        <v>208</v>
      </c>
      <c r="OHV414" s="24">
        <v>2023</v>
      </c>
      <c r="OHW414" s="25" t="s">
        <v>234</v>
      </c>
      <c r="OHX414" s="25" t="s">
        <v>132</v>
      </c>
      <c r="OHY414" s="25">
        <v>2023</v>
      </c>
      <c r="OHZ414" s="26">
        <v>44963</v>
      </c>
      <c r="OIA414" s="25" t="s">
        <v>155</v>
      </c>
      <c r="OIB414" s="26"/>
      <c r="OIC414" s="25" t="s">
        <v>67</v>
      </c>
      <c r="OID414" s="25" t="s">
        <v>233</v>
      </c>
      <c r="OIE414" s="25" t="s">
        <v>149</v>
      </c>
      <c r="OIF414" s="25" t="s">
        <v>70</v>
      </c>
      <c r="OIG414" s="25" t="s">
        <v>71</v>
      </c>
      <c r="OIH414" s="25" t="s">
        <v>72</v>
      </c>
      <c r="OII414" s="25">
        <v>31</v>
      </c>
      <c r="OIJ414" s="25">
        <v>0</v>
      </c>
      <c r="OIK414" s="25" t="s">
        <v>66</v>
      </c>
      <c r="OIL414" s="24" t="s">
        <v>66</v>
      </c>
      <c r="OIM414" s="24" t="s">
        <v>66</v>
      </c>
      <c r="OIN414" s="24" t="s">
        <v>66</v>
      </c>
      <c r="OIO414" s="24" t="s">
        <v>66</v>
      </c>
      <c r="OIP414" s="24" t="s">
        <v>66</v>
      </c>
      <c r="OIQ414" s="24" t="s">
        <v>66</v>
      </c>
      <c r="OIR414" s="24" t="s">
        <v>66</v>
      </c>
      <c r="OIS414" s="24" t="s">
        <v>66</v>
      </c>
      <c r="OIT414" s="24" t="s">
        <v>66</v>
      </c>
      <c r="OIU414" s="24" t="s">
        <v>66</v>
      </c>
      <c r="OIV414" s="24" t="s">
        <v>66</v>
      </c>
      <c r="OIW414" s="24" t="s">
        <v>66</v>
      </c>
      <c r="OIX414" s="24" t="s">
        <v>66</v>
      </c>
      <c r="OIY414" s="24" t="s">
        <v>66</v>
      </c>
      <c r="OIZ414" s="24" t="s">
        <v>66</v>
      </c>
      <c r="OJA414" s="25" t="s">
        <v>66</v>
      </c>
      <c r="OJB414" s="24" t="s">
        <v>66</v>
      </c>
      <c r="OJC414" s="24" t="s">
        <v>66</v>
      </c>
      <c r="OJD414" s="24" t="s">
        <v>66</v>
      </c>
      <c r="OJE414" s="24" t="s">
        <v>66</v>
      </c>
      <c r="OJF414" s="24" t="s">
        <v>66</v>
      </c>
      <c r="OJG414" s="24" t="s">
        <v>66</v>
      </c>
      <c r="OJH414" s="24" t="s">
        <v>66</v>
      </c>
      <c r="OJI414" s="25" t="s">
        <v>66</v>
      </c>
      <c r="OJJ414" s="24" t="s">
        <v>66</v>
      </c>
      <c r="OJK414" s="25">
        <v>5000</v>
      </c>
      <c r="OJL414" s="24" t="s">
        <v>66</v>
      </c>
      <c r="OJM414" s="24" t="s">
        <v>66</v>
      </c>
      <c r="OJN414" s="25" t="s">
        <v>66</v>
      </c>
      <c r="OJO414" s="25" t="s">
        <v>66</v>
      </c>
      <c r="OJP414" s="25" t="s">
        <v>66</v>
      </c>
      <c r="OJQ414" s="25">
        <v>0</v>
      </c>
      <c r="OJR414" s="24" t="s">
        <v>66</v>
      </c>
      <c r="OJS414" s="24" t="s">
        <v>66</v>
      </c>
      <c r="OJT414" s="24" t="s">
        <v>66</v>
      </c>
      <c r="OJU414" s="24">
        <v>0</v>
      </c>
      <c r="OJV414" s="24" t="s">
        <v>66</v>
      </c>
      <c r="OJW414" s="24">
        <v>0</v>
      </c>
      <c r="OJX414" s="24" t="s">
        <v>66</v>
      </c>
      <c r="OJY414" s="24">
        <v>0</v>
      </c>
      <c r="OJZ414" s="24" t="s">
        <v>66</v>
      </c>
      <c r="OKA414" s="24" t="s">
        <v>66</v>
      </c>
      <c r="OKB414" s="24" t="s">
        <v>66</v>
      </c>
      <c r="OKC414" s="24" t="s">
        <v>66</v>
      </c>
      <c r="OKD414" s="24" t="s">
        <v>66</v>
      </c>
      <c r="OKE414" s="25">
        <v>0</v>
      </c>
      <c r="OKF414" s="27">
        <v>5000</v>
      </c>
      <c r="OKG414" s="23" t="s">
        <v>208</v>
      </c>
      <c r="OKH414" s="24">
        <v>2023</v>
      </c>
      <c r="OKI414" s="25" t="s">
        <v>234</v>
      </c>
      <c r="OKJ414" s="25" t="s">
        <v>132</v>
      </c>
      <c r="OKK414" s="25">
        <v>2023</v>
      </c>
      <c r="OKL414" s="26">
        <v>44963</v>
      </c>
      <c r="OKM414" s="25" t="s">
        <v>155</v>
      </c>
      <c r="OKN414" s="26"/>
      <c r="OKO414" s="25" t="s">
        <v>67</v>
      </c>
      <c r="OKP414" s="25" t="s">
        <v>233</v>
      </c>
      <c r="OKQ414" s="25" t="s">
        <v>149</v>
      </c>
      <c r="OKR414" s="25" t="s">
        <v>70</v>
      </c>
      <c r="OKS414" s="25" t="s">
        <v>71</v>
      </c>
      <c r="OKT414" s="25" t="s">
        <v>72</v>
      </c>
      <c r="OKU414" s="25">
        <v>31</v>
      </c>
      <c r="OKV414" s="25">
        <v>0</v>
      </c>
      <c r="OKW414" s="25" t="s">
        <v>66</v>
      </c>
      <c r="OKX414" s="24" t="s">
        <v>66</v>
      </c>
      <c r="OKY414" s="24" t="s">
        <v>66</v>
      </c>
      <c r="OKZ414" s="24" t="s">
        <v>66</v>
      </c>
      <c r="OLA414" s="24" t="s">
        <v>66</v>
      </c>
      <c r="OLB414" s="24" t="s">
        <v>66</v>
      </c>
      <c r="OLC414" s="24" t="s">
        <v>66</v>
      </c>
      <c r="OLD414" s="24" t="s">
        <v>66</v>
      </c>
      <c r="OLE414" s="24" t="s">
        <v>66</v>
      </c>
      <c r="OLF414" s="24" t="s">
        <v>66</v>
      </c>
      <c r="OLG414" s="24" t="s">
        <v>66</v>
      </c>
      <c r="OLH414" s="24" t="s">
        <v>66</v>
      </c>
      <c r="OLI414" s="24" t="s">
        <v>66</v>
      </c>
      <c r="OLJ414" s="24" t="s">
        <v>66</v>
      </c>
      <c r="OLK414" s="24" t="s">
        <v>66</v>
      </c>
      <c r="OLL414" s="24" t="s">
        <v>66</v>
      </c>
      <c r="OLM414" s="25" t="s">
        <v>66</v>
      </c>
      <c r="OLN414" s="24" t="s">
        <v>66</v>
      </c>
      <c r="OLO414" s="24" t="s">
        <v>66</v>
      </c>
      <c r="OLP414" s="24" t="s">
        <v>66</v>
      </c>
      <c r="OLQ414" s="24" t="s">
        <v>66</v>
      </c>
      <c r="OLR414" s="24" t="s">
        <v>66</v>
      </c>
      <c r="OLS414" s="24" t="s">
        <v>66</v>
      </c>
      <c r="OLT414" s="24" t="s">
        <v>66</v>
      </c>
      <c r="OLU414" s="25" t="s">
        <v>66</v>
      </c>
      <c r="OLV414" s="24" t="s">
        <v>66</v>
      </c>
      <c r="OLW414" s="25">
        <v>5000</v>
      </c>
      <c r="OLX414" s="24" t="s">
        <v>66</v>
      </c>
      <c r="OLY414" s="24" t="s">
        <v>66</v>
      </c>
      <c r="OLZ414" s="25" t="s">
        <v>66</v>
      </c>
      <c r="OMA414" s="25" t="s">
        <v>66</v>
      </c>
      <c r="OMB414" s="25" t="s">
        <v>66</v>
      </c>
      <c r="OMC414" s="25">
        <v>0</v>
      </c>
      <c r="OMD414" s="24" t="s">
        <v>66</v>
      </c>
      <c r="OME414" s="24" t="s">
        <v>66</v>
      </c>
      <c r="OMF414" s="24" t="s">
        <v>66</v>
      </c>
      <c r="OMG414" s="24">
        <v>0</v>
      </c>
      <c r="OMH414" s="24" t="s">
        <v>66</v>
      </c>
      <c r="OMI414" s="24">
        <v>0</v>
      </c>
      <c r="OMJ414" s="24" t="s">
        <v>66</v>
      </c>
      <c r="OMK414" s="24">
        <v>0</v>
      </c>
      <c r="OML414" s="24" t="s">
        <v>66</v>
      </c>
      <c r="OMM414" s="24" t="s">
        <v>66</v>
      </c>
      <c r="OMN414" s="24" t="s">
        <v>66</v>
      </c>
      <c r="OMO414" s="24" t="s">
        <v>66</v>
      </c>
      <c r="OMP414" s="24" t="s">
        <v>66</v>
      </c>
      <c r="OMQ414" s="25">
        <v>0</v>
      </c>
      <c r="OMR414" s="27">
        <v>5000</v>
      </c>
      <c r="OMS414" s="23" t="s">
        <v>208</v>
      </c>
      <c r="OMT414" s="24">
        <v>2023</v>
      </c>
      <c r="OMU414" s="25" t="s">
        <v>234</v>
      </c>
      <c r="OMV414" s="25" t="s">
        <v>132</v>
      </c>
      <c r="OMW414" s="25">
        <v>2023</v>
      </c>
      <c r="OMX414" s="26">
        <v>44963</v>
      </c>
      <c r="OMY414" s="25" t="s">
        <v>155</v>
      </c>
      <c r="OMZ414" s="26"/>
      <c r="ONA414" s="25" t="s">
        <v>67</v>
      </c>
      <c r="ONB414" s="25" t="s">
        <v>233</v>
      </c>
      <c r="ONC414" s="25" t="s">
        <v>149</v>
      </c>
      <c r="OND414" s="25" t="s">
        <v>70</v>
      </c>
      <c r="ONE414" s="25" t="s">
        <v>71</v>
      </c>
      <c r="ONF414" s="25" t="s">
        <v>72</v>
      </c>
      <c r="ONG414" s="25">
        <v>31</v>
      </c>
      <c r="ONH414" s="25">
        <v>0</v>
      </c>
      <c r="ONI414" s="25" t="s">
        <v>66</v>
      </c>
      <c r="ONJ414" s="24" t="s">
        <v>66</v>
      </c>
      <c r="ONK414" s="24" t="s">
        <v>66</v>
      </c>
      <c r="ONL414" s="24" t="s">
        <v>66</v>
      </c>
      <c r="ONM414" s="24" t="s">
        <v>66</v>
      </c>
      <c r="ONN414" s="24" t="s">
        <v>66</v>
      </c>
      <c r="ONO414" s="24" t="s">
        <v>66</v>
      </c>
      <c r="ONP414" s="24" t="s">
        <v>66</v>
      </c>
      <c r="ONQ414" s="24" t="s">
        <v>66</v>
      </c>
      <c r="ONR414" s="24" t="s">
        <v>66</v>
      </c>
      <c r="ONS414" s="24" t="s">
        <v>66</v>
      </c>
      <c r="ONT414" s="24" t="s">
        <v>66</v>
      </c>
      <c r="ONU414" s="24" t="s">
        <v>66</v>
      </c>
      <c r="ONV414" s="24" t="s">
        <v>66</v>
      </c>
      <c r="ONW414" s="24" t="s">
        <v>66</v>
      </c>
      <c r="ONX414" s="24" t="s">
        <v>66</v>
      </c>
      <c r="ONY414" s="25" t="s">
        <v>66</v>
      </c>
      <c r="ONZ414" s="24" t="s">
        <v>66</v>
      </c>
      <c r="OOA414" s="24" t="s">
        <v>66</v>
      </c>
      <c r="OOB414" s="24" t="s">
        <v>66</v>
      </c>
      <c r="OOC414" s="24" t="s">
        <v>66</v>
      </c>
      <c r="OOD414" s="24" t="s">
        <v>66</v>
      </c>
      <c r="OOE414" s="24" t="s">
        <v>66</v>
      </c>
      <c r="OOF414" s="24" t="s">
        <v>66</v>
      </c>
      <c r="OOG414" s="25" t="s">
        <v>66</v>
      </c>
      <c r="OOH414" s="24" t="s">
        <v>66</v>
      </c>
      <c r="OOI414" s="25">
        <v>5000</v>
      </c>
      <c r="OOJ414" s="24" t="s">
        <v>66</v>
      </c>
      <c r="OOK414" s="24" t="s">
        <v>66</v>
      </c>
      <c r="OOL414" s="25" t="s">
        <v>66</v>
      </c>
      <c r="OOM414" s="25" t="s">
        <v>66</v>
      </c>
      <c r="OON414" s="25" t="s">
        <v>66</v>
      </c>
      <c r="OOO414" s="25">
        <v>0</v>
      </c>
      <c r="OOP414" s="24" t="s">
        <v>66</v>
      </c>
      <c r="OOQ414" s="24" t="s">
        <v>66</v>
      </c>
      <c r="OOR414" s="24" t="s">
        <v>66</v>
      </c>
      <c r="OOS414" s="24">
        <v>0</v>
      </c>
      <c r="OOT414" s="24" t="s">
        <v>66</v>
      </c>
      <c r="OOU414" s="24">
        <v>0</v>
      </c>
      <c r="OOV414" s="24" t="s">
        <v>66</v>
      </c>
      <c r="OOW414" s="24">
        <v>0</v>
      </c>
      <c r="OOX414" s="24" t="s">
        <v>66</v>
      </c>
      <c r="OOY414" s="24" t="s">
        <v>66</v>
      </c>
      <c r="OOZ414" s="24" t="s">
        <v>66</v>
      </c>
      <c r="OPA414" s="24" t="s">
        <v>66</v>
      </c>
      <c r="OPB414" s="24" t="s">
        <v>66</v>
      </c>
      <c r="OPC414" s="25">
        <v>0</v>
      </c>
      <c r="OPD414" s="27">
        <v>5000</v>
      </c>
      <c r="OPE414" s="23" t="s">
        <v>208</v>
      </c>
      <c r="OPF414" s="24">
        <v>2023</v>
      </c>
      <c r="OPG414" s="25" t="s">
        <v>234</v>
      </c>
      <c r="OPH414" s="25" t="s">
        <v>132</v>
      </c>
      <c r="OPI414" s="25">
        <v>2023</v>
      </c>
      <c r="OPJ414" s="26">
        <v>44963</v>
      </c>
      <c r="OPK414" s="25" t="s">
        <v>155</v>
      </c>
      <c r="OPL414" s="26"/>
      <c r="OPM414" s="25" t="s">
        <v>67</v>
      </c>
      <c r="OPN414" s="25" t="s">
        <v>233</v>
      </c>
      <c r="OPO414" s="25" t="s">
        <v>149</v>
      </c>
      <c r="OPP414" s="25" t="s">
        <v>70</v>
      </c>
      <c r="OPQ414" s="25" t="s">
        <v>71</v>
      </c>
      <c r="OPR414" s="25" t="s">
        <v>72</v>
      </c>
      <c r="OPS414" s="25">
        <v>31</v>
      </c>
      <c r="OPT414" s="25">
        <v>0</v>
      </c>
      <c r="OPU414" s="25" t="s">
        <v>66</v>
      </c>
      <c r="OPV414" s="24" t="s">
        <v>66</v>
      </c>
      <c r="OPW414" s="24" t="s">
        <v>66</v>
      </c>
      <c r="OPX414" s="24" t="s">
        <v>66</v>
      </c>
      <c r="OPY414" s="24" t="s">
        <v>66</v>
      </c>
      <c r="OPZ414" s="24" t="s">
        <v>66</v>
      </c>
      <c r="OQA414" s="24" t="s">
        <v>66</v>
      </c>
      <c r="OQB414" s="24" t="s">
        <v>66</v>
      </c>
      <c r="OQC414" s="24" t="s">
        <v>66</v>
      </c>
      <c r="OQD414" s="24" t="s">
        <v>66</v>
      </c>
      <c r="OQE414" s="24" t="s">
        <v>66</v>
      </c>
      <c r="OQF414" s="24" t="s">
        <v>66</v>
      </c>
      <c r="OQG414" s="24" t="s">
        <v>66</v>
      </c>
      <c r="OQH414" s="24" t="s">
        <v>66</v>
      </c>
      <c r="OQI414" s="24" t="s">
        <v>66</v>
      </c>
      <c r="OQJ414" s="24" t="s">
        <v>66</v>
      </c>
      <c r="OQK414" s="25" t="s">
        <v>66</v>
      </c>
      <c r="OQL414" s="24" t="s">
        <v>66</v>
      </c>
      <c r="OQM414" s="24" t="s">
        <v>66</v>
      </c>
      <c r="OQN414" s="24" t="s">
        <v>66</v>
      </c>
      <c r="OQO414" s="24" t="s">
        <v>66</v>
      </c>
      <c r="OQP414" s="24" t="s">
        <v>66</v>
      </c>
      <c r="OQQ414" s="24" t="s">
        <v>66</v>
      </c>
      <c r="OQR414" s="24" t="s">
        <v>66</v>
      </c>
      <c r="OQS414" s="25" t="s">
        <v>66</v>
      </c>
      <c r="OQT414" s="24" t="s">
        <v>66</v>
      </c>
      <c r="OQU414" s="25">
        <v>5000</v>
      </c>
      <c r="OQV414" s="24" t="s">
        <v>66</v>
      </c>
      <c r="OQW414" s="24" t="s">
        <v>66</v>
      </c>
      <c r="OQX414" s="25" t="s">
        <v>66</v>
      </c>
      <c r="OQY414" s="25" t="s">
        <v>66</v>
      </c>
      <c r="OQZ414" s="25" t="s">
        <v>66</v>
      </c>
      <c r="ORA414" s="25">
        <v>0</v>
      </c>
      <c r="ORB414" s="24" t="s">
        <v>66</v>
      </c>
      <c r="ORC414" s="24" t="s">
        <v>66</v>
      </c>
      <c r="ORD414" s="24" t="s">
        <v>66</v>
      </c>
      <c r="ORE414" s="24">
        <v>0</v>
      </c>
      <c r="ORF414" s="24" t="s">
        <v>66</v>
      </c>
      <c r="ORG414" s="24">
        <v>0</v>
      </c>
      <c r="ORH414" s="24" t="s">
        <v>66</v>
      </c>
      <c r="ORI414" s="24">
        <v>0</v>
      </c>
      <c r="ORJ414" s="24" t="s">
        <v>66</v>
      </c>
      <c r="ORK414" s="24" t="s">
        <v>66</v>
      </c>
      <c r="ORL414" s="24" t="s">
        <v>66</v>
      </c>
      <c r="ORM414" s="24" t="s">
        <v>66</v>
      </c>
      <c r="ORN414" s="24" t="s">
        <v>66</v>
      </c>
      <c r="ORO414" s="25">
        <v>0</v>
      </c>
      <c r="ORP414" s="27">
        <v>5000</v>
      </c>
      <c r="ORQ414" s="23" t="s">
        <v>208</v>
      </c>
      <c r="ORR414" s="24">
        <v>2023</v>
      </c>
      <c r="ORS414" s="25" t="s">
        <v>234</v>
      </c>
      <c r="ORT414" s="25" t="s">
        <v>132</v>
      </c>
      <c r="ORU414" s="25">
        <v>2023</v>
      </c>
      <c r="ORV414" s="26">
        <v>44963</v>
      </c>
      <c r="ORW414" s="25" t="s">
        <v>155</v>
      </c>
      <c r="ORX414" s="26"/>
      <c r="ORY414" s="25" t="s">
        <v>67</v>
      </c>
      <c r="ORZ414" s="25" t="s">
        <v>233</v>
      </c>
      <c r="OSA414" s="25" t="s">
        <v>149</v>
      </c>
      <c r="OSB414" s="25" t="s">
        <v>70</v>
      </c>
      <c r="OSC414" s="25" t="s">
        <v>71</v>
      </c>
      <c r="OSD414" s="25" t="s">
        <v>72</v>
      </c>
      <c r="OSE414" s="25">
        <v>31</v>
      </c>
      <c r="OSF414" s="25">
        <v>0</v>
      </c>
      <c r="OSG414" s="25" t="s">
        <v>66</v>
      </c>
      <c r="OSH414" s="24" t="s">
        <v>66</v>
      </c>
      <c r="OSI414" s="24" t="s">
        <v>66</v>
      </c>
      <c r="OSJ414" s="24" t="s">
        <v>66</v>
      </c>
      <c r="OSK414" s="24" t="s">
        <v>66</v>
      </c>
      <c r="OSL414" s="24" t="s">
        <v>66</v>
      </c>
      <c r="OSM414" s="24" t="s">
        <v>66</v>
      </c>
      <c r="OSN414" s="24" t="s">
        <v>66</v>
      </c>
      <c r="OSO414" s="24" t="s">
        <v>66</v>
      </c>
      <c r="OSP414" s="24" t="s">
        <v>66</v>
      </c>
      <c r="OSQ414" s="24" t="s">
        <v>66</v>
      </c>
      <c r="OSR414" s="24" t="s">
        <v>66</v>
      </c>
      <c r="OSS414" s="24" t="s">
        <v>66</v>
      </c>
      <c r="OST414" s="24" t="s">
        <v>66</v>
      </c>
      <c r="OSU414" s="24" t="s">
        <v>66</v>
      </c>
      <c r="OSV414" s="24" t="s">
        <v>66</v>
      </c>
      <c r="OSW414" s="25" t="s">
        <v>66</v>
      </c>
      <c r="OSX414" s="24" t="s">
        <v>66</v>
      </c>
      <c r="OSY414" s="24" t="s">
        <v>66</v>
      </c>
      <c r="OSZ414" s="24" t="s">
        <v>66</v>
      </c>
      <c r="OTA414" s="24" t="s">
        <v>66</v>
      </c>
      <c r="OTB414" s="24" t="s">
        <v>66</v>
      </c>
      <c r="OTC414" s="24" t="s">
        <v>66</v>
      </c>
      <c r="OTD414" s="24" t="s">
        <v>66</v>
      </c>
      <c r="OTE414" s="25" t="s">
        <v>66</v>
      </c>
      <c r="OTF414" s="24" t="s">
        <v>66</v>
      </c>
      <c r="OTG414" s="25">
        <v>5000</v>
      </c>
      <c r="OTH414" s="24" t="s">
        <v>66</v>
      </c>
      <c r="OTI414" s="24" t="s">
        <v>66</v>
      </c>
      <c r="OTJ414" s="25" t="s">
        <v>66</v>
      </c>
      <c r="OTK414" s="25" t="s">
        <v>66</v>
      </c>
      <c r="OTL414" s="25" t="s">
        <v>66</v>
      </c>
      <c r="OTM414" s="25">
        <v>0</v>
      </c>
      <c r="OTN414" s="24" t="s">
        <v>66</v>
      </c>
      <c r="OTO414" s="24" t="s">
        <v>66</v>
      </c>
      <c r="OTP414" s="24" t="s">
        <v>66</v>
      </c>
      <c r="OTQ414" s="24">
        <v>0</v>
      </c>
      <c r="OTR414" s="24" t="s">
        <v>66</v>
      </c>
      <c r="OTS414" s="24">
        <v>0</v>
      </c>
      <c r="OTT414" s="24" t="s">
        <v>66</v>
      </c>
      <c r="OTU414" s="24">
        <v>0</v>
      </c>
      <c r="OTV414" s="24" t="s">
        <v>66</v>
      </c>
      <c r="OTW414" s="24" t="s">
        <v>66</v>
      </c>
      <c r="OTX414" s="24" t="s">
        <v>66</v>
      </c>
      <c r="OTY414" s="24" t="s">
        <v>66</v>
      </c>
      <c r="OTZ414" s="24" t="s">
        <v>66</v>
      </c>
      <c r="OUA414" s="25">
        <v>0</v>
      </c>
      <c r="OUB414" s="27">
        <v>5000</v>
      </c>
      <c r="OUC414" s="23" t="s">
        <v>208</v>
      </c>
      <c r="OUD414" s="24">
        <v>2023</v>
      </c>
      <c r="OUE414" s="25" t="s">
        <v>234</v>
      </c>
      <c r="OUF414" s="25" t="s">
        <v>132</v>
      </c>
      <c r="OUG414" s="25">
        <v>2023</v>
      </c>
      <c r="OUH414" s="26">
        <v>44963</v>
      </c>
      <c r="OUI414" s="25" t="s">
        <v>155</v>
      </c>
      <c r="OUJ414" s="26"/>
      <c r="OUK414" s="25" t="s">
        <v>67</v>
      </c>
      <c r="OUL414" s="25" t="s">
        <v>233</v>
      </c>
      <c r="OUM414" s="25" t="s">
        <v>149</v>
      </c>
      <c r="OUN414" s="25" t="s">
        <v>70</v>
      </c>
      <c r="OUO414" s="25" t="s">
        <v>71</v>
      </c>
      <c r="OUP414" s="25" t="s">
        <v>72</v>
      </c>
      <c r="OUQ414" s="25">
        <v>31</v>
      </c>
      <c r="OUR414" s="25">
        <v>0</v>
      </c>
      <c r="OUS414" s="25" t="s">
        <v>66</v>
      </c>
      <c r="OUT414" s="24" t="s">
        <v>66</v>
      </c>
      <c r="OUU414" s="24" t="s">
        <v>66</v>
      </c>
      <c r="OUV414" s="24" t="s">
        <v>66</v>
      </c>
      <c r="OUW414" s="24" t="s">
        <v>66</v>
      </c>
      <c r="OUX414" s="24" t="s">
        <v>66</v>
      </c>
      <c r="OUY414" s="24" t="s">
        <v>66</v>
      </c>
      <c r="OUZ414" s="24" t="s">
        <v>66</v>
      </c>
      <c r="OVA414" s="24" t="s">
        <v>66</v>
      </c>
      <c r="OVB414" s="24" t="s">
        <v>66</v>
      </c>
      <c r="OVC414" s="24" t="s">
        <v>66</v>
      </c>
      <c r="OVD414" s="24" t="s">
        <v>66</v>
      </c>
      <c r="OVE414" s="24" t="s">
        <v>66</v>
      </c>
      <c r="OVF414" s="24" t="s">
        <v>66</v>
      </c>
      <c r="OVG414" s="24" t="s">
        <v>66</v>
      </c>
      <c r="OVH414" s="24" t="s">
        <v>66</v>
      </c>
      <c r="OVI414" s="25" t="s">
        <v>66</v>
      </c>
      <c r="OVJ414" s="24" t="s">
        <v>66</v>
      </c>
      <c r="OVK414" s="24" t="s">
        <v>66</v>
      </c>
      <c r="OVL414" s="24" t="s">
        <v>66</v>
      </c>
      <c r="OVM414" s="24" t="s">
        <v>66</v>
      </c>
      <c r="OVN414" s="24" t="s">
        <v>66</v>
      </c>
      <c r="OVO414" s="24" t="s">
        <v>66</v>
      </c>
      <c r="OVP414" s="24" t="s">
        <v>66</v>
      </c>
      <c r="OVQ414" s="25" t="s">
        <v>66</v>
      </c>
      <c r="OVR414" s="24" t="s">
        <v>66</v>
      </c>
      <c r="OVS414" s="25">
        <v>5000</v>
      </c>
      <c r="OVT414" s="24" t="s">
        <v>66</v>
      </c>
      <c r="OVU414" s="24" t="s">
        <v>66</v>
      </c>
      <c r="OVV414" s="25" t="s">
        <v>66</v>
      </c>
      <c r="OVW414" s="25" t="s">
        <v>66</v>
      </c>
      <c r="OVX414" s="25" t="s">
        <v>66</v>
      </c>
      <c r="OVY414" s="25">
        <v>0</v>
      </c>
      <c r="OVZ414" s="24" t="s">
        <v>66</v>
      </c>
      <c r="OWA414" s="24" t="s">
        <v>66</v>
      </c>
      <c r="OWB414" s="24" t="s">
        <v>66</v>
      </c>
      <c r="OWC414" s="24">
        <v>0</v>
      </c>
      <c r="OWD414" s="24" t="s">
        <v>66</v>
      </c>
      <c r="OWE414" s="24">
        <v>0</v>
      </c>
      <c r="OWF414" s="24" t="s">
        <v>66</v>
      </c>
      <c r="OWG414" s="24">
        <v>0</v>
      </c>
      <c r="OWH414" s="24" t="s">
        <v>66</v>
      </c>
      <c r="OWI414" s="24" t="s">
        <v>66</v>
      </c>
      <c r="OWJ414" s="24" t="s">
        <v>66</v>
      </c>
      <c r="OWK414" s="24" t="s">
        <v>66</v>
      </c>
      <c r="OWL414" s="24" t="s">
        <v>66</v>
      </c>
      <c r="OWM414" s="25">
        <v>0</v>
      </c>
      <c r="OWN414" s="27">
        <v>5000</v>
      </c>
      <c r="OWO414" s="23" t="s">
        <v>208</v>
      </c>
      <c r="OWP414" s="24">
        <v>2023</v>
      </c>
      <c r="OWQ414" s="25" t="s">
        <v>234</v>
      </c>
      <c r="OWR414" s="25" t="s">
        <v>132</v>
      </c>
      <c r="OWS414" s="25">
        <v>2023</v>
      </c>
      <c r="OWT414" s="26">
        <v>44963</v>
      </c>
      <c r="OWU414" s="25" t="s">
        <v>155</v>
      </c>
      <c r="OWV414" s="26"/>
      <c r="OWW414" s="25" t="s">
        <v>67</v>
      </c>
      <c r="OWX414" s="25" t="s">
        <v>233</v>
      </c>
      <c r="OWY414" s="25" t="s">
        <v>149</v>
      </c>
      <c r="OWZ414" s="25" t="s">
        <v>70</v>
      </c>
      <c r="OXA414" s="25" t="s">
        <v>71</v>
      </c>
      <c r="OXB414" s="25" t="s">
        <v>72</v>
      </c>
      <c r="OXC414" s="25">
        <v>31</v>
      </c>
      <c r="OXD414" s="25">
        <v>0</v>
      </c>
      <c r="OXE414" s="25" t="s">
        <v>66</v>
      </c>
      <c r="OXF414" s="24" t="s">
        <v>66</v>
      </c>
      <c r="OXG414" s="24" t="s">
        <v>66</v>
      </c>
      <c r="OXH414" s="24" t="s">
        <v>66</v>
      </c>
      <c r="OXI414" s="24" t="s">
        <v>66</v>
      </c>
      <c r="OXJ414" s="24" t="s">
        <v>66</v>
      </c>
      <c r="OXK414" s="24" t="s">
        <v>66</v>
      </c>
      <c r="OXL414" s="24" t="s">
        <v>66</v>
      </c>
      <c r="OXM414" s="24" t="s">
        <v>66</v>
      </c>
      <c r="OXN414" s="24" t="s">
        <v>66</v>
      </c>
      <c r="OXO414" s="24" t="s">
        <v>66</v>
      </c>
      <c r="OXP414" s="24" t="s">
        <v>66</v>
      </c>
      <c r="OXQ414" s="24" t="s">
        <v>66</v>
      </c>
      <c r="OXR414" s="24" t="s">
        <v>66</v>
      </c>
      <c r="OXS414" s="24" t="s">
        <v>66</v>
      </c>
      <c r="OXT414" s="24" t="s">
        <v>66</v>
      </c>
      <c r="OXU414" s="25" t="s">
        <v>66</v>
      </c>
      <c r="OXV414" s="24" t="s">
        <v>66</v>
      </c>
      <c r="OXW414" s="24" t="s">
        <v>66</v>
      </c>
      <c r="OXX414" s="24" t="s">
        <v>66</v>
      </c>
      <c r="OXY414" s="24" t="s">
        <v>66</v>
      </c>
      <c r="OXZ414" s="24" t="s">
        <v>66</v>
      </c>
      <c r="OYA414" s="24" t="s">
        <v>66</v>
      </c>
      <c r="OYB414" s="24" t="s">
        <v>66</v>
      </c>
      <c r="OYC414" s="25" t="s">
        <v>66</v>
      </c>
      <c r="OYD414" s="24" t="s">
        <v>66</v>
      </c>
      <c r="OYE414" s="25">
        <v>5000</v>
      </c>
      <c r="OYF414" s="24" t="s">
        <v>66</v>
      </c>
      <c r="OYG414" s="24" t="s">
        <v>66</v>
      </c>
      <c r="OYH414" s="25" t="s">
        <v>66</v>
      </c>
      <c r="OYI414" s="25" t="s">
        <v>66</v>
      </c>
      <c r="OYJ414" s="25" t="s">
        <v>66</v>
      </c>
      <c r="OYK414" s="25">
        <v>0</v>
      </c>
      <c r="OYL414" s="24" t="s">
        <v>66</v>
      </c>
      <c r="OYM414" s="24" t="s">
        <v>66</v>
      </c>
      <c r="OYN414" s="24" t="s">
        <v>66</v>
      </c>
      <c r="OYO414" s="24">
        <v>0</v>
      </c>
      <c r="OYP414" s="24" t="s">
        <v>66</v>
      </c>
      <c r="OYQ414" s="24">
        <v>0</v>
      </c>
      <c r="OYR414" s="24" t="s">
        <v>66</v>
      </c>
      <c r="OYS414" s="24">
        <v>0</v>
      </c>
      <c r="OYT414" s="24" t="s">
        <v>66</v>
      </c>
      <c r="OYU414" s="24" t="s">
        <v>66</v>
      </c>
      <c r="OYV414" s="24" t="s">
        <v>66</v>
      </c>
      <c r="OYW414" s="24" t="s">
        <v>66</v>
      </c>
      <c r="OYX414" s="24" t="s">
        <v>66</v>
      </c>
      <c r="OYY414" s="25">
        <v>0</v>
      </c>
      <c r="OYZ414" s="27">
        <v>5000</v>
      </c>
      <c r="OZA414" s="23" t="s">
        <v>208</v>
      </c>
      <c r="OZB414" s="24">
        <v>2023</v>
      </c>
      <c r="OZC414" s="25" t="s">
        <v>234</v>
      </c>
      <c r="OZD414" s="25" t="s">
        <v>132</v>
      </c>
      <c r="OZE414" s="25">
        <v>2023</v>
      </c>
      <c r="OZF414" s="26">
        <v>44963</v>
      </c>
      <c r="OZG414" s="25" t="s">
        <v>155</v>
      </c>
      <c r="OZH414" s="26"/>
      <c r="OZI414" s="25" t="s">
        <v>67</v>
      </c>
      <c r="OZJ414" s="25" t="s">
        <v>233</v>
      </c>
      <c r="OZK414" s="25" t="s">
        <v>149</v>
      </c>
      <c r="OZL414" s="25" t="s">
        <v>70</v>
      </c>
      <c r="OZM414" s="25" t="s">
        <v>71</v>
      </c>
      <c r="OZN414" s="25" t="s">
        <v>72</v>
      </c>
      <c r="OZO414" s="25">
        <v>31</v>
      </c>
      <c r="OZP414" s="25">
        <v>0</v>
      </c>
      <c r="OZQ414" s="25" t="s">
        <v>66</v>
      </c>
      <c r="OZR414" s="24" t="s">
        <v>66</v>
      </c>
      <c r="OZS414" s="24" t="s">
        <v>66</v>
      </c>
      <c r="OZT414" s="24" t="s">
        <v>66</v>
      </c>
      <c r="OZU414" s="24" t="s">
        <v>66</v>
      </c>
      <c r="OZV414" s="24" t="s">
        <v>66</v>
      </c>
      <c r="OZW414" s="24" t="s">
        <v>66</v>
      </c>
      <c r="OZX414" s="24" t="s">
        <v>66</v>
      </c>
      <c r="OZY414" s="24" t="s">
        <v>66</v>
      </c>
      <c r="OZZ414" s="24" t="s">
        <v>66</v>
      </c>
      <c r="PAA414" s="24" t="s">
        <v>66</v>
      </c>
      <c r="PAB414" s="24" t="s">
        <v>66</v>
      </c>
      <c r="PAC414" s="24" t="s">
        <v>66</v>
      </c>
      <c r="PAD414" s="24" t="s">
        <v>66</v>
      </c>
      <c r="PAE414" s="24" t="s">
        <v>66</v>
      </c>
      <c r="PAF414" s="24" t="s">
        <v>66</v>
      </c>
      <c r="PAG414" s="25" t="s">
        <v>66</v>
      </c>
      <c r="PAH414" s="24" t="s">
        <v>66</v>
      </c>
      <c r="PAI414" s="24" t="s">
        <v>66</v>
      </c>
      <c r="PAJ414" s="24" t="s">
        <v>66</v>
      </c>
      <c r="PAK414" s="24" t="s">
        <v>66</v>
      </c>
      <c r="PAL414" s="24" t="s">
        <v>66</v>
      </c>
      <c r="PAM414" s="24" t="s">
        <v>66</v>
      </c>
      <c r="PAN414" s="24" t="s">
        <v>66</v>
      </c>
      <c r="PAO414" s="25" t="s">
        <v>66</v>
      </c>
      <c r="PAP414" s="24" t="s">
        <v>66</v>
      </c>
      <c r="PAQ414" s="25">
        <v>5000</v>
      </c>
      <c r="PAR414" s="24" t="s">
        <v>66</v>
      </c>
      <c r="PAS414" s="24" t="s">
        <v>66</v>
      </c>
      <c r="PAT414" s="25" t="s">
        <v>66</v>
      </c>
      <c r="PAU414" s="25" t="s">
        <v>66</v>
      </c>
      <c r="PAV414" s="25" t="s">
        <v>66</v>
      </c>
      <c r="PAW414" s="25">
        <v>0</v>
      </c>
      <c r="PAX414" s="24" t="s">
        <v>66</v>
      </c>
      <c r="PAY414" s="24" t="s">
        <v>66</v>
      </c>
      <c r="PAZ414" s="24" t="s">
        <v>66</v>
      </c>
      <c r="PBA414" s="24">
        <v>0</v>
      </c>
      <c r="PBB414" s="24" t="s">
        <v>66</v>
      </c>
      <c r="PBC414" s="24">
        <v>0</v>
      </c>
      <c r="PBD414" s="24" t="s">
        <v>66</v>
      </c>
      <c r="PBE414" s="24">
        <v>0</v>
      </c>
      <c r="PBF414" s="24" t="s">
        <v>66</v>
      </c>
      <c r="PBG414" s="24" t="s">
        <v>66</v>
      </c>
      <c r="PBH414" s="24" t="s">
        <v>66</v>
      </c>
      <c r="PBI414" s="24" t="s">
        <v>66</v>
      </c>
      <c r="PBJ414" s="24" t="s">
        <v>66</v>
      </c>
      <c r="PBK414" s="25">
        <v>0</v>
      </c>
      <c r="PBL414" s="27">
        <v>5000</v>
      </c>
      <c r="PBM414" s="23" t="s">
        <v>208</v>
      </c>
      <c r="PBN414" s="24">
        <v>2023</v>
      </c>
      <c r="PBO414" s="25" t="s">
        <v>234</v>
      </c>
      <c r="PBP414" s="25" t="s">
        <v>132</v>
      </c>
      <c r="PBQ414" s="25">
        <v>2023</v>
      </c>
      <c r="PBR414" s="26">
        <v>44963</v>
      </c>
      <c r="PBS414" s="25" t="s">
        <v>155</v>
      </c>
      <c r="PBT414" s="26"/>
      <c r="PBU414" s="25" t="s">
        <v>67</v>
      </c>
      <c r="PBV414" s="25" t="s">
        <v>233</v>
      </c>
      <c r="PBW414" s="25" t="s">
        <v>149</v>
      </c>
      <c r="PBX414" s="25" t="s">
        <v>70</v>
      </c>
      <c r="PBY414" s="25" t="s">
        <v>71</v>
      </c>
      <c r="PBZ414" s="25" t="s">
        <v>72</v>
      </c>
      <c r="PCA414" s="25">
        <v>31</v>
      </c>
      <c r="PCB414" s="25">
        <v>0</v>
      </c>
      <c r="PCC414" s="25" t="s">
        <v>66</v>
      </c>
      <c r="PCD414" s="24" t="s">
        <v>66</v>
      </c>
      <c r="PCE414" s="24" t="s">
        <v>66</v>
      </c>
      <c r="PCF414" s="24" t="s">
        <v>66</v>
      </c>
      <c r="PCG414" s="24" t="s">
        <v>66</v>
      </c>
      <c r="PCH414" s="24" t="s">
        <v>66</v>
      </c>
      <c r="PCI414" s="24" t="s">
        <v>66</v>
      </c>
      <c r="PCJ414" s="24" t="s">
        <v>66</v>
      </c>
      <c r="PCK414" s="24" t="s">
        <v>66</v>
      </c>
      <c r="PCL414" s="24" t="s">
        <v>66</v>
      </c>
      <c r="PCM414" s="24" t="s">
        <v>66</v>
      </c>
      <c r="PCN414" s="24" t="s">
        <v>66</v>
      </c>
      <c r="PCO414" s="24" t="s">
        <v>66</v>
      </c>
      <c r="PCP414" s="24" t="s">
        <v>66</v>
      </c>
      <c r="PCQ414" s="24" t="s">
        <v>66</v>
      </c>
      <c r="PCR414" s="24" t="s">
        <v>66</v>
      </c>
      <c r="PCS414" s="25" t="s">
        <v>66</v>
      </c>
      <c r="PCT414" s="24" t="s">
        <v>66</v>
      </c>
      <c r="PCU414" s="24" t="s">
        <v>66</v>
      </c>
      <c r="PCV414" s="24" t="s">
        <v>66</v>
      </c>
      <c r="PCW414" s="24" t="s">
        <v>66</v>
      </c>
      <c r="PCX414" s="24" t="s">
        <v>66</v>
      </c>
      <c r="PCY414" s="24" t="s">
        <v>66</v>
      </c>
      <c r="PCZ414" s="24" t="s">
        <v>66</v>
      </c>
      <c r="PDA414" s="25" t="s">
        <v>66</v>
      </c>
      <c r="PDB414" s="24" t="s">
        <v>66</v>
      </c>
      <c r="PDC414" s="25">
        <v>5000</v>
      </c>
      <c r="PDD414" s="24" t="s">
        <v>66</v>
      </c>
      <c r="PDE414" s="24" t="s">
        <v>66</v>
      </c>
      <c r="PDF414" s="25" t="s">
        <v>66</v>
      </c>
      <c r="PDG414" s="25" t="s">
        <v>66</v>
      </c>
      <c r="PDH414" s="25" t="s">
        <v>66</v>
      </c>
      <c r="PDI414" s="25">
        <v>0</v>
      </c>
      <c r="PDJ414" s="24" t="s">
        <v>66</v>
      </c>
      <c r="PDK414" s="24" t="s">
        <v>66</v>
      </c>
      <c r="PDL414" s="24" t="s">
        <v>66</v>
      </c>
      <c r="PDM414" s="24">
        <v>0</v>
      </c>
      <c r="PDN414" s="24" t="s">
        <v>66</v>
      </c>
      <c r="PDO414" s="24">
        <v>0</v>
      </c>
      <c r="PDP414" s="24" t="s">
        <v>66</v>
      </c>
      <c r="PDQ414" s="24">
        <v>0</v>
      </c>
      <c r="PDR414" s="24" t="s">
        <v>66</v>
      </c>
      <c r="PDS414" s="24" t="s">
        <v>66</v>
      </c>
      <c r="PDT414" s="24" t="s">
        <v>66</v>
      </c>
      <c r="PDU414" s="24" t="s">
        <v>66</v>
      </c>
      <c r="PDV414" s="24" t="s">
        <v>66</v>
      </c>
      <c r="PDW414" s="25">
        <v>0</v>
      </c>
      <c r="PDX414" s="27">
        <v>5000</v>
      </c>
      <c r="PDY414" s="23" t="s">
        <v>208</v>
      </c>
      <c r="PDZ414" s="24">
        <v>2023</v>
      </c>
      <c r="PEA414" s="25" t="s">
        <v>234</v>
      </c>
      <c r="PEB414" s="25" t="s">
        <v>132</v>
      </c>
      <c r="PEC414" s="25">
        <v>2023</v>
      </c>
      <c r="PED414" s="26">
        <v>44963</v>
      </c>
      <c r="PEE414" s="25" t="s">
        <v>155</v>
      </c>
      <c r="PEF414" s="26"/>
      <c r="PEG414" s="25" t="s">
        <v>67</v>
      </c>
      <c r="PEH414" s="25" t="s">
        <v>233</v>
      </c>
      <c r="PEI414" s="25" t="s">
        <v>149</v>
      </c>
      <c r="PEJ414" s="25" t="s">
        <v>70</v>
      </c>
      <c r="PEK414" s="25" t="s">
        <v>71</v>
      </c>
      <c r="PEL414" s="25" t="s">
        <v>72</v>
      </c>
      <c r="PEM414" s="25">
        <v>31</v>
      </c>
      <c r="PEN414" s="25">
        <v>0</v>
      </c>
      <c r="PEO414" s="25" t="s">
        <v>66</v>
      </c>
      <c r="PEP414" s="24" t="s">
        <v>66</v>
      </c>
      <c r="PEQ414" s="24" t="s">
        <v>66</v>
      </c>
      <c r="PER414" s="24" t="s">
        <v>66</v>
      </c>
      <c r="PES414" s="24" t="s">
        <v>66</v>
      </c>
      <c r="PET414" s="24" t="s">
        <v>66</v>
      </c>
      <c r="PEU414" s="24" t="s">
        <v>66</v>
      </c>
      <c r="PEV414" s="24" t="s">
        <v>66</v>
      </c>
      <c r="PEW414" s="24" t="s">
        <v>66</v>
      </c>
      <c r="PEX414" s="24" t="s">
        <v>66</v>
      </c>
      <c r="PEY414" s="24" t="s">
        <v>66</v>
      </c>
      <c r="PEZ414" s="24" t="s">
        <v>66</v>
      </c>
      <c r="PFA414" s="24" t="s">
        <v>66</v>
      </c>
      <c r="PFB414" s="24" t="s">
        <v>66</v>
      </c>
      <c r="PFC414" s="24" t="s">
        <v>66</v>
      </c>
      <c r="PFD414" s="24" t="s">
        <v>66</v>
      </c>
      <c r="PFE414" s="25" t="s">
        <v>66</v>
      </c>
      <c r="PFF414" s="24" t="s">
        <v>66</v>
      </c>
      <c r="PFG414" s="24" t="s">
        <v>66</v>
      </c>
      <c r="PFH414" s="24" t="s">
        <v>66</v>
      </c>
      <c r="PFI414" s="24" t="s">
        <v>66</v>
      </c>
      <c r="PFJ414" s="24" t="s">
        <v>66</v>
      </c>
      <c r="PFK414" s="24" t="s">
        <v>66</v>
      </c>
      <c r="PFL414" s="24" t="s">
        <v>66</v>
      </c>
      <c r="PFM414" s="25" t="s">
        <v>66</v>
      </c>
      <c r="PFN414" s="24" t="s">
        <v>66</v>
      </c>
      <c r="PFO414" s="25">
        <v>5000</v>
      </c>
      <c r="PFP414" s="24" t="s">
        <v>66</v>
      </c>
      <c r="PFQ414" s="24" t="s">
        <v>66</v>
      </c>
      <c r="PFR414" s="25" t="s">
        <v>66</v>
      </c>
      <c r="PFS414" s="25" t="s">
        <v>66</v>
      </c>
      <c r="PFT414" s="25" t="s">
        <v>66</v>
      </c>
      <c r="PFU414" s="25">
        <v>0</v>
      </c>
      <c r="PFV414" s="24" t="s">
        <v>66</v>
      </c>
      <c r="PFW414" s="24" t="s">
        <v>66</v>
      </c>
      <c r="PFX414" s="24" t="s">
        <v>66</v>
      </c>
      <c r="PFY414" s="24">
        <v>0</v>
      </c>
      <c r="PFZ414" s="24" t="s">
        <v>66</v>
      </c>
      <c r="PGA414" s="24">
        <v>0</v>
      </c>
      <c r="PGB414" s="24" t="s">
        <v>66</v>
      </c>
      <c r="PGC414" s="24">
        <v>0</v>
      </c>
      <c r="PGD414" s="24" t="s">
        <v>66</v>
      </c>
      <c r="PGE414" s="24" t="s">
        <v>66</v>
      </c>
      <c r="PGF414" s="24" t="s">
        <v>66</v>
      </c>
      <c r="PGG414" s="24" t="s">
        <v>66</v>
      </c>
      <c r="PGH414" s="24" t="s">
        <v>66</v>
      </c>
      <c r="PGI414" s="25">
        <v>0</v>
      </c>
      <c r="PGJ414" s="27">
        <v>5000</v>
      </c>
      <c r="PGK414" s="23" t="s">
        <v>208</v>
      </c>
      <c r="PGL414" s="24">
        <v>2023</v>
      </c>
      <c r="PGM414" s="25" t="s">
        <v>234</v>
      </c>
      <c r="PGN414" s="25" t="s">
        <v>132</v>
      </c>
      <c r="PGO414" s="25">
        <v>2023</v>
      </c>
      <c r="PGP414" s="26">
        <v>44963</v>
      </c>
      <c r="PGQ414" s="25" t="s">
        <v>155</v>
      </c>
      <c r="PGR414" s="26"/>
      <c r="PGS414" s="25" t="s">
        <v>67</v>
      </c>
      <c r="PGT414" s="25" t="s">
        <v>233</v>
      </c>
      <c r="PGU414" s="25" t="s">
        <v>149</v>
      </c>
      <c r="PGV414" s="25" t="s">
        <v>70</v>
      </c>
      <c r="PGW414" s="25" t="s">
        <v>71</v>
      </c>
      <c r="PGX414" s="25" t="s">
        <v>72</v>
      </c>
      <c r="PGY414" s="25">
        <v>31</v>
      </c>
      <c r="PGZ414" s="25">
        <v>0</v>
      </c>
      <c r="PHA414" s="25" t="s">
        <v>66</v>
      </c>
      <c r="PHB414" s="24" t="s">
        <v>66</v>
      </c>
      <c r="PHC414" s="24" t="s">
        <v>66</v>
      </c>
      <c r="PHD414" s="24" t="s">
        <v>66</v>
      </c>
      <c r="PHE414" s="24" t="s">
        <v>66</v>
      </c>
      <c r="PHF414" s="24" t="s">
        <v>66</v>
      </c>
      <c r="PHG414" s="24" t="s">
        <v>66</v>
      </c>
      <c r="PHH414" s="24" t="s">
        <v>66</v>
      </c>
      <c r="PHI414" s="24" t="s">
        <v>66</v>
      </c>
      <c r="PHJ414" s="24" t="s">
        <v>66</v>
      </c>
      <c r="PHK414" s="24" t="s">
        <v>66</v>
      </c>
      <c r="PHL414" s="24" t="s">
        <v>66</v>
      </c>
      <c r="PHM414" s="24" t="s">
        <v>66</v>
      </c>
      <c r="PHN414" s="24" t="s">
        <v>66</v>
      </c>
      <c r="PHO414" s="24" t="s">
        <v>66</v>
      </c>
      <c r="PHP414" s="24" t="s">
        <v>66</v>
      </c>
      <c r="PHQ414" s="25" t="s">
        <v>66</v>
      </c>
      <c r="PHR414" s="24" t="s">
        <v>66</v>
      </c>
      <c r="PHS414" s="24" t="s">
        <v>66</v>
      </c>
      <c r="PHT414" s="24" t="s">
        <v>66</v>
      </c>
      <c r="PHU414" s="24" t="s">
        <v>66</v>
      </c>
      <c r="PHV414" s="24" t="s">
        <v>66</v>
      </c>
      <c r="PHW414" s="24" t="s">
        <v>66</v>
      </c>
      <c r="PHX414" s="24" t="s">
        <v>66</v>
      </c>
      <c r="PHY414" s="25" t="s">
        <v>66</v>
      </c>
      <c r="PHZ414" s="24" t="s">
        <v>66</v>
      </c>
      <c r="PIA414" s="25">
        <v>5000</v>
      </c>
      <c r="PIB414" s="24" t="s">
        <v>66</v>
      </c>
      <c r="PIC414" s="24" t="s">
        <v>66</v>
      </c>
      <c r="PID414" s="25" t="s">
        <v>66</v>
      </c>
      <c r="PIE414" s="25" t="s">
        <v>66</v>
      </c>
      <c r="PIF414" s="25" t="s">
        <v>66</v>
      </c>
      <c r="PIG414" s="25">
        <v>0</v>
      </c>
      <c r="PIH414" s="24" t="s">
        <v>66</v>
      </c>
      <c r="PII414" s="24" t="s">
        <v>66</v>
      </c>
      <c r="PIJ414" s="24" t="s">
        <v>66</v>
      </c>
      <c r="PIK414" s="24">
        <v>0</v>
      </c>
      <c r="PIL414" s="24" t="s">
        <v>66</v>
      </c>
      <c r="PIM414" s="24">
        <v>0</v>
      </c>
      <c r="PIN414" s="24" t="s">
        <v>66</v>
      </c>
      <c r="PIO414" s="24">
        <v>0</v>
      </c>
      <c r="PIP414" s="24" t="s">
        <v>66</v>
      </c>
      <c r="PIQ414" s="24" t="s">
        <v>66</v>
      </c>
      <c r="PIR414" s="24" t="s">
        <v>66</v>
      </c>
      <c r="PIS414" s="24" t="s">
        <v>66</v>
      </c>
      <c r="PIT414" s="24" t="s">
        <v>66</v>
      </c>
      <c r="PIU414" s="25">
        <v>0</v>
      </c>
      <c r="PIV414" s="27">
        <v>5000</v>
      </c>
      <c r="PIW414" s="23" t="s">
        <v>208</v>
      </c>
      <c r="PIX414" s="24">
        <v>2023</v>
      </c>
      <c r="PIY414" s="25" t="s">
        <v>234</v>
      </c>
      <c r="PIZ414" s="25" t="s">
        <v>132</v>
      </c>
      <c r="PJA414" s="25">
        <v>2023</v>
      </c>
      <c r="PJB414" s="26">
        <v>44963</v>
      </c>
      <c r="PJC414" s="25" t="s">
        <v>155</v>
      </c>
      <c r="PJD414" s="26"/>
      <c r="PJE414" s="25" t="s">
        <v>67</v>
      </c>
      <c r="PJF414" s="25" t="s">
        <v>233</v>
      </c>
      <c r="PJG414" s="25" t="s">
        <v>149</v>
      </c>
      <c r="PJH414" s="25" t="s">
        <v>70</v>
      </c>
      <c r="PJI414" s="25" t="s">
        <v>71</v>
      </c>
      <c r="PJJ414" s="25" t="s">
        <v>72</v>
      </c>
      <c r="PJK414" s="25">
        <v>31</v>
      </c>
      <c r="PJL414" s="25">
        <v>0</v>
      </c>
      <c r="PJM414" s="25" t="s">
        <v>66</v>
      </c>
      <c r="PJN414" s="24" t="s">
        <v>66</v>
      </c>
      <c r="PJO414" s="24" t="s">
        <v>66</v>
      </c>
      <c r="PJP414" s="24" t="s">
        <v>66</v>
      </c>
      <c r="PJQ414" s="24" t="s">
        <v>66</v>
      </c>
      <c r="PJR414" s="24" t="s">
        <v>66</v>
      </c>
      <c r="PJS414" s="24" t="s">
        <v>66</v>
      </c>
      <c r="PJT414" s="24" t="s">
        <v>66</v>
      </c>
      <c r="PJU414" s="24" t="s">
        <v>66</v>
      </c>
      <c r="PJV414" s="24" t="s">
        <v>66</v>
      </c>
      <c r="PJW414" s="24" t="s">
        <v>66</v>
      </c>
      <c r="PJX414" s="24" t="s">
        <v>66</v>
      </c>
      <c r="PJY414" s="24" t="s">
        <v>66</v>
      </c>
      <c r="PJZ414" s="24" t="s">
        <v>66</v>
      </c>
      <c r="PKA414" s="24" t="s">
        <v>66</v>
      </c>
      <c r="PKB414" s="24" t="s">
        <v>66</v>
      </c>
      <c r="PKC414" s="25" t="s">
        <v>66</v>
      </c>
      <c r="PKD414" s="24" t="s">
        <v>66</v>
      </c>
      <c r="PKE414" s="24" t="s">
        <v>66</v>
      </c>
      <c r="PKF414" s="24" t="s">
        <v>66</v>
      </c>
      <c r="PKG414" s="24" t="s">
        <v>66</v>
      </c>
      <c r="PKH414" s="24" t="s">
        <v>66</v>
      </c>
      <c r="PKI414" s="24" t="s">
        <v>66</v>
      </c>
      <c r="PKJ414" s="24" t="s">
        <v>66</v>
      </c>
      <c r="PKK414" s="25" t="s">
        <v>66</v>
      </c>
      <c r="PKL414" s="24" t="s">
        <v>66</v>
      </c>
      <c r="PKM414" s="25">
        <v>5000</v>
      </c>
      <c r="PKN414" s="24" t="s">
        <v>66</v>
      </c>
      <c r="PKO414" s="24" t="s">
        <v>66</v>
      </c>
      <c r="PKP414" s="25" t="s">
        <v>66</v>
      </c>
      <c r="PKQ414" s="25" t="s">
        <v>66</v>
      </c>
      <c r="PKR414" s="25" t="s">
        <v>66</v>
      </c>
      <c r="PKS414" s="25">
        <v>0</v>
      </c>
      <c r="PKT414" s="24" t="s">
        <v>66</v>
      </c>
      <c r="PKU414" s="24" t="s">
        <v>66</v>
      </c>
      <c r="PKV414" s="24" t="s">
        <v>66</v>
      </c>
      <c r="PKW414" s="24">
        <v>0</v>
      </c>
      <c r="PKX414" s="24" t="s">
        <v>66</v>
      </c>
      <c r="PKY414" s="24">
        <v>0</v>
      </c>
      <c r="PKZ414" s="24" t="s">
        <v>66</v>
      </c>
      <c r="PLA414" s="24">
        <v>0</v>
      </c>
      <c r="PLB414" s="24" t="s">
        <v>66</v>
      </c>
      <c r="PLC414" s="24" t="s">
        <v>66</v>
      </c>
      <c r="PLD414" s="24" t="s">
        <v>66</v>
      </c>
      <c r="PLE414" s="24" t="s">
        <v>66</v>
      </c>
      <c r="PLF414" s="24" t="s">
        <v>66</v>
      </c>
      <c r="PLG414" s="25">
        <v>0</v>
      </c>
      <c r="PLH414" s="27">
        <v>5000</v>
      </c>
      <c r="PLI414" s="23" t="s">
        <v>208</v>
      </c>
      <c r="PLJ414" s="24">
        <v>2023</v>
      </c>
      <c r="PLK414" s="25" t="s">
        <v>234</v>
      </c>
      <c r="PLL414" s="25" t="s">
        <v>132</v>
      </c>
      <c r="PLM414" s="25">
        <v>2023</v>
      </c>
      <c r="PLN414" s="26">
        <v>44963</v>
      </c>
      <c r="PLO414" s="25" t="s">
        <v>155</v>
      </c>
      <c r="PLP414" s="26"/>
      <c r="PLQ414" s="25" t="s">
        <v>67</v>
      </c>
      <c r="PLR414" s="25" t="s">
        <v>233</v>
      </c>
      <c r="PLS414" s="25" t="s">
        <v>149</v>
      </c>
      <c r="PLT414" s="25" t="s">
        <v>70</v>
      </c>
      <c r="PLU414" s="25" t="s">
        <v>71</v>
      </c>
      <c r="PLV414" s="25" t="s">
        <v>72</v>
      </c>
      <c r="PLW414" s="25">
        <v>31</v>
      </c>
      <c r="PLX414" s="25">
        <v>0</v>
      </c>
      <c r="PLY414" s="25" t="s">
        <v>66</v>
      </c>
      <c r="PLZ414" s="24" t="s">
        <v>66</v>
      </c>
      <c r="PMA414" s="24" t="s">
        <v>66</v>
      </c>
      <c r="PMB414" s="24" t="s">
        <v>66</v>
      </c>
      <c r="PMC414" s="24" t="s">
        <v>66</v>
      </c>
      <c r="PMD414" s="24" t="s">
        <v>66</v>
      </c>
      <c r="PME414" s="24" t="s">
        <v>66</v>
      </c>
      <c r="PMF414" s="24" t="s">
        <v>66</v>
      </c>
      <c r="PMG414" s="24" t="s">
        <v>66</v>
      </c>
      <c r="PMH414" s="24" t="s">
        <v>66</v>
      </c>
      <c r="PMI414" s="24" t="s">
        <v>66</v>
      </c>
      <c r="PMJ414" s="24" t="s">
        <v>66</v>
      </c>
      <c r="PMK414" s="24" t="s">
        <v>66</v>
      </c>
      <c r="PML414" s="24" t="s">
        <v>66</v>
      </c>
      <c r="PMM414" s="24" t="s">
        <v>66</v>
      </c>
      <c r="PMN414" s="24" t="s">
        <v>66</v>
      </c>
      <c r="PMO414" s="25" t="s">
        <v>66</v>
      </c>
      <c r="PMP414" s="24" t="s">
        <v>66</v>
      </c>
      <c r="PMQ414" s="24" t="s">
        <v>66</v>
      </c>
      <c r="PMR414" s="24" t="s">
        <v>66</v>
      </c>
      <c r="PMS414" s="24" t="s">
        <v>66</v>
      </c>
      <c r="PMT414" s="24" t="s">
        <v>66</v>
      </c>
      <c r="PMU414" s="24" t="s">
        <v>66</v>
      </c>
      <c r="PMV414" s="24" t="s">
        <v>66</v>
      </c>
      <c r="PMW414" s="25" t="s">
        <v>66</v>
      </c>
      <c r="PMX414" s="24" t="s">
        <v>66</v>
      </c>
      <c r="PMY414" s="25">
        <v>5000</v>
      </c>
      <c r="PMZ414" s="24" t="s">
        <v>66</v>
      </c>
      <c r="PNA414" s="24" t="s">
        <v>66</v>
      </c>
      <c r="PNB414" s="25" t="s">
        <v>66</v>
      </c>
      <c r="PNC414" s="25" t="s">
        <v>66</v>
      </c>
      <c r="PND414" s="25" t="s">
        <v>66</v>
      </c>
      <c r="PNE414" s="25">
        <v>0</v>
      </c>
      <c r="PNF414" s="24" t="s">
        <v>66</v>
      </c>
      <c r="PNG414" s="24" t="s">
        <v>66</v>
      </c>
      <c r="PNH414" s="24" t="s">
        <v>66</v>
      </c>
      <c r="PNI414" s="24">
        <v>0</v>
      </c>
      <c r="PNJ414" s="24" t="s">
        <v>66</v>
      </c>
      <c r="PNK414" s="24">
        <v>0</v>
      </c>
      <c r="PNL414" s="24" t="s">
        <v>66</v>
      </c>
      <c r="PNM414" s="24">
        <v>0</v>
      </c>
      <c r="PNN414" s="24" t="s">
        <v>66</v>
      </c>
      <c r="PNO414" s="24" t="s">
        <v>66</v>
      </c>
      <c r="PNP414" s="24" t="s">
        <v>66</v>
      </c>
      <c r="PNQ414" s="24" t="s">
        <v>66</v>
      </c>
      <c r="PNR414" s="24" t="s">
        <v>66</v>
      </c>
      <c r="PNS414" s="25">
        <v>0</v>
      </c>
      <c r="PNT414" s="27">
        <v>5000</v>
      </c>
      <c r="PNU414" s="23" t="s">
        <v>208</v>
      </c>
      <c r="PNV414" s="24">
        <v>2023</v>
      </c>
      <c r="PNW414" s="25" t="s">
        <v>234</v>
      </c>
      <c r="PNX414" s="25" t="s">
        <v>132</v>
      </c>
      <c r="PNY414" s="25">
        <v>2023</v>
      </c>
      <c r="PNZ414" s="26">
        <v>44963</v>
      </c>
      <c r="POA414" s="25" t="s">
        <v>155</v>
      </c>
      <c r="POB414" s="26"/>
      <c r="POC414" s="25" t="s">
        <v>67</v>
      </c>
      <c r="POD414" s="25" t="s">
        <v>233</v>
      </c>
      <c r="POE414" s="25" t="s">
        <v>149</v>
      </c>
      <c r="POF414" s="25" t="s">
        <v>70</v>
      </c>
      <c r="POG414" s="25" t="s">
        <v>71</v>
      </c>
      <c r="POH414" s="25" t="s">
        <v>72</v>
      </c>
      <c r="POI414" s="25">
        <v>31</v>
      </c>
      <c r="POJ414" s="25">
        <v>0</v>
      </c>
      <c r="POK414" s="25" t="s">
        <v>66</v>
      </c>
      <c r="POL414" s="24" t="s">
        <v>66</v>
      </c>
      <c r="POM414" s="24" t="s">
        <v>66</v>
      </c>
      <c r="PON414" s="24" t="s">
        <v>66</v>
      </c>
      <c r="POO414" s="24" t="s">
        <v>66</v>
      </c>
      <c r="POP414" s="24" t="s">
        <v>66</v>
      </c>
      <c r="POQ414" s="24" t="s">
        <v>66</v>
      </c>
      <c r="POR414" s="24" t="s">
        <v>66</v>
      </c>
      <c r="POS414" s="24" t="s">
        <v>66</v>
      </c>
      <c r="POT414" s="24" t="s">
        <v>66</v>
      </c>
      <c r="POU414" s="24" t="s">
        <v>66</v>
      </c>
      <c r="POV414" s="24" t="s">
        <v>66</v>
      </c>
      <c r="POW414" s="24" t="s">
        <v>66</v>
      </c>
      <c r="POX414" s="24" t="s">
        <v>66</v>
      </c>
      <c r="POY414" s="24" t="s">
        <v>66</v>
      </c>
      <c r="POZ414" s="24" t="s">
        <v>66</v>
      </c>
      <c r="PPA414" s="25" t="s">
        <v>66</v>
      </c>
      <c r="PPB414" s="24" t="s">
        <v>66</v>
      </c>
      <c r="PPC414" s="24" t="s">
        <v>66</v>
      </c>
      <c r="PPD414" s="24" t="s">
        <v>66</v>
      </c>
      <c r="PPE414" s="24" t="s">
        <v>66</v>
      </c>
      <c r="PPF414" s="24" t="s">
        <v>66</v>
      </c>
      <c r="PPG414" s="24" t="s">
        <v>66</v>
      </c>
      <c r="PPH414" s="24" t="s">
        <v>66</v>
      </c>
      <c r="PPI414" s="25" t="s">
        <v>66</v>
      </c>
      <c r="PPJ414" s="24" t="s">
        <v>66</v>
      </c>
      <c r="PPK414" s="25">
        <v>5000</v>
      </c>
      <c r="PPL414" s="24" t="s">
        <v>66</v>
      </c>
      <c r="PPM414" s="24" t="s">
        <v>66</v>
      </c>
      <c r="PPN414" s="25" t="s">
        <v>66</v>
      </c>
      <c r="PPO414" s="25" t="s">
        <v>66</v>
      </c>
      <c r="PPP414" s="25" t="s">
        <v>66</v>
      </c>
      <c r="PPQ414" s="25">
        <v>0</v>
      </c>
      <c r="PPR414" s="24" t="s">
        <v>66</v>
      </c>
      <c r="PPS414" s="24" t="s">
        <v>66</v>
      </c>
      <c r="PPT414" s="24" t="s">
        <v>66</v>
      </c>
      <c r="PPU414" s="24">
        <v>0</v>
      </c>
      <c r="PPV414" s="24" t="s">
        <v>66</v>
      </c>
      <c r="PPW414" s="24">
        <v>0</v>
      </c>
      <c r="PPX414" s="24" t="s">
        <v>66</v>
      </c>
      <c r="PPY414" s="24">
        <v>0</v>
      </c>
      <c r="PPZ414" s="24" t="s">
        <v>66</v>
      </c>
      <c r="PQA414" s="24" t="s">
        <v>66</v>
      </c>
      <c r="PQB414" s="24" t="s">
        <v>66</v>
      </c>
      <c r="PQC414" s="24" t="s">
        <v>66</v>
      </c>
      <c r="PQD414" s="24" t="s">
        <v>66</v>
      </c>
      <c r="PQE414" s="25">
        <v>0</v>
      </c>
      <c r="PQF414" s="27">
        <v>5000</v>
      </c>
      <c r="PQG414" s="23" t="s">
        <v>208</v>
      </c>
      <c r="PQH414" s="24">
        <v>2023</v>
      </c>
      <c r="PQI414" s="25" t="s">
        <v>234</v>
      </c>
      <c r="PQJ414" s="25" t="s">
        <v>132</v>
      </c>
      <c r="PQK414" s="25">
        <v>2023</v>
      </c>
      <c r="PQL414" s="26">
        <v>44963</v>
      </c>
      <c r="PQM414" s="25" t="s">
        <v>155</v>
      </c>
      <c r="PQN414" s="26"/>
      <c r="PQO414" s="25" t="s">
        <v>67</v>
      </c>
      <c r="PQP414" s="25" t="s">
        <v>233</v>
      </c>
      <c r="PQQ414" s="25" t="s">
        <v>149</v>
      </c>
      <c r="PQR414" s="25" t="s">
        <v>70</v>
      </c>
      <c r="PQS414" s="25" t="s">
        <v>71</v>
      </c>
      <c r="PQT414" s="25" t="s">
        <v>72</v>
      </c>
      <c r="PQU414" s="25">
        <v>31</v>
      </c>
      <c r="PQV414" s="25">
        <v>0</v>
      </c>
      <c r="PQW414" s="25" t="s">
        <v>66</v>
      </c>
      <c r="PQX414" s="24" t="s">
        <v>66</v>
      </c>
      <c r="PQY414" s="24" t="s">
        <v>66</v>
      </c>
      <c r="PQZ414" s="24" t="s">
        <v>66</v>
      </c>
      <c r="PRA414" s="24" t="s">
        <v>66</v>
      </c>
      <c r="PRB414" s="24" t="s">
        <v>66</v>
      </c>
      <c r="PRC414" s="24" t="s">
        <v>66</v>
      </c>
      <c r="PRD414" s="24" t="s">
        <v>66</v>
      </c>
      <c r="PRE414" s="24" t="s">
        <v>66</v>
      </c>
      <c r="PRF414" s="24" t="s">
        <v>66</v>
      </c>
      <c r="PRG414" s="24" t="s">
        <v>66</v>
      </c>
      <c r="PRH414" s="24" t="s">
        <v>66</v>
      </c>
      <c r="PRI414" s="24" t="s">
        <v>66</v>
      </c>
      <c r="PRJ414" s="24" t="s">
        <v>66</v>
      </c>
      <c r="PRK414" s="24" t="s">
        <v>66</v>
      </c>
      <c r="PRL414" s="24" t="s">
        <v>66</v>
      </c>
      <c r="PRM414" s="25" t="s">
        <v>66</v>
      </c>
      <c r="PRN414" s="24" t="s">
        <v>66</v>
      </c>
      <c r="PRO414" s="24" t="s">
        <v>66</v>
      </c>
      <c r="PRP414" s="24" t="s">
        <v>66</v>
      </c>
      <c r="PRQ414" s="24" t="s">
        <v>66</v>
      </c>
      <c r="PRR414" s="24" t="s">
        <v>66</v>
      </c>
      <c r="PRS414" s="24" t="s">
        <v>66</v>
      </c>
      <c r="PRT414" s="24" t="s">
        <v>66</v>
      </c>
      <c r="PRU414" s="25" t="s">
        <v>66</v>
      </c>
      <c r="PRV414" s="24" t="s">
        <v>66</v>
      </c>
      <c r="PRW414" s="25">
        <v>5000</v>
      </c>
      <c r="PRX414" s="24" t="s">
        <v>66</v>
      </c>
      <c r="PRY414" s="24" t="s">
        <v>66</v>
      </c>
      <c r="PRZ414" s="25" t="s">
        <v>66</v>
      </c>
      <c r="PSA414" s="25" t="s">
        <v>66</v>
      </c>
      <c r="PSB414" s="25" t="s">
        <v>66</v>
      </c>
      <c r="PSC414" s="25">
        <v>0</v>
      </c>
      <c r="PSD414" s="24" t="s">
        <v>66</v>
      </c>
      <c r="PSE414" s="24" t="s">
        <v>66</v>
      </c>
      <c r="PSF414" s="24" t="s">
        <v>66</v>
      </c>
      <c r="PSG414" s="24">
        <v>0</v>
      </c>
      <c r="PSH414" s="24" t="s">
        <v>66</v>
      </c>
      <c r="PSI414" s="24">
        <v>0</v>
      </c>
      <c r="PSJ414" s="24" t="s">
        <v>66</v>
      </c>
      <c r="PSK414" s="24">
        <v>0</v>
      </c>
      <c r="PSL414" s="24" t="s">
        <v>66</v>
      </c>
      <c r="PSM414" s="24" t="s">
        <v>66</v>
      </c>
      <c r="PSN414" s="24" t="s">
        <v>66</v>
      </c>
      <c r="PSO414" s="24" t="s">
        <v>66</v>
      </c>
      <c r="PSP414" s="24" t="s">
        <v>66</v>
      </c>
      <c r="PSQ414" s="25">
        <v>0</v>
      </c>
      <c r="PSR414" s="27">
        <v>5000</v>
      </c>
      <c r="PSS414" s="23" t="s">
        <v>208</v>
      </c>
      <c r="PST414" s="24">
        <v>2023</v>
      </c>
      <c r="PSU414" s="25" t="s">
        <v>234</v>
      </c>
      <c r="PSV414" s="25" t="s">
        <v>132</v>
      </c>
      <c r="PSW414" s="25">
        <v>2023</v>
      </c>
      <c r="PSX414" s="26">
        <v>44963</v>
      </c>
      <c r="PSY414" s="25" t="s">
        <v>155</v>
      </c>
      <c r="PSZ414" s="26"/>
      <c r="PTA414" s="25" t="s">
        <v>67</v>
      </c>
      <c r="PTB414" s="25" t="s">
        <v>233</v>
      </c>
      <c r="PTC414" s="25" t="s">
        <v>149</v>
      </c>
      <c r="PTD414" s="25" t="s">
        <v>70</v>
      </c>
      <c r="PTE414" s="25" t="s">
        <v>71</v>
      </c>
      <c r="PTF414" s="25" t="s">
        <v>72</v>
      </c>
      <c r="PTG414" s="25">
        <v>31</v>
      </c>
      <c r="PTH414" s="25">
        <v>0</v>
      </c>
      <c r="PTI414" s="25" t="s">
        <v>66</v>
      </c>
      <c r="PTJ414" s="24" t="s">
        <v>66</v>
      </c>
      <c r="PTK414" s="24" t="s">
        <v>66</v>
      </c>
      <c r="PTL414" s="24" t="s">
        <v>66</v>
      </c>
      <c r="PTM414" s="24" t="s">
        <v>66</v>
      </c>
      <c r="PTN414" s="24" t="s">
        <v>66</v>
      </c>
      <c r="PTO414" s="24" t="s">
        <v>66</v>
      </c>
      <c r="PTP414" s="24" t="s">
        <v>66</v>
      </c>
      <c r="PTQ414" s="24" t="s">
        <v>66</v>
      </c>
      <c r="PTR414" s="24" t="s">
        <v>66</v>
      </c>
      <c r="PTS414" s="24" t="s">
        <v>66</v>
      </c>
      <c r="PTT414" s="24" t="s">
        <v>66</v>
      </c>
      <c r="PTU414" s="24" t="s">
        <v>66</v>
      </c>
      <c r="PTV414" s="24" t="s">
        <v>66</v>
      </c>
      <c r="PTW414" s="24" t="s">
        <v>66</v>
      </c>
      <c r="PTX414" s="24" t="s">
        <v>66</v>
      </c>
      <c r="PTY414" s="25" t="s">
        <v>66</v>
      </c>
      <c r="PTZ414" s="24" t="s">
        <v>66</v>
      </c>
      <c r="PUA414" s="24" t="s">
        <v>66</v>
      </c>
      <c r="PUB414" s="24" t="s">
        <v>66</v>
      </c>
      <c r="PUC414" s="24" t="s">
        <v>66</v>
      </c>
      <c r="PUD414" s="24" t="s">
        <v>66</v>
      </c>
      <c r="PUE414" s="24" t="s">
        <v>66</v>
      </c>
      <c r="PUF414" s="24" t="s">
        <v>66</v>
      </c>
      <c r="PUG414" s="25" t="s">
        <v>66</v>
      </c>
      <c r="PUH414" s="24" t="s">
        <v>66</v>
      </c>
      <c r="PUI414" s="25">
        <v>5000</v>
      </c>
      <c r="PUJ414" s="24" t="s">
        <v>66</v>
      </c>
      <c r="PUK414" s="24" t="s">
        <v>66</v>
      </c>
      <c r="PUL414" s="25" t="s">
        <v>66</v>
      </c>
      <c r="PUM414" s="25" t="s">
        <v>66</v>
      </c>
      <c r="PUN414" s="25" t="s">
        <v>66</v>
      </c>
      <c r="PUO414" s="25">
        <v>0</v>
      </c>
      <c r="PUP414" s="24" t="s">
        <v>66</v>
      </c>
      <c r="PUQ414" s="24" t="s">
        <v>66</v>
      </c>
      <c r="PUR414" s="24" t="s">
        <v>66</v>
      </c>
      <c r="PUS414" s="24">
        <v>0</v>
      </c>
      <c r="PUT414" s="24" t="s">
        <v>66</v>
      </c>
      <c r="PUU414" s="24">
        <v>0</v>
      </c>
      <c r="PUV414" s="24" t="s">
        <v>66</v>
      </c>
      <c r="PUW414" s="24">
        <v>0</v>
      </c>
      <c r="PUX414" s="24" t="s">
        <v>66</v>
      </c>
      <c r="PUY414" s="24" t="s">
        <v>66</v>
      </c>
      <c r="PUZ414" s="24" t="s">
        <v>66</v>
      </c>
      <c r="PVA414" s="24" t="s">
        <v>66</v>
      </c>
      <c r="PVB414" s="24" t="s">
        <v>66</v>
      </c>
      <c r="PVC414" s="25">
        <v>0</v>
      </c>
      <c r="PVD414" s="27">
        <v>5000</v>
      </c>
      <c r="PVE414" s="23" t="s">
        <v>208</v>
      </c>
      <c r="PVF414" s="24">
        <v>2023</v>
      </c>
      <c r="PVG414" s="25" t="s">
        <v>234</v>
      </c>
      <c r="PVH414" s="25" t="s">
        <v>132</v>
      </c>
      <c r="PVI414" s="25">
        <v>2023</v>
      </c>
      <c r="PVJ414" s="26">
        <v>44963</v>
      </c>
      <c r="PVK414" s="25" t="s">
        <v>155</v>
      </c>
      <c r="PVL414" s="26"/>
      <c r="PVM414" s="25" t="s">
        <v>67</v>
      </c>
      <c r="PVN414" s="25" t="s">
        <v>233</v>
      </c>
      <c r="PVO414" s="25" t="s">
        <v>149</v>
      </c>
      <c r="PVP414" s="25" t="s">
        <v>70</v>
      </c>
      <c r="PVQ414" s="25" t="s">
        <v>71</v>
      </c>
      <c r="PVR414" s="25" t="s">
        <v>72</v>
      </c>
      <c r="PVS414" s="25">
        <v>31</v>
      </c>
      <c r="PVT414" s="25">
        <v>0</v>
      </c>
      <c r="PVU414" s="25" t="s">
        <v>66</v>
      </c>
      <c r="PVV414" s="24" t="s">
        <v>66</v>
      </c>
      <c r="PVW414" s="24" t="s">
        <v>66</v>
      </c>
      <c r="PVX414" s="24" t="s">
        <v>66</v>
      </c>
      <c r="PVY414" s="24" t="s">
        <v>66</v>
      </c>
      <c r="PVZ414" s="24" t="s">
        <v>66</v>
      </c>
      <c r="PWA414" s="24" t="s">
        <v>66</v>
      </c>
      <c r="PWB414" s="24" t="s">
        <v>66</v>
      </c>
      <c r="PWC414" s="24" t="s">
        <v>66</v>
      </c>
      <c r="PWD414" s="24" t="s">
        <v>66</v>
      </c>
      <c r="PWE414" s="24" t="s">
        <v>66</v>
      </c>
      <c r="PWF414" s="24" t="s">
        <v>66</v>
      </c>
      <c r="PWG414" s="24" t="s">
        <v>66</v>
      </c>
      <c r="PWH414" s="24" t="s">
        <v>66</v>
      </c>
      <c r="PWI414" s="24" t="s">
        <v>66</v>
      </c>
      <c r="PWJ414" s="24" t="s">
        <v>66</v>
      </c>
      <c r="PWK414" s="25" t="s">
        <v>66</v>
      </c>
      <c r="PWL414" s="24" t="s">
        <v>66</v>
      </c>
      <c r="PWM414" s="24" t="s">
        <v>66</v>
      </c>
      <c r="PWN414" s="24" t="s">
        <v>66</v>
      </c>
      <c r="PWO414" s="24" t="s">
        <v>66</v>
      </c>
      <c r="PWP414" s="24" t="s">
        <v>66</v>
      </c>
      <c r="PWQ414" s="24" t="s">
        <v>66</v>
      </c>
      <c r="PWR414" s="24" t="s">
        <v>66</v>
      </c>
      <c r="PWS414" s="25" t="s">
        <v>66</v>
      </c>
      <c r="PWT414" s="24" t="s">
        <v>66</v>
      </c>
      <c r="PWU414" s="25">
        <v>5000</v>
      </c>
      <c r="PWV414" s="24" t="s">
        <v>66</v>
      </c>
      <c r="PWW414" s="24" t="s">
        <v>66</v>
      </c>
      <c r="PWX414" s="25" t="s">
        <v>66</v>
      </c>
      <c r="PWY414" s="25" t="s">
        <v>66</v>
      </c>
      <c r="PWZ414" s="25" t="s">
        <v>66</v>
      </c>
      <c r="PXA414" s="25">
        <v>0</v>
      </c>
      <c r="PXB414" s="24" t="s">
        <v>66</v>
      </c>
      <c r="PXC414" s="24" t="s">
        <v>66</v>
      </c>
      <c r="PXD414" s="24" t="s">
        <v>66</v>
      </c>
      <c r="PXE414" s="24">
        <v>0</v>
      </c>
      <c r="PXF414" s="24" t="s">
        <v>66</v>
      </c>
      <c r="PXG414" s="24">
        <v>0</v>
      </c>
      <c r="PXH414" s="24" t="s">
        <v>66</v>
      </c>
      <c r="PXI414" s="24">
        <v>0</v>
      </c>
      <c r="PXJ414" s="24" t="s">
        <v>66</v>
      </c>
      <c r="PXK414" s="24" t="s">
        <v>66</v>
      </c>
      <c r="PXL414" s="24" t="s">
        <v>66</v>
      </c>
      <c r="PXM414" s="24" t="s">
        <v>66</v>
      </c>
      <c r="PXN414" s="24" t="s">
        <v>66</v>
      </c>
      <c r="PXO414" s="25">
        <v>0</v>
      </c>
      <c r="PXP414" s="27">
        <v>5000</v>
      </c>
      <c r="PXQ414" s="23" t="s">
        <v>208</v>
      </c>
      <c r="PXR414" s="24">
        <v>2023</v>
      </c>
      <c r="PXS414" s="25" t="s">
        <v>234</v>
      </c>
      <c r="PXT414" s="25" t="s">
        <v>132</v>
      </c>
      <c r="PXU414" s="25">
        <v>2023</v>
      </c>
      <c r="PXV414" s="26">
        <v>44963</v>
      </c>
      <c r="PXW414" s="25" t="s">
        <v>155</v>
      </c>
      <c r="PXX414" s="26"/>
      <c r="PXY414" s="25" t="s">
        <v>67</v>
      </c>
      <c r="PXZ414" s="25" t="s">
        <v>233</v>
      </c>
      <c r="PYA414" s="25" t="s">
        <v>149</v>
      </c>
      <c r="PYB414" s="25" t="s">
        <v>70</v>
      </c>
      <c r="PYC414" s="25" t="s">
        <v>71</v>
      </c>
      <c r="PYD414" s="25" t="s">
        <v>72</v>
      </c>
      <c r="PYE414" s="25">
        <v>31</v>
      </c>
      <c r="PYF414" s="25">
        <v>0</v>
      </c>
      <c r="PYG414" s="25" t="s">
        <v>66</v>
      </c>
      <c r="PYH414" s="24" t="s">
        <v>66</v>
      </c>
      <c r="PYI414" s="24" t="s">
        <v>66</v>
      </c>
      <c r="PYJ414" s="24" t="s">
        <v>66</v>
      </c>
      <c r="PYK414" s="24" t="s">
        <v>66</v>
      </c>
      <c r="PYL414" s="24" t="s">
        <v>66</v>
      </c>
      <c r="PYM414" s="24" t="s">
        <v>66</v>
      </c>
      <c r="PYN414" s="24" t="s">
        <v>66</v>
      </c>
      <c r="PYO414" s="24" t="s">
        <v>66</v>
      </c>
      <c r="PYP414" s="24" t="s">
        <v>66</v>
      </c>
      <c r="PYQ414" s="24" t="s">
        <v>66</v>
      </c>
      <c r="PYR414" s="24" t="s">
        <v>66</v>
      </c>
      <c r="PYS414" s="24" t="s">
        <v>66</v>
      </c>
      <c r="PYT414" s="24" t="s">
        <v>66</v>
      </c>
      <c r="PYU414" s="24" t="s">
        <v>66</v>
      </c>
      <c r="PYV414" s="24" t="s">
        <v>66</v>
      </c>
      <c r="PYW414" s="25" t="s">
        <v>66</v>
      </c>
      <c r="PYX414" s="24" t="s">
        <v>66</v>
      </c>
      <c r="PYY414" s="24" t="s">
        <v>66</v>
      </c>
      <c r="PYZ414" s="24" t="s">
        <v>66</v>
      </c>
      <c r="PZA414" s="24" t="s">
        <v>66</v>
      </c>
      <c r="PZB414" s="24" t="s">
        <v>66</v>
      </c>
      <c r="PZC414" s="24" t="s">
        <v>66</v>
      </c>
      <c r="PZD414" s="24" t="s">
        <v>66</v>
      </c>
      <c r="PZE414" s="25" t="s">
        <v>66</v>
      </c>
      <c r="PZF414" s="24" t="s">
        <v>66</v>
      </c>
      <c r="PZG414" s="25">
        <v>5000</v>
      </c>
      <c r="PZH414" s="24" t="s">
        <v>66</v>
      </c>
      <c r="PZI414" s="24" t="s">
        <v>66</v>
      </c>
      <c r="PZJ414" s="25" t="s">
        <v>66</v>
      </c>
      <c r="PZK414" s="25" t="s">
        <v>66</v>
      </c>
      <c r="PZL414" s="25" t="s">
        <v>66</v>
      </c>
      <c r="PZM414" s="25">
        <v>0</v>
      </c>
      <c r="PZN414" s="24" t="s">
        <v>66</v>
      </c>
      <c r="PZO414" s="24" t="s">
        <v>66</v>
      </c>
      <c r="PZP414" s="24" t="s">
        <v>66</v>
      </c>
      <c r="PZQ414" s="24">
        <v>0</v>
      </c>
      <c r="PZR414" s="24" t="s">
        <v>66</v>
      </c>
      <c r="PZS414" s="24">
        <v>0</v>
      </c>
      <c r="PZT414" s="24" t="s">
        <v>66</v>
      </c>
      <c r="PZU414" s="24">
        <v>0</v>
      </c>
      <c r="PZV414" s="24" t="s">
        <v>66</v>
      </c>
      <c r="PZW414" s="24" t="s">
        <v>66</v>
      </c>
      <c r="PZX414" s="24" t="s">
        <v>66</v>
      </c>
      <c r="PZY414" s="24" t="s">
        <v>66</v>
      </c>
      <c r="PZZ414" s="24" t="s">
        <v>66</v>
      </c>
      <c r="QAA414" s="25">
        <v>0</v>
      </c>
      <c r="QAB414" s="27">
        <v>5000</v>
      </c>
      <c r="QAC414" s="23" t="s">
        <v>208</v>
      </c>
      <c r="QAD414" s="24">
        <v>2023</v>
      </c>
      <c r="QAE414" s="25" t="s">
        <v>234</v>
      </c>
      <c r="QAF414" s="25" t="s">
        <v>132</v>
      </c>
      <c r="QAG414" s="25">
        <v>2023</v>
      </c>
      <c r="QAH414" s="26">
        <v>44963</v>
      </c>
      <c r="QAI414" s="25" t="s">
        <v>155</v>
      </c>
      <c r="QAJ414" s="26"/>
      <c r="QAK414" s="25" t="s">
        <v>67</v>
      </c>
      <c r="QAL414" s="25" t="s">
        <v>233</v>
      </c>
      <c r="QAM414" s="25" t="s">
        <v>149</v>
      </c>
      <c r="QAN414" s="25" t="s">
        <v>70</v>
      </c>
      <c r="QAO414" s="25" t="s">
        <v>71</v>
      </c>
      <c r="QAP414" s="25" t="s">
        <v>72</v>
      </c>
      <c r="QAQ414" s="25">
        <v>31</v>
      </c>
      <c r="QAR414" s="25">
        <v>0</v>
      </c>
      <c r="QAS414" s="25" t="s">
        <v>66</v>
      </c>
      <c r="QAT414" s="24" t="s">
        <v>66</v>
      </c>
      <c r="QAU414" s="24" t="s">
        <v>66</v>
      </c>
      <c r="QAV414" s="24" t="s">
        <v>66</v>
      </c>
      <c r="QAW414" s="24" t="s">
        <v>66</v>
      </c>
      <c r="QAX414" s="24" t="s">
        <v>66</v>
      </c>
      <c r="QAY414" s="24" t="s">
        <v>66</v>
      </c>
      <c r="QAZ414" s="24" t="s">
        <v>66</v>
      </c>
      <c r="QBA414" s="24" t="s">
        <v>66</v>
      </c>
      <c r="QBB414" s="24" t="s">
        <v>66</v>
      </c>
      <c r="QBC414" s="24" t="s">
        <v>66</v>
      </c>
      <c r="QBD414" s="24" t="s">
        <v>66</v>
      </c>
      <c r="QBE414" s="24" t="s">
        <v>66</v>
      </c>
      <c r="QBF414" s="24" t="s">
        <v>66</v>
      </c>
      <c r="QBG414" s="24" t="s">
        <v>66</v>
      </c>
      <c r="QBH414" s="24" t="s">
        <v>66</v>
      </c>
      <c r="QBI414" s="25" t="s">
        <v>66</v>
      </c>
      <c r="QBJ414" s="24" t="s">
        <v>66</v>
      </c>
      <c r="QBK414" s="24" t="s">
        <v>66</v>
      </c>
      <c r="QBL414" s="24" t="s">
        <v>66</v>
      </c>
      <c r="QBM414" s="24" t="s">
        <v>66</v>
      </c>
      <c r="QBN414" s="24" t="s">
        <v>66</v>
      </c>
      <c r="QBO414" s="24" t="s">
        <v>66</v>
      </c>
      <c r="QBP414" s="24" t="s">
        <v>66</v>
      </c>
      <c r="QBQ414" s="25" t="s">
        <v>66</v>
      </c>
      <c r="QBR414" s="24" t="s">
        <v>66</v>
      </c>
      <c r="QBS414" s="25">
        <v>5000</v>
      </c>
      <c r="QBT414" s="24" t="s">
        <v>66</v>
      </c>
      <c r="QBU414" s="24" t="s">
        <v>66</v>
      </c>
      <c r="QBV414" s="25" t="s">
        <v>66</v>
      </c>
      <c r="QBW414" s="25" t="s">
        <v>66</v>
      </c>
      <c r="QBX414" s="25" t="s">
        <v>66</v>
      </c>
      <c r="QBY414" s="25">
        <v>0</v>
      </c>
      <c r="QBZ414" s="24" t="s">
        <v>66</v>
      </c>
      <c r="QCA414" s="24" t="s">
        <v>66</v>
      </c>
      <c r="QCB414" s="24" t="s">
        <v>66</v>
      </c>
      <c r="QCC414" s="24">
        <v>0</v>
      </c>
      <c r="QCD414" s="24" t="s">
        <v>66</v>
      </c>
      <c r="QCE414" s="24">
        <v>0</v>
      </c>
      <c r="QCF414" s="24" t="s">
        <v>66</v>
      </c>
      <c r="QCG414" s="24">
        <v>0</v>
      </c>
      <c r="QCH414" s="24" t="s">
        <v>66</v>
      </c>
      <c r="QCI414" s="24" t="s">
        <v>66</v>
      </c>
      <c r="QCJ414" s="24" t="s">
        <v>66</v>
      </c>
      <c r="QCK414" s="24" t="s">
        <v>66</v>
      </c>
      <c r="QCL414" s="24" t="s">
        <v>66</v>
      </c>
      <c r="QCM414" s="25">
        <v>0</v>
      </c>
      <c r="QCN414" s="27">
        <v>5000</v>
      </c>
      <c r="QCO414" s="23" t="s">
        <v>208</v>
      </c>
      <c r="QCP414" s="24">
        <v>2023</v>
      </c>
      <c r="QCQ414" s="25" t="s">
        <v>234</v>
      </c>
      <c r="QCR414" s="25" t="s">
        <v>132</v>
      </c>
      <c r="QCS414" s="25">
        <v>2023</v>
      </c>
      <c r="QCT414" s="26">
        <v>44963</v>
      </c>
      <c r="QCU414" s="25" t="s">
        <v>155</v>
      </c>
      <c r="QCV414" s="26"/>
      <c r="QCW414" s="25" t="s">
        <v>67</v>
      </c>
      <c r="QCX414" s="25" t="s">
        <v>233</v>
      </c>
      <c r="QCY414" s="25" t="s">
        <v>149</v>
      </c>
      <c r="QCZ414" s="25" t="s">
        <v>70</v>
      </c>
      <c r="QDA414" s="25" t="s">
        <v>71</v>
      </c>
      <c r="QDB414" s="25" t="s">
        <v>72</v>
      </c>
      <c r="QDC414" s="25">
        <v>31</v>
      </c>
      <c r="QDD414" s="25">
        <v>0</v>
      </c>
      <c r="QDE414" s="25" t="s">
        <v>66</v>
      </c>
      <c r="QDF414" s="24" t="s">
        <v>66</v>
      </c>
      <c r="QDG414" s="24" t="s">
        <v>66</v>
      </c>
      <c r="QDH414" s="24" t="s">
        <v>66</v>
      </c>
      <c r="QDI414" s="24" t="s">
        <v>66</v>
      </c>
      <c r="QDJ414" s="24" t="s">
        <v>66</v>
      </c>
      <c r="QDK414" s="24" t="s">
        <v>66</v>
      </c>
      <c r="QDL414" s="24" t="s">
        <v>66</v>
      </c>
      <c r="QDM414" s="24" t="s">
        <v>66</v>
      </c>
      <c r="QDN414" s="24" t="s">
        <v>66</v>
      </c>
      <c r="QDO414" s="24" t="s">
        <v>66</v>
      </c>
      <c r="QDP414" s="24" t="s">
        <v>66</v>
      </c>
      <c r="QDQ414" s="24" t="s">
        <v>66</v>
      </c>
      <c r="QDR414" s="24" t="s">
        <v>66</v>
      </c>
      <c r="QDS414" s="24" t="s">
        <v>66</v>
      </c>
      <c r="QDT414" s="24" t="s">
        <v>66</v>
      </c>
      <c r="QDU414" s="25" t="s">
        <v>66</v>
      </c>
      <c r="QDV414" s="24" t="s">
        <v>66</v>
      </c>
      <c r="QDW414" s="24" t="s">
        <v>66</v>
      </c>
      <c r="QDX414" s="24" t="s">
        <v>66</v>
      </c>
      <c r="QDY414" s="24" t="s">
        <v>66</v>
      </c>
      <c r="QDZ414" s="24" t="s">
        <v>66</v>
      </c>
      <c r="QEA414" s="24" t="s">
        <v>66</v>
      </c>
      <c r="QEB414" s="24" t="s">
        <v>66</v>
      </c>
      <c r="QEC414" s="25" t="s">
        <v>66</v>
      </c>
      <c r="QED414" s="24" t="s">
        <v>66</v>
      </c>
      <c r="QEE414" s="25">
        <v>5000</v>
      </c>
      <c r="QEF414" s="24" t="s">
        <v>66</v>
      </c>
      <c r="QEG414" s="24" t="s">
        <v>66</v>
      </c>
      <c r="QEH414" s="25" t="s">
        <v>66</v>
      </c>
      <c r="QEI414" s="25" t="s">
        <v>66</v>
      </c>
      <c r="QEJ414" s="25" t="s">
        <v>66</v>
      </c>
      <c r="QEK414" s="25">
        <v>0</v>
      </c>
      <c r="QEL414" s="24" t="s">
        <v>66</v>
      </c>
      <c r="QEM414" s="24" t="s">
        <v>66</v>
      </c>
      <c r="QEN414" s="24" t="s">
        <v>66</v>
      </c>
      <c r="QEO414" s="24">
        <v>0</v>
      </c>
      <c r="QEP414" s="24" t="s">
        <v>66</v>
      </c>
      <c r="QEQ414" s="24">
        <v>0</v>
      </c>
      <c r="QER414" s="24" t="s">
        <v>66</v>
      </c>
      <c r="QES414" s="24">
        <v>0</v>
      </c>
      <c r="QET414" s="24" t="s">
        <v>66</v>
      </c>
      <c r="QEU414" s="24" t="s">
        <v>66</v>
      </c>
      <c r="QEV414" s="24" t="s">
        <v>66</v>
      </c>
      <c r="QEW414" s="24" t="s">
        <v>66</v>
      </c>
      <c r="QEX414" s="24" t="s">
        <v>66</v>
      </c>
      <c r="QEY414" s="25">
        <v>0</v>
      </c>
      <c r="QEZ414" s="27">
        <v>5000</v>
      </c>
      <c r="QFA414" s="23" t="s">
        <v>208</v>
      </c>
      <c r="QFB414" s="24">
        <v>2023</v>
      </c>
      <c r="QFC414" s="25" t="s">
        <v>234</v>
      </c>
      <c r="QFD414" s="25" t="s">
        <v>132</v>
      </c>
      <c r="QFE414" s="25">
        <v>2023</v>
      </c>
      <c r="QFF414" s="26">
        <v>44963</v>
      </c>
      <c r="QFG414" s="25" t="s">
        <v>155</v>
      </c>
      <c r="QFH414" s="26"/>
      <c r="QFI414" s="25" t="s">
        <v>67</v>
      </c>
      <c r="QFJ414" s="25" t="s">
        <v>233</v>
      </c>
      <c r="QFK414" s="25" t="s">
        <v>149</v>
      </c>
      <c r="QFL414" s="25" t="s">
        <v>70</v>
      </c>
      <c r="QFM414" s="25" t="s">
        <v>71</v>
      </c>
      <c r="QFN414" s="25" t="s">
        <v>72</v>
      </c>
      <c r="QFO414" s="25">
        <v>31</v>
      </c>
      <c r="QFP414" s="25">
        <v>0</v>
      </c>
      <c r="QFQ414" s="25" t="s">
        <v>66</v>
      </c>
      <c r="QFR414" s="24" t="s">
        <v>66</v>
      </c>
      <c r="QFS414" s="24" t="s">
        <v>66</v>
      </c>
      <c r="QFT414" s="24" t="s">
        <v>66</v>
      </c>
      <c r="QFU414" s="24" t="s">
        <v>66</v>
      </c>
      <c r="QFV414" s="24" t="s">
        <v>66</v>
      </c>
      <c r="QFW414" s="24" t="s">
        <v>66</v>
      </c>
      <c r="QFX414" s="24" t="s">
        <v>66</v>
      </c>
      <c r="QFY414" s="24" t="s">
        <v>66</v>
      </c>
      <c r="QFZ414" s="24" t="s">
        <v>66</v>
      </c>
      <c r="QGA414" s="24" t="s">
        <v>66</v>
      </c>
      <c r="QGB414" s="24" t="s">
        <v>66</v>
      </c>
      <c r="QGC414" s="24" t="s">
        <v>66</v>
      </c>
      <c r="QGD414" s="24" t="s">
        <v>66</v>
      </c>
      <c r="QGE414" s="24" t="s">
        <v>66</v>
      </c>
      <c r="QGF414" s="24" t="s">
        <v>66</v>
      </c>
      <c r="QGG414" s="25" t="s">
        <v>66</v>
      </c>
      <c r="QGH414" s="24" t="s">
        <v>66</v>
      </c>
      <c r="QGI414" s="24" t="s">
        <v>66</v>
      </c>
      <c r="QGJ414" s="24" t="s">
        <v>66</v>
      </c>
      <c r="QGK414" s="24" t="s">
        <v>66</v>
      </c>
      <c r="QGL414" s="24" t="s">
        <v>66</v>
      </c>
      <c r="QGM414" s="24" t="s">
        <v>66</v>
      </c>
      <c r="QGN414" s="24" t="s">
        <v>66</v>
      </c>
      <c r="QGO414" s="25" t="s">
        <v>66</v>
      </c>
      <c r="QGP414" s="24" t="s">
        <v>66</v>
      </c>
      <c r="QGQ414" s="25">
        <v>5000</v>
      </c>
      <c r="QGR414" s="24" t="s">
        <v>66</v>
      </c>
      <c r="QGS414" s="24" t="s">
        <v>66</v>
      </c>
      <c r="QGT414" s="25" t="s">
        <v>66</v>
      </c>
      <c r="QGU414" s="25" t="s">
        <v>66</v>
      </c>
      <c r="QGV414" s="25" t="s">
        <v>66</v>
      </c>
      <c r="QGW414" s="25">
        <v>0</v>
      </c>
      <c r="QGX414" s="24" t="s">
        <v>66</v>
      </c>
      <c r="QGY414" s="24" t="s">
        <v>66</v>
      </c>
      <c r="QGZ414" s="24" t="s">
        <v>66</v>
      </c>
      <c r="QHA414" s="24">
        <v>0</v>
      </c>
      <c r="QHB414" s="24" t="s">
        <v>66</v>
      </c>
      <c r="QHC414" s="24">
        <v>0</v>
      </c>
      <c r="QHD414" s="24" t="s">
        <v>66</v>
      </c>
      <c r="QHE414" s="24">
        <v>0</v>
      </c>
      <c r="QHF414" s="24" t="s">
        <v>66</v>
      </c>
      <c r="QHG414" s="24" t="s">
        <v>66</v>
      </c>
      <c r="QHH414" s="24" t="s">
        <v>66</v>
      </c>
      <c r="QHI414" s="24" t="s">
        <v>66</v>
      </c>
      <c r="QHJ414" s="24" t="s">
        <v>66</v>
      </c>
      <c r="QHK414" s="25">
        <v>0</v>
      </c>
      <c r="QHL414" s="27">
        <v>5000</v>
      </c>
      <c r="QHM414" s="23" t="s">
        <v>208</v>
      </c>
      <c r="QHN414" s="24">
        <v>2023</v>
      </c>
      <c r="QHO414" s="25" t="s">
        <v>234</v>
      </c>
      <c r="QHP414" s="25" t="s">
        <v>132</v>
      </c>
      <c r="QHQ414" s="25">
        <v>2023</v>
      </c>
      <c r="QHR414" s="26">
        <v>44963</v>
      </c>
      <c r="QHS414" s="25" t="s">
        <v>155</v>
      </c>
      <c r="QHT414" s="26"/>
      <c r="QHU414" s="25" t="s">
        <v>67</v>
      </c>
      <c r="QHV414" s="25" t="s">
        <v>233</v>
      </c>
      <c r="QHW414" s="25" t="s">
        <v>149</v>
      </c>
      <c r="QHX414" s="25" t="s">
        <v>70</v>
      </c>
      <c r="QHY414" s="25" t="s">
        <v>71</v>
      </c>
      <c r="QHZ414" s="25" t="s">
        <v>72</v>
      </c>
      <c r="QIA414" s="25">
        <v>31</v>
      </c>
      <c r="QIB414" s="25">
        <v>0</v>
      </c>
      <c r="QIC414" s="25" t="s">
        <v>66</v>
      </c>
      <c r="QID414" s="24" t="s">
        <v>66</v>
      </c>
      <c r="QIE414" s="24" t="s">
        <v>66</v>
      </c>
      <c r="QIF414" s="24" t="s">
        <v>66</v>
      </c>
      <c r="QIG414" s="24" t="s">
        <v>66</v>
      </c>
      <c r="QIH414" s="24" t="s">
        <v>66</v>
      </c>
      <c r="QII414" s="24" t="s">
        <v>66</v>
      </c>
      <c r="QIJ414" s="24" t="s">
        <v>66</v>
      </c>
      <c r="QIK414" s="24" t="s">
        <v>66</v>
      </c>
      <c r="QIL414" s="24" t="s">
        <v>66</v>
      </c>
      <c r="QIM414" s="24" t="s">
        <v>66</v>
      </c>
      <c r="QIN414" s="24" t="s">
        <v>66</v>
      </c>
      <c r="QIO414" s="24" t="s">
        <v>66</v>
      </c>
      <c r="QIP414" s="24" t="s">
        <v>66</v>
      </c>
      <c r="QIQ414" s="24" t="s">
        <v>66</v>
      </c>
      <c r="QIR414" s="24" t="s">
        <v>66</v>
      </c>
      <c r="QIS414" s="25" t="s">
        <v>66</v>
      </c>
      <c r="QIT414" s="24" t="s">
        <v>66</v>
      </c>
      <c r="QIU414" s="24" t="s">
        <v>66</v>
      </c>
      <c r="QIV414" s="24" t="s">
        <v>66</v>
      </c>
      <c r="QIW414" s="24" t="s">
        <v>66</v>
      </c>
      <c r="QIX414" s="24" t="s">
        <v>66</v>
      </c>
      <c r="QIY414" s="24" t="s">
        <v>66</v>
      </c>
      <c r="QIZ414" s="24" t="s">
        <v>66</v>
      </c>
      <c r="QJA414" s="25" t="s">
        <v>66</v>
      </c>
      <c r="QJB414" s="24" t="s">
        <v>66</v>
      </c>
      <c r="QJC414" s="25">
        <v>5000</v>
      </c>
      <c r="QJD414" s="24" t="s">
        <v>66</v>
      </c>
      <c r="QJE414" s="24" t="s">
        <v>66</v>
      </c>
      <c r="QJF414" s="25" t="s">
        <v>66</v>
      </c>
      <c r="QJG414" s="25" t="s">
        <v>66</v>
      </c>
      <c r="QJH414" s="25" t="s">
        <v>66</v>
      </c>
      <c r="QJI414" s="25">
        <v>0</v>
      </c>
      <c r="QJJ414" s="24" t="s">
        <v>66</v>
      </c>
      <c r="QJK414" s="24" t="s">
        <v>66</v>
      </c>
      <c r="QJL414" s="24" t="s">
        <v>66</v>
      </c>
      <c r="QJM414" s="24">
        <v>0</v>
      </c>
      <c r="QJN414" s="24" t="s">
        <v>66</v>
      </c>
      <c r="QJO414" s="24">
        <v>0</v>
      </c>
      <c r="QJP414" s="24" t="s">
        <v>66</v>
      </c>
      <c r="QJQ414" s="24">
        <v>0</v>
      </c>
      <c r="QJR414" s="24" t="s">
        <v>66</v>
      </c>
      <c r="QJS414" s="24" t="s">
        <v>66</v>
      </c>
      <c r="QJT414" s="24" t="s">
        <v>66</v>
      </c>
      <c r="QJU414" s="24" t="s">
        <v>66</v>
      </c>
      <c r="QJV414" s="24" t="s">
        <v>66</v>
      </c>
      <c r="QJW414" s="25">
        <v>0</v>
      </c>
      <c r="QJX414" s="27">
        <v>5000</v>
      </c>
      <c r="QJY414" s="23" t="s">
        <v>208</v>
      </c>
      <c r="QJZ414" s="24">
        <v>2023</v>
      </c>
      <c r="QKA414" s="25" t="s">
        <v>234</v>
      </c>
      <c r="QKB414" s="25" t="s">
        <v>132</v>
      </c>
      <c r="QKC414" s="25">
        <v>2023</v>
      </c>
      <c r="QKD414" s="26">
        <v>44963</v>
      </c>
      <c r="QKE414" s="25" t="s">
        <v>155</v>
      </c>
      <c r="QKF414" s="26"/>
      <c r="QKG414" s="25" t="s">
        <v>67</v>
      </c>
      <c r="QKH414" s="25" t="s">
        <v>233</v>
      </c>
      <c r="QKI414" s="25" t="s">
        <v>149</v>
      </c>
      <c r="QKJ414" s="25" t="s">
        <v>70</v>
      </c>
      <c r="QKK414" s="25" t="s">
        <v>71</v>
      </c>
      <c r="QKL414" s="25" t="s">
        <v>72</v>
      </c>
      <c r="QKM414" s="25">
        <v>31</v>
      </c>
      <c r="QKN414" s="25">
        <v>0</v>
      </c>
      <c r="QKO414" s="25" t="s">
        <v>66</v>
      </c>
      <c r="QKP414" s="24" t="s">
        <v>66</v>
      </c>
      <c r="QKQ414" s="24" t="s">
        <v>66</v>
      </c>
      <c r="QKR414" s="24" t="s">
        <v>66</v>
      </c>
      <c r="QKS414" s="24" t="s">
        <v>66</v>
      </c>
      <c r="QKT414" s="24" t="s">
        <v>66</v>
      </c>
      <c r="QKU414" s="24" t="s">
        <v>66</v>
      </c>
      <c r="QKV414" s="24" t="s">
        <v>66</v>
      </c>
      <c r="QKW414" s="24" t="s">
        <v>66</v>
      </c>
      <c r="QKX414" s="24" t="s">
        <v>66</v>
      </c>
      <c r="QKY414" s="24" t="s">
        <v>66</v>
      </c>
      <c r="QKZ414" s="24" t="s">
        <v>66</v>
      </c>
      <c r="QLA414" s="24" t="s">
        <v>66</v>
      </c>
      <c r="QLB414" s="24" t="s">
        <v>66</v>
      </c>
      <c r="QLC414" s="24" t="s">
        <v>66</v>
      </c>
      <c r="QLD414" s="24" t="s">
        <v>66</v>
      </c>
      <c r="QLE414" s="25" t="s">
        <v>66</v>
      </c>
      <c r="QLF414" s="24" t="s">
        <v>66</v>
      </c>
      <c r="QLG414" s="24" t="s">
        <v>66</v>
      </c>
      <c r="QLH414" s="24" t="s">
        <v>66</v>
      </c>
      <c r="QLI414" s="24" t="s">
        <v>66</v>
      </c>
      <c r="QLJ414" s="24" t="s">
        <v>66</v>
      </c>
      <c r="QLK414" s="24" t="s">
        <v>66</v>
      </c>
      <c r="QLL414" s="24" t="s">
        <v>66</v>
      </c>
      <c r="QLM414" s="25" t="s">
        <v>66</v>
      </c>
      <c r="QLN414" s="24" t="s">
        <v>66</v>
      </c>
      <c r="QLO414" s="25">
        <v>5000</v>
      </c>
      <c r="QLP414" s="24" t="s">
        <v>66</v>
      </c>
      <c r="QLQ414" s="24" t="s">
        <v>66</v>
      </c>
      <c r="QLR414" s="25" t="s">
        <v>66</v>
      </c>
      <c r="QLS414" s="25" t="s">
        <v>66</v>
      </c>
      <c r="QLT414" s="25" t="s">
        <v>66</v>
      </c>
      <c r="QLU414" s="25">
        <v>0</v>
      </c>
      <c r="QLV414" s="24" t="s">
        <v>66</v>
      </c>
      <c r="QLW414" s="24" t="s">
        <v>66</v>
      </c>
      <c r="QLX414" s="24" t="s">
        <v>66</v>
      </c>
      <c r="QLY414" s="24">
        <v>0</v>
      </c>
      <c r="QLZ414" s="24" t="s">
        <v>66</v>
      </c>
      <c r="QMA414" s="24">
        <v>0</v>
      </c>
      <c r="QMB414" s="24" t="s">
        <v>66</v>
      </c>
      <c r="QMC414" s="24">
        <v>0</v>
      </c>
      <c r="QMD414" s="24" t="s">
        <v>66</v>
      </c>
      <c r="QME414" s="24" t="s">
        <v>66</v>
      </c>
      <c r="QMF414" s="24" t="s">
        <v>66</v>
      </c>
      <c r="QMG414" s="24" t="s">
        <v>66</v>
      </c>
      <c r="QMH414" s="24" t="s">
        <v>66</v>
      </c>
      <c r="QMI414" s="25">
        <v>0</v>
      </c>
      <c r="QMJ414" s="27">
        <v>5000</v>
      </c>
      <c r="QMK414" s="23" t="s">
        <v>208</v>
      </c>
      <c r="QML414" s="24">
        <v>2023</v>
      </c>
      <c r="QMM414" s="25" t="s">
        <v>234</v>
      </c>
      <c r="QMN414" s="25" t="s">
        <v>132</v>
      </c>
      <c r="QMO414" s="25">
        <v>2023</v>
      </c>
      <c r="QMP414" s="26">
        <v>44963</v>
      </c>
      <c r="QMQ414" s="25" t="s">
        <v>155</v>
      </c>
      <c r="QMR414" s="26"/>
      <c r="QMS414" s="25" t="s">
        <v>67</v>
      </c>
      <c r="QMT414" s="25" t="s">
        <v>233</v>
      </c>
      <c r="QMU414" s="25" t="s">
        <v>149</v>
      </c>
      <c r="QMV414" s="25" t="s">
        <v>70</v>
      </c>
      <c r="QMW414" s="25" t="s">
        <v>71</v>
      </c>
      <c r="QMX414" s="25" t="s">
        <v>72</v>
      </c>
      <c r="QMY414" s="25">
        <v>31</v>
      </c>
      <c r="QMZ414" s="25">
        <v>0</v>
      </c>
      <c r="QNA414" s="25" t="s">
        <v>66</v>
      </c>
      <c r="QNB414" s="24" t="s">
        <v>66</v>
      </c>
      <c r="QNC414" s="24" t="s">
        <v>66</v>
      </c>
      <c r="QND414" s="24" t="s">
        <v>66</v>
      </c>
      <c r="QNE414" s="24" t="s">
        <v>66</v>
      </c>
      <c r="QNF414" s="24" t="s">
        <v>66</v>
      </c>
      <c r="QNG414" s="24" t="s">
        <v>66</v>
      </c>
      <c r="QNH414" s="24" t="s">
        <v>66</v>
      </c>
      <c r="QNI414" s="24" t="s">
        <v>66</v>
      </c>
      <c r="QNJ414" s="24" t="s">
        <v>66</v>
      </c>
      <c r="QNK414" s="24" t="s">
        <v>66</v>
      </c>
      <c r="QNL414" s="24" t="s">
        <v>66</v>
      </c>
      <c r="QNM414" s="24" t="s">
        <v>66</v>
      </c>
      <c r="QNN414" s="24" t="s">
        <v>66</v>
      </c>
      <c r="QNO414" s="24" t="s">
        <v>66</v>
      </c>
      <c r="QNP414" s="24" t="s">
        <v>66</v>
      </c>
      <c r="QNQ414" s="25" t="s">
        <v>66</v>
      </c>
      <c r="QNR414" s="24" t="s">
        <v>66</v>
      </c>
      <c r="QNS414" s="24" t="s">
        <v>66</v>
      </c>
      <c r="QNT414" s="24" t="s">
        <v>66</v>
      </c>
      <c r="QNU414" s="24" t="s">
        <v>66</v>
      </c>
      <c r="QNV414" s="24" t="s">
        <v>66</v>
      </c>
      <c r="QNW414" s="24" t="s">
        <v>66</v>
      </c>
      <c r="QNX414" s="24" t="s">
        <v>66</v>
      </c>
      <c r="QNY414" s="25" t="s">
        <v>66</v>
      </c>
      <c r="QNZ414" s="24" t="s">
        <v>66</v>
      </c>
      <c r="QOA414" s="25">
        <v>5000</v>
      </c>
      <c r="QOB414" s="24" t="s">
        <v>66</v>
      </c>
      <c r="QOC414" s="24" t="s">
        <v>66</v>
      </c>
      <c r="QOD414" s="25" t="s">
        <v>66</v>
      </c>
      <c r="QOE414" s="25" t="s">
        <v>66</v>
      </c>
      <c r="QOF414" s="25" t="s">
        <v>66</v>
      </c>
      <c r="QOG414" s="25">
        <v>0</v>
      </c>
      <c r="QOH414" s="24" t="s">
        <v>66</v>
      </c>
      <c r="QOI414" s="24" t="s">
        <v>66</v>
      </c>
      <c r="QOJ414" s="24" t="s">
        <v>66</v>
      </c>
      <c r="QOK414" s="24">
        <v>0</v>
      </c>
      <c r="QOL414" s="24" t="s">
        <v>66</v>
      </c>
      <c r="QOM414" s="24">
        <v>0</v>
      </c>
      <c r="QON414" s="24" t="s">
        <v>66</v>
      </c>
      <c r="QOO414" s="24">
        <v>0</v>
      </c>
      <c r="QOP414" s="24" t="s">
        <v>66</v>
      </c>
      <c r="QOQ414" s="24" t="s">
        <v>66</v>
      </c>
      <c r="QOR414" s="24" t="s">
        <v>66</v>
      </c>
      <c r="QOS414" s="24" t="s">
        <v>66</v>
      </c>
      <c r="QOT414" s="24" t="s">
        <v>66</v>
      </c>
      <c r="QOU414" s="25">
        <v>0</v>
      </c>
      <c r="QOV414" s="27">
        <v>5000</v>
      </c>
      <c r="QOW414" s="23" t="s">
        <v>208</v>
      </c>
      <c r="QOX414" s="24">
        <v>2023</v>
      </c>
      <c r="QOY414" s="25" t="s">
        <v>234</v>
      </c>
      <c r="QOZ414" s="25" t="s">
        <v>132</v>
      </c>
      <c r="QPA414" s="25">
        <v>2023</v>
      </c>
      <c r="QPB414" s="26">
        <v>44963</v>
      </c>
      <c r="QPC414" s="25" t="s">
        <v>155</v>
      </c>
      <c r="QPD414" s="26"/>
      <c r="QPE414" s="25" t="s">
        <v>67</v>
      </c>
      <c r="QPF414" s="25" t="s">
        <v>233</v>
      </c>
      <c r="QPG414" s="25" t="s">
        <v>149</v>
      </c>
      <c r="QPH414" s="25" t="s">
        <v>70</v>
      </c>
      <c r="QPI414" s="25" t="s">
        <v>71</v>
      </c>
      <c r="QPJ414" s="25" t="s">
        <v>72</v>
      </c>
      <c r="QPK414" s="25">
        <v>31</v>
      </c>
      <c r="QPL414" s="25">
        <v>0</v>
      </c>
      <c r="QPM414" s="25" t="s">
        <v>66</v>
      </c>
      <c r="QPN414" s="24" t="s">
        <v>66</v>
      </c>
      <c r="QPO414" s="24" t="s">
        <v>66</v>
      </c>
      <c r="QPP414" s="24" t="s">
        <v>66</v>
      </c>
      <c r="QPQ414" s="24" t="s">
        <v>66</v>
      </c>
      <c r="QPR414" s="24" t="s">
        <v>66</v>
      </c>
      <c r="QPS414" s="24" t="s">
        <v>66</v>
      </c>
      <c r="QPT414" s="24" t="s">
        <v>66</v>
      </c>
      <c r="QPU414" s="24" t="s">
        <v>66</v>
      </c>
      <c r="QPV414" s="24" t="s">
        <v>66</v>
      </c>
      <c r="QPW414" s="24" t="s">
        <v>66</v>
      </c>
      <c r="QPX414" s="24" t="s">
        <v>66</v>
      </c>
      <c r="QPY414" s="24" t="s">
        <v>66</v>
      </c>
      <c r="QPZ414" s="24" t="s">
        <v>66</v>
      </c>
      <c r="QQA414" s="24" t="s">
        <v>66</v>
      </c>
      <c r="QQB414" s="24" t="s">
        <v>66</v>
      </c>
      <c r="QQC414" s="25" t="s">
        <v>66</v>
      </c>
      <c r="QQD414" s="24" t="s">
        <v>66</v>
      </c>
      <c r="QQE414" s="24" t="s">
        <v>66</v>
      </c>
      <c r="QQF414" s="24" t="s">
        <v>66</v>
      </c>
      <c r="QQG414" s="24" t="s">
        <v>66</v>
      </c>
      <c r="QQH414" s="24" t="s">
        <v>66</v>
      </c>
      <c r="QQI414" s="24" t="s">
        <v>66</v>
      </c>
      <c r="QQJ414" s="24" t="s">
        <v>66</v>
      </c>
      <c r="QQK414" s="25" t="s">
        <v>66</v>
      </c>
      <c r="QQL414" s="24" t="s">
        <v>66</v>
      </c>
      <c r="QQM414" s="25">
        <v>5000</v>
      </c>
      <c r="QQN414" s="24" t="s">
        <v>66</v>
      </c>
      <c r="QQO414" s="24" t="s">
        <v>66</v>
      </c>
      <c r="QQP414" s="25" t="s">
        <v>66</v>
      </c>
      <c r="QQQ414" s="25" t="s">
        <v>66</v>
      </c>
      <c r="QQR414" s="25" t="s">
        <v>66</v>
      </c>
      <c r="QQS414" s="25">
        <v>0</v>
      </c>
      <c r="QQT414" s="24" t="s">
        <v>66</v>
      </c>
      <c r="QQU414" s="24" t="s">
        <v>66</v>
      </c>
      <c r="QQV414" s="24" t="s">
        <v>66</v>
      </c>
      <c r="QQW414" s="24">
        <v>0</v>
      </c>
      <c r="QQX414" s="24" t="s">
        <v>66</v>
      </c>
      <c r="QQY414" s="24">
        <v>0</v>
      </c>
      <c r="QQZ414" s="24" t="s">
        <v>66</v>
      </c>
      <c r="QRA414" s="24">
        <v>0</v>
      </c>
      <c r="QRB414" s="24" t="s">
        <v>66</v>
      </c>
      <c r="QRC414" s="24" t="s">
        <v>66</v>
      </c>
      <c r="QRD414" s="24" t="s">
        <v>66</v>
      </c>
      <c r="QRE414" s="24" t="s">
        <v>66</v>
      </c>
      <c r="QRF414" s="24" t="s">
        <v>66</v>
      </c>
      <c r="QRG414" s="25">
        <v>0</v>
      </c>
      <c r="QRH414" s="27">
        <v>5000</v>
      </c>
      <c r="QRI414" s="23" t="s">
        <v>208</v>
      </c>
      <c r="QRJ414" s="24">
        <v>2023</v>
      </c>
      <c r="QRK414" s="25" t="s">
        <v>234</v>
      </c>
      <c r="QRL414" s="25" t="s">
        <v>132</v>
      </c>
      <c r="QRM414" s="25">
        <v>2023</v>
      </c>
      <c r="QRN414" s="26">
        <v>44963</v>
      </c>
      <c r="QRO414" s="25" t="s">
        <v>155</v>
      </c>
      <c r="QRP414" s="26"/>
      <c r="QRQ414" s="25" t="s">
        <v>67</v>
      </c>
      <c r="QRR414" s="25" t="s">
        <v>233</v>
      </c>
      <c r="QRS414" s="25" t="s">
        <v>149</v>
      </c>
      <c r="QRT414" s="25" t="s">
        <v>70</v>
      </c>
      <c r="QRU414" s="25" t="s">
        <v>71</v>
      </c>
      <c r="QRV414" s="25" t="s">
        <v>72</v>
      </c>
      <c r="QRW414" s="25">
        <v>31</v>
      </c>
      <c r="QRX414" s="25">
        <v>0</v>
      </c>
      <c r="QRY414" s="25" t="s">
        <v>66</v>
      </c>
      <c r="QRZ414" s="24" t="s">
        <v>66</v>
      </c>
      <c r="QSA414" s="24" t="s">
        <v>66</v>
      </c>
      <c r="QSB414" s="24" t="s">
        <v>66</v>
      </c>
      <c r="QSC414" s="24" t="s">
        <v>66</v>
      </c>
      <c r="QSD414" s="24" t="s">
        <v>66</v>
      </c>
      <c r="QSE414" s="24" t="s">
        <v>66</v>
      </c>
      <c r="QSF414" s="24" t="s">
        <v>66</v>
      </c>
      <c r="QSG414" s="24" t="s">
        <v>66</v>
      </c>
      <c r="QSH414" s="24" t="s">
        <v>66</v>
      </c>
      <c r="QSI414" s="24" t="s">
        <v>66</v>
      </c>
      <c r="QSJ414" s="24" t="s">
        <v>66</v>
      </c>
      <c r="QSK414" s="24" t="s">
        <v>66</v>
      </c>
      <c r="QSL414" s="24" t="s">
        <v>66</v>
      </c>
      <c r="QSM414" s="24" t="s">
        <v>66</v>
      </c>
      <c r="QSN414" s="24" t="s">
        <v>66</v>
      </c>
      <c r="QSO414" s="25" t="s">
        <v>66</v>
      </c>
      <c r="QSP414" s="24" t="s">
        <v>66</v>
      </c>
      <c r="QSQ414" s="24" t="s">
        <v>66</v>
      </c>
      <c r="QSR414" s="24" t="s">
        <v>66</v>
      </c>
      <c r="QSS414" s="24" t="s">
        <v>66</v>
      </c>
      <c r="QST414" s="24" t="s">
        <v>66</v>
      </c>
      <c r="QSU414" s="24" t="s">
        <v>66</v>
      </c>
      <c r="QSV414" s="24" t="s">
        <v>66</v>
      </c>
      <c r="QSW414" s="25" t="s">
        <v>66</v>
      </c>
      <c r="QSX414" s="24" t="s">
        <v>66</v>
      </c>
      <c r="QSY414" s="25">
        <v>5000</v>
      </c>
      <c r="QSZ414" s="24" t="s">
        <v>66</v>
      </c>
      <c r="QTA414" s="24" t="s">
        <v>66</v>
      </c>
      <c r="QTB414" s="25" t="s">
        <v>66</v>
      </c>
      <c r="QTC414" s="25" t="s">
        <v>66</v>
      </c>
      <c r="QTD414" s="25" t="s">
        <v>66</v>
      </c>
      <c r="QTE414" s="25">
        <v>0</v>
      </c>
      <c r="QTF414" s="24" t="s">
        <v>66</v>
      </c>
      <c r="QTG414" s="24" t="s">
        <v>66</v>
      </c>
      <c r="QTH414" s="24" t="s">
        <v>66</v>
      </c>
      <c r="QTI414" s="24">
        <v>0</v>
      </c>
      <c r="QTJ414" s="24" t="s">
        <v>66</v>
      </c>
      <c r="QTK414" s="24">
        <v>0</v>
      </c>
      <c r="QTL414" s="24" t="s">
        <v>66</v>
      </c>
      <c r="QTM414" s="24">
        <v>0</v>
      </c>
      <c r="QTN414" s="24" t="s">
        <v>66</v>
      </c>
      <c r="QTO414" s="24" t="s">
        <v>66</v>
      </c>
      <c r="QTP414" s="24" t="s">
        <v>66</v>
      </c>
      <c r="QTQ414" s="24" t="s">
        <v>66</v>
      </c>
      <c r="QTR414" s="24" t="s">
        <v>66</v>
      </c>
      <c r="QTS414" s="25">
        <v>0</v>
      </c>
      <c r="QTT414" s="27">
        <v>5000</v>
      </c>
      <c r="QTU414" s="23" t="s">
        <v>208</v>
      </c>
      <c r="QTV414" s="24">
        <v>2023</v>
      </c>
      <c r="QTW414" s="25" t="s">
        <v>234</v>
      </c>
      <c r="QTX414" s="25" t="s">
        <v>132</v>
      </c>
      <c r="QTY414" s="25">
        <v>2023</v>
      </c>
      <c r="QTZ414" s="26">
        <v>44963</v>
      </c>
      <c r="QUA414" s="25" t="s">
        <v>155</v>
      </c>
      <c r="QUB414" s="26"/>
      <c r="QUC414" s="25" t="s">
        <v>67</v>
      </c>
      <c r="QUD414" s="25" t="s">
        <v>233</v>
      </c>
      <c r="QUE414" s="25" t="s">
        <v>149</v>
      </c>
      <c r="QUF414" s="25" t="s">
        <v>70</v>
      </c>
      <c r="QUG414" s="25" t="s">
        <v>71</v>
      </c>
      <c r="QUH414" s="25" t="s">
        <v>72</v>
      </c>
      <c r="QUI414" s="25">
        <v>31</v>
      </c>
      <c r="QUJ414" s="25">
        <v>0</v>
      </c>
      <c r="QUK414" s="25" t="s">
        <v>66</v>
      </c>
      <c r="QUL414" s="24" t="s">
        <v>66</v>
      </c>
      <c r="QUM414" s="24" t="s">
        <v>66</v>
      </c>
      <c r="QUN414" s="24" t="s">
        <v>66</v>
      </c>
      <c r="QUO414" s="24" t="s">
        <v>66</v>
      </c>
      <c r="QUP414" s="24" t="s">
        <v>66</v>
      </c>
      <c r="QUQ414" s="24" t="s">
        <v>66</v>
      </c>
      <c r="QUR414" s="24" t="s">
        <v>66</v>
      </c>
      <c r="QUS414" s="24" t="s">
        <v>66</v>
      </c>
      <c r="QUT414" s="24" t="s">
        <v>66</v>
      </c>
      <c r="QUU414" s="24" t="s">
        <v>66</v>
      </c>
      <c r="QUV414" s="24" t="s">
        <v>66</v>
      </c>
      <c r="QUW414" s="24" t="s">
        <v>66</v>
      </c>
      <c r="QUX414" s="24" t="s">
        <v>66</v>
      </c>
      <c r="QUY414" s="24" t="s">
        <v>66</v>
      </c>
      <c r="QUZ414" s="24" t="s">
        <v>66</v>
      </c>
      <c r="QVA414" s="25" t="s">
        <v>66</v>
      </c>
      <c r="QVB414" s="24" t="s">
        <v>66</v>
      </c>
      <c r="QVC414" s="24" t="s">
        <v>66</v>
      </c>
      <c r="QVD414" s="24" t="s">
        <v>66</v>
      </c>
      <c r="QVE414" s="24" t="s">
        <v>66</v>
      </c>
      <c r="QVF414" s="24" t="s">
        <v>66</v>
      </c>
      <c r="QVG414" s="24" t="s">
        <v>66</v>
      </c>
      <c r="QVH414" s="24" t="s">
        <v>66</v>
      </c>
      <c r="QVI414" s="25" t="s">
        <v>66</v>
      </c>
      <c r="QVJ414" s="24" t="s">
        <v>66</v>
      </c>
      <c r="QVK414" s="25">
        <v>5000</v>
      </c>
      <c r="QVL414" s="24" t="s">
        <v>66</v>
      </c>
      <c r="QVM414" s="24" t="s">
        <v>66</v>
      </c>
      <c r="QVN414" s="25" t="s">
        <v>66</v>
      </c>
      <c r="QVO414" s="25" t="s">
        <v>66</v>
      </c>
      <c r="QVP414" s="25" t="s">
        <v>66</v>
      </c>
      <c r="QVQ414" s="25">
        <v>0</v>
      </c>
      <c r="QVR414" s="24" t="s">
        <v>66</v>
      </c>
      <c r="QVS414" s="24" t="s">
        <v>66</v>
      </c>
      <c r="QVT414" s="24" t="s">
        <v>66</v>
      </c>
      <c r="QVU414" s="24">
        <v>0</v>
      </c>
      <c r="QVV414" s="24" t="s">
        <v>66</v>
      </c>
      <c r="QVW414" s="24">
        <v>0</v>
      </c>
      <c r="QVX414" s="24" t="s">
        <v>66</v>
      </c>
      <c r="QVY414" s="24">
        <v>0</v>
      </c>
      <c r="QVZ414" s="24" t="s">
        <v>66</v>
      </c>
      <c r="QWA414" s="24" t="s">
        <v>66</v>
      </c>
      <c r="QWB414" s="24" t="s">
        <v>66</v>
      </c>
      <c r="QWC414" s="24" t="s">
        <v>66</v>
      </c>
      <c r="QWD414" s="24" t="s">
        <v>66</v>
      </c>
      <c r="QWE414" s="25">
        <v>0</v>
      </c>
      <c r="QWF414" s="27">
        <v>5000</v>
      </c>
      <c r="QWG414" s="23" t="s">
        <v>208</v>
      </c>
      <c r="QWH414" s="24">
        <v>2023</v>
      </c>
      <c r="QWI414" s="25" t="s">
        <v>234</v>
      </c>
      <c r="QWJ414" s="25" t="s">
        <v>132</v>
      </c>
      <c r="QWK414" s="25">
        <v>2023</v>
      </c>
      <c r="QWL414" s="26">
        <v>44963</v>
      </c>
      <c r="QWM414" s="25" t="s">
        <v>155</v>
      </c>
      <c r="QWN414" s="26"/>
      <c r="QWO414" s="25" t="s">
        <v>67</v>
      </c>
      <c r="QWP414" s="25" t="s">
        <v>233</v>
      </c>
      <c r="QWQ414" s="25" t="s">
        <v>149</v>
      </c>
      <c r="QWR414" s="25" t="s">
        <v>70</v>
      </c>
      <c r="QWS414" s="25" t="s">
        <v>71</v>
      </c>
      <c r="QWT414" s="25" t="s">
        <v>72</v>
      </c>
      <c r="QWU414" s="25">
        <v>31</v>
      </c>
      <c r="QWV414" s="25">
        <v>0</v>
      </c>
      <c r="QWW414" s="25" t="s">
        <v>66</v>
      </c>
      <c r="QWX414" s="24" t="s">
        <v>66</v>
      </c>
      <c r="QWY414" s="24" t="s">
        <v>66</v>
      </c>
      <c r="QWZ414" s="24" t="s">
        <v>66</v>
      </c>
      <c r="QXA414" s="24" t="s">
        <v>66</v>
      </c>
      <c r="QXB414" s="24" t="s">
        <v>66</v>
      </c>
      <c r="QXC414" s="24" t="s">
        <v>66</v>
      </c>
      <c r="QXD414" s="24" t="s">
        <v>66</v>
      </c>
      <c r="QXE414" s="24" t="s">
        <v>66</v>
      </c>
      <c r="QXF414" s="24" t="s">
        <v>66</v>
      </c>
      <c r="QXG414" s="24" t="s">
        <v>66</v>
      </c>
      <c r="QXH414" s="24" t="s">
        <v>66</v>
      </c>
      <c r="QXI414" s="24" t="s">
        <v>66</v>
      </c>
      <c r="QXJ414" s="24" t="s">
        <v>66</v>
      </c>
      <c r="QXK414" s="24" t="s">
        <v>66</v>
      </c>
      <c r="QXL414" s="24" t="s">
        <v>66</v>
      </c>
      <c r="QXM414" s="25" t="s">
        <v>66</v>
      </c>
      <c r="QXN414" s="24" t="s">
        <v>66</v>
      </c>
      <c r="QXO414" s="24" t="s">
        <v>66</v>
      </c>
      <c r="QXP414" s="24" t="s">
        <v>66</v>
      </c>
      <c r="QXQ414" s="24" t="s">
        <v>66</v>
      </c>
      <c r="QXR414" s="24" t="s">
        <v>66</v>
      </c>
      <c r="QXS414" s="24" t="s">
        <v>66</v>
      </c>
      <c r="QXT414" s="24" t="s">
        <v>66</v>
      </c>
      <c r="QXU414" s="25" t="s">
        <v>66</v>
      </c>
      <c r="QXV414" s="24" t="s">
        <v>66</v>
      </c>
      <c r="QXW414" s="25">
        <v>5000</v>
      </c>
      <c r="QXX414" s="24" t="s">
        <v>66</v>
      </c>
      <c r="QXY414" s="24" t="s">
        <v>66</v>
      </c>
      <c r="QXZ414" s="25" t="s">
        <v>66</v>
      </c>
      <c r="QYA414" s="25" t="s">
        <v>66</v>
      </c>
      <c r="QYB414" s="25" t="s">
        <v>66</v>
      </c>
      <c r="QYC414" s="25">
        <v>0</v>
      </c>
      <c r="QYD414" s="24" t="s">
        <v>66</v>
      </c>
      <c r="QYE414" s="24" t="s">
        <v>66</v>
      </c>
      <c r="QYF414" s="24" t="s">
        <v>66</v>
      </c>
      <c r="QYG414" s="24">
        <v>0</v>
      </c>
      <c r="QYH414" s="24" t="s">
        <v>66</v>
      </c>
      <c r="QYI414" s="24">
        <v>0</v>
      </c>
      <c r="QYJ414" s="24" t="s">
        <v>66</v>
      </c>
      <c r="QYK414" s="24">
        <v>0</v>
      </c>
      <c r="QYL414" s="24" t="s">
        <v>66</v>
      </c>
      <c r="QYM414" s="24" t="s">
        <v>66</v>
      </c>
      <c r="QYN414" s="24" t="s">
        <v>66</v>
      </c>
      <c r="QYO414" s="24" t="s">
        <v>66</v>
      </c>
      <c r="QYP414" s="24" t="s">
        <v>66</v>
      </c>
      <c r="QYQ414" s="25">
        <v>0</v>
      </c>
      <c r="QYR414" s="27">
        <v>5000</v>
      </c>
      <c r="QYS414" s="23" t="s">
        <v>208</v>
      </c>
      <c r="QYT414" s="24">
        <v>2023</v>
      </c>
      <c r="QYU414" s="25" t="s">
        <v>234</v>
      </c>
      <c r="QYV414" s="25" t="s">
        <v>132</v>
      </c>
      <c r="QYW414" s="25">
        <v>2023</v>
      </c>
      <c r="QYX414" s="26">
        <v>44963</v>
      </c>
      <c r="QYY414" s="25" t="s">
        <v>155</v>
      </c>
      <c r="QYZ414" s="26"/>
      <c r="QZA414" s="25" t="s">
        <v>67</v>
      </c>
      <c r="QZB414" s="25" t="s">
        <v>233</v>
      </c>
      <c r="QZC414" s="25" t="s">
        <v>149</v>
      </c>
      <c r="QZD414" s="25" t="s">
        <v>70</v>
      </c>
      <c r="QZE414" s="25" t="s">
        <v>71</v>
      </c>
      <c r="QZF414" s="25" t="s">
        <v>72</v>
      </c>
      <c r="QZG414" s="25">
        <v>31</v>
      </c>
      <c r="QZH414" s="25">
        <v>0</v>
      </c>
      <c r="QZI414" s="25" t="s">
        <v>66</v>
      </c>
      <c r="QZJ414" s="24" t="s">
        <v>66</v>
      </c>
      <c r="QZK414" s="24" t="s">
        <v>66</v>
      </c>
      <c r="QZL414" s="24" t="s">
        <v>66</v>
      </c>
      <c r="QZM414" s="24" t="s">
        <v>66</v>
      </c>
      <c r="QZN414" s="24" t="s">
        <v>66</v>
      </c>
      <c r="QZO414" s="24" t="s">
        <v>66</v>
      </c>
      <c r="QZP414" s="24" t="s">
        <v>66</v>
      </c>
      <c r="QZQ414" s="24" t="s">
        <v>66</v>
      </c>
      <c r="QZR414" s="24" t="s">
        <v>66</v>
      </c>
      <c r="QZS414" s="24" t="s">
        <v>66</v>
      </c>
      <c r="QZT414" s="24" t="s">
        <v>66</v>
      </c>
      <c r="QZU414" s="24" t="s">
        <v>66</v>
      </c>
      <c r="QZV414" s="24" t="s">
        <v>66</v>
      </c>
      <c r="QZW414" s="24" t="s">
        <v>66</v>
      </c>
      <c r="QZX414" s="24" t="s">
        <v>66</v>
      </c>
      <c r="QZY414" s="25" t="s">
        <v>66</v>
      </c>
      <c r="QZZ414" s="24" t="s">
        <v>66</v>
      </c>
      <c r="RAA414" s="24" t="s">
        <v>66</v>
      </c>
      <c r="RAB414" s="24" t="s">
        <v>66</v>
      </c>
      <c r="RAC414" s="24" t="s">
        <v>66</v>
      </c>
      <c r="RAD414" s="24" t="s">
        <v>66</v>
      </c>
      <c r="RAE414" s="24" t="s">
        <v>66</v>
      </c>
      <c r="RAF414" s="24" t="s">
        <v>66</v>
      </c>
      <c r="RAG414" s="25" t="s">
        <v>66</v>
      </c>
      <c r="RAH414" s="24" t="s">
        <v>66</v>
      </c>
      <c r="RAI414" s="25">
        <v>5000</v>
      </c>
      <c r="RAJ414" s="24" t="s">
        <v>66</v>
      </c>
      <c r="RAK414" s="24" t="s">
        <v>66</v>
      </c>
      <c r="RAL414" s="25" t="s">
        <v>66</v>
      </c>
      <c r="RAM414" s="25" t="s">
        <v>66</v>
      </c>
      <c r="RAN414" s="25" t="s">
        <v>66</v>
      </c>
      <c r="RAO414" s="25">
        <v>0</v>
      </c>
      <c r="RAP414" s="24" t="s">
        <v>66</v>
      </c>
      <c r="RAQ414" s="24" t="s">
        <v>66</v>
      </c>
      <c r="RAR414" s="24" t="s">
        <v>66</v>
      </c>
      <c r="RAS414" s="24">
        <v>0</v>
      </c>
      <c r="RAT414" s="24" t="s">
        <v>66</v>
      </c>
      <c r="RAU414" s="24">
        <v>0</v>
      </c>
      <c r="RAV414" s="24" t="s">
        <v>66</v>
      </c>
      <c r="RAW414" s="24">
        <v>0</v>
      </c>
      <c r="RAX414" s="24" t="s">
        <v>66</v>
      </c>
      <c r="RAY414" s="24" t="s">
        <v>66</v>
      </c>
      <c r="RAZ414" s="24" t="s">
        <v>66</v>
      </c>
      <c r="RBA414" s="24" t="s">
        <v>66</v>
      </c>
      <c r="RBB414" s="24" t="s">
        <v>66</v>
      </c>
      <c r="RBC414" s="25">
        <v>0</v>
      </c>
      <c r="RBD414" s="27">
        <v>5000</v>
      </c>
      <c r="RBE414" s="23" t="s">
        <v>208</v>
      </c>
      <c r="RBF414" s="24">
        <v>2023</v>
      </c>
      <c r="RBG414" s="25" t="s">
        <v>234</v>
      </c>
      <c r="RBH414" s="25" t="s">
        <v>132</v>
      </c>
      <c r="RBI414" s="25">
        <v>2023</v>
      </c>
      <c r="RBJ414" s="26">
        <v>44963</v>
      </c>
      <c r="RBK414" s="25" t="s">
        <v>155</v>
      </c>
      <c r="RBL414" s="26"/>
      <c r="RBM414" s="25" t="s">
        <v>67</v>
      </c>
      <c r="RBN414" s="25" t="s">
        <v>233</v>
      </c>
      <c r="RBO414" s="25" t="s">
        <v>149</v>
      </c>
      <c r="RBP414" s="25" t="s">
        <v>70</v>
      </c>
      <c r="RBQ414" s="25" t="s">
        <v>71</v>
      </c>
      <c r="RBR414" s="25" t="s">
        <v>72</v>
      </c>
      <c r="RBS414" s="25">
        <v>31</v>
      </c>
      <c r="RBT414" s="25">
        <v>0</v>
      </c>
      <c r="RBU414" s="25" t="s">
        <v>66</v>
      </c>
      <c r="RBV414" s="24" t="s">
        <v>66</v>
      </c>
      <c r="RBW414" s="24" t="s">
        <v>66</v>
      </c>
      <c r="RBX414" s="24" t="s">
        <v>66</v>
      </c>
      <c r="RBY414" s="24" t="s">
        <v>66</v>
      </c>
      <c r="RBZ414" s="24" t="s">
        <v>66</v>
      </c>
      <c r="RCA414" s="24" t="s">
        <v>66</v>
      </c>
      <c r="RCB414" s="24" t="s">
        <v>66</v>
      </c>
      <c r="RCC414" s="24" t="s">
        <v>66</v>
      </c>
      <c r="RCD414" s="24" t="s">
        <v>66</v>
      </c>
      <c r="RCE414" s="24" t="s">
        <v>66</v>
      </c>
      <c r="RCF414" s="24" t="s">
        <v>66</v>
      </c>
      <c r="RCG414" s="24" t="s">
        <v>66</v>
      </c>
      <c r="RCH414" s="24" t="s">
        <v>66</v>
      </c>
      <c r="RCI414" s="24" t="s">
        <v>66</v>
      </c>
      <c r="RCJ414" s="24" t="s">
        <v>66</v>
      </c>
      <c r="RCK414" s="25" t="s">
        <v>66</v>
      </c>
      <c r="RCL414" s="24" t="s">
        <v>66</v>
      </c>
      <c r="RCM414" s="24" t="s">
        <v>66</v>
      </c>
      <c r="RCN414" s="24" t="s">
        <v>66</v>
      </c>
      <c r="RCO414" s="24" t="s">
        <v>66</v>
      </c>
      <c r="RCP414" s="24" t="s">
        <v>66</v>
      </c>
      <c r="RCQ414" s="24" t="s">
        <v>66</v>
      </c>
      <c r="RCR414" s="24" t="s">
        <v>66</v>
      </c>
      <c r="RCS414" s="25" t="s">
        <v>66</v>
      </c>
      <c r="RCT414" s="24" t="s">
        <v>66</v>
      </c>
      <c r="RCU414" s="25">
        <v>5000</v>
      </c>
      <c r="RCV414" s="24" t="s">
        <v>66</v>
      </c>
      <c r="RCW414" s="24" t="s">
        <v>66</v>
      </c>
      <c r="RCX414" s="25" t="s">
        <v>66</v>
      </c>
      <c r="RCY414" s="25" t="s">
        <v>66</v>
      </c>
      <c r="RCZ414" s="25" t="s">
        <v>66</v>
      </c>
      <c r="RDA414" s="25">
        <v>0</v>
      </c>
      <c r="RDB414" s="24" t="s">
        <v>66</v>
      </c>
      <c r="RDC414" s="24" t="s">
        <v>66</v>
      </c>
      <c r="RDD414" s="24" t="s">
        <v>66</v>
      </c>
      <c r="RDE414" s="24">
        <v>0</v>
      </c>
      <c r="RDF414" s="24" t="s">
        <v>66</v>
      </c>
      <c r="RDG414" s="24">
        <v>0</v>
      </c>
      <c r="RDH414" s="24" t="s">
        <v>66</v>
      </c>
      <c r="RDI414" s="24">
        <v>0</v>
      </c>
      <c r="RDJ414" s="24" t="s">
        <v>66</v>
      </c>
      <c r="RDK414" s="24" t="s">
        <v>66</v>
      </c>
      <c r="RDL414" s="24" t="s">
        <v>66</v>
      </c>
      <c r="RDM414" s="24" t="s">
        <v>66</v>
      </c>
      <c r="RDN414" s="24" t="s">
        <v>66</v>
      </c>
      <c r="RDO414" s="25">
        <v>0</v>
      </c>
      <c r="RDP414" s="27">
        <v>5000</v>
      </c>
      <c r="RDQ414" s="23" t="s">
        <v>208</v>
      </c>
      <c r="RDR414" s="24">
        <v>2023</v>
      </c>
      <c r="RDS414" s="25" t="s">
        <v>234</v>
      </c>
      <c r="RDT414" s="25" t="s">
        <v>132</v>
      </c>
      <c r="RDU414" s="25">
        <v>2023</v>
      </c>
      <c r="RDV414" s="26">
        <v>44963</v>
      </c>
      <c r="RDW414" s="25" t="s">
        <v>155</v>
      </c>
      <c r="RDX414" s="26"/>
      <c r="RDY414" s="25" t="s">
        <v>67</v>
      </c>
      <c r="RDZ414" s="25" t="s">
        <v>233</v>
      </c>
      <c r="REA414" s="25" t="s">
        <v>149</v>
      </c>
      <c r="REB414" s="25" t="s">
        <v>70</v>
      </c>
      <c r="REC414" s="25" t="s">
        <v>71</v>
      </c>
      <c r="RED414" s="25" t="s">
        <v>72</v>
      </c>
      <c r="REE414" s="25">
        <v>31</v>
      </c>
      <c r="REF414" s="25">
        <v>0</v>
      </c>
      <c r="REG414" s="25" t="s">
        <v>66</v>
      </c>
      <c r="REH414" s="24" t="s">
        <v>66</v>
      </c>
      <c r="REI414" s="24" t="s">
        <v>66</v>
      </c>
      <c r="REJ414" s="24" t="s">
        <v>66</v>
      </c>
      <c r="REK414" s="24" t="s">
        <v>66</v>
      </c>
      <c r="REL414" s="24" t="s">
        <v>66</v>
      </c>
      <c r="REM414" s="24" t="s">
        <v>66</v>
      </c>
      <c r="REN414" s="24" t="s">
        <v>66</v>
      </c>
      <c r="REO414" s="24" t="s">
        <v>66</v>
      </c>
      <c r="REP414" s="24" t="s">
        <v>66</v>
      </c>
      <c r="REQ414" s="24" t="s">
        <v>66</v>
      </c>
      <c r="RER414" s="24" t="s">
        <v>66</v>
      </c>
      <c r="RES414" s="24" t="s">
        <v>66</v>
      </c>
      <c r="RET414" s="24" t="s">
        <v>66</v>
      </c>
      <c r="REU414" s="24" t="s">
        <v>66</v>
      </c>
      <c r="REV414" s="24" t="s">
        <v>66</v>
      </c>
      <c r="REW414" s="25" t="s">
        <v>66</v>
      </c>
      <c r="REX414" s="24" t="s">
        <v>66</v>
      </c>
      <c r="REY414" s="24" t="s">
        <v>66</v>
      </c>
      <c r="REZ414" s="24" t="s">
        <v>66</v>
      </c>
      <c r="RFA414" s="24" t="s">
        <v>66</v>
      </c>
      <c r="RFB414" s="24" t="s">
        <v>66</v>
      </c>
      <c r="RFC414" s="24" t="s">
        <v>66</v>
      </c>
      <c r="RFD414" s="24" t="s">
        <v>66</v>
      </c>
      <c r="RFE414" s="25" t="s">
        <v>66</v>
      </c>
      <c r="RFF414" s="24" t="s">
        <v>66</v>
      </c>
      <c r="RFG414" s="25">
        <v>5000</v>
      </c>
      <c r="RFH414" s="24" t="s">
        <v>66</v>
      </c>
      <c r="RFI414" s="24" t="s">
        <v>66</v>
      </c>
      <c r="RFJ414" s="25" t="s">
        <v>66</v>
      </c>
      <c r="RFK414" s="25" t="s">
        <v>66</v>
      </c>
      <c r="RFL414" s="25" t="s">
        <v>66</v>
      </c>
      <c r="RFM414" s="25">
        <v>0</v>
      </c>
      <c r="RFN414" s="24" t="s">
        <v>66</v>
      </c>
      <c r="RFO414" s="24" t="s">
        <v>66</v>
      </c>
      <c r="RFP414" s="24" t="s">
        <v>66</v>
      </c>
      <c r="RFQ414" s="24">
        <v>0</v>
      </c>
      <c r="RFR414" s="24" t="s">
        <v>66</v>
      </c>
      <c r="RFS414" s="24">
        <v>0</v>
      </c>
      <c r="RFT414" s="24" t="s">
        <v>66</v>
      </c>
      <c r="RFU414" s="24">
        <v>0</v>
      </c>
      <c r="RFV414" s="24" t="s">
        <v>66</v>
      </c>
      <c r="RFW414" s="24" t="s">
        <v>66</v>
      </c>
      <c r="RFX414" s="24" t="s">
        <v>66</v>
      </c>
      <c r="RFY414" s="24" t="s">
        <v>66</v>
      </c>
      <c r="RFZ414" s="24" t="s">
        <v>66</v>
      </c>
      <c r="RGA414" s="25">
        <v>0</v>
      </c>
      <c r="RGB414" s="27">
        <v>5000</v>
      </c>
      <c r="RGC414" s="23" t="s">
        <v>208</v>
      </c>
      <c r="RGD414" s="24">
        <v>2023</v>
      </c>
      <c r="RGE414" s="25" t="s">
        <v>234</v>
      </c>
      <c r="RGF414" s="25" t="s">
        <v>132</v>
      </c>
      <c r="RGG414" s="25">
        <v>2023</v>
      </c>
      <c r="RGH414" s="26">
        <v>44963</v>
      </c>
      <c r="RGI414" s="25" t="s">
        <v>155</v>
      </c>
      <c r="RGJ414" s="26"/>
      <c r="RGK414" s="25" t="s">
        <v>67</v>
      </c>
      <c r="RGL414" s="25" t="s">
        <v>233</v>
      </c>
      <c r="RGM414" s="25" t="s">
        <v>149</v>
      </c>
      <c r="RGN414" s="25" t="s">
        <v>70</v>
      </c>
      <c r="RGO414" s="25" t="s">
        <v>71</v>
      </c>
      <c r="RGP414" s="25" t="s">
        <v>72</v>
      </c>
      <c r="RGQ414" s="25">
        <v>31</v>
      </c>
      <c r="RGR414" s="25">
        <v>0</v>
      </c>
      <c r="RGS414" s="25" t="s">
        <v>66</v>
      </c>
      <c r="RGT414" s="24" t="s">
        <v>66</v>
      </c>
      <c r="RGU414" s="24" t="s">
        <v>66</v>
      </c>
      <c r="RGV414" s="24" t="s">
        <v>66</v>
      </c>
      <c r="RGW414" s="24" t="s">
        <v>66</v>
      </c>
      <c r="RGX414" s="24" t="s">
        <v>66</v>
      </c>
      <c r="RGY414" s="24" t="s">
        <v>66</v>
      </c>
      <c r="RGZ414" s="24" t="s">
        <v>66</v>
      </c>
      <c r="RHA414" s="24" t="s">
        <v>66</v>
      </c>
      <c r="RHB414" s="24" t="s">
        <v>66</v>
      </c>
      <c r="RHC414" s="24" t="s">
        <v>66</v>
      </c>
      <c r="RHD414" s="24" t="s">
        <v>66</v>
      </c>
      <c r="RHE414" s="24" t="s">
        <v>66</v>
      </c>
      <c r="RHF414" s="24" t="s">
        <v>66</v>
      </c>
      <c r="RHG414" s="24" t="s">
        <v>66</v>
      </c>
      <c r="RHH414" s="24" t="s">
        <v>66</v>
      </c>
      <c r="RHI414" s="25" t="s">
        <v>66</v>
      </c>
      <c r="RHJ414" s="24" t="s">
        <v>66</v>
      </c>
      <c r="RHK414" s="24" t="s">
        <v>66</v>
      </c>
      <c r="RHL414" s="24" t="s">
        <v>66</v>
      </c>
      <c r="RHM414" s="24" t="s">
        <v>66</v>
      </c>
      <c r="RHN414" s="24" t="s">
        <v>66</v>
      </c>
      <c r="RHO414" s="24" t="s">
        <v>66</v>
      </c>
      <c r="RHP414" s="24" t="s">
        <v>66</v>
      </c>
      <c r="RHQ414" s="25" t="s">
        <v>66</v>
      </c>
      <c r="RHR414" s="24" t="s">
        <v>66</v>
      </c>
      <c r="RHS414" s="25">
        <v>5000</v>
      </c>
      <c r="RHT414" s="24" t="s">
        <v>66</v>
      </c>
      <c r="RHU414" s="24" t="s">
        <v>66</v>
      </c>
      <c r="RHV414" s="25" t="s">
        <v>66</v>
      </c>
      <c r="RHW414" s="25" t="s">
        <v>66</v>
      </c>
      <c r="RHX414" s="25" t="s">
        <v>66</v>
      </c>
      <c r="RHY414" s="25">
        <v>0</v>
      </c>
      <c r="RHZ414" s="24" t="s">
        <v>66</v>
      </c>
      <c r="RIA414" s="24" t="s">
        <v>66</v>
      </c>
      <c r="RIB414" s="24" t="s">
        <v>66</v>
      </c>
      <c r="RIC414" s="24">
        <v>0</v>
      </c>
      <c r="RID414" s="24" t="s">
        <v>66</v>
      </c>
      <c r="RIE414" s="24">
        <v>0</v>
      </c>
      <c r="RIF414" s="24" t="s">
        <v>66</v>
      </c>
      <c r="RIG414" s="24">
        <v>0</v>
      </c>
      <c r="RIH414" s="24" t="s">
        <v>66</v>
      </c>
      <c r="RII414" s="24" t="s">
        <v>66</v>
      </c>
      <c r="RIJ414" s="24" t="s">
        <v>66</v>
      </c>
      <c r="RIK414" s="24" t="s">
        <v>66</v>
      </c>
      <c r="RIL414" s="24" t="s">
        <v>66</v>
      </c>
      <c r="RIM414" s="25">
        <v>0</v>
      </c>
      <c r="RIN414" s="27">
        <v>5000</v>
      </c>
      <c r="RIO414" s="23" t="s">
        <v>208</v>
      </c>
      <c r="RIP414" s="24">
        <v>2023</v>
      </c>
      <c r="RIQ414" s="25" t="s">
        <v>234</v>
      </c>
      <c r="RIR414" s="25" t="s">
        <v>132</v>
      </c>
      <c r="RIS414" s="25">
        <v>2023</v>
      </c>
      <c r="RIT414" s="26">
        <v>44963</v>
      </c>
      <c r="RIU414" s="25" t="s">
        <v>155</v>
      </c>
      <c r="RIV414" s="26"/>
      <c r="RIW414" s="25" t="s">
        <v>67</v>
      </c>
      <c r="RIX414" s="25" t="s">
        <v>233</v>
      </c>
      <c r="RIY414" s="25" t="s">
        <v>149</v>
      </c>
      <c r="RIZ414" s="25" t="s">
        <v>70</v>
      </c>
      <c r="RJA414" s="25" t="s">
        <v>71</v>
      </c>
      <c r="RJB414" s="25" t="s">
        <v>72</v>
      </c>
      <c r="RJC414" s="25">
        <v>31</v>
      </c>
      <c r="RJD414" s="25">
        <v>0</v>
      </c>
      <c r="RJE414" s="25" t="s">
        <v>66</v>
      </c>
      <c r="RJF414" s="24" t="s">
        <v>66</v>
      </c>
      <c r="RJG414" s="24" t="s">
        <v>66</v>
      </c>
      <c r="RJH414" s="24" t="s">
        <v>66</v>
      </c>
      <c r="RJI414" s="24" t="s">
        <v>66</v>
      </c>
      <c r="RJJ414" s="24" t="s">
        <v>66</v>
      </c>
      <c r="RJK414" s="24" t="s">
        <v>66</v>
      </c>
      <c r="RJL414" s="24" t="s">
        <v>66</v>
      </c>
      <c r="RJM414" s="24" t="s">
        <v>66</v>
      </c>
      <c r="RJN414" s="24" t="s">
        <v>66</v>
      </c>
      <c r="RJO414" s="24" t="s">
        <v>66</v>
      </c>
      <c r="RJP414" s="24" t="s">
        <v>66</v>
      </c>
      <c r="RJQ414" s="24" t="s">
        <v>66</v>
      </c>
      <c r="RJR414" s="24" t="s">
        <v>66</v>
      </c>
      <c r="RJS414" s="24" t="s">
        <v>66</v>
      </c>
      <c r="RJT414" s="24" t="s">
        <v>66</v>
      </c>
      <c r="RJU414" s="25" t="s">
        <v>66</v>
      </c>
      <c r="RJV414" s="24" t="s">
        <v>66</v>
      </c>
      <c r="RJW414" s="24" t="s">
        <v>66</v>
      </c>
      <c r="RJX414" s="24" t="s">
        <v>66</v>
      </c>
      <c r="RJY414" s="24" t="s">
        <v>66</v>
      </c>
      <c r="RJZ414" s="24" t="s">
        <v>66</v>
      </c>
      <c r="RKA414" s="24" t="s">
        <v>66</v>
      </c>
      <c r="RKB414" s="24" t="s">
        <v>66</v>
      </c>
      <c r="RKC414" s="25" t="s">
        <v>66</v>
      </c>
      <c r="RKD414" s="24" t="s">
        <v>66</v>
      </c>
      <c r="RKE414" s="25">
        <v>5000</v>
      </c>
      <c r="RKF414" s="24" t="s">
        <v>66</v>
      </c>
      <c r="RKG414" s="24" t="s">
        <v>66</v>
      </c>
      <c r="RKH414" s="25" t="s">
        <v>66</v>
      </c>
      <c r="RKI414" s="25" t="s">
        <v>66</v>
      </c>
      <c r="RKJ414" s="25" t="s">
        <v>66</v>
      </c>
      <c r="RKK414" s="25">
        <v>0</v>
      </c>
      <c r="RKL414" s="24" t="s">
        <v>66</v>
      </c>
      <c r="RKM414" s="24" t="s">
        <v>66</v>
      </c>
      <c r="RKN414" s="24" t="s">
        <v>66</v>
      </c>
      <c r="RKO414" s="24">
        <v>0</v>
      </c>
      <c r="RKP414" s="24" t="s">
        <v>66</v>
      </c>
      <c r="RKQ414" s="24">
        <v>0</v>
      </c>
      <c r="RKR414" s="24" t="s">
        <v>66</v>
      </c>
      <c r="RKS414" s="24">
        <v>0</v>
      </c>
      <c r="RKT414" s="24" t="s">
        <v>66</v>
      </c>
      <c r="RKU414" s="24" t="s">
        <v>66</v>
      </c>
      <c r="RKV414" s="24" t="s">
        <v>66</v>
      </c>
      <c r="RKW414" s="24" t="s">
        <v>66</v>
      </c>
      <c r="RKX414" s="24" t="s">
        <v>66</v>
      </c>
      <c r="RKY414" s="25">
        <v>0</v>
      </c>
      <c r="RKZ414" s="27">
        <v>5000</v>
      </c>
      <c r="RLA414" s="23" t="s">
        <v>208</v>
      </c>
      <c r="RLB414" s="24">
        <v>2023</v>
      </c>
      <c r="RLC414" s="25" t="s">
        <v>234</v>
      </c>
      <c r="RLD414" s="25" t="s">
        <v>132</v>
      </c>
      <c r="RLE414" s="25">
        <v>2023</v>
      </c>
      <c r="RLF414" s="26">
        <v>44963</v>
      </c>
      <c r="RLG414" s="25" t="s">
        <v>155</v>
      </c>
      <c r="RLH414" s="26"/>
      <c r="RLI414" s="25" t="s">
        <v>67</v>
      </c>
      <c r="RLJ414" s="25" t="s">
        <v>233</v>
      </c>
      <c r="RLK414" s="25" t="s">
        <v>149</v>
      </c>
      <c r="RLL414" s="25" t="s">
        <v>70</v>
      </c>
      <c r="RLM414" s="25" t="s">
        <v>71</v>
      </c>
      <c r="RLN414" s="25" t="s">
        <v>72</v>
      </c>
      <c r="RLO414" s="25">
        <v>31</v>
      </c>
      <c r="RLP414" s="25">
        <v>0</v>
      </c>
      <c r="RLQ414" s="25" t="s">
        <v>66</v>
      </c>
      <c r="RLR414" s="24" t="s">
        <v>66</v>
      </c>
      <c r="RLS414" s="24" t="s">
        <v>66</v>
      </c>
      <c r="RLT414" s="24" t="s">
        <v>66</v>
      </c>
      <c r="RLU414" s="24" t="s">
        <v>66</v>
      </c>
      <c r="RLV414" s="24" t="s">
        <v>66</v>
      </c>
      <c r="RLW414" s="24" t="s">
        <v>66</v>
      </c>
      <c r="RLX414" s="24" t="s">
        <v>66</v>
      </c>
      <c r="RLY414" s="24" t="s">
        <v>66</v>
      </c>
      <c r="RLZ414" s="24" t="s">
        <v>66</v>
      </c>
      <c r="RMA414" s="24" t="s">
        <v>66</v>
      </c>
      <c r="RMB414" s="24" t="s">
        <v>66</v>
      </c>
      <c r="RMC414" s="24" t="s">
        <v>66</v>
      </c>
      <c r="RMD414" s="24" t="s">
        <v>66</v>
      </c>
      <c r="RME414" s="24" t="s">
        <v>66</v>
      </c>
      <c r="RMF414" s="24" t="s">
        <v>66</v>
      </c>
      <c r="RMG414" s="25" t="s">
        <v>66</v>
      </c>
      <c r="RMH414" s="24" t="s">
        <v>66</v>
      </c>
      <c r="RMI414" s="24" t="s">
        <v>66</v>
      </c>
      <c r="RMJ414" s="24" t="s">
        <v>66</v>
      </c>
      <c r="RMK414" s="24" t="s">
        <v>66</v>
      </c>
      <c r="RML414" s="24" t="s">
        <v>66</v>
      </c>
      <c r="RMM414" s="24" t="s">
        <v>66</v>
      </c>
      <c r="RMN414" s="24" t="s">
        <v>66</v>
      </c>
      <c r="RMO414" s="25" t="s">
        <v>66</v>
      </c>
      <c r="RMP414" s="24" t="s">
        <v>66</v>
      </c>
      <c r="RMQ414" s="25">
        <v>5000</v>
      </c>
      <c r="RMR414" s="24" t="s">
        <v>66</v>
      </c>
      <c r="RMS414" s="24" t="s">
        <v>66</v>
      </c>
      <c r="RMT414" s="25" t="s">
        <v>66</v>
      </c>
      <c r="RMU414" s="25" t="s">
        <v>66</v>
      </c>
      <c r="RMV414" s="25" t="s">
        <v>66</v>
      </c>
      <c r="RMW414" s="25">
        <v>0</v>
      </c>
      <c r="RMX414" s="24" t="s">
        <v>66</v>
      </c>
      <c r="RMY414" s="24" t="s">
        <v>66</v>
      </c>
      <c r="RMZ414" s="24" t="s">
        <v>66</v>
      </c>
      <c r="RNA414" s="24">
        <v>0</v>
      </c>
      <c r="RNB414" s="24" t="s">
        <v>66</v>
      </c>
      <c r="RNC414" s="24">
        <v>0</v>
      </c>
      <c r="RND414" s="24" t="s">
        <v>66</v>
      </c>
      <c r="RNE414" s="24">
        <v>0</v>
      </c>
      <c r="RNF414" s="24" t="s">
        <v>66</v>
      </c>
      <c r="RNG414" s="24" t="s">
        <v>66</v>
      </c>
      <c r="RNH414" s="24" t="s">
        <v>66</v>
      </c>
      <c r="RNI414" s="24" t="s">
        <v>66</v>
      </c>
      <c r="RNJ414" s="24" t="s">
        <v>66</v>
      </c>
      <c r="RNK414" s="25">
        <v>0</v>
      </c>
      <c r="RNL414" s="27">
        <v>5000</v>
      </c>
      <c r="RNM414" s="23" t="s">
        <v>208</v>
      </c>
      <c r="RNN414" s="24">
        <v>2023</v>
      </c>
      <c r="RNO414" s="25" t="s">
        <v>234</v>
      </c>
      <c r="RNP414" s="25" t="s">
        <v>132</v>
      </c>
      <c r="RNQ414" s="25">
        <v>2023</v>
      </c>
      <c r="RNR414" s="26">
        <v>44963</v>
      </c>
      <c r="RNS414" s="25" t="s">
        <v>155</v>
      </c>
      <c r="RNT414" s="26"/>
      <c r="RNU414" s="25" t="s">
        <v>67</v>
      </c>
      <c r="RNV414" s="25" t="s">
        <v>233</v>
      </c>
      <c r="RNW414" s="25" t="s">
        <v>149</v>
      </c>
      <c r="RNX414" s="25" t="s">
        <v>70</v>
      </c>
      <c r="RNY414" s="25" t="s">
        <v>71</v>
      </c>
      <c r="RNZ414" s="25" t="s">
        <v>72</v>
      </c>
      <c r="ROA414" s="25">
        <v>31</v>
      </c>
      <c r="ROB414" s="25">
        <v>0</v>
      </c>
      <c r="ROC414" s="25" t="s">
        <v>66</v>
      </c>
      <c r="ROD414" s="24" t="s">
        <v>66</v>
      </c>
      <c r="ROE414" s="24" t="s">
        <v>66</v>
      </c>
      <c r="ROF414" s="24" t="s">
        <v>66</v>
      </c>
      <c r="ROG414" s="24" t="s">
        <v>66</v>
      </c>
      <c r="ROH414" s="24" t="s">
        <v>66</v>
      </c>
      <c r="ROI414" s="24" t="s">
        <v>66</v>
      </c>
      <c r="ROJ414" s="24" t="s">
        <v>66</v>
      </c>
      <c r="ROK414" s="24" t="s">
        <v>66</v>
      </c>
      <c r="ROL414" s="24" t="s">
        <v>66</v>
      </c>
      <c r="ROM414" s="24" t="s">
        <v>66</v>
      </c>
      <c r="RON414" s="24" t="s">
        <v>66</v>
      </c>
      <c r="ROO414" s="24" t="s">
        <v>66</v>
      </c>
      <c r="ROP414" s="24" t="s">
        <v>66</v>
      </c>
      <c r="ROQ414" s="24" t="s">
        <v>66</v>
      </c>
      <c r="ROR414" s="24" t="s">
        <v>66</v>
      </c>
      <c r="ROS414" s="25" t="s">
        <v>66</v>
      </c>
      <c r="ROT414" s="24" t="s">
        <v>66</v>
      </c>
      <c r="ROU414" s="24" t="s">
        <v>66</v>
      </c>
      <c r="ROV414" s="24" t="s">
        <v>66</v>
      </c>
      <c r="ROW414" s="24" t="s">
        <v>66</v>
      </c>
      <c r="ROX414" s="24" t="s">
        <v>66</v>
      </c>
      <c r="ROY414" s="24" t="s">
        <v>66</v>
      </c>
      <c r="ROZ414" s="24" t="s">
        <v>66</v>
      </c>
      <c r="RPA414" s="25" t="s">
        <v>66</v>
      </c>
      <c r="RPB414" s="24" t="s">
        <v>66</v>
      </c>
      <c r="RPC414" s="25">
        <v>5000</v>
      </c>
      <c r="RPD414" s="24" t="s">
        <v>66</v>
      </c>
      <c r="RPE414" s="24" t="s">
        <v>66</v>
      </c>
      <c r="RPF414" s="25" t="s">
        <v>66</v>
      </c>
      <c r="RPG414" s="25" t="s">
        <v>66</v>
      </c>
      <c r="RPH414" s="25" t="s">
        <v>66</v>
      </c>
      <c r="RPI414" s="25">
        <v>0</v>
      </c>
      <c r="RPJ414" s="24" t="s">
        <v>66</v>
      </c>
      <c r="RPK414" s="24" t="s">
        <v>66</v>
      </c>
      <c r="RPL414" s="24" t="s">
        <v>66</v>
      </c>
      <c r="RPM414" s="24">
        <v>0</v>
      </c>
      <c r="RPN414" s="24" t="s">
        <v>66</v>
      </c>
      <c r="RPO414" s="24">
        <v>0</v>
      </c>
      <c r="RPP414" s="24" t="s">
        <v>66</v>
      </c>
      <c r="RPQ414" s="24">
        <v>0</v>
      </c>
      <c r="RPR414" s="24" t="s">
        <v>66</v>
      </c>
      <c r="RPS414" s="24" t="s">
        <v>66</v>
      </c>
      <c r="RPT414" s="24" t="s">
        <v>66</v>
      </c>
      <c r="RPU414" s="24" t="s">
        <v>66</v>
      </c>
      <c r="RPV414" s="24" t="s">
        <v>66</v>
      </c>
      <c r="RPW414" s="25">
        <v>0</v>
      </c>
      <c r="RPX414" s="27">
        <v>5000</v>
      </c>
      <c r="RPY414" s="23" t="s">
        <v>208</v>
      </c>
      <c r="RPZ414" s="24">
        <v>2023</v>
      </c>
      <c r="RQA414" s="25" t="s">
        <v>234</v>
      </c>
      <c r="RQB414" s="25" t="s">
        <v>132</v>
      </c>
      <c r="RQC414" s="25">
        <v>2023</v>
      </c>
      <c r="RQD414" s="26">
        <v>44963</v>
      </c>
      <c r="RQE414" s="25" t="s">
        <v>155</v>
      </c>
      <c r="RQF414" s="26"/>
      <c r="RQG414" s="25" t="s">
        <v>67</v>
      </c>
      <c r="RQH414" s="25" t="s">
        <v>233</v>
      </c>
      <c r="RQI414" s="25" t="s">
        <v>149</v>
      </c>
      <c r="RQJ414" s="25" t="s">
        <v>70</v>
      </c>
      <c r="RQK414" s="25" t="s">
        <v>71</v>
      </c>
      <c r="RQL414" s="25" t="s">
        <v>72</v>
      </c>
      <c r="RQM414" s="25">
        <v>31</v>
      </c>
      <c r="RQN414" s="25">
        <v>0</v>
      </c>
      <c r="RQO414" s="25" t="s">
        <v>66</v>
      </c>
      <c r="RQP414" s="24" t="s">
        <v>66</v>
      </c>
      <c r="RQQ414" s="24" t="s">
        <v>66</v>
      </c>
      <c r="RQR414" s="24" t="s">
        <v>66</v>
      </c>
      <c r="RQS414" s="24" t="s">
        <v>66</v>
      </c>
      <c r="RQT414" s="24" t="s">
        <v>66</v>
      </c>
      <c r="RQU414" s="24" t="s">
        <v>66</v>
      </c>
      <c r="RQV414" s="24" t="s">
        <v>66</v>
      </c>
      <c r="RQW414" s="24" t="s">
        <v>66</v>
      </c>
      <c r="RQX414" s="24" t="s">
        <v>66</v>
      </c>
      <c r="RQY414" s="24" t="s">
        <v>66</v>
      </c>
      <c r="RQZ414" s="24" t="s">
        <v>66</v>
      </c>
      <c r="RRA414" s="24" t="s">
        <v>66</v>
      </c>
      <c r="RRB414" s="24" t="s">
        <v>66</v>
      </c>
      <c r="RRC414" s="24" t="s">
        <v>66</v>
      </c>
      <c r="RRD414" s="24" t="s">
        <v>66</v>
      </c>
      <c r="RRE414" s="25" t="s">
        <v>66</v>
      </c>
      <c r="RRF414" s="24" t="s">
        <v>66</v>
      </c>
      <c r="RRG414" s="24" t="s">
        <v>66</v>
      </c>
      <c r="RRH414" s="24" t="s">
        <v>66</v>
      </c>
      <c r="RRI414" s="24" t="s">
        <v>66</v>
      </c>
      <c r="RRJ414" s="24" t="s">
        <v>66</v>
      </c>
      <c r="RRK414" s="24" t="s">
        <v>66</v>
      </c>
      <c r="RRL414" s="24" t="s">
        <v>66</v>
      </c>
      <c r="RRM414" s="25" t="s">
        <v>66</v>
      </c>
      <c r="RRN414" s="24" t="s">
        <v>66</v>
      </c>
      <c r="RRO414" s="25">
        <v>5000</v>
      </c>
      <c r="RRP414" s="24" t="s">
        <v>66</v>
      </c>
      <c r="RRQ414" s="24" t="s">
        <v>66</v>
      </c>
      <c r="RRR414" s="25" t="s">
        <v>66</v>
      </c>
      <c r="RRS414" s="25" t="s">
        <v>66</v>
      </c>
      <c r="RRT414" s="25" t="s">
        <v>66</v>
      </c>
      <c r="RRU414" s="25">
        <v>0</v>
      </c>
      <c r="RRV414" s="24" t="s">
        <v>66</v>
      </c>
      <c r="RRW414" s="24" t="s">
        <v>66</v>
      </c>
      <c r="RRX414" s="24" t="s">
        <v>66</v>
      </c>
      <c r="RRY414" s="24">
        <v>0</v>
      </c>
      <c r="RRZ414" s="24" t="s">
        <v>66</v>
      </c>
      <c r="RSA414" s="24">
        <v>0</v>
      </c>
      <c r="RSB414" s="24" t="s">
        <v>66</v>
      </c>
      <c r="RSC414" s="24">
        <v>0</v>
      </c>
      <c r="RSD414" s="24" t="s">
        <v>66</v>
      </c>
      <c r="RSE414" s="24" t="s">
        <v>66</v>
      </c>
      <c r="RSF414" s="24" t="s">
        <v>66</v>
      </c>
      <c r="RSG414" s="24" t="s">
        <v>66</v>
      </c>
      <c r="RSH414" s="24" t="s">
        <v>66</v>
      </c>
      <c r="RSI414" s="25">
        <v>0</v>
      </c>
      <c r="RSJ414" s="27">
        <v>5000</v>
      </c>
      <c r="RSK414" s="23" t="s">
        <v>208</v>
      </c>
      <c r="RSL414" s="24">
        <v>2023</v>
      </c>
      <c r="RSM414" s="25" t="s">
        <v>234</v>
      </c>
      <c r="RSN414" s="25" t="s">
        <v>132</v>
      </c>
      <c r="RSO414" s="25">
        <v>2023</v>
      </c>
      <c r="RSP414" s="26">
        <v>44963</v>
      </c>
      <c r="RSQ414" s="25" t="s">
        <v>155</v>
      </c>
      <c r="RSR414" s="26"/>
      <c r="RSS414" s="25" t="s">
        <v>67</v>
      </c>
      <c r="RST414" s="25" t="s">
        <v>233</v>
      </c>
      <c r="RSU414" s="25" t="s">
        <v>149</v>
      </c>
      <c r="RSV414" s="25" t="s">
        <v>70</v>
      </c>
      <c r="RSW414" s="25" t="s">
        <v>71</v>
      </c>
      <c r="RSX414" s="25" t="s">
        <v>72</v>
      </c>
      <c r="RSY414" s="25">
        <v>31</v>
      </c>
      <c r="RSZ414" s="25">
        <v>0</v>
      </c>
      <c r="RTA414" s="25" t="s">
        <v>66</v>
      </c>
      <c r="RTB414" s="24" t="s">
        <v>66</v>
      </c>
      <c r="RTC414" s="24" t="s">
        <v>66</v>
      </c>
      <c r="RTD414" s="24" t="s">
        <v>66</v>
      </c>
      <c r="RTE414" s="24" t="s">
        <v>66</v>
      </c>
      <c r="RTF414" s="24" t="s">
        <v>66</v>
      </c>
      <c r="RTG414" s="24" t="s">
        <v>66</v>
      </c>
      <c r="RTH414" s="24" t="s">
        <v>66</v>
      </c>
      <c r="RTI414" s="24" t="s">
        <v>66</v>
      </c>
      <c r="RTJ414" s="24" t="s">
        <v>66</v>
      </c>
      <c r="RTK414" s="24" t="s">
        <v>66</v>
      </c>
      <c r="RTL414" s="24" t="s">
        <v>66</v>
      </c>
      <c r="RTM414" s="24" t="s">
        <v>66</v>
      </c>
      <c r="RTN414" s="24" t="s">
        <v>66</v>
      </c>
      <c r="RTO414" s="24" t="s">
        <v>66</v>
      </c>
      <c r="RTP414" s="24" t="s">
        <v>66</v>
      </c>
      <c r="RTQ414" s="25" t="s">
        <v>66</v>
      </c>
      <c r="RTR414" s="24" t="s">
        <v>66</v>
      </c>
      <c r="RTS414" s="24" t="s">
        <v>66</v>
      </c>
      <c r="RTT414" s="24" t="s">
        <v>66</v>
      </c>
      <c r="RTU414" s="24" t="s">
        <v>66</v>
      </c>
      <c r="RTV414" s="24" t="s">
        <v>66</v>
      </c>
      <c r="RTW414" s="24" t="s">
        <v>66</v>
      </c>
      <c r="RTX414" s="24" t="s">
        <v>66</v>
      </c>
      <c r="RTY414" s="25" t="s">
        <v>66</v>
      </c>
      <c r="RTZ414" s="24" t="s">
        <v>66</v>
      </c>
      <c r="RUA414" s="25">
        <v>5000</v>
      </c>
      <c r="RUB414" s="24" t="s">
        <v>66</v>
      </c>
      <c r="RUC414" s="24" t="s">
        <v>66</v>
      </c>
      <c r="RUD414" s="25" t="s">
        <v>66</v>
      </c>
      <c r="RUE414" s="25" t="s">
        <v>66</v>
      </c>
      <c r="RUF414" s="25" t="s">
        <v>66</v>
      </c>
      <c r="RUG414" s="25">
        <v>0</v>
      </c>
      <c r="RUH414" s="24" t="s">
        <v>66</v>
      </c>
      <c r="RUI414" s="24" t="s">
        <v>66</v>
      </c>
      <c r="RUJ414" s="24" t="s">
        <v>66</v>
      </c>
      <c r="RUK414" s="24">
        <v>0</v>
      </c>
      <c r="RUL414" s="24" t="s">
        <v>66</v>
      </c>
      <c r="RUM414" s="24">
        <v>0</v>
      </c>
      <c r="RUN414" s="24" t="s">
        <v>66</v>
      </c>
      <c r="RUO414" s="24">
        <v>0</v>
      </c>
      <c r="RUP414" s="24" t="s">
        <v>66</v>
      </c>
      <c r="RUQ414" s="24" t="s">
        <v>66</v>
      </c>
      <c r="RUR414" s="24" t="s">
        <v>66</v>
      </c>
      <c r="RUS414" s="24" t="s">
        <v>66</v>
      </c>
      <c r="RUT414" s="24" t="s">
        <v>66</v>
      </c>
      <c r="RUU414" s="25">
        <v>0</v>
      </c>
      <c r="RUV414" s="27">
        <v>5000</v>
      </c>
      <c r="RUW414" s="23" t="s">
        <v>208</v>
      </c>
      <c r="RUX414" s="24">
        <v>2023</v>
      </c>
      <c r="RUY414" s="25" t="s">
        <v>234</v>
      </c>
      <c r="RUZ414" s="25" t="s">
        <v>132</v>
      </c>
      <c r="RVA414" s="25">
        <v>2023</v>
      </c>
      <c r="RVB414" s="26">
        <v>44963</v>
      </c>
      <c r="RVC414" s="25" t="s">
        <v>155</v>
      </c>
      <c r="RVD414" s="26"/>
      <c r="RVE414" s="25" t="s">
        <v>67</v>
      </c>
      <c r="RVF414" s="25" t="s">
        <v>233</v>
      </c>
      <c r="RVG414" s="25" t="s">
        <v>149</v>
      </c>
      <c r="RVH414" s="25" t="s">
        <v>70</v>
      </c>
      <c r="RVI414" s="25" t="s">
        <v>71</v>
      </c>
      <c r="RVJ414" s="25" t="s">
        <v>72</v>
      </c>
      <c r="RVK414" s="25">
        <v>31</v>
      </c>
      <c r="RVL414" s="25">
        <v>0</v>
      </c>
      <c r="RVM414" s="25" t="s">
        <v>66</v>
      </c>
      <c r="RVN414" s="24" t="s">
        <v>66</v>
      </c>
      <c r="RVO414" s="24" t="s">
        <v>66</v>
      </c>
      <c r="RVP414" s="24" t="s">
        <v>66</v>
      </c>
      <c r="RVQ414" s="24" t="s">
        <v>66</v>
      </c>
      <c r="RVR414" s="24" t="s">
        <v>66</v>
      </c>
      <c r="RVS414" s="24" t="s">
        <v>66</v>
      </c>
      <c r="RVT414" s="24" t="s">
        <v>66</v>
      </c>
      <c r="RVU414" s="24" t="s">
        <v>66</v>
      </c>
      <c r="RVV414" s="24" t="s">
        <v>66</v>
      </c>
      <c r="RVW414" s="24" t="s">
        <v>66</v>
      </c>
      <c r="RVX414" s="24" t="s">
        <v>66</v>
      </c>
      <c r="RVY414" s="24" t="s">
        <v>66</v>
      </c>
      <c r="RVZ414" s="24" t="s">
        <v>66</v>
      </c>
      <c r="RWA414" s="24" t="s">
        <v>66</v>
      </c>
      <c r="RWB414" s="24" t="s">
        <v>66</v>
      </c>
      <c r="RWC414" s="25" t="s">
        <v>66</v>
      </c>
      <c r="RWD414" s="24" t="s">
        <v>66</v>
      </c>
      <c r="RWE414" s="24" t="s">
        <v>66</v>
      </c>
      <c r="RWF414" s="24" t="s">
        <v>66</v>
      </c>
      <c r="RWG414" s="24" t="s">
        <v>66</v>
      </c>
      <c r="RWH414" s="24" t="s">
        <v>66</v>
      </c>
      <c r="RWI414" s="24" t="s">
        <v>66</v>
      </c>
      <c r="RWJ414" s="24" t="s">
        <v>66</v>
      </c>
      <c r="RWK414" s="25" t="s">
        <v>66</v>
      </c>
      <c r="RWL414" s="24" t="s">
        <v>66</v>
      </c>
      <c r="RWM414" s="25">
        <v>5000</v>
      </c>
      <c r="RWN414" s="24" t="s">
        <v>66</v>
      </c>
      <c r="RWO414" s="24" t="s">
        <v>66</v>
      </c>
      <c r="RWP414" s="25" t="s">
        <v>66</v>
      </c>
      <c r="RWQ414" s="25" t="s">
        <v>66</v>
      </c>
      <c r="RWR414" s="25" t="s">
        <v>66</v>
      </c>
      <c r="RWS414" s="25">
        <v>0</v>
      </c>
      <c r="RWT414" s="24" t="s">
        <v>66</v>
      </c>
      <c r="RWU414" s="24" t="s">
        <v>66</v>
      </c>
      <c r="RWV414" s="24" t="s">
        <v>66</v>
      </c>
      <c r="RWW414" s="24">
        <v>0</v>
      </c>
      <c r="RWX414" s="24" t="s">
        <v>66</v>
      </c>
      <c r="RWY414" s="24">
        <v>0</v>
      </c>
      <c r="RWZ414" s="24" t="s">
        <v>66</v>
      </c>
      <c r="RXA414" s="24">
        <v>0</v>
      </c>
      <c r="RXB414" s="24" t="s">
        <v>66</v>
      </c>
      <c r="RXC414" s="24" t="s">
        <v>66</v>
      </c>
      <c r="RXD414" s="24" t="s">
        <v>66</v>
      </c>
      <c r="RXE414" s="24" t="s">
        <v>66</v>
      </c>
      <c r="RXF414" s="24" t="s">
        <v>66</v>
      </c>
      <c r="RXG414" s="25">
        <v>0</v>
      </c>
      <c r="RXH414" s="27">
        <v>5000</v>
      </c>
      <c r="RXI414" s="23" t="s">
        <v>208</v>
      </c>
      <c r="RXJ414" s="24">
        <v>2023</v>
      </c>
      <c r="RXK414" s="25" t="s">
        <v>234</v>
      </c>
      <c r="RXL414" s="25" t="s">
        <v>132</v>
      </c>
      <c r="RXM414" s="25">
        <v>2023</v>
      </c>
      <c r="RXN414" s="26">
        <v>44963</v>
      </c>
      <c r="RXO414" s="25" t="s">
        <v>155</v>
      </c>
      <c r="RXP414" s="26"/>
      <c r="RXQ414" s="25" t="s">
        <v>67</v>
      </c>
      <c r="RXR414" s="25" t="s">
        <v>233</v>
      </c>
      <c r="RXS414" s="25" t="s">
        <v>149</v>
      </c>
      <c r="RXT414" s="25" t="s">
        <v>70</v>
      </c>
      <c r="RXU414" s="25" t="s">
        <v>71</v>
      </c>
      <c r="RXV414" s="25" t="s">
        <v>72</v>
      </c>
      <c r="RXW414" s="25">
        <v>31</v>
      </c>
      <c r="RXX414" s="25">
        <v>0</v>
      </c>
      <c r="RXY414" s="25" t="s">
        <v>66</v>
      </c>
      <c r="RXZ414" s="24" t="s">
        <v>66</v>
      </c>
      <c r="RYA414" s="24" t="s">
        <v>66</v>
      </c>
      <c r="RYB414" s="24" t="s">
        <v>66</v>
      </c>
      <c r="RYC414" s="24" t="s">
        <v>66</v>
      </c>
      <c r="RYD414" s="24" t="s">
        <v>66</v>
      </c>
      <c r="RYE414" s="24" t="s">
        <v>66</v>
      </c>
      <c r="RYF414" s="24" t="s">
        <v>66</v>
      </c>
      <c r="RYG414" s="24" t="s">
        <v>66</v>
      </c>
      <c r="RYH414" s="24" t="s">
        <v>66</v>
      </c>
      <c r="RYI414" s="24" t="s">
        <v>66</v>
      </c>
      <c r="RYJ414" s="24" t="s">
        <v>66</v>
      </c>
      <c r="RYK414" s="24" t="s">
        <v>66</v>
      </c>
      <c r="RYL414" s="24" t="s">
        <v>66</v>
      </c>
      <c r="RYM414" s="24" t="s">
        <v>66</v>
      </c>
      <c r="RYN414" s="24" t="s">
        <v>66</v>
      </c>
      <c r="RYO414" s="25" t="s">
        <v>66</v>
      </c>
      <c r="RYP414" s="24" t="s">
        <v>66</v>
      </c>
      <c r="RYQ414" s="24" t="s">
        <v>66</v>
      </c>
      <c r="RYR414" s="24" t="s">
        <v>66</v>
      </c>
      <c r="RYS414" s="24" t="s">
        <v>66</v>
      </c>
      <c r="RYT414" s="24" t="s">
        <v>66</v>
      </c>
      <c r="RYU414" s="24" t="s">
        <v>66</v>
      </c>
      <c r="RYV414" s="24" t="s">
        <v>66</v>
      </c>
      <c r="RYW414" s="25" t="s">
        <v>66</v>
      </c>
      <c r="RYX414" s="24" t="s">
        <v>66</v>
      </c>
      <c r="RYY414" s="25">
        <v>5000</v>
      </c>
      <c r="RYZ414" s="24" t="s">
        <v>66</v>
      </c>
      <c r="RZA414" s="24" t="s">
        <v>66</v>
      </c>
      <c r="RZB414" s="25" t="s">
        <v>66</v>
      </c>
      <c r="RZC414" s="25" t="s">
        <v>66</v>
      </c>
      <c r="RZD414" s="25" t="s">
        <v>66</v>
      </c>
      <c r="RZE414" s="25">
        <v>0</v>
      </c>
      <c r="RZF414" s="24" t="s">
        <v>66</v>
      </c>
      <c r="RZG414" s="24" t="s">
        <v>66</v>
      </c>
      <c r="RZH414" s="24" t="s">
        <v>66</v>
      </c>
      <c r="RZI414" s="24">
        <v>0</v>
      </c>
      <c r="RZJ414" s="24" t="s">
        <v>66</v>
      </c>
      <c r="RZK414" s="24">
        <v>0</v>
      </c>
      <c r="RZL414" s="24" t="s">
        <v>66</v>
      </c>
      <c r="RZM414" s="24">
        <v>0</v>
      </c>
      <c r="RZN414" s="24" t="s">
        <v>66</v>
      </c>
      <c r="RZO414" s="24" t="s">
        <v>66</v>
      </c>
      <c r="RZP414" s="24" t="s">
        <v>66</v>
      </c>
      <c r="RZQ414" s="24" t="s">
        <v>66</v>
      </c>
      <c r="RZR414" s="24" t="s">
        <v>66</v>
      </c>
      <c r="RZS414" s="25">
        <v>0</v>
      </c>
      <c r="RZT414" s="27">
        <v>5000</v>
      </c>
      <c r="RZU414" s="23" t="s">
        <v>208</v>
      </c>
      <c r="RZV414" s="24">
        <v>2023</v>
      </c>
      <c r="RZW414" s="25" t="s">
        <v>234</v>
      </c>
      <c r="RZX414" s="25" t="s">
        <v>132</v>
      </c>
      <c r="RZY414" s="25">
        <v>2023</v>
      </c>
      <c r="RZZ414" s="26">
        <v>44963</v>
      </c>
      <c r="SAA414" s="25" t="s">
        <v>155</v>
      </c>
      <c r="SAB414" s="26"/>
      <c r="SAC414" s="25" t="s">
        <v>67</v>
      </c>
      <c r="SAD414" s="25" t="s">
        <v>233</v>
      </c>
      <c r="SAE414" s="25" t="s">
        <v>149</v>
      </c>
      <c r="SAF414" s="25" t="s">
        <v>70</v>
      </c>
      <c r="SAG414" s="25" t="s">
        <v>71</v>
      </c>
      <c r="SAH414" s="25" t="s">
        <v>72</v>
      </c>
      <c r="SAI414" s="25">
        <v>31</v>
      </c>
      <c r="SAJ414" s="25">
        <v>0</v>
      </c>
      <c r="SAK414" s="25" t="s">
        <v>66</v>
      </c>
      <c r="SAL414" s="24" t="s">
        <v>66</v>
      </c>
      <c r="SAM414" s="24" t="s">
        <v>66</v>
      </c>
      <c r="SAN414" s="24" t="s">
        <v>66</v>
      </c>
      <c r="SAO414" s="24" t="s">
        <v>66</v>
      </c>
      <c r="SAP414" s="24" t="s">
        <v>66</v>
      </c>
      <c r="SAQ414" s="24" t="s">
        <v>66</v>
      </c>
      <c r="SAR414" s="24" t="s">
        <v>66</v>
      </c>
      <c r="SAS414" s="24" t="s">
        <v>66</v>
      </c>
      <c r="SAT414" s="24" t="s">
        <v>66</v>
      </c>
      <c r="SAU414" s="24" t="s">
        <v>66</v>
      </c>
      <c r="SAV414" s="24" t="s">
        <v>66</v>
      </c>
      <c r="SAW414" s="24" t="s">
        <v>66</v>
      </c>
      <c r="SAX414" s="24" t="s">
        <v>66</v>
      </c>
      <c r="SAY414" s="24" t="s">
        <v>66</v>
      </c>
      <c r="SAZ414" s="24" t="s">
        <v>66</v>
      </c>
      <c r="SBA414" s="25" t="s">
        <v>66</v>
      </c>
      <c r="SBB414" s="24" t="s">
        <v>66</v>
      </c>
      <c r="SBC414" s="24" t="s">
        <v>66</v>
      </c>
      <c r="SBD414" s="24" t="s">
        <v>66</v>
      </c>
      <c r="SBE414" s="24" t="s">
        <v>66</v>
      </c>
      <c r="SBF414" s="24" t="s">
        <v>66</v>
      </c>
      <c r="SBG414" s="24" t="s">
        <v>66</v>
      </c>
      <c r="SBH414" s="24" t="s">
        <v>66</v>
      </c>
      <c r="SBI414" s="25" t="s">
        <v>66</v>
      </c>
      <c r="SBJ414" s="24" t="s">
        <v>66</v>
      </c>
      <c r="SBK414" s="25">
        <v>5000</v>
      </c>
      <c r="SBL414" s="24" t="s">
        <v>66</v>
      </c>
      <c r="SBM414" s="24" t="s">
        <v>66</v>
      </c>
      <c r="SBN414" s="25" t="s">
        <v>66</v>
      </c>
      <c r="SBO414" s="25" t="s">
        <v>66</v>
      </c>
      <c r="SBP414" s="25" t="s">
        <v>66</v>
      </c>
      <c r="SBQ414" s="25">
        <v>0</v>
      </c>
      <c r="SBR414" s="24" t="s">
        <v>66</v>
      </c>
      <c r="SBS414" s="24" t="s">
        <v>66</v>
      </c>
      <c r="SBT414" s="24" t="s">
        <v>66</v>
      </c>
      <c r="SBU414" s="24">
        <v>0</v>
      </c>
      <c r="SBV414" s="24" t="s">
        <v>66</v>
      </c>
      <c r="SBW414" s="24">
        <v>0</v>
      </c>
      <c r="SBX414" s="24" t="s">
        <v>66</v>
      </c>
      <c r="SBY414" s="24">
        <v>0</v>
      </c>
      <c r="SBZ414" s="24" t="s">
        <v>66</v>
      </c>
      <c r="SCA414" s="24" t="s">
        <v>66</v>
      </c>
      <c r="SCB414" s="24" t="s">
        <v>66</v>
      </c>
      <c r="SCC414" s="24" t="s">
        <v>66</v>
      </c>
      <c r="SCD414" s="24" t="s">
        <v>66</v>
      </c>
      <c r="SCE414" s="25">
        <v>0</v>
      </c>
      <c r="SCF414" s="27">
        <v>5000</v>
      </c>
      <c r="SCG414" s="23" t="s">
        <v>208</v>
      </c>
      <c r="SCH414" s="24">
        <v>2023</v>
      </c>
      <c r="SCI414" s="25" t="s">
        <v>234</v>
      </c>
      <c r="SCJ414" s="25" t="s">
        <v>132</v>
      </c>
      <c r="SCK414" s="25">
        <v>2023</v>
      </c>
      <c r="SCL414" s="26">
        <v>44963</v>
      </c>
      <c r="SCM414" s="25" t="s">
        <v>155</v>
      </c>
      <c r="SCN414" s="26"/>
      <c r="SCO414" s="25" t="s">
        <v>67</v>
      </c>
      <c r="SCP414" s="25" t="s">
        <v>233</v>
      </c>
      <c r="SCQ414" s="25" t="s">
        <v>149</v>
      </c>
      <c r="SCR414" s="25" t="s">
        <v>70</v>
      </c>
      <c r="SCS414" s="25" t="s">
        <v>71</v>
      </c>
      <c r="SCT414" s="25" t="s">
        <v>72</v>
      </c>
      <c r="SCU414" s="25">
        <v>31</v>
      </c>
      <c r="SCV414" s="25">
        <v>0</v>
      </c>
      <c r="SCW414" s="25" t="s">
        <v>66</v>
      </c>
      <c r="SCX414" s="24" t="s">
        <v>66</v>
      </c>
      <c r="SCY414" s="24" t="s">
        <v>66</v>
      </c>
      <c r="SCZ414" s="24" t="s">
        <v>66</v>
      </c>
      <c r="SDA414" s="24" t="s">
        <v>66</v>
      </c>
      <c r="SDB414" s="24" t="s">
        <v>66</v>
      </c>
      <c r="SDC414" s="24" t="s">
        <v>66</v>
      </c>
      <c r="SDD414" s="24" t="s">
        <v>66</v>
      </c>
      <c r="SDE414" s="24" t="s">
        <v>66</v>
      </c>
      <c r="SDF414" s="24" t="s">
        <v>66</v>
      </c>
      <c r="SDG414" s="24" t="s">
        <v>66</v>
      </c>
      <c r="SDH414" s="24" t="s">
        <v>66</v>
      </c>
      <c r="SDI414" s="24" t="s">
        <v>66</v>
      </c>
      <c r="SDJ414" s="24" t="s">
        <v>66</v>
      </c>
      <c r="SDK414" s="24" t="s">
        <v>66</v>
      </c>
      <c r="SDL414" s="24" t="s">
        <v>66</v>
      </c>
      <c r="SDM414" s="25" t="s">
        <v>66</v>
      </c>
      <c r="SDN414" s="24" t="s">
        <v>66</v>
      </c>
      <c r="SDO414" s="24" t="s">
        <v>66</v>
      </c>
      <c r="SDP414" s="24" t="s">
        <v>66</v>
      </c>
      <c r="SDQ414" s="24" t="s">
        <v>66</v>
      </c>
      <c r="SDR414" s="24" t="s">
        <v>66</v>
      </c>
      <c r="SDS414" s="24" t="s">
        <v>66</v>
      </c>
      <c r="SDT414" s="24" t="s">
        <v>66</v>
      </c>
      <c r="SDU414" s="25" t="s">
        <v>66</v>
      </c>
      <c r="SDV414" s="24" t="s">
        <v>66</v>
      </c>
      <c r="SDW414" s="25">
        <v>5000</v>
      </c>
      <c r="SDX414" s="24" t="s">
        <v>66</v>
      </c>
      <c r="SDY414" s="24" t="s">
        <v>66</v>
      </c>
      <c r="SDZ414" s="25" t="s">
        <v>66</v>
      </c>
      <c r="SEA414" s="25" t="s">
        <v>66</v>
      </c>
      <c r="SEB414" s="25" t="s">
        <v>66</v>
      </c>
      <c r="SEC414" s="25">
        <v>0</v>
      </c>
      <c r="SED414" s="24" t="s">
        <v>66</v>
      </c>
      <c r="SEE414" s="24" t="s">
        <v>66</v>
      </c>
      <c r="SEF414" s="24" t="s">
        <v>66</v>
      </c>
      <c r="SEG414" s="24">
        <v>0</v>
      </c>
      <c r="SEH414" s="24" t="s">
        <v>66</v>
      </c>
      <c r="SEI414" s="24">
        <v>0</v>
      </c>
      <c r="SEJ414" s="24" t="s">
        <v>66</v>
      </c>
      <c r="SEK414" s="24">
        <v>0</v>
      </c>
      <c r="SEL414" s="24" t="s">
        <v>66</v>
      </c>
      <c r="SEM414" s="24" t="s">
        <v>66</v>
      </c>
      <c r="SEN414" s="24" t="s">
        <v>66</v>
      </c>
      <c r="SEO414" s="24" t="s">
        <v>66</v>
      </c>
      <c r="SEP414" s="24" t="s">
        <v>66</v>
      </c>
      <c r="SEQ414" s="25">
        <v>0</v>
      </c>
      <c r="SER414" s="27">
        <v>5000</v>
      </c>
      <c r="SES414" s="23" t="s">
        <v>208</v>
      </c>
      <c r="SET414" s="24">
        <v>2023</v>
      </c>
      <c r="SEU414" s="25" t="s">
        <v>234</v>
      </c>
      <c r="SEV414" s="25" t="s">
        <v>132</v>
      </c>
      <c r="SEW414" s="25">
        <v>2023</v>
      </c>
      <c r="SEX414" s="26">
        <v>44963</v>
      </c>
      <c r="SEY414" s="25" t="s">
        <v>155</v>
      </c>
      <c r="SEZ414" s="26"/>
      <c r="SFA414" s="25" t="s">
        <v>67</v>
      </c>
      <c r="SFB414" s="25" t="s">
        <v>233</v>
      </c>
      <c r="SFC414" s="25" t="s">
        <v>149</v>
      </c>
      <c r="SFD414" s="25" t="s">
        <v>70</v>
      </c>
      <c r="SFE414" s="25" t="s">
        <v>71</v>
      </c>
      <c r="SFF414" s="25" t="s">
        <v>72</v>
      </c>
      <c r="SFG414" s="25">
        <v>31</v>
      </c>
      <c r="SFH414" s="25">
        <v>0</v>
      </c>
      <c r="SFI414" s="25" t="s">
        <v>66</v>
      </c>
      <c r="SFJ414" s="24" t="s">
        <v>66</v>
      </c>
      <c r="SFK414" s="24" t="s">
        <v>66</v>
      </c>
      <c r="SFL414" s="24" t="s">
        <v>66</v>
      </c>
      <c r="SFM414" s="24" t="s">
        <v>66</v>
      </c>
      <c r="SFN414" s="24" t="s">
        <v>66</v>
      </c>
      <c r="SFO414" s="24" t="s">
        <v>66</v>
      </c>
      <c r="SFP414" s="24" t="s">
        <v>66</v>
      </c>
      <c r="SFQ414" s="24" t="s">
        <v>66</v>
      </c>
      <c r="SFR414" s="24" t="s">
        <v>66</v>
      </c>
      <c r="SFS414" s="24" t="s">
        <v>66</v>
      </c>
      <c r="SFT414" s="24" t="s">
        <v>66</v>
      </c>
      <c r="SFU414" s="24" t="s">
        <v>66</v>
      </c>
      <c r="SFV414" s="24" t="s">
        <v>66</v>
      </c>
      <c r="SFW414" s="24" t="s">
        <v>66</v>
      </c>
      <c r="SFX414" s="24" t="s">
        <v>66</v>
      </c>
      <c r="SFY414" s="25" t="s">
        <v>66</v>
      </c>
      <c r="SFZ414" s="24" t="s">
        <v>66</v>
      </c>
      <c r="SGA414" s="24" t="s">
        <v>66</v>
      </c>
      <c r="SGB414" s="24" t="s">
        <v>66</v>
      </c>
      <c r="SGC414" s="24" t="s">
        <v>66</v>
      </c>
      <c r="SGD414" s="24" t="s">
        <v>66</v>
      </c>
      <c r="SGE414" s="24" t="s">
        <v>66</v>
      </c>
      <c r="SGF414" s="24" t="s">
        <v>66</v>
      </c>
      <c r="SGG414" s="25" t="s">
        <v>66</v>
      </c>
      <c r="SGH414" s="24" t="s">
        <v>66</v>
      </c>
      <c r="SGI414" s="25">
        <v>5000</v>
      </c>
      <c r="SGJ414" s="24" t="s">
        <v>66</v>
      </c>
      <c r="SGK414" s="24" t="s">
        <v>66</v>
      </c>
      <c r="SGL414" s="25" t="s">
        <v>66</v>
      </c>
      <c r="SGM414" s="25" t="s">
        <v>66</v>
      </c>
      <c r="SGN414" s="25" t="s">
        <v>66</v>
      </c>
      <c r="SGO414" s="25">
        <v>0</v>
      </c>
      <c r="SGP414" s="24" t="s">
        <v>66</v>
      </c>
      <c r="SGQ414" s="24" t="s">
        <v>66</v>
      </c>
      <c r="SGR414" s="24" t="s">
        <v>66</v>
      </c>
      <c r="SGS414" s="24">
        <v>0</v>
      </c>
      <c r="SGT414" s="24" t="s">
        <v>66</v>
      </c>
      <c r="SGU414" s="24">
        <v>0</v>
      </c>
      <c r="SGV414" s="24" t="s">
        <v>66</v>
      </c>
      <c r="SGW414" s="24">
        <v>0</v>
      </c>
      <c r="SGX414" s="24" t="s">
        <v>66</v>
      </c>
      <c r="SGY414" s="24" t="s">
        <v>66</v>
      </c>
      <c r="SGZ414" s="24" t="s">
        <v>66</v>
      </c>
      <c r="SHA414" s="24" t="s">
        <v>66</v>
      </c>
      <c r="SHB414" s="24" t="s">
        <v>66</v>
      </c>
      <c r="SHC414" s="25">
        <v>0</v>
      </c>
      <c r="SHD414" s="27">
        <v>5000</v>
      </c>
      <c r="SHE414" s="23" t="s">
        <v>208</v>
      </c>
      <c r="SHF414" s="24">
        <v>2023</v>
      </c>
      <c r="SHG414" s="25" t="s">
        <v>234</v>
      </c>
      <c r="SHH414" s="25" t="s">
        <v>132</v>
      </c>
      <c r="SHI414" s="25">
        <v>2023</v>
      </c>
      <c r="SHJ414" s="26">
        <v>44963</v>
      </c>
      <c r="SHK414" s="25" t="s">
        <v>155</v>
      </c>
      <c r="SHL414" s="26"/>
      <c r="SHM414" s="25" t="s">
        <v>67</v>
      </c>
      <c r="SHN414" s="25" t="s">
        <v>233</v>
      </c>
      <c r="SHO414" s="25" t="s">
        <v>149</v>
      </c>
      <c r="SHP414" s="25" t="s">
        <v>70</v>
      </c>
      <c r="SHQ414" s="25" t="s">
        <v>71</v>
      </c>
      <c r="SHR414" s="25" t="s">
        <v>72</v>
      </c>
      <c r="SHS414" s="25">
        <v>31</v>
      </c>
      <c r="SHT414" s="25">
        <v>0</v>
      </c>
      <c r="SHU414" s="25" t="s">
        <v>66</v>
      </c>
      <c r="SHV414" s="24" t="s">
        <v>66</v>
      </c>
      <c r="SHW414" s="24" t="s">
        <v>66</v>
      </c>
      <c r="SHX414" s="24" t="s">
        <v>66</v>
      </c>
      <c r="SHY414" s="24" t="s">
        <v>66</v>
      </c>
      <c r="SHZ414" s="24" t="s">
        <v>66</v>
      </c>
      <c r="SIA414" s="24" t="s">
        <v>66</v>
      </c>
      <c r="SIB414" s="24" t="s">
        <v>66</v>
      </c>
      <c r="SIC414" s="24" t="s">
        <v>66</v>
      </c>
      <c r="SID414" s="24" t="s">
        <v>66</v>
      </c>
      <c r="SIE414" s="24" t="s">
        <v>66</v>
      </c>
      <c r="SIF414" s="24" t="s">
        <v>66</v>
      </c>
      <c r="SIG414" s="24" t="s">
        <v>66</v>
      </c>
      <c r="SIH414" s="24" t="s">
        <v>66</v>
      </c>
      <c r="SII414" s="24" t="s">
        <v>66</v>
      </c>
      <c r="SIJ414" s="24" t="s">
        <v>66</v>
      </c>
      <c r="SIK414" s="25" t="s">
        <v>66</v>
      </c>
      <c r="SIL414" s="24" t="s">
        <v>66</v>
      </c>
      <c r="SIM414" s="24" t="s">
        <v>66</v>
      </c>
      <c r="SIN414" s="24" t="s">
        <v>66</v>
      </c>
      <c r="SIO414" s="24" t="s">
        <v>66</v>
      </c>
      <c r="SIP414" s="24" t="s">
        <v>66</v>
      </c>
      <c r="SIQ414" s="24" t="s">
        <v>66</v>
      </c>
      <c r="SIR414" s="24" t="s">
        <v>66</v>
      </c>
      <c r="SIS414" s="25" t="s">
        <v>66</v>
      </c>
      <c r="SIT414" s="24" t="s">
        <v>66</v>
      </c>
      <c r="SIU414" s="25">
        <v>5000</v>
      </c>
      <c r="SIV414" s="24" t="s">
        <v>66</v>
      </c>
      <c r="SIW414" s="24" t="s">
        <v>66</v>
      </c>
      <c r="SIX414" s="25" t="s">
        <v>66</v>
      </c>
      <c r="SIY414" s="25" t="s">
        <v>66</v>
      </c>
      <c r="SIZ414" s="25" t="s">
        <v>66</v>
      </c>
      <c r="SJA414" s="25">
        <v>0</v>
      </c>
      <c r="SJB414" s="24" t="s">
        <v>66</v>
      </c>
      <c r="SJC414" s="24" t="s">
        <v>66</v>
      </c>
      <c r="SJD414" s="24" t="s">
        <v>66</v>
      </c>
      <c r="SJE414" s="24">
        <v>0</v>
      </c>
      <c r="SJF414" s="24" t="s">
        <v>66</v>
      </c>
      <c r="SJG414" s="24">
        <v>0</v>
      </c>
      <c r="SJH414" s="24" t="s">
        <v>66</v>
      </c>
      <c r="SJI414" s="24">
        <v>0</v>
      </c>
      <c r="SJJ414" s="24" t="s">
        <v>66</v>
      </c>
      <c r="SJK414" s="24" t="s">
        <v>66</v>
      </c>
      <c r="SJL414" s="24" t="s">
        <v>66</v>
      </c>
      <c r="SJM414" s="24" t="s">
        <v>66</v>
      </c>
      <c r="SJN414" s="24" t="s">
        <v>66</v>
      </c>
      <c r="SJO414" s="25">
        <v>0</v>
      </c>
      <c r="SJP414" s="27">
        <v>5000</v>
      </c>
      <c r="SJQ414" s="23" t="s">
        <v>208</v>
      </c>
      <c r="SJR414" s="24">
        <v>2023</v>
      </c>
      <c r="SJS414" s="25" t="s">
        <v>234</v>
      </c>
      <c r="SJT414" s="25" t="s">
        <v>132</v>
      </c>
      <c r="SJU414" s="25">
        <v>2023</v>
      </c>
      <c r="SJV414" s="26">
        <v>44963</v>
      </c>
      <c r="SJW414" s="25" t="s">
        <v>155</v>
      </c>
      <c r="SJX414" s="26"/>
      <c r="SJY414" s="25" t="s">
        <v>67</v>
      </c>
      <c r="SJZ414" s="25" t="s">
        <v>233</v>
      </c>
      <c r="SKA414" s="25" t="s">
        <v>149</v>
      </c>
      <c r="SKB414" s="25" t="s">
        <v>70</v>
      </c>
      <c r="SKC414" s="25" t="s">
        <v>71</v>
      </c>
      <c r="SKD414" s="25" t="s">
        <v>72</v>
      </c>
      <c r="SKE414" s="25">
        <v>31</v>
      </c>
      <c r="SKF414" s="25">
        <v>0</v>
      </c>
      <c r="SKG414" s="25" t="s">
        <v>66</v>
      </c>
      <c r="SKH414" s="24" t="s">
        <v>66</v>
      </c>
      <c r="SKI414" s="24" t="s">
        <v>66</v>
      </c>
      <c r="SKJ414" s="24" t="s">
        <v>66</v>
      </c>
      <c r="SKK414" s="24" t="s">
        <v>66</v>
      </c>
      <c r="SKL414" s="24" t="s">
        <v>66</v>
      </c>
      <c r="SKM414" s="24" t="s">
        <v>66</v>
      </c>
      <c r="SKN414" s="24" t="s">
        <v>66</v>
      </c>
      <c r="SKO414" s="24" t="s">
        <v>66</v>
      </c>
      <c r="SKP414" s="24" t="s">
        <v>66</v>
      </c>
      <c r="SKQ414" s="24" t="s">
        <v>66</v>
      </c>
      <c r="SKR414" s="24" t="s">
        <v>66</v>
      </c>
      <c r="SKS414" s="24" t="s">
        <v>66</v>
      </c>
      <c r="SKT414" s="24" t="s">
        <v>66</v>
      </c>
      <c r="SKU414" s="24" t="s">
        <v>66</v>
      </c>
      <c r="SKV414" s="24" t="s">
        <v>66</v>
      </c>
      <c r="SKW414" s="25" t="s">
        <v>66</v>
      </c>
      <c r="SKX414" s="24" t="s">
        <v>66</v>
      </c>
      <c r="SKY414" s="24" t="s">
        <v>66</v>
      </c>
      <c r="SKZ414" s="24" t="s">
        <v>66</v>
      </c>
      <c r="SLA414" s="24" t="s">
        <v>66</v>
      </c>
      <c r="SLB414" s="24" t="s">
        <v>66</v>
      </c>
      <c r="SLC414" s="24" t="s">
        <v>66</v>
      </c>
      <c r="SLD414" s="24" t="s">
        <v>66</v>
      </c>
      <c r="SLE414" s="25" t="s">
        <v>66</v>
      </c>
      <c r="SLF414" s="24" t="s">
        <v>66</v>
      </c>
      <c r="SLG414" s="25">
        <v>5000</v>
      </c>
      <c r="SLH414" s="24" t="s">
        <v>66</v>
      </c>
      <c r="SLI414" s="24" t="s">
        <v>66</v>
      </c>
      <c r="SLJ414" s="25" t="s">
        <v>66</v>
      </c>
      <c r="SLK414" s="25" t="s">
        <v>66</v>
      </c>
      <c r="SLL414" s="25" t="s">
        <v>66</v>
      </c>
      <c r="SLM414" s="25">
        <v>0</v>
      </c>
      <c r="SLN414" s="24" t="s">
        <v>66</v>
      </c>
      <c r="SLO414" s="24" t="s">
        <v>66</v>
      </c>
      <c r="SLP414" s="24" t="s">
        <v>66</v>
      </c>
      <c r="SLQ414" s="24">
        <v>0</v>
      </c>
      <c r="SLR414" s="24" t="s">
        <v>66</v>
      </c>
      <c r="SLS414" s="24">
        <v>0</v>
      </c>
      <c r="SLT414" s="24" t="s">
        <v>66</v>
      </c>
      <c r="SLU414" s="24">
        <v>0</v>
      </c>
      <c r="SLV414" s="24" t="s">
        <v>66</v>
      </c>
      <c r="SLW414" s="24" t="s">
        <v>66</v>
      </c>
      <c r="SLX414" s="24" t="s">
        <v>66</v>
      </c>
      <c r="SLY414" s="24" t="s">
        <v>66</v>
      </c>
      <c r="SLZ414" s="24" t="s">
        <v>66</v>
      </c>
      <c r="SMA414" s="25">
        <v>0</v>
      </c>
      <c r="SMB414" s="27">
        <v>5000</v>
      </c>
      <c r="SMC414" s="23" t="s">
        <v>208</v>
      </c>
      <c r="SMD414" s="24">
        <v>2023</v>
      </c>
      <c r="SME414" s="25" t="s">
        <v>234</v>
      </c>
      <c r="SMF414" s="25" t="s">
        <v>132</v>
      </c>
      <c r="SMG414" s="25">
        <v>2023</v>
      </c>
      <c r="SMH414" s="26">
        <v>44963</v>
      </c>
      <c r="SMI414" s="25" t="s">
        <v>155</v>
      </c>
      <c r="SMJ414" s="26"/>
      <c r="SMK414" s="25" t="s">
        <v>67</v>
      </c>
      <c r="SML414" s="25" t="s">
        <v>233</v>
      </c>
      <c r="SMM414" s="25" t="s">
        <v>149</v>
      </c>
      <c r="SMN414" s="25" t="s">
        <v>70</v>
      </c>
      <c r="SMO414" s="25" t="s">
        <v>71</v>
      </c>
      <c r="SMP414" s="25" t="s">
        <v>72</v>
      </c>
      <c r="SMQ414" s="25">
        <v>31</v>
      </c>
      <c r="SMR414" s="25">
        <v>0</v>
      </c>
      <c r="SMS414" s="25" t="s">
        <v>66</v>
      </c>
      <c r="SMT414" s="24" t="s">
        <v>66</v>
      </c>
      <c r="SMU414" s="24" t="s">
        <v>66</v>
      </c>
      <c r="SMV414" s="24" t="s">
        <v>66</v>
      </c>
      <c r="SMW414" s="24" t="s">
        <v>66</v>
      </c>
      <c r="SMX414" s="24" t="s">
        <v>66</v>
      </c>
      <c r="SMY414" s="24" t="s">
        <v>66</v>
      </c>
      <c r="SMZ414" s="24" t="s">
        <v>66</v>
      </c>
      <c r="SNA414" s="24" t="s">
        <v>66</v>
      </c>
      <c r="SNB414" s="24" t="s">
        <v>66</v>
      </c>
      <c r="SNC414" s="24" t="s">
        <v>66</v>
      </c>
      <c r="SND414" s="24" t="s">
        <v>66</v>
      </c>
      <c r="SNE414" s="24" t="s">
        <v>66</v>
      </c>
      <c r="SNF414" s="24" t="s">
        <v>66</v>
      </c>
      <c r="SNG414" s="24" t="s">
        <v>66</v>
      </c>
      <c r="SNH414" s="24" t="s">
        <v>66</v>
      </c>
      <c r="SNI414" s="25" t="s">
        <v>66</v>
      </c>
      <c r="SNJ414" s="24" t="s">
        <v>66</v>
      </c>
      <c r="SNK414" s="24" t="s">
        <v>66</v>
      </c>
      <c r="SNL414" s="24" t="s">
        <v>66</v>
      </c>
      <c r="SNM414" s="24" t="s">
        <v>66</v>
      </c>
      <c r="SNN414" s="24" t="s">
        <v>66</v>
      </c>
      <c r="SNO414" s="24" t="s">
        <v>66</v>
      </c>
      <c r="SNP414" s="24" t="s">
        <v>66</v>
      </c>
      <c r="SNQ414" s="25" t="s">
        <v>66</v>
      </c>
      <c r="SNR414" s="24" t="s">
        <v>66</v>
      </c>
      <c r="SNS414" s="25">
        <v>5000</v>
      </c>
      <c r="SNT414" s="24" t="s">
        <v>66</v>
      </c>
      <c r="SNU414" s="24" t="s">
        <v>66</v>
      </c>
      <c r="SNV414" s="25" t="s">
        <v>66</v>
      </c>
      <c r="SNW414" s="25" t="s">
        <v>66</v>
      </c>
      <c r="SNX414" s="25" t="s">
        <v>66</v>
      </c>
      <c r="SNY414" s="25">
        <v>0</v>
      </c>
      <c r="SNZ414" s="24" t="s">
        <v>66</v>
      </c>
      <c r="SOA414" s="24" t="s">
        <v>66</v>
      </c>
      <c r="SOB414" s="24" t="s">
        <v>66</v>
      </c>
      <c r="SOC414" s="24">
        <v>0</v>
      </c>
      <c r="SOD414" s="24" t="s">
        <v>66</v>
      </c>
      <c r="SOE414" s="24">
        <v>0</v>
      </c>
      <c r="SOF414" s="24" t="s">
        <v>66</v>
      </c>
      <c r="SOG414" s="24">
        <v>0</v>
      </c>
      <c r="SOH414" s="24" t="s">
        <v>66</v>
      </c>
      <c r="SOI414" s="24" t="s">
        <v>66</v>
      </c>
      <c r="SOJ414" s="24" t="s">
        <v>66</v>
      </c>
      <c r="SOK414" s="24" t="s">
        <v>66</v>
      </c>
      <c r="SOL414" s="24" t="s">
        <v>66</v>
      </c>
      <c r="SOM414" s="25">
        <v>0</v>
      </c>
      <c r="SON414" s="27">
        <v>5000</v>
      </c>
      <c r="SOO414" s="23" t="s">
        <v>208</v>
      </c>
      <c r="SOP414" s="24">
        <v>2023</v>
      </c>
      <c r="SOQ414" s="25" t="s">
        <v>234</v>
      </c>
      <c r="SOR414" s="25" t="s">
        <v>132</v>
      </c>
      <c r="SOS414" s="25">
        <v>2023</v>
      </c>
      <c r="SOT414" s="26">
        <v>44963</v>
      </c>
      <c r="SOU414" s="25" t="s">
        <v>155</v>
      </c>
      <c r="SOV414" s="26"/>
      <c r="SOW414" s="25" t="s">
        <v>67</v>
      </c>
      <c r="SOX414" s="25" t="s">
        <v>233</v>
      </c>
      <c r="SOY414" s="25" t="s">
        <v>149</v>
      </c>
      <c r="SOZ414" s="25" t="s">
        <v>70</v>
      </c>
      <c r="SPA414" s="25" t="s">
        <v>71</v>
      </c>
      <c r="SPB414" s="25" t="s">
        <v>72</v>
      </c>
      <c r="SPC414" s="25">
        <v>31</v>
      </c>
      <c r="SPD414" s="25">
        <v>0</v>
      </c>
      <c r="SPE414" s="25" t="s">
        <v>66</v>
      </c>
      <c r="SPF414" s="24" t="s">
        <v>66</v>
      </c>
      <c r="SPG414" s="24" t="s">
        <v>66</v>
      </c>
      <c r="SPH414" s="24" t="s">
        <v>66</v>
      </c>
      <c r="SPI414" s="24" t="s">
        <v>66</v>
      </c>
      <c r="SPJ414" s="24" t="s">
        <v>66</v>
      </c>
      <c r="SPK414" s="24" t="s">
        <v>66</v>
      </c>
      <c r="SPL414" s="24" t="s">
        <v>66</v>
      </c>
      <c r="SPM414" s="24" t="s">
        <v>66</v>
      </c>
      <c r="SPN414" s="24" t="s">
        <v>66</v>
      </c>
      <c r="SPO414" s="24" t="s">
        <v>66</v>
      </c>
      <c r="SPP414" s="24" t="s">
        <v>66</v>
      </c>
      <c r="SPQ414" s="24" t="s">
        <v>66</v>
      </c>
      <c r="SPR414" s="24" t="s">
        <v>66</v>
      </c>
      <c r="SPS414" s="24" t="s">
        <v>66</v>
      </c>
      <c r="SPT414" s="24" t="s">
        <v>66</v>
      </c>
      <c r="SPU414" s="25" t="s">
        <v>66</v>
      </c>
      <c r="SPV414" s="24" t="s">
        <v>66</v>
      </c>
      <c r="SPW414" s="24" t="s">
        <v>66</v>
      </c>
      <c r="SPX414" s="24" t="s">
        <v>66</v>
      </c>
      <c r="SPY414" s="24" t="s">
        <v>66</v>
      </c>
      <c r="SPZ414" s="24" t="s">
        <v>66</v>
      </c>
      <c r="SQA414" s="24" t="s">
        <v>66</v>
      </c>
      <c r="SQB414" s="24" t="s">
        <v>66</v>
      </c>
      <c r="SQC414" s="25" t="s">
        <v>66</v>
      </c>
      <c r="SQD414" s="24" t="s">
        <v>66</v>
      </c>
      <c r="SQE414" s="25">
        <v>5000</v>
      </c>
      <c r="SQF414" s="24" t="s">
        <v>66</v>
      </c>
      <c r="SQG414" s="24" t="s">
        <v>66</v>
      </c>
      <c r="SQH414" s="25" t="s">
        <v>66</v>
      </c>
      <c r="SQI414" s="25" t="s">
        <v>66</v>
      </c>
      <c r="SQJ414" s="25" t="s">
        <v>66</v>
      </c>
      <c r="SQK414" s="25">
        <v>0</v>
      </c>
      <c r="SQL414" s="24" t="s">
        <v>66</v>
      </c>
      <c r="SQM414" s="24" t="s">
        <v>66</v>
      </c>
      <c r="SQN414" s="24" t="s">
        <v>66</v>
      </c>
      <c r="SQO414" s="24">
        <v>0</v>
      </c>
      <c r="SQP414" s="24" t="s">
        <v>66</v>
      </c>
      <c r="SQQ414" s="24">
        <v>0</v>
      </c>
      <c r="SQR414" s="24" t="s">
        <v>66</v>
      </c>
      <c r="SQS414" s="24">
        <v>0</v>
      </c>
      <c r="SQT414" s="24" t="s">
        <v>66</v>
      </c>
      <c r="SQU414" s="24" t="s">
        <v>66</v>
      </c>
      <c r="SQV414" s="24" t="s">
        <v>66</v>
      </c>
      <c r="SQW414" s="24" t="s">
        <v>66</v>
      </c>
      <c r="SQX414" s="24" t="s">
        <v>66</v>
      </c>
      <c r="SQY414" s="25">
        <v>0</v>
      </c>
      <c r="SQZ414" s="27">
        <v>5000</v>
      </c>
      <c r="SRA414" s="23" t="s">
        <v>208</v>
      </c>
      <c r="SRB414" s="24">
        <v>2023</v>
      </c>
      <c r="SRC414" s="25" t="s">
        <v>234</v>
      </c>
      <c r="SRD414" s="25" t="s">
        <v>132</v>
      </c>
      <c r="SRE414" s="25">
        <v>2023</v>
      </c>
      <c r="SRF414" s="26">
        <v>44963</v>
      </c>
      <c r="SRG414" s="25" t="s">
        <v>155</v>
      </c>
      <c r="SRH414" s="26"/>
      <c r="SRI414" s="25" t="s">
        <v>67</v>
      </c>
      <c r="SRJ414" s="25" t="s">
        <v>233</v>
      </c>
      <c r="SRK414" s="25" t="s">
        <v>149</v>
      </c>
      <c r="SRL414" s="25" t="s">
        <v>70</v>
      </c>
      <c r="SRM414" s="25" t="s">
        <v>71</v>
      </c>
      <c r="SRN414" s="25" t="s">
        <v>72</v>
      </c>
      <c r="SRO414" s="25">
        <v>31</v>
      </c>
      <c r="SRP414" s="25">
        <v>0</v>
      </c>
      <c r="SRQ414" s="25" t="s">
        <v>66</v>
      </c>
      <c r="SRR414" s="24" t="s">
        <v>66</v>
      </c>
      <c r="SRS414" s="24" t="s">
        <v>66</v>
      </c>
      <c r="SRT414" s="24" t="s">
        <v>66</v>
      </c>
      <c r="SRU414" s="24" t="s">
        <v>66</v>
      </c>
      <c r="SRV414" s="24" t="s">
        <v>66</v>
      </c>
      <c r="SRW414" s="24" t="s">
        <v>66</v>
      </c>
      <c r="SRX414" s="24" t="s">
        <v>66</v>
      </c>
      <c r="SRY414" s="24" t="s">
        <v>66</v>
      </c>
      <c r="SRZ414" s="24" t="s">
        <v>66</v>
      </c>
      <c r="SSA414" s="24" t="s">
        <v>66</v>
      </c>
      <c r="SSB414" s="24" t="s">
        <v>66</v>
      </c>
      <c r="SSC414" s="24" t="s">
        <v>66</v>
      </c>
      <c r="SSD414" s="24" t="s">
        <v>66</v>
      </c>
      <c r="SSE414" s="24" t="s">
        <v>66</v>
      </c>
      <c r="SSF414" s="24" t="s">
        <v>66</v>
      </c>
      <c r="SSG414" s="25" t="s">
        <v>66</v>
      </c>
      <c r="SSH414" s="24" t="s">
        <v>66</v>
      </c>
      <c r="SSI414" s="24" t="s">
        <v>66</v>
      </c>
      <c r="SSJ414" s="24" t="s">
        <v>66</v>
      </c>
      <c r="SSK414" s="24" t="s">
        <v>66</v>
      </c>
      <c r="SSL414" s="24" t="s">
        <v>66</v>
      </c>
      <c r="SSM414" s="24" t="s">
        <v>66</v>
      </c>
      <c r="SSN414" s="24" t="s">
        <v>66</v>
      </c>
      <c r="SSO414" s="25" t="s">
        <v>66</v>
      </c>
      <c r="SSP414" s="24" t="s">
        <v>66</v>
      </c>
      <c r="SSQ414" s="25">
        <v>5000</v>
      </c>
      <c r="SSR414" s="24" t="s">
        <v>66</v>
      </c>
      <c r="SSS414" s="24" t="s">
        <v>66</v>
      </c>
      <c r="SST414" s="25" t="s">
        <v>66</v>
      </c>
      <c r="SSU414" s="25" t="s">
        <v>66</v>
      </c>
      <c r="SSV414" s="25" t="s">
        <v>66</v>
      </c>
      <c r="SSW414" s="25">
        <v>0</v>
      </c>
      <c r="SSX414" s="24" t="s">
        <v>66</v>
      </c>
      <c r="SSY414" s="24" t="s">
        <v>66</v>
      </c>
      <c r="SSZ414" s="24" t="s">
        <v>66</v>
      </c>
      <c r="STA414" s="24">
        <v>0</v>
      </c>
      <c r="STB414" s="24" t="s">
        <v>66</v>
      </c>
      <c r="STC414" s="24">
        <v>0</v>
      </c>
      <c r="STD414" s="24" t="s">
        <v>66</v>
      </c>
      <c r="STE414" s="24">
        <v>0</v>
      </c>
      <c r="STF414" s="24" t="s">
        <v>66</v>
      </c>
      <c r="STG414" s="24" t="s">
        <v>66</v>
      </c>
      <c r="STH414" s="24" t="s">
        <v>66</v>
      </c>
      <c r="STI414" s="24" t="s">
        <v>66</v>
      </c>
      <c r="STJ414" s="24" t="s">
        <v>66</v>
      </c>
      <c r="STK414" s="25">
        <v>0</v>
      </c>
      <c r="STL414" s="27">
        <v>5000</v>
      </c>
      <c r="STM414" s="23" t="s">
        <v>208</v>
      </c>
      <c r="STN414" s="24">
        <v>2023</v>
      </c>
      <c r="STO414" s="25" t="s">
        <v>234</v>
      </c>
      <c r="STP414" s="25" t="s">
        <v>132</v>
      </c>
      <c r="STQ414" s="25">
        <v>2023</v>
      </c>
      <c r="STR414" s="26">
        <v>44963</v>
      </c>
      <c r="STS414" s="25" t="s">
        <v>155</v>
      </c>
      <c r="STT414" s="26"/>
      <c r="STU414" s="25" t="s">
        <v>67</v>
      </c>
      <c r="STV414" s="25" t="s">
        <v>233</v>
      </c>
      <c r="STW414" s="25" t="s">
        <v>149</v>
      </c>
      <c r="STX414" s="25" t="s">
        <v>70</v>
      </c>
      <c r="STY414" s="25" t="s">
        <v>71</v>
      </c>
      <c r="STZ414" s="25" t="s">
        <v>72</v>
      </c>
      <c r="SUA414" s="25">
        <v>31</v>
      </c>
      <c r="SUB414" s="25">
        <v>0</v>
      </c>
      <c r="SUC414" s="25" t="s">
        <v>66</v>
      </c>
      <c r="SUD414" s="24" t="s">
        <v>66</v>
      </c>
      <c r="SUE414" s="24" t="s">
        <v>66</v>
      </c>
      <c r="SUF414" s="24" t="s">
        <v>66</v>
      </c>
      <c r="SUG414" s="24" t="s">
        <v>66</v>
      </c>
      <c r="SUH414" s="24" t="s">
        <v>66</v>
      </c>
      <c r="SUI414" s="24" t="s">
        <v>66</v>
      </c>
      <c r="SUJ414" s="24" t="s">
        <v>66</v>
      </c>
      <c r="SUK414" s="24" t="s">
        <v>66</v>
      </c>
      <c r="SUL414" s="24" t="s">
        <v>66</v>
      </c>
      <c r="SUM414" s="24" t="s">
        <v>66</v>
      </c>
      <c r="SUN414" s="24" t="s">
        <v>66</v>
      </c>
      <c r="SUO414" s="24" t="s">
        <v>66</v>
      </c>
      <c r="SUP414" s="24" t="s">
        <v>66</v>
      </c>
      <c r="SUQ414" s="24" t="s">
        <v>66</v>
      </c>
      <c r="SUR414" s="24" t="s">
        <v>66</v>
      </c>
      <c r="SUS414" s="25" t="s">
        <v>66</v>
      </c>
      <c r="SUT414" s="24" t="s">
        <v>66</v>
      </c>
      <c r="SUU414" s="24" t="s">
        <v>66</v>
      </c>
      <c r="SUV414" s="24" t="s">
        <v>66</v>
      </c>
      <c r="SUW414" s="24" t="s">
        <v>66</v>
      </c>
      <c r="SUX414" s="24" t="s">
        <v>66</v>
      </c>
      <c r="SUY414" s="24" t="s">
        <v>66</v>
      </c>
      <c r="SUZ414" s="24" t="s">
        <v>66</v>
      </c>
      <c r="SVA414" s="25" t="s">
        <v>66</v>
      </c>
      <c r="SVB414" s="24" t="s">
        <v>66</v>
      </c>
      <c r="SVC414" s="25">
        <v>5000</v>
      </c>
      <c r="SVD414" s="24" t="s">
        <v>66</v>
      </c>
      <c r="SVE414" s="24" t="s">
        <v>66</v>
      </c>
      <c r="SVF414" s="25" t="s">
        <v>66</v>
      </c>
      <c r="SVG414" s="25" t="s">
        <v>66</v>
      </c>
      <c r="SVH414" s="25" t="s">
        <v>66</v>
      </c>
      <c r="SVI414" s="25">
        <v>0</v>
      </c>
      <c r="SVJ414" s="24" t="s">
        <v>66</v>
      </c>
      <c r="SVK414" s="24" t="s">
        <v>66</v>
      </c>
      <c r="SVL414" s="24" t="s">
        <v>66</v>
      </c>
      <c r="SVM414" s="24">
        <v>0</v>
      </c>
      <c r="SVN414" s="24" t="s">
        <v>66</v>
      </c>
      <c r="SVO414" s="24">
        <v>0</v>
      </c>
      <c r="SVP414" s="24" t="s">
        <v>66</v>
      </c>
      <c r="SVQ414" s="24">
        <v>0</v>
      </c>
      <c r="SVR414" s="24" t="s">
        <v>66</v>
      </c>
      <c r="SVS414" s="24" t="s">
        <v>66</v>
      </c>
      <c r="SVT414" s="24" t="s">
        <v>66</v>
      </c>
      <c r="SVU414" s="24" t="s">
        <v>66</v>
      </c>
      <c r="SVV414" s="24" t="s">
        <v>66</v>
      </c>
      <c r="SVW414" s="25">
        <v>0</v>
      </c>
      <c r="SVX414" s="27">
        <v>5000</v>
      </c>
      <c r="SVY414" s="23" t="s">
        <v>208</v>
      </c>
      <c r="SVZ414" s="24">
        <v>2023</v>
      </c>
      <c r="SWA414" s="25" t="s">
        <v>234</v>
      </c>
      <c r="SWB414" s="25" t="s">
        <v>132</v>
      </c>
      <c r="SWC414" s="25">
        <v>2023</v>
      </c>
      <c r="SWD414" s="26">
        <v>44963</v>
      </c>
      <c r="SWE414" s="25" t="s">
        <v>155</v>
      </c>
      <c r="SWF414" s="26"/>
      <c r="SWG414" s="25" t="s">
        <v>67</v>
      </c>
      <c r="SWH414" s="25" t="s">
        <v>233</v>
      </c>
      <c r="SWI414" s="25" t="s">
        <v>149</v>
      </c>
      <c r="SWJ414" s="25" t="s">
        <v>70</v>
      </c>
      <c r="SWK414" s="25" t="s">
        <v>71</v>
      </c>
      <c r="SWL414" s="25" t="s">
        <v>72</v>
      </c>
      <c r="SWM414" s="25">
        <v>31</v>
      </c>
      <c r="SWN414" s="25">
        <v>0</v>
      </c>
      <c r="SWO414" s="25" t="s">
        <v>66</v>
      </c>
      <c r="SWP414" s="24" t="s">
        <v>66</v>
      </c>
      <c r="SWQ414" s="24" t="s">
        <v>66</v>
      </c>
      <c r="SWR414" s="24" t="s">
        <v>66</v>
      </c>
      <c r="SWS414" s="24" t="s">
        <v>66</v>
      </c>
      <c r="SWT414" s="24" t="s">
        <v>66</v>
      </c>
      <c r="SWU414" s="24" t="s">
        <v>66</v>
      </c>
      <c r="SWV414" s="24" t="s">
        <v>66</v>
      </c>
      <c r="SWW414" s="24" t="s">
        <v>66</v>
      </c>
      <c r="SWX414" s="24" t="s">
        <v>66</v>
      </c>
      <c r="SWY414" s="24" t="s">
        <v>66</v>
      </c>
      <c r="SWZ414" s="24" t="s">
        <v>66</v>
      </c>
      <c r="SXA414" s="24" t="s">
        <v>66</v>
      </c>
      <c r="SXB414" s="24" t="s">
        <v>66</v>
      </c>
      <c r="SXC414" s="24" t="s">
        <v>66</v>
      </c>
      <c r="SXD414" s="24" t="s">
        <v>66</v>
      </c>
      <c r="SXE414" s="25" t="s">
        <v>66</v>
      </c>
      <c r="SXF414" s="24" t="s">
        <v>66</v>
      </c>
      <c r="SXG414" s="24" t="s">
        <v>66</v>
      </c>
      <c r="SXH414" s="24" t="s">
        <v>66</v>
      </c>
      <c r="SXI414" s="24" t="s">
        <v>66</v>
      </c>
      <c r="SXJ414" s="24" t="s">
        <v>66</v>
      </c>
      <c r="SXK414" s="24" t="s">
        <v>66</v>
      </c>
      <c r="SXL414" s="24" t="s">
        <v>66</v>
      </c>
      <c r="SXM414" s="25" t="s">
        <v>66</v>
      </c>
      <c r="SXN414" s="24" t="s">
        <v>66</v>
      </c>
      <c r="SXO414" s="25">
        <v>5000</v>
      </c>
      <c r="SXP414" s="24" t="s">
        <v>66</v>
      </c>
      <c r="SXQ414" s="24" t="s">
        <v>66</v>
      </c>
      <c r="SXR414" s="25" t="s">
        <v>66</v>
      </c>
      <c r="SXS414" s="25" t="s">
        <v>66</v>
      </c>
      <c r="SXT414" s="25" t="s">
        <v>66</v>
      </c>
      <c r="SXU414" s="25">
        <v>0</v>
      </c>
      <c r="SXV414" s="24" t="s">
        <v>66</v>
      </c>
      <c r="SXW414" s="24" t="s">
        <v>66</v>
      </c>
      <c r="SXX414" s="24" t="s">
        <v>66</v>
      </c>
      <c r="SXY414" s="24">
        <v>0</v>
      </c>
      <c r="SXZ414" s="24" t="s">
        <v>66</v>
      </c>
      <c r="SYA414" s="24">
        <v>0</v>
      </c>
      <c r="SYB414" s="24" t="s">
        <v>66</v>
      </c>
      <c r="SYC414" s="24">
        <v>0</v>
      </c>
      <c r="SYD414" s="24" t="s">
        <v>66</v>
      </c>
      <c r="SYE414" s="24" t="s">
        <v>66</v>
      </c>
      <c r="SYF414" s="24" t="s">
        <v>66</v>
      </c>
      <c r="SYG414" s="24" t="s">
        <v>66</v>
      </c>
      <c r="SYH414" s="24" t="s">
        <v>66</v>
      </c>
      <c r="SYI414" s="25">
        <v>0</v>
      </c>
      <c r="SYJ414" s="27">
        <v>5000</v>
      </c>
      <c r="SYK414" s="23" t="s">
        <v>208</v>
      </c>
      <c r="SYL414" s="24">
        <v>2023</v>
      </c>
      <c r="SYM414" s="25" t="s">
        <v>234</v>
      </c>
      <c r="SYN414" s="25" t="s">
        <v>132</v>
      </c>
      <c r="SYO414" s="25">
        <v>2023</v>
      </c>
      <c r="SYP414" s="26">
        <v>44963</v>
      </c>
      <c r="SYQ414" s="25" t="s">
        <v>155</v>
      </c>
      <c r="SYR414" s="26"/>
      <c r="SYS414" s="25" t="s">
        <v>67</v>
      </c>
      <c r="SYT414" s="25" t="s">
        <v>233</v>
      </c>
      <c r="SYU414" s="25" t="s">
        <v>149</v>
      </c>
      <c r="SYV414" s="25" t="s">
        <v>70</v>
      </c>
      <c r="SYW414" s="25" t="s">
        <v>71</v>
      </c>
      <c r="SYX414" s="25" t="s">
        <v>72</v>
      </c>
      <c r="SYY414" s="25">
        <v>31</v>
      </c>
      <c r="SYZ414" s="25">
        <v>0</v>
      </c>
      <c r="SZA414" s="25" t="s">
        <v>66</v>
      </c>
      <c r="SZB414" s="24" t="s">
        <v>66</v>
      </c>
      <c r="SZC414" s="24" t="s">
        <v>66</v>
      </c>
      <c r="SZD414" s="24" t="s">
        <v>66</v>
      </c>
      <c r="SZE414" s="24" t="s">
        <v>66</v>
      </c>
      <c r="SZF414" s="24" t="s">
        <v>66</v>
      </c>
      <c r="SZG414" s="24" t="s">
        <v>66</v>
      </c>
      <c r="SZH414" s="24" t="s">
        <v>66</v>
      </c>
      <c r="SZI414" s="24" t="s">
        <v>66</v>
      </c>
      <c r="SZJ414" s="24" t="s">
        <v>66</v>
      </c>
      <c r="SZK414" s="24" t="s">
        <v>66</v>
      </c>
      <c r="SZL414" s="24" t="s">
        <v>66</v>
      </c>
      <c r="SZM414" s="24" t="s">
        <v>66</v>
      </c>
      <c r="SZN414" s="24" t="s">
        <v>66</v>
      </c>
      <c r="SZO414" s="24" t="s">
        <v>66</v>
      </c>
      <c r="SZP414" s="24" t="s">
        <v>66</v>
      </c>
      <c r="SZQ414" s="25" t="s">
        <v>66</v>
      </c>
      <c r="SZR414" s="24" t="s">
        <v>66</v>
      </c>
      <c r="SZS414" s="24" t="s">
        <v>66</v>
      </c>
      <c r="SZT414" s="24" t="s">
        <v>66</v>
      </c>
      <c r="SZU414" s="24" t="s">
        <v>66</v>
      </c>
      <c r="SZV414" s="24" t="s">
        <v>66</v>
      </c>
      <c r="SZW414" s="24" t="s">
        <v>66</v>
      </c>
      <c r="SZX414" s="24" t="s">
        <v>66</v>
      </c>
      <c r="SZY414" s="25" t="s">
        <v>66</v>
      </c>
      <c r="SZZ414" s="24" t="s">
        <v>66</v>
      </c>
      <c r="TAA414" s="25">
        <v>5000</v>
      </c>
      <c r="TAB414" s="24" t="s">
        <v>66</v>
      </c>
      <c r="TAC414" s="24" t="s">
        <v>66</v>
      </c>
      <c r="TAD414" s="25" t="s">
        <v>66</v>
      </c>
      <c r="TAE414" s="25" t="s">
        <v>66</v>
      </c>
      <c r="TAF414" s="25" t="s">
        <v>66</v>
      </c>
      <c r="TAG414" s="25">
        <v>0</v>
      </c>
      <c r="TAH414" s="24" t="s">
        <v>66</v>
      </c>
      <c r="TAI414" s="24" t="s">
        <v>66</v>
      </c>
      <c r="TAJ414" s="24" t="s">
        <v>66</v>
      </c>
      <c r="TAK414" s="24">
        <v>0</v>
      </c>
      <c r="TAL414" s="24" t="s">
        <v>66</v>
      </c>
      <c r="TAM414" s="24">
        <v>0</v>
      </c>
      <c r="TAN414" s="24" t="s">
        <v>66</v>
      </c>
      <c r="TAO414" s="24">
        <v>0</v>
      </c>
      <c r="TAP414" s="24" t="s">
        <v>66</v>
      </c>
      <c r="TAQ414" s="24" t="s">
        <v>66</v>
      </c>
      <c r="TAR414" s="24" t="s">
        <v>66</v>
      </c>
      <c r="TAS414" s="24" t="s">
        <v>66</v>
      </c>
      <c r="TAT414" s="24" t="s">
        <v>66</v>
      </c>
      <c r="TAU414" s="25">
        <v>0</v>
      </c>
      <c r="TAV414" s="27">
        <v>5000</v>
      </c>
      <c r="TAW414" s="23" t="s">
        <v>208</v>
      </c>
      <c r="TAX414" s="24">
        <v>2023</v>
      </c>
      <c r="TAY414" s="25" t="s">
        <v>234</v>
      </c>
      <c r="TAZ414" s="25" t="s">
        <v>132</v>
      </c>
      <c r="TBA414" s="25">
        <v>2023</v>
      </c>
      <c r="TBB414" s="26">
        <v>44963</v>
      </c>
      <c r="TBC414" s="25" t="s">
        <v>155</v>
      </c>
      <c r="TBD414" s="26"/>
      <c r="TBE414" s="25" t="s">
        <v>67</v>
      </c>
      <c r="TBF414" s="25" t="s">
        <v>233</v>
      </c>
      <c r="TBG414" s="25" t="s">
        <v>149</v>
      </c>
      <c r="TBH414" s="25" t="s">
        <v>70</v>
      </c>
      <c r="TBI414" s="25" t="s">
        <v>71</v>
      </c>
      <c r="TBJ414" s="25" t="s">
        <v>72</v>
      </c>
      <c r="TBK414" s="25">
        <v>31</v>
      </c>
      <c r="TBL414" s="25">
        <v>0</v>
      </c>
      <c r="TBM414" s="25" t="s">
        <v>66</v>
      </c>
      <c r="TBN414" s="24" t="s">
        <v>66</v>
      </c>
      <c r="TBO414" s="24" t="s">
        <v>66</v>
      </c>
      <c r="TBP414" s="24" t="s">
        <v>66</v>
      </c>
      <c r="TBQ414" s="24" t="s">
        <v>66</v>
      </c>
      <c r="TBR414" s="24" t="s">
        <v>66</v>
      </c>
      <c r="TBS414" s="24" t="s">
        <v>66</v>
      </c>
      <c r="TBT414" s="24" t="s">
        <v>66</v>
      </c>
      <c r="TBU414" s="24" t="s">
        <v>66</v>
      </c>
      <c r="TBV414" s="24" t="s">
        <v>66</v>
      </c>
      <c r="TBW414" s="24" t="s">
        <v>66</v>
      </c>
      <c r="TBX414" s="24" t="s">
        <v>66</v>
      </c>
      <c r="TBY414" s="24" t="s">
        <v>66</v>
      </c>
      <c r="TBZ414" s="24" t="s">
        <v>66</v>
      </c>
      <c r="TCA414" s="24" t="s">
        <v>66</v>
      </c>
      <c r="TCB414" s="24" t="s">
        <v>66</v>
      </c>
      <c r="TCC414" s="25" t="s">
        <v>66</v>
      </c>
      <c r="TCD414" s="24" t="s">
        <v>66</v>
      </c>
      <c r="TCE414" s="24" t="s">
        <v>66</v>
      </c>
      <c r="TCF414" s="24" t="s">
        <v>66</v>
      </c>
      <c r="TCG414" s="24" t="s">
        <v>66</v>
      </c>
      <c r="TCH414" s="24" t="s">
        <v>66</v>
      </c>
      <c r="TCI414" s="24" t="s">
        <v>66</v>
      </c>
      <c r="TCJ414" s="24" t="s">
        <v>66</v>
      </c>
      <c r="TCK414" s="25" t="s">
        <v>66</v>
      </c>
      <c r="TCL414" s="24" t="s">
        <v>66</v>
      </c>
      <c r="TCM414" s="25">
        <v>5000</v>
      </c>
      <c r="TCN414" s="24" t="s">
        <v>66</v>
      </c>
      <c r="TCO414" s="24" t="s">
        <v>66</v>
      </c>
      <c r="TCP414" s="25" t="s">
        <v>66</v>
      </c>
      <c r="TCQ414" s="25" t="s">
        <v>66</v>
      </c>
      <c r="TCR414" s="25" t="s">
        <v>66</v>
      </c>
      <c r="TCS414" s="25">
        <v>0</v>
      </c>
      <c r="TCT414" s="24" t="s">
        <v>66</v>
      </c>
      <c r="TCU414" s="24" t="s">
        <v>66</v>
      </c>
      <c r="TCV414" s="24" t="s">
        <v>66</v>
      </c>
      <c r="TCW414" s="24">
        <v>0</v>
      </c>
      <c r="TCX414" s="24" t="s">
        <v>66</v>
      </c>
      <c r="TCY414" s="24">
        <v>0</v>
      </c>
      <c r="TCZ414" s="24" t="s">
        <v>66</v>
      </c>
      <c r="TDA414" s="24">
        <v>0</v>
      </c>
      <c r="TDB414" s="24" t="s">
        <v>66</v>
      </c>
      <c r="TDC414" s="24" t="s">
        <v>66</v>
      </c>
      <c r="TDD414" s="24" t="s">
        <v>66</v>
      </c>
      <c r="TDE414" s="24" t="s">
        <v>66</v>
      </c>
      <c r="TDF414" s="24" t="s">
        <v>66</v>
      </c>
      <c r="TDG414" s="25">
        <v>0</v>
      </c>
      <c r="TDH414" s="27">
        <v>5000</v>
      </c>
      <c r="TDI414" s="23" t="s">
        <v>208</v>
      </c>
      <c r="TDJ414" s="24">
        <v>2023</v>
      </c>
      <c r="TDK414" s="25" t="s">
        <v>234</v>
      </c>
      <c r="TDL414" s="25" t="s">
        <v>132</v>
      </c>
      <c r="TDM414" s="25">
        <v>2023</v>
      </c>
      <c r="TDN414" s="26">
        <v>44963</v>
      </c>
      <c r="TDO414" s="25" t="s">
        <v>155</v>
      </c>
      <c r="TDP414" s="26"/>
      <c r="TDQ414" s="25" t="s">
        <v>67</v>
      </c>
      <c r="TDR414" s="25" t="s">
        <v>233</v>
      </c>
      <c r="TDS414" s="25" t="s">
        <v>149</v>
      </c>
      <c r="TDT414" s="25" t="s">
        <v>70</v>
      </c>
      <c r="TDU414" s="25" t="s">
        <v>71</v>
      </c>
      <c r="TDV414" s="25" t="s">
        <v>72</v>
      </c>
      <c r="TDW414" s="25">
        <v>31</v>
      </c>
      <c r="TDX414" s="25">
        <v>0</v>
      </c>
      <c r="TDY414" s="25" t="s">
        <v>66</v>
      </c>
      <c r="TDZ414" s="24" t="s">
        <v>66</v>
      </c>
      <c r="TEA414" s="24" t="s">
        <v>66</v>
      </c>
      <c r="TEB414" s="24" t="s">
        <v>66</v>
      </c>
      <c r="TEC414" s="24" t="s">
        <v>66</v>
      </c>
      <c r="TED414" s="24" t="s">
        <v>66</v>
      </c>
      <c r="TEE414" s="24" t="s">
        <v>66</v>
      </c>
      <c r="TEF414" s="24" t="s">
        <v>66</v>
      </c>
      <c r="TEG414" s="24" t="s">
        <v>66</v>
      </c>
      <c r="TEH414" s="24" t="s">
        <v>66</v>
      </c>
      <c r="TEI414" s="24" t="s">
        <v>66</v>
      </c>
      <c r="TEJ414" s="24" t="s">
        <v>66</v>
      </c>
      <c r="TEK414" s="24" t="s">
        <v>66</v>
      </c>
      <c r="TEL414" s="24" t="s">
        <v>66</v>
      </c>
      <c r="TEM414" s="24" t="s">
        <v>66</v>
      </c>
      <c r="TEN414" s="24" t="s">
        <v>66</v>
      </c>
      <c r="TEO414" s="25" t="s">
        <v>66</v>
      </c>
      <c r="TEP414" s="24" t="s">
        <v>66</v>
      </c>
      <c r="TEQ414" s="24" t="s">
        <v>66</v>
      </c>
      <c r="TER414" s="24" t="s">
        <v>66</v>
      </c>
      <c r="TES414" s="24" t="s">
        <v>66</v>
      </c>
      <c r="TET414" s="24" t="s">
        <v>66</v>
      </c>
      <c r="TEU414" s="24" t="s">
        <v>66</v>
      </c>
      <c r="TEV414" s="24" t="s">
        <v>66</v>
      </c>
      <c r="TEW414" s="25" t="s">
        <v>66</v>
      </c>
      <c r="TEX414" s="24" t="s">
        <v>66</v>
      </c>
      <c r="TEY414" s="25">
        <v>5000</v>
      </c>
      <c r="TEZ414" s="24" t="s">
        <v>66</v>
      </c>
      <c r="TFA414" s="24" t="s">
        <v>66</v>
      </c>
      <c r="TFB414" s="25" t="s">
        <v>66</v>
      </c>
      <c r="TFC414" s="25" t="s">
        <v>66</v>
      </c>
      <c r="TFD414" s="25" t="s">
        <v>66</v>
      </c>
      <c r="TFE414" s="25">
        <v>0</v>
      </c>
      <c r="TFF414" s="24" t="s">
        <v>66</v>
      </c>
      <c r="TFG414" s="24" t="s">
        <v>66</v>
      </c>
      <c r="TFH414" s="24" t="s">
        <v>66</v>
      </c>
      <c r="TFI414" s="24">
        <v>0</v>
      </c>
      <c r="TFJ414" s="24" t="s">
        <v>66</v>
      </c>
      <c r="TFK414" s="24">
        <v>0</v>
      </c>
      <c r="TFL414" s="24" t="s">
        <v>66</v>
      </c>
      <c r="TFM414" s="24">
        <v>0</v>
      </c>
      <c r="TFN414" s="24" t="s">
        <v>66</v>
      </c>
      <c r="TFO414" s="24" t="s">
        <v>66</v>
      </c>
      <c r="TFP414" s="24" t="s">
        <v>66</v>
      </c>
      <c r="TFQ414" s="24" t="s">
        <v>66</v>
      </c>
      <c r="TFR414" s="24" t="s">
        <v>66</v>
      </c>
      <c r="TFS414" s="25">
        <v>0</v>
      </c>
      <c r="TFT414" s="27">
        <v>5000</v>
      </c>
      <c r="TFU414" s="23" t="s">
        <v>208</v>
      </c>
      <c r="TFV414" s="24">
        <v>2023</v>
      </c>
      <c r="TFW414" s="25" t="s">
        <v>234</v>
      </c>
      <c r="TFX414" s="25" t="s">
        <v>132</v>
      </c>
      <c r="TFY414" s="25">
        <v>2023</v>
      </c>
      <c r="TFZ414" s="26">
        <v>44963</v>
      </c>
      <c r="TGA414" s="25" t="s">
        <v>155</v>
      </c>
      <c r="TGB414" s="26"/>
      <c r="TGC414" s="25" t="s">
        <v>67</v>
      </c>
      <c r="TGD414" s="25" t="s">
        <v>233</v>
      </c>
      <c r="TGE414" s="25" t="s">
        <v>149</v>
      </c>
      <c r="TGF414" s="25" t="s">
        <v>70</v>
      </c>
      <c r="TGG414" s="25" t="s">
        <v>71</v>
      </c>
      <c r="TGH414" s="25" t="s">
        <v>72</v>
      </c>
      <c r="TGI414" s="25">
        <v>31</v>
      </c>
      <c r="TGJ414" s="25">
        <v>0</v>
      </c>
      <c r="TGK414" s="25" t="s">
        <v>66</v>
      </c>
      <c r="TGL414" s="24" t="s">
        <v>66</v>
      </c>
      <c r="TGM414" s="24" t="s">
        <v>66</v>
      </c>
      <c r="TGN414" s="24" t="s">
        <v>66</v>
      </c>
      <c r="TGO414" s="24" t="s">
        <v>66</v>
      </c>
      <c r="TGP414" s="24" t="s">
        <v>66</v>
      </c>
      <c r="TGQ414" s="24" t="s">
        <v>66</v>
      </c>
      <c r="TGR414" s="24" t="s">
        <v>66</v>
      </c>
      <c r="TGS414" s="24" t="s">
        <v>66</v>
      </c>
      <c r="TGT414" s="24" t="s">
        <v>66</v>
      </c>
      <c r="TGU414" s="24" t="s">
        <v>66</v>
      </c>
      <c r="TGV414" s="24" t="s">
        <v>66</v>
      </c>
      <c r="TGW414" s="24" t="s">
        <v>66</v>
      </c>
      <c r="TGX414" s="24" t="s">
        <v>66</v>
      </c>
      <c r="TGY414" s="24" t="s">
        <v>66</v>
      </c>
      <c r="TGZ414" s="24" t="s">
        <v>66</v>
      </c>
      <c r="THA414" s="25" t="s">
        <v>66</v>
      </c>
      <c r="THB414" s="24" t="s">
        <v>66</v>
      </c>
      <c r="THC414" s="24" t="s">
        <v>66</v>
      </c>
      <c r="THD414" s="24" t="s">
        <v>66</v>
      </c>
      <c r="THE414" s="24" t="s">
        <v>66</v>
      </c>
      <c r="THF414" s="24" t="s">
        <v>66</v>
      </c>
      <c r="THG414" s="24" t="s">
        <v>66</v>
      </c>
      <c r="THH414" s="24" t="s">
        <v>66</v>
      </c>
      <c r="THI414" s="25" t="s">
        <v>66</v>
      </c>
      <c r="THJ414" s="24" t="s">
        <v>66</v>
      </c>
      <c r="THK414" s="25">
        <v>5000</v>
      </c>
      <c r="THL414" s="24" t="s">
        <v>66</v>
      </c>
      <c r="THM414" s="24" t="s">
        <v>66</v>
      </c>
      <c r="THN414" s="25" t="s">
        <v>66</v>
      </c>
      <c r="THO414" s="25" t="s">
        <v>66</v>
      </c>
      <c r="THP414" s="25" t="s">
        <v>66</v>
      </c>
      <c r="THQ414" s="25">
        <v>0</v>
      </c>
      <c r="THR414" s="24" t="s">
        <v>66</v>
      </c>
      <c r="THS414" s="24" t="s">
        <v>66</v>
      </c>
      <c r="THT414" s="24" t="s">
        <v>66</v>
      </c>
      <c r="THU414" s="24">
        <v>0</v>
      </c>
      <c r="THV414" s="24" t="s">
        <v>66</v>
      </c>
      <c r="THW414" s="24">
        <v>0</v>
      </c>
      <c r="THX414" s="24" t="s">
        <v>66</v>
      </c>
      <c r="THY414" s="24">
        <v>0</v>
      </c>
      <c r="THZ414" s="24" t="s">
        <v>66</v>
      </c>
      <c r="TIA414" s="24" t="s">
        <v>66</v>
      </c>
      <c r="TIB414" s="24" t="s">
        <v>66</v>
      </c>
      <c r="TIC414" s="24" t="s">
        <v>66</v>
      </c>
      <c r="TID414" s="24" t="s">
        <v>66</v>
      </c>
      <c r="TIE414" s="25">
        <v>0</v>
      </c>
      <c r="TIF414" s="27">
        <v>5000</v>
      </c>
      <c r="TIG414" s="23" t="s">
        <v>208</v>
      </c>
      <c r="TIH414" s="24">
        <v>2023</v>
      </c>
      <c r="TII414" s="25" t="s">
        <v>234</v>
      </c>
      <c r="TIJ414" s="25" t="s">
        <v>132</v>
      </c>
      <c r="TIK414" s="25">
        <v>2023</v>
      </c>
      <c r="TIL414" s="26">
        <v>44963</v>
      </c>
      <c r="TIM414" s="25" t="s">
        <v>155</v>
      </c>
      <c r="TIN414" s="26"/>
      <c r="TIO414" s="25" t="s">
        <v>67</v>
      </c>
      <c r="TIP414" s="25" t="s">
        <v>233</v>
      </c>
      <c r="TIQ414" s="25" t="s">
        <v>149</v>
      </c>
      <c r="TIR414" s="25" t="s">
        <v>70</v>
      </c>
      <c r="TIS414" s="25" t="s">
        <v>71</v>
      </c>
      <c r="TIT414" s="25" t="s">
        <v>72</v>
      </c>
      <c r="TIU414" s="25">
        <v>31</v>
      </c>
      <c r="TIV414" s="25">
        <v>0</v>
      </c>
      <c r="TIW414" s="25" t="s">
        <v>66</v>
      </c>
      <c r="TIX414" s="24" t="s">
        <v>66</v>
      </c>
      <c r="TIY414" s="24" t="s">
        <v>66</v>
      </c>
      <c r="TIZ414" s="24" t="s">
        <v>66</v>
      </c>
      <c r="TJA414" s="24" t="s">
        <v>66</v>
      </c>
      <c r="TJB414" s="24" t="s">
        <v>66</v>
      </c>
      <c r="TJC414" s="24" t="s">
        <v>66</v>
      </c>
      <c r="TJD414" s="24" t="s">
        <v>66</v>
      </c>
      <c r="TJE414" s="24" t="s">
        <v>66</v>
      </c>
      <c r="TJF414" s="24" t="s">
        <v>66</v>
      </c>
      <c r="TJG414" s="24" t="s">
        <v>66</v>
      </c>
      <c r="TJH414" s="24" t="s">
        <v>66</v>
      </c>
      <c r="TJI414" s="24" t="s">
        <v>66</v>
      </c>
      <c r="TJJ414" s="24" t="s">
        <v>66</v>
      </c>
      <c r="TJK414" s="24" t="s">
        <v>66</v>
      </c>
      <c r="TJL414" s="24" t="s">
        <v>66</v>
      </c>
      <c r="TJM414" s="25" t="s">
        <v>66</v>
      </c>
      <c r="TJN414" s="24" t="s">
        <v>66</v>
      </c>
      <c r="TJO414" s="24" t="s">
        <v>66</v>
      </c>
      <c r="TJP414" s="24" t="s">
        <v>66</v>
      </c>
      <c r="TJQ414" s="24" t="s">
        <v>66</v>
      </c>
      <c r="TJR414" s="24" t="s">
        <v>66</v>
      </c>
      <c r="TJS414" s="24" t="s">
        <v>66</v>
      </c>
      <c r="TJT414" s="24" t="s">
        <v>66</v>
      </c>
      <c r="TJU414" s="25" t="s">
        <v>66</v>
      </c>
      <c r="TJV414" s="24" t="s">
        <v>66</v>
      </c>
      <c r="TJW414" s="25">
        <v>5000</v>
      </c>
      <c r="TJX414" s="24" t="s">
        <v>66</v>
      </c>
      <c r="TJY414" s="24" t="s">
        <v>66</v>
      </c>
      <c r="TJZ414" s="25" t="s">
        <v>66</v>
      </c>
      <c r="TKA414" s="25" t="s">
        <v>66</v>
      </c>
      <c r="TKB414" s="25" t="s">
        <v>66</v>
      </c>
      <c r="TKC414" s="25">
        <v>0</v>
      </c>
      <c r="TKD414" s="24" t="s">
        <v>66</v>
      </c>
      <c r="TKE414" s="24" t="s">
        <v>66</v>
      </c>
      <c r="TKF414" s="24" t="s">
        <v>66</v>
      </c>
      <c r="TKG414" s="24">
        <v>0</v>
      </c>
      <c r="TKH414" s="24" t="s">
        <v>66</v>
      </c>
      <c r="TKI414" s="24">
        <v>0</v>
      </c>
      <c r="TKJ414" s="24" t="s">
        <v>66</v>
      </c>
      <c r="TKK414" s="24">
        <v>0</v>
      </c>
      <c r="TKL414" s="24" t="s">
        <v>66</v>
      </c>
      <c r="TKM414" s="24" t="s">
        <v>66</v>
      </c>
      <c r="TKN414" s="24" t="s">
        <v>66</v>
      </c>
      <c r="TKO414" s="24" t="s">
        <v>66</v>
      </c>
      <c r="TKP414" s="24" t="s">
        <v>66</v>
      </c>
      <c r="TKQ414" s="25">
        <v>0</v>
      </c>
      <c r="TKR414" s="27">
        <v>5000</v>
      </c>
      <c r="TKS414" s="23" t="s">
        <v>208</v>
      </c>
      <c r="TKT414" s="24">
        <v>2023</v>
      </c>
      <c r="TKU414" s="25" t="s">
        <v>234</v>
      </c>
      <c r="TKV414" s="25" t="s">
        <v>132</v>
      </c>
      <c r="TKW414" s="25">
        <v>2023</v>
      </c>
      <c r="TKX414" s="26">
        <v>44963</v>
      </c>
      <c r="TKY414" s="25" t="s">
        <v>155</v>
      </c>
      <c r="TKZ414" s="26"/>
      <c r="TLA414" s="25" t="s">
        <v>67</v>
      </c>
      <c r="TLB414" s="25" t="s">
        <v>233</v>
      </c>
      <c r="TLC414" s="25" t="s">
        <v>149</v>
      </c>
      <c r="TLD414" s="25" t="s">
        <v>70</v>
      </c>
      <c r="TLE414" s="25" t="s">
        <v>71</v>
      </c>
      <c r="TLF414" s="25" t="s">
        <v>72</v>
      </c>
      <c r="TLG414" s="25">
        <v>31</v>
      </c>
      <c r="TLH414" s="25">
        <v>0</v>
      </c>
      <c r="TLI414" s="25" t="s">
        <v>66</v>
      </c>
      <c r="TLJ414" s="24" t="s">
        <v>66</v>
      </c>
      <c r="TLK414" s="24" t="s">
        <v>66</v>
      </c>
      <c r="TLL414" s="24" t="s">
        <v>66</v>
      </c>
      <c r="TLM414" s="24" t="s">
        <v>66</v>
      </c>
      <c r="TLN414" s="24" t="s">
        <v>66</v>
      </c>
      <c r="TLO414" s="24" t="s">
        <v>66</v>
      </c>
      <c r="TLP414" s="24" t="s">
        <v>66</v>
      </c>
      <c r="TLQ414" s="24" t="s">
        <v>66</v>
      </c>
      <c r="TLR414" s="24" t="s">
        <v>66</v>
      </c>
      <c r="TLS414" s="24" t="s">
        <v>66</v>
      </c>
      <c r="TLT414" s="24" t="s">
        <v>66</v>
      </c>
      <c r="TLU414" s="24" t="s">
        <v>66</v>
      </c>
      <c r="TLV414" s="24" t="s">
        <v>66</v>
      </c>
      <c r="TLW414" s="24" t="s">
        <v>66</v>
      </c>
      <c r="TLX414" s="24" t="s">
        <v>66</v>
      </c>
      <c r="TLY414" s="25" t="s">
        <v>66</v>
      </c>
      <c r="TLZ414" s="24" t="s">
        <v>66</v>
      </c>
      <c r="TMA414" s="24" t="s">
        <v>66</v>
      </c>
      <c r="TMB414" s="24" t="s">
        <v>66</v>
      </c>
      <c r="TMC414" s="24" t="s">
        <v>66</v>
      </c>
      <c r="TMD414" s="24" t="s">
        <v>66</v>
      </c>
      <c r="TME414" s="24" t="s">
        <v>66</v>
      </c>
      <c r="TMF414" s="24" t="s">
        <v>66</v>
      </c>
      <c r="TMG414" s="25" t="s">
        <v>66</v>
      </c>
      <c r="TMH414" s="24" t="s">
        <v>66</v>
      </c>
      <c r="TMI414" s="25">
        <v>5000</v>
      </c>
      <c r="TMJ414" s="24" t="s">
        <v>66</v>
      </c>
      <c r="TMK414" s="24" t="s">
        <v>66</v>
      </c>
      <c r="TML414" s="25" t="s">
        <v>66</v>
      </c>
      <c r="TMM414" s="25" t="s">
        <v>66</v>
      </c>
      <c r="TMN414" s="25" t="s">
        <v>66</v>
      </c>
      <c r="TMO414" s="25">
        <v>0</v>
      </c>
      <c r="TMP414" s="24" t="s">
        <v>66</v>
      </c>
      <c r="TMQ414" s="24" t="s">
        <v>66</v>
      </c>
      <c r="TMR414" s="24" t="s">
        <v>66</v>
      </c>
      <c r="TMS414" s="24">
        <v>0</v>
      </c>
      <c r="TMT414" s="24" t="s">
        <v>66</v>
      </c>
      <c r="TMU414" s="24">
        <v>0</v>
      </c>
      <c r="TMV414" s="24" t="s">
        <v>66</v>
      </c>
      <c r="TMW414" s="24">
        <v>0</v>
      </c>
      <c r="TMX414" s="24" t="s">
        <v>66</v>
      </c>
      <c r="TMY414" s="24" t="s">
        <v>66</v>
      </c>
      <c r="TMZ414" s="24" t="s">
        <v>66</v>
      </c>
      <c r="TNA414" s="24" t="s">
        <v>66</v>
      </c>
      <c r="TNB414" s="24" t="s">
        <v>66</v>
      </c>
      <c r="TNC414" s="25">
        <v>0</v>
      </c>
      <c r="TND414" s="27">
        <v>5000</v>
      </c>
      <c r="TNE414" s="23" t="s">
        <v>208</v>
      </c>
      <c r="TNF414" s="24">
        <v>2023</v>
      </c>
      <c r="TNG414" s="25" t="s">
        <v>234</v>
      </c>
      <c r="TNH414" s="25" t="s">
        <v>132</v>
      </c>
      <c r="TNI414" s="25">
        <v>2023</v>
      </c>
      <c r="TNJ414" s="26">
        <v>44963</v>
      </c>
      <c r="TNK414" s="25" t="s">
        <v>155</v>
      </c>
      <c r="TNL414" s="26"/>
      <c r="TNM414" s="25" t="s">
        <v>67</v>
      </c>
      <c r="TNN414" s="25" t="s">
        <v>233</v>
      </c>
      <c r="TNO414" s="25" t="s">
        <v>149</v>
      </c>
      <c r="TNP414" s="25" t="s">
        <v>70</v>
      </c>
      <c r="TNQ414" s="25" t="s">
        <v>71</v>
      </c>
      <c r="TNR414" s="25" t="s">
        <v>72</v>
      </c>
      <c r="TNS414" s="25">
        <v>31</v>
      </c>
      <c r="TNT414" s="25">
        <v>0</v>
      </c>
      <c r="TNU414" s="25" t="s">
        <v>66</v>
      </c>
      <c r="TNV414" s="24" t="s">
        <v>66</v>
      </c>
      <c r="TNW414" s="24" t="s">
        <v>66</v>
      </c>
      <c r="TNX414" s="24" t="s">
        <v>66</v>
      </c>
      <c r="TNY414" s="24" t="s">
        <v>66</v>
      </c>
      <c r="TNZ414" s="24" t="s">
        <v>66</v>
      </c>
      <c r="TOA414" s="24" t="s">
        <v>66</v>
      </c>
      <c r="TOB414" s="24" t="s">
        <v>66</v>
      </c>
      <c r="TOC414" s="24" t="s">
        <v>66</v>
      </c>
      <c r="TOD414" s="24" t="s">
        <v>66</v>
      </c>
      <c r="TOE414" s="24" t="s">
        <v>66</v>
      </c>
      <c r="TOF414" s="24" t="s">
        <v>66</v>
      </c>
      <c r="TOG414" s="24" t="s">
        <v>66</v>
      </c>
      <c r="TOH414" s="24" t="s">
        <v>66</v>
      </c>
      <c r="TOI414" s="24" t="s">
        <v>66</v>
      </c>
      <c r="TOJ414" s="24" t="s">
        <v>66</v>
      </c>
      <c r="TOK414" s="25" t="s">
        <v>66</v>
      </c>
      <c r="TOL414" s="24" t="s">
        <v>66</v>
      </c>
      <c r="TOM414" s="24" t="s">
        <v>66</v>
      </c>
      <c r="TON414" s="24" t="s">
        <v>66</v>
      </c>
      <c r="TOO414" s="24" t="s">
        <v>66</v>
      </c>
      <c r="TOP414" s="24" t="s">
        <v>66</v>
      </c>
      <c r="TOQ414" s="24" t="s">
        <v>66</v>
      </c>
      <c r="TOR414" s="24" t="s">
        <v>66</v>
      </c>
      <c r="TOS414" s="25" t="s">
        <v>66</v>
      </c>
      <c r="TOT414" s="24" t="s">
        <v>66</v>
      </c>
      <c r="TOU414" s="25">
        <v>5000</v>
      </c>
      <c r="TOV414" s="24" t="s">
        <v>66</v>
      </c>
      <c r="TOW414" s="24" t="s">
        <v>66</v>
      </c>
      <c r="TOX414" s="25" t="s">
        <v>66</v>
      </c>
      <c r="TOY414" s="25" t="s">
        <v>66</v>
      </c>
      <c r="TOZ414" s="25" t="s">
        <v>66</v>
      </c>
      <c r="TPA414" s="25">
        <v>0</v>
      </c>
      <c r="TPB414" s="24" t="s">
        <v>66</v>
      </c>
      <c r="TPC414" s="24" t="s">
        <v>66</v>
      </c>
      <c r="TPD414" s="24" t="s">
        <v>66</v>
      </c>
      <c r="TPE414" s="24">
        <v>0</v>
      </c>
      <c r="TPF414" s="24" t="s">
        <v>66</v>
      </c>
      <c r="TPG414" s="24">
        <v>0</v>
      </c>
      <c r="TPH414" s="24" t="s">
        <v>66</v>
      </c>
      <c r="TPI414" s="24">
        <v>0</v>
      </c>
      <c r="TPJ414" s="24" t="s">
        <v>66</v>
      </c>
      <c r="TPK414" s="24" t="s">
        <v>66</v>
      </c>
      <c r="TPL414" s="24" t="s">
        <v>66</v>
      </c>
      <c r="TPM414" s="24" t="s">
        <v>66</v>
      </c>
      <c r="TPN414" s="24" t="s">
        <v>66</v>
      </c>
      <c r="TPO414" s="25">
        <v>0</v>
      </c>
      <c r="TPP414" s="27">
        <v>5000</v>
      </c>
      <c r="TPQ414" s="23" t="s">
        <v>208</v>
      </c>
      <c r="TPR414" s="24">
        <v>2023</v>
      </c>
      <c r="TPS414" s="25" t="s">
        <v>234</v>
      </c>
      <c r="TPT414" s="25" t="s">
        <v>132</v>
      </c>
      <c r="TPU414" s="25">
        <v>2023</v>
      </c>
      <c r="TPV414" s="26">
        <v>44963</v>
      </c>
      <c r="TPW414" s="25" t="s">
        <v>155</v>
      </c>
      <c r="TPX414" s="26"/>
      <c r="TPY414" s="25" t="s">
        <v>67</v>
      </c>
      <c r="TPZ414" s="25" t="s">
        <v>233</v>
      </c>
      <c r="TQA414" s="25" t="s">
        <v>149</v>
      </c>
      <c r="TQB414" s="25" t="s">
        <v>70</v>
      </c>
      <c r="TQC414" s="25" t="s">
        <v>71</v>
      </c>
      <c r="TQD414" s="25" t="s">
        <v>72</v>
      </c>
      <c r="TQE414" s="25">
        <v>31</v>
      </c>
      <c r="TQF414" s="25">
        <v>0</v>
      </c>
      <c r="TQG414" s="25" t="s">
        <v>66</v>
      </c>
      <c r="TQH414" s="24" t="s">
        <v>66</v>
      </c>
      <c r="TQI414" s="24" t="s">
        <v>66</v>
      </c>
      <c r="TQJ414" s="24" t="s">
        <v>66</v>
      </c>
      <c r="TQK414" s="24" t="s">
        <v>66</v>
      </c>
      <c r="TQL414" s="24" t="s">
        <v>66</v>
      </c>
      <c r="TQM414" s="24" t="s">
        <v>66</v>
      </c>
      <c r="TQN414" s="24" t="s">
        <v>66</v>
      </c>
      <c r="TQO414" s="24" t="s">
        <v>66</v>
      </c>
      <c r="TQP414" s="24" t="s">
        <v>66</v>
      </c>
      <c r="TQQ414" s="24" t="s">
        <v>66</v>
      </c>
      <c r="TQR414" s="24" t="s">
        <v>66</v>
      </c>
      <c r="TQS414" s="24" t="s">
        <v>66</v>
      </c>
      <c r="TQT414" s="24" t="s">
        <v>66</v>
      </c>
      <c r="TQU414" s="24" t="s">
        <v>66</v>
      </c>
      <c r="TQV414" s="24" t="s">
        <v>66</v>
      </c>
      <c r="TQW414" s="25" t="s">
        <v>66</v>
      </c>
      <c r="TQX414" s="24" t="s">
        <v>66</v>
      </c>
      <c r="TQY414" s="24" t="s">
        <v>66</v>
      </c>
      <c r="TQZ414" s="24" t="s">
        <v>66</v>
      </c>
      <c r="TRA414" s="24" t="s">
        <v>66</v>
      </c>
      <c r="TRB414" s="24" t="s">
        <v>66</v>
      </c>
      <c r="TRC414" s="24" t="s">
        <v>66</v>
      </c>
      <c r="TRD414" s="24" t="s">
        <v>66</v>
      </c>
      <c r="TRE414" s="25" t="s">
        <v>66</v>
      </c>
      <c r="TRF414" s="24" t="s">
        <v>66</v>
      </c>
      <c r="TRG414" s="25">
        <v>5000</v>
      </c>
      <c r="TRH414" s="24" t="s">
        <v>66</v>
      </c>
      <c r="TRI414" s="24" t="s">
        <v>66</v>
      </c>
      <c r="TRJ414" s="25" t="s">
        <v>66</v>
      </c>
      <c r="TRK414" s="25" t="s">
        <v>66</v>
      </c>
      <c r="TRL414" s="25" t="s">
        <v>66</v>
      </c>
      <c r="TRM414" s="25">
        <v>0</v>
      </c>
      <c r="TRN414" s="24" t="s">
        <v>66</v>
      </c>
      <c r="TRO414" s="24" t="s">
        <v>66</v>
      </c>
      <c r="TRP414" s="24" t="s">
        <v>66</v>
      </c>
      <c r="TRQ414" s="24">
        <v>0</v>
      </c>
      <c r="TRR414" s="24" t="s">
        <v>66</v>
      </c>
      <c r="TRS414" s="24">
        <v>0</v>
      </c>
      <c r="TRT414" s="24" t="s">
        <v>66</v>
      </c>
      <c r="TRU414" s="24">
        <v>0</v>
      </c>
      <c r="TRV414" s="24" t="s">
        <v>66</v>
      </c>
      <c r="TRW414" s="24" t="s">
        <v>66</v>
      </c>
      <c r="TRX414" s="24" t="s">
        <v>66</v>
      </c>
      <c r="TRY414" s="24" t="s">
        <v>66</v>
      </c>
      <c r="TRZ414" s="24" t="s">
        <v>66</v>
      </c>
      <c r="TSA414" s="25">
        <v>0</v>
      </c>
      <c r="TSB414" s="27">
        <v>5000</v>
      </c>
      <c r="TSC414" s="23" t="s">
        <v>208</v>
      </c>
      <c r="TSD414" s="24">
        <v>2023</v>
      </c>
      <c r="TSE414" s="25" t="s">
        <v>234</v>
      </c>
      <c r="TSF414" s="25" t="s">
        <v>132</v>
      </c>
      <c r="TSG414" s="25">
        <v>2023</v>
      </c>
      <c r="TSH414" s="26">
        <v>44963</v>
      </c>
      <c r="TSI414" s="25" t="s">
        <v>155</v>
      </c>
      <c r="TSJ414" s="26"/>
      <c r="TSK414" s="25" t="s">
        <v>67</v>
      </c>
      <c r="TSL414" s="25" t="s">
        <v>233</v>
      </c>
      <c r="TSM414" s="25" t="s">
        <v>149</v>
      </c>
      <c r="TSN414" s="25" t="s">
        <v>70</v>
      </c>
      <c r="TSO414" s="25" t="s">
        <v>71</v>
      </c>
      <c r="TSP414" s="25" t="s">
        <v>72</v>
      </c>
      <c r="TSQ414" s="25">
        <v>31</v>
      </c>
      <c r="TSR414" s="25">
        <v>0</v>
      </c>
      <c r="TSS414" s="25" t="s">
        <v>66</v>
      </c>
      <c r="TST414" s="24" t="s">
        <v>66</v>
      </c>
      <c r="TSU414" s="24" t="s">
        <v>66</v>
      </c>
      <c r="TSV414" s="24" t="s">
        <v>66</v>
      </c>
      <c r="TSW414" s="24" t="s">
        <v>66</v>
      </c>
      <c r="TSX414" s="24" t="s">
        <v>66</v>
      </c>
      <c r="TSY414" s="24" t="s">
        <v>66</v>
      </c>
      <c r="TSZ414" s="24" t="s">
        <v>66</v>
      </c>
      <c r="TTA414" s="24" t="s">
        <v>66</v>
      </c>
      <c r="TTB414" s="24" t="s">
        <v>66</v>
      </c>
      <c r="TTC414" s="24" t="s">
        <v>66</v>
      </c>
      <c r="TTD414" s="24" t="s">
        <v>66</v>
      </c>
      <c r="TTE414" s="24" t="s">
        <v>66</v>
      </c>
      <c r="TTF414" s="24" t="s">
        <v>66</v>
      </c>
      <c r="TTG414" s="24" t="s">
        <v>66</v>
      </c>
      <c r="TTH414" s="24" t="s">
        <v>66</v>
      </c>
      <c r="TTI414" s="25" t="s">
        <v>66</v>
      </c>
      <c r="TTJ414" s="24" t="s">
        <v>66</v>
      </c>
      <c r="TTK414" s="24" t="s">
        <v>66</v>
      </c>
      <c r="TTL414" s="24" t="s">
        <v>66</v>
      </c>
      <c r="TTM414" s="24" t="s">
        <v>66</v>
      </c>
      <c r="TTN414" s="24" t="s">
        <v>66</v>
      </c>
      <c r="TTO414" s="24" t="s">
        <v>66</v>
      </c>
      <c r="TTP414" s="24" t="s">
        <v>66</v>
      </c>
      <c r="TTQ414" s="25" t="s">
        <v>66</v>
      </c>
      <c r="TTR414" s="24" t="s">
        <v>66</v>
      </c>
      <c r="TTS414" s="25">
        <v>5000</v>
      </c>
      <c r="TTT414" s="24" t="s">
        <v>66</v>
      </c>
      <c r="TTU414" s="24" t="s">
        <v>66</v>
      </c>
      <c r="TTV414" s="25" t="s">
        <v>66</v>
      </c>
      <c r="TTW414" s="25" t="s">
        <v>66</v>
      </c>
      <c r="TTX414" s="25" t="s">
        <v>66</v>
      </c>
      <c r="TTY414" s="25">
        <v>0</v>
      </c>
      <c r="TTZ414" s="24" t="s">
        <v>66</v>
      </c>
      <c r="TUA414" s="24" t="s">
        <v>66</v>
      </c>
      <c r="TUB414" s="24" t="s">
        <v>66</v>
      </c>
      <c r="TUC414" s="24">
        <v>0</v>
      </c>
      <c r="TUD414" s="24" t="s">
        <v>66</v>
      </c>
      <c r="TUE414" s="24">
        <v>0</v>
      </c>
      <c r="TUF414" s="24" t="s">
        <v>66</v>
      </c>
      <c r="TUG414" s="24">
        <v>0</v>
      </c>
      <c r="TUH414" s="24" t="s">
        <v>66</v>
      </c>
      <c r="TUI414" s="24" t="s">
        <v>66</v>
      </c>
      <c r="TUJ414" s="24" t="s">
        <v>66</v>
      </c>
      <c r="TUK414" s="24" t="s">
        <v>66</v>
      </c>
      <c r="TUL414" s="24" t="s">
        <v>66</v>
      </c>
      <c r="TUM414" s="25">
        <v>0</v>
      </c>
      <c r="TUN414" s="27">
        <v>5000</v>
      </c>
      <c r="TUO414" s="23" t="s">
        <v>208</v>
      </c>
      <c r="TUP414" s="24">
        <v>2023</v>
      </c>
      <c r="TUQ414" s="25" t="s">
        <v>234</v>
      </c>
      <c r="TUR414" s="25" t="s">
        <v>132</v>
      </c>
      <c r="TUS414" s="25">
        <v>2023</v>
      </c>
      <c r="TUT414" s="26">
        <v>44963</v>
      </c>
      <c r="TUU414" s="25" t="s">
        <v>155</v>
      </c>
      <c r="TUV414" s="26"/>
      <c r="TUW414" s="25" t="s">
        <v>67</v>
      </c>
      <c r="TUX414" s="25" t="s">
        <v>233</v>
      </c>
      <c r="TUY414" s="25" t="s">
        <v>149</v>
      </c>
      <c r="TUZ414" s="25" t="s">
        <v>70</v>
      </c>
      <c r="TVA414" s="25" t="s">
        <v>71</v>
      </c>
      <c r="TVB414" s="25" t="s">
        <v>72</v>
      </c>
      <c r="TVC414" s="25">
        <v>31</v>
      </c>
      <c r="TVD414" s="25">
        <v>0</v>
      </c>
      <c r="TVE414" s="25" t="s">
        <v>66</v>
      </c>
      <c r="TVF414" s="24" t="s">
        <v>66</v>
      </c>
      <c r="TVG414" s="24" t="s">
        <v>66</v>
      </c>
      <c r="TVH414" s="24" t="s">
        <v>66</v>
      </c>
      <c r="TVI414" s="24" t="s">
        <v>66</v>
      </c>
      <c r="TVJ414" s="24" t="s">
        <v>66</v>
      </c>
      <c r="TVK414" s="24" t="s">
        <v>66</v>
      </c>
      <c r="TVL414" s="24" t="s">
        <v>66</v>
      </c>
      <c r="TVM414" s="24" t="s">
        <v>66</v>
      </c>
      <c r="TVN414" s="24" t="s">
        <v>66</v>
      </c>
      <c r="TVO414" s="24" t="s">
        <v>66</v>
      </c>
      <c r="TVP414" s="24" t="s">
        <v>66</v>
      </c>
      <c r="TVQ414" s="24" t="s">
        <v>66</v>
      </c>
      <c r="TVR414" s="24" t="s">
        <v>66</v>
      </c>
      <c r="TVS414" s="24" t="s">
        <v>66</v>
      </c>
      <c r="TVT414" s="24" t="s">
        <v>66</v>
      </c>
      <c r="TVU414" s="25" t="s">
        <v>66</v>
      </c>
      <c r="TVV414" s="24" t="s">
        <v>66</v>
      </c>
      <c r="TVW414" s="24" t="s">
        <v>66</v>
      </c>
      <c r="TVX414" s="24" t="s">
        <v>66</v>
      </c>
      <c r="TVY414" s="24" t="s">
        <v>66</v>
      </c>
      <c r="TVZ414" s="24" t="s">
        <v>66</v>
      </c>
      <c r="TWA414" s="24" t="s">
        <v>66</v>
      </c>
      <c r="TWB414" s="24" t="s">
        <v>66</v>
      </c>
      <c r="TWC414" s="25" t="s">
        <v>66</v>
      </c>
      <c r="TWD414" s="24" t="s">
        <v>66</v>
      </c>
      <c r="TWE414" s="25">
        <v>5000</v>
      </c>
      <c r="TWF414" s="24" t="s">
        <v>66</v>
      </c>
      <c r="TWG414" s="24" t="s">
        <v>66</v>
      </c>
      <c r="TWH414" s="25" t="s">
        <v>66</v>
      </c>
      <c r="TWI414" s="25" t="s">
        <v>66</v>
      </c>
      <c r="TWJ414" s="25" t="s">
        <v>66</v>
      </c>
      <c r="TWK414" s="25">
        <v>0</v>
      </c>
      <c r="TWL414" s="24" t="s">
        <v>66</v>
      </c>
      <c r="TWM414" s="24" t="s">
        <v>66</v>
      </c>
      <c r="TWN414" s="24" t="s">
        <v>66</v>
      </c>
      <c r="TWO414" s="24">
        <v>0</v>
      </c>
      <c r="TWP414" s="24" t="s">
        <v>66</v>
      </c>
      <c r="TWQ414" s="24">
        <v>0</v>
      </c>
      <c r="TWR414" s="24" t="s">
        <v>66</v>
      </c>
      <c r="TWS414" s="24">
        <v>0</v>
      </c>
      <c r="TWT414" s="24" t="s">
        <v>66</v>
      </c>
      <c r="TWU414" s="24" t="s">
        <v>66</v>
      </c>
      <c r="TWV414" s="24" t="s">
        <v>66</v>
      </c>
      <c r="TWW414" s="24" t="s">
        <v>66</v>
      </c>
      <c r="TWX414" s="24" t="s">
        <v>66</v>
      </c>
      <c r="TWY414" s="25">
        <v>0</v>
      </c>
      <c r="TWZ414" s="27">
        <v>5000</v>
      </c>
      <c r="TXA414" s="23" t="s">
        <v>208</v>
      </c>
      <c r="TXB414" s="24">
        <v>2023</v>
      </c>
      <c r="TXC414" s="25" t="s">
        <v>234</v>
      </c>
      <c r="TXD414" s="25" t="s">
        <v>132</v>
      </c>
      <c r="TXE414" s="25">
        <v>2023</v>
      </c>
      <c r="TXF414" s="26">
        <v>44963</v>
      </c>
      <c r="TXG414" s="25" t="s">
        <v>155</v>
      </c>
      <c r="TXH414" s="26"/>
      <c r="TXI414" s="25" t="s">
        <v>67</v>
      </c>
      <c r="TXJ414" s="25" t="s">
        <v>233</v>
      </c>
      <c r="TXK414" s="25" t="s">
        <v>149</v>
      </c>
      <c r="TXL414" s="25" t="s">
        <v>70</v>
      </c>
      <c r="TXM414" s="25" t="s">
        <v>71</v>
      </c>
      <c r="TXN414" s="25" t="s">
        <v>72</v>
      </c>
      <c r="TXO414" s="25">
        <v>31</v>
      </c>
      <c r="TXP414" s="25">
        <v>0</v>
      </c>
      <c r="TXQ414" s="25" t="s">
        <v>66</v>
      </c>
      <c r="TXR414" s="24" t="s">
        <v>66</v>
      </c>
      <c r="TXS414" s="24" t="s">
        <v>66</v>
      </c>
      <c r="TXT414" s="24" t="s">
        <v>66</v>
      </c>
      <c r="TXU414" s="24" t="s">
        <v>66</v>
      </c>
      <c r="TXV414" s="24" t="s">
        <v>66</v>
      </c>
      <c r="TXW414" s="24" t="s">
        <v>66</v>
      </c>
      <c r="TXX414" s="24" t="s">
        <v>66</v>
      </c>
      <c r="TXY414" s="24" t="s">
        <v>66</v>
      </c>
      <c r="TXZ414" s="24" t="s">
        <v>66</v>
      </c>
      <c r="TYA414" s="24" t="s">
        <v>66</v>
      </c>
      <c r="TYB414" s="24" t="s">
        <v>66</v>
      </c>
      <c r="TYC414" s="24" t="s">
        <v>66</v>
      </c>
      <c r="TYD414" s="24" t="s">
        <v>66</v>
      </c>
      <c r="TYE414" s="24" t="s">
        <v>66</v>
      </c>
      <c r="TYF414" s="24" t="s">
        <v>66</v>
      </c>
      <c r="TYG414" s="25" t="s">
        <v>66</v>
      </c>
      <c r="TYH414" s="24" t="s">
        <v>66</v>
      </c>
      <c r="TYI414" s="24" t="s">
        <v>66</v>
      </c>
      <c r="TYJ414" s="24" t="s">
        <v>66</v>
      </c>
      <c r="TYK414" s="24" t="s">
        <v>66</v>
      </c>
      <c r="TYL414" s="24" t="s">
        <v>66</v>
      </c>
      <c r="TYM414" s="24" t="s">
        <v>66</v>
      </c>
      <c r="TYN414" s="24" t="s">
        <v>66</v>
      </c>
      <c r="TYO414" s="25" t="s">
        <v>66</v>
      </c>
      <c r="TYP414" s="24" t="s">
        <v>66</v>
      </c>
      <c r="TYQ414" s="25">
        <v>5000</v>
      </c>
      <c r="TYR414" s="24" t="s">
        <v>66</v>
      </c>
      <c r="TYS414" s="24" t="s">
        <v>66</v>
      </c>
      <c r="TYT414" s="25" t="s">
        <v>66</v>
      </c>
      <c r="TYU414" s="25" t="s">
        <v>66</v>
      </c>
      <c r="TYV414" s="25" t="s">
        <v>66</v>
      </c>
      <c r="TYW414" s="25">
        <v>0</v>
      </c>
      <c r="TYX414" s="24" t="s">
        <v>66</v>
      </c>
      <c r="TYY414" s="24" t="s">
        <v>66</v>
      </c>
      <c r="TYZ414" s="24" t="s">
        <v>66</v>
      </c>
      <c r="TZA414" s="24">
        <v>0</v>
      </c>
      <c r="TZB414" s="24" t="s">
        <v>66</v>
      </c>
      <c r="TZC414" s="24">
        <v>0</v>
      </c>
      <c r="TZD414" s="24" t="s">
        <v>66</v>
      </c>
      <c r="TZE414" s="24">
        <v>0</v>
      </c>
      <c r="TZF414" s="24" t="s">
        <v>66</v>
      </c>
      <c r="TZG414" s="24" t="s">
        <v>66</v>
      </c>
      <c r="TZH414" s="24" t="s">
        <v>66</v>
      </c>
      <c r="TZI414" s="24" t="s">
        <v>66</v>
      </c>
      <c r="TZJ414" s="24" t="s">
        <v>66</v>
      </c>
      <c r="TZK414" s="25">
        <v>0</v>
      </c>
      <c r="TZL414" s="27">
        <v>5000</v>
      </c>
      <c r="TZM414" s="23" t="s">
        <v>208</v>
      </c>
      <c r="TZN414" s="24">
        <v>2023</v>
      </c>
      <c r="TZO414" s="25" t="s">
        <v>234</v>
      </c>
      <c r="TZP414" s="25" t="s">
        <v>132</v>
      </c>
      <c r="TZQ414" s="25">
        <v>2023</v>
      </c>
      <c r="TZR414" s="26">
        <v>44963</v>
      </c>
      <c r="TZS414" s="25" t="s">
        <v>155</v>
      </c>
      <c r="TZT414" s="26"/>
      <c r="TZU414" s="25" t="s">
        <v>67</v>
      </c>
      <c r="TZV414" s="25" t="s">
        <v>233</v>
      </c>
      <c r="TZW414" s="25" t="s">
        <v>149</v>
      </c>
      <c r="TZX414" s="25" t="s">
        <v>70</v>
      </c>
      <c r="TZY414" s="25" t="s">
        <v>71</v>
      </c>
      <c r="TZZ414" s="25" t="s">
        <v>72</v>
      </c>
      <c r="UAA414" s="25">
        <v>31</v>
      </c>
      <c r="UAB414" s="25">
        <v>0</v>
      </c>
      <c r="UAC414" s="25" t="s">
        <v>66</v>
      </c>
      <c r="UAD414" s="24" t="s">
        <v>66</v>
      </c>
      <c r="UAE414" s="24" t="s">
        <v>66</v>
      </c>
      <c r="UAF414" s="24" t="s">
        <v>66</v>
      </c>
      <c r="UAG414" s="24" t="s">
        <v>66</v>
      </c>
      <c r="UAH414" s="24" t="s">
        <v>66</v>
      </c>
      <c r="UAI414" s="24" t="s">
        <v>66</v>
      </c>
      <c r="UAJ414" s="24" t="s">
        <v>66</v>
      </c>
      <c r="UAK414" s="24" t="s">
        <v>66</v>
      </c>
      <c r="UAL414" s="24" t="s">
        <v>66</v>
      </c>
      <c r="UAM414" s="24" t="s">
        <v>66</v>
      </c>
      <c r="UAN414" s="24" t="s">
        <v>66</v>
      </c>
      <c r="UAO414" s="24" t="s">
        <v>66</v>
      </c>
      <c r="UAP414" s="24" t="s">
        <v>66</v>
      </c>
      <c r="UAQ414" s="24" t="s">
        <v>66</v>
      </c>
      <c r="UAR414" s="24" t="s">
        <v>66</v>
      </c>
      <c r="UAS414" s="25" t="s">
        <v>66</v>
      </c>
      <c r="UAT414" s="24" t="s">
        <v>66</v>
      </c>
      <c r="UAU414" s="24" t="s">
        <v>66</v>
      </c>
      <c r="UAV414" s="24" t="s">
        <v>66</v>
      </c>
      <c r="UAW414" s="24" t="s">
        <v>66</v>
      </c>
      <c r="UAX414" s="24" t="s">
        <v>66</v>
      </c>
      <c r="UAY414" s="24" t="s">
        <v>66</v>
      </c>
      <c r="UAZ414" s="24" t="s">
        <v>66</v>
      </c>
      <c r="UBA414" s="25" t="s">
        <v>66</v>
      </c>
      <c r="UBB414" s="24" t="s">
        <v>66</v>
      </c>
      <c r="UBC414" s="25">
        <v>5000</v>
      </c>
      <c r="UBD414" s="24" t="s">
        <v>66</v>
      </c>
      <c r="UBE414" s="24" t="s">
        <v>66</v>
      </c>
      <c r="UBF414" s="25" t="s">
        <v>66</v>
      </c>
      <c r="UBG414" s="25" t="s">
        <v>66</v>
      </c>
      <c r="UBH414" s="25" t="s">
        <v>66</v>
      </c>
      <c r="UBI414" s="25">
        <v>0</v>
      </c>
      <c r="UBJ414" s="24" t="s">
        <v>66</v>
      </c>
      <c r="UBK414" s="24" t="s">
        <v>66</v>
      </c>
      <c r="UBL414" s="24" t="s">
        <v>66</v>
      </c>
      <c r="UBM414" s="24">
        <v>0</v>
      </c>
      <c r="UBN414" s="24" t="s">
        <v>66</v>
      </c>
      <c r="UBO414" s="24">
        <v>0</v>
      </c>
      <c r="UBP414" s="24" t="s">
        <v>66</v>
      </c>
      <c r="UBQ414" s="24">
        <v>0</v>
      </c>
      <c r="UBR414" s="24" t="s">
        <v>66</v>
      </c>
      <c r="UBS414" s="24" t="s">
        <v>66</v>
      </c>
      <c r="UBT414" s="24" t="s">
        <v>66</v>
      </c>
      <c r="UBU414" s="24" t="s">
        <v>66</v>
      </c>
      <c r="UBV414" s="24" t="s">
        <v>66</v>
      </c>
      <c r="UBW414" s="25">
        <v>0</v>
      </c>
      <c r="UBX414" s="27">
        <v>5000</v>
      </c>
      <c r="UBY414" s="23" t="s">
        <v>208</v>
      </c>
      <c r="UBZ414" s="24">
        <v>2023</v>
      </c>
      <c r="UCA414" s="25" t="s">
        <v>234</v>
      </c>
      <c r="UCB414" s="25" t="s">
        <v>132</v>
      </c>
      <c r="UCC414" s="25">
        <v>2023</v>
      </c>
      <c r="UCD414" s="26">
        <v>44963</v>
      </c>
      <c r="UCE414" s="25" t="s">
        <v>155</v>
      </c>
      <c r="UCF414" s="26"/>
      <c r="UCG414" s="25" t="s">
        <v>67</v>
      </c>
      <c r="UCH414" s="25" t="s">
        <v>233</v>
      </c>
      <c r="UCI414" s="25" t="s">
        <v>149</v>
      </c>
      <c r="UCJ414" s="25" t="s">
        <v>70</v>
      </c>
      <c r="UCK414" s="25" t="s">
        <v>71</v>
      </c>
      <c r="UCL414" s="25" t="s">
        <v>72</v>
      </c>
      <c r="UCM414" s="25">
        <v>31</v>
      </c>
      <c r="UCN414" s="25">
        <v>0</v>
      </c>
      <c r="UCO414" s="25" t="s">
        <v>66</v>
      </c>
      <c r="UCP414" s="24" t="s">
        <v>66</v>
      </c>
      <c r="UCQ414" s="24" t="s">
        <v>66</v>
      </c>
      <c r="UCR414" s="24" t="s">
        <v>66</v>
      </c>
      <c r="UCS414" s="24" t="s">
        <v>66</v>
      </c>
      <c r="UCT414" s="24" t="s">
        <v>66</v>
      </c>
      <c r="UCU414" s="24" t="s">
        <v>66</v>
      </c>
      <c r="UCV414" s="24" t="s">
        <v>66</v>
      </c>
      <c r="UCW414" s="24" t="s">
        <v>66</v>
      </c>
      <c r="UCX414" s="24" t="s">
        <v>66</v>
      </c>
      <c r="UCY414" s="24" t="s">
        <v>66</v>
      </c>
      <c r="UCZ414" s="24" t="s">
        <v>66</v>
      </c>
      <c r="UDA414" s="24" t="s">
        <v>66</v>
      </c>
      <c r="UDB414" s="24" t="s">
        <v>66</v>
      </c>
      <c r="UDC414" s="24" t="s">
        <v>66</v>
      </c>
      <c r="UDD414" s="24" t="s">
        <v>66</v>
      </c>
      <c r="UDE414" s="25" t="s">
        <v>66</v>
      </c>
      <c r="UDF414" s="24" t="s">
        <v>66</v>
      </c>
      <c r="UDG414" s="24" t="s">
        <v>66</v>
      </c>
      <c r="UDH414" s="24" t="s">
        <v>66</v>
      </c>
      <c r="UDI414" s="24" t="s">
        <v>66</v>
      </c>
      <c r="UDJ414" s="24" t="s">
        <v>66</v>
      </c>
      <c r="UDK414" s="24" t="s">
        <v>66</v>
      </c>
      <c r="UDL414" s="24" t="s">
        <v>66</v>
      </c>
      <c r="UDM414" s="25" t="s">
        <v>66</v>
      </c>
      <c r="UDN414" s="24" t="s">
        <v>66</v>
      </c>
      <c r="UDO414" s="25">
        <v>5000</v>
      </c>
      <c r="UDP414" s="24" t="s">
        <v>66</v>
      </c>
      <c r="UDQ414" s="24" t="s">
        <v>66</v>
      </c>
      <c r="UDR414" s="25" t="s">
        <v>66</v>
      </c>
      <c r="UDS414" s="25" t="s">
        <v>66</v>
      </c>
      <c r="UDT414" s="25" t="s">
        <v>66</v>
      </c>
      <c r="UDU414" s="25">
        <v>0</v>
      </c>
      <c r="UDV414" s="24" t="s">
        <v>66</v>
      </c>
      <c r="UDW414" s="24" t="s">
        <v>66</v>
      </c>
      <c r="UDX414" s="24" t="s">
        <v>66</v>
      </c>
      <c r="UDY414" s="24">
        <v>0</v>
      </c>
      <c r="UDZ414" s="24" t="s">
        <v>66</v>
      </c>
      <c r="UEA414" s="24">
        <v>0</v>
      </c>
      <c r="UEB414" s="24" t="s">
        <v>66</v>
      </c>
      <c r="UEC414" s="24">
        <v>0</v>
      </c>
      <c r="UED414" s="24" t="s">
        <v>66</v>
      </c>
      <c r="UEE414" s="24" t="s">
        <v>66</v>
      </c>
      <c r="UEF414" s="24" t="s">
        <v>66</v>
      </c>
      <c r="UEG414" s="24" t="s">
        <v>66</v>
      </c>
      <c r="UEH414" s="24" t="s">
        <v>66</v>
      </c>
      <c r="UEI414" s="25">
        <v>0</v>
      </c>
      <c r="UEJ414" s="27">
        <v>5000</v>
      </c>
      <c r="UEK414" s="23" t="s">
        <v>208</v>
      </c>
      <c r="UEL414" s="24">
        <v>2023</v>
      </c>
      <c r="UEM414" s="25" t="s">
        <v>234</v>
      </c>
      <c r="UEN414" s="25" t="s">
        <v>132</v>
      </c>
      <c r="UEO414" s="25">
        <v>2023</v>
      </c>
      <c r="UEP414" s="26">
        <v>44963</v>
      </c>
      <c r="UEQ414" s="25" t="s">
        <v>155</v>
      </c>
      <c r="UER414" s="26"/>
      <c r="UES414" s="25" t="s">
        <v>67</v>
      </c>
      <c r="UET414" s="25" t="s">
        <v>233</v>
      </c>
      <c r="UEU414" s="25" t="s">
        <v>149</v>
      </c>
      <c r="UEV414" s="25" t="s">
        <v>70</v>
      </c>
      <c r="UEW414" s="25" t="s">
        <v>71</v>
      </c>
      <c r="UEX414" s="25" t="s">
        <v>72</v>
      </c>
      <c r="UEY414" s="25">
        <v>31</v>
      </c>
      <c r="UEZ414" s="25">
        <v>0</v>
      </c>
      <c r="UFA414" s="25" t="s">
        <v>66</v>
      </c>
      <c r="UFB414" s="24" t="s">
        <v>66</v>
      </c>
      <c r="UFC414" s="24" t="s">
        <v>66</v>
      </c>
      <c r="UFD414" s="24" t="s">
        <v>66</v>
      </c>
      <c r="UFE414" s="24" t="s">
        <v>66</v>
      </c>
      <c r="UFF414" s="24" t="s">
        <v>66</v>
      </c>
      <c r="UFG414" s="24" t="s">
        <v>66</v>
      </c>
      <c r="UFH414" s="24" t="s">
        <v>66</v>
      </c>
      <c r="UFI414" s="24" t="s">
        <v>66</v>
      </c>
      <c r="UFJ414" s="24" t="s">
        <v>66</v>
      </c>
      <c r="UFK414" s="24" t="s">
        <v>66</v>
      </c>
      <c r="UFL414" s="24" t="s">
        <v>66</v>
      </c>
      <c r="UFM414" s="24" t="s">
        <v>66</v>
      </c>
      <c r="UFN414" s="24" t="s">
        <v>66</v>
      </c>
      <c r="UFO414" s="24" t="s">
        <v>66</v>
      </c>
      <c r="UFP414" s="24" t="s">
        <v>66</v>
      </c>
      <c r="UFQ414" s="25" t="s">
        <v>66</v>
      </c>
      <c r="UFR414" s="24" t="s">
        <v>66</v>
      </c>
      <c r="UFS414" s="24" t="s">
        <v>66</v>
      </c>
      <c r="UFT414" s="24" t="s">
        <v>66</v>
      </c>
      <c r="UFU414" s="24" t="s">
        <v>66</v>
      </c>
      <c r="UFV414" s="24" t="s">
        <v>66</v>
      </c>
      <c r="UFW414" s="24" t="s">
        <v>66</v>
      </c>
      <c r="UFX414" s="24" t="s">
        <v>66</v>
      </c>
      <c r="UFY414" s="25" t="s">
        <v>66</v>
      </c>
      <c r="UFZ414" s="24" t="s">
        <v>66</v>
      </c>
      <c r="UGA414" s="25">
        <v>5000</v>
      </c>
      <c r="UGB414" s="24" t="s">
        <v>66</v>
      </c>
      <c r="UGC414" s="24" t="s">
        <v>66</v>
      </c>
      <c r="UGD414" s="25" t="s">
        <v>66</v>
      </c>
      <c r="UGE414" s="25" t="s">
        <v>66</v>
      </c>
      <c r="UGF414" s="25" t="s">
        <v>66</v>
      </c>
      <c r="UGG414" s="25">
        <v>0</v>
      </c>
      <c r="UGH414" s="24" t="s">
        <v>66</v>
      </c>
      <c r="UGI414" s="24" t="s">
        <v>66</v>
      </c>
      <c r="UGJ414" s="24" t="s">
        <v>66</v>
      </c>
      <c r="UGK414" s="24">
        <v>0</v>
      </c>
      <c r="UGL414" s="24" t="s">
        <v>66</v>
      </c>
      <c r="UGM414" s="24">
        <v>0</v>
      </c>
      <c r="UGN414" s="24" t="s">
        <v>66</v>
      </c>
      <c r="UGO414" s="24">
        <v>0</v>
      </c>
      <c r="UGP414" s="24" t="s">
        <v>66</v>
      </c>
      <c r="UGQ414" s="24" t="s">
        <v>66</v>
      </c>
      <c r="UGR414" s="24" t="s">
        <v>66</v>
      </c>
      <c r="UGS414" s="24" t="s">
        <v>66</v>
      </c>
      <c r="UGT414" s="24" t="s">
        <v>66</v>
      </c>
      <c r="UGU414" s="25">
        <v>0</v>
      </c>
      <c r="UGV414" s="27">
        <v>5000</v>
      </c>
      <c r="UGW414" s="23" t="s">
        <v>208</v>
      </c>
      <c r="UGX414" s="24">
        <v>2023</v>
      </c>
      <c r="UGY414" s="25" t="s">
        <v>234</v>
      </c>
      <c r="UGZ414" s="25" t="s">
        <v>132</v>
      </c>
      <c r="UHA414" s="25">
        <v>2023</v>
      </c>
      <c r="UHB414" s="26">
        <v>44963</v>
      </c>
      <c r="UHC414" s="25" t="s">
        <v>155</v>
      </c>
      <c r="UHD414" s="26"/>
      <c r="UHE414" s="25" t="s">
        <v>67</v>
      </c>
      <c r="UHF414" s="25" t="s">
        <v>233</v>
      </c>
      <c r="UHG414" s="25" t="s">
        <v>149</v>
      </c>
      <c r="UHH414" s="25" t="s">
        <v>70</v>
      </c>
      <c r="UHI414" s="25" t="s">
        <v>71</v>
      </c>
      <c r="UHJ414" s="25" t="s">
        <v>72</v>
      </c>
      <c r="UHK414" s="25">
        <v>31</v>
      </c>
      <c r="UHL414" s="25">
        <v>0</v>
      </c>
      <c r="UHM414" s="25" t="s">
        <v>66</v>
      </c>
      <c r="UHN414" s="24" t="s">
        <v>66</v>
      </c>
      <c r="UHO414" s="24" t="s">
        <v>66</v>
      </c>
      <c r="UHP414" s="24" t="s">
        <v>66</v>
      </c>
      <c r="UHQ414" s="24" t="s">
        <v>66</v>
      </c>
      <c r="UHR414" s="24" t="s">
        <v>66</v>
      </c>
      <c r="UHS414" s="24" t="s">
        <v>66</v>
      </c>
      <c r="UHT414" s="24" t="s">
        <v>66</v>
      </c>
      <c r="UHU414" s="24" t="s">
        <v>66</v>
      </c>
      <c r="UHV414" s="24" t="s">
        <v>66</v>
      </c>
      <c r="UHW414" s="24" t="s">
        <v>66</v>
      </c>
      <c r="UHX414" s="24" t="s">
        <v>66</v>
      </c>
      <c r="UHY414" s="24" t="s">
        <v>66</v>
      </c>
      <c r="UHZ414" s="24" t="s">
        <v>66</v>
      </c>
      <c r="UIA414" s="24" t="s">
        <v>66</v>
      </c>
      <c r="UIB414" s="24" t="s">
        <v>66</v>
      </c>
      <c r="UIC414" s="25" t="s">
        <v>66</v>
      </c>
      <c r="UID414" s="24" t="s">
        <v>66</v>
      </c>
      <c r="UIE414" s="24" t="s">
        <v>66</v>
      </c>
      <c r="UIF414" s="24" t="s">
        <v>66</v>
      </c>
      <c r="UIG414" s="24" t="s">
        <v>66</v>
      </c>
      <c r="UIH414" s="24" t="s">
        <v>66</v>
      </c>
      <c r="UII414" s="24" t="s">
        <v>66</v>
      </c>
      <c r="UIJ414" s="24" t="s">
        <v>66</v>
      </c>
      <c r="UIK414" s="25" t="s">
        <v>66</v>
      </c>
      <c r="UIL414" s="24" t="s">
        <v>66</v>
      </c>
      <c r="UIM414" s="25">
        <v>5000</v>
      </c>
      <c r="UIN414" s="24" t="s">
        <v>66</v>
      </c>
      <c r="UIO414" s="24" t="s">
        <v>66</v>
      </c>
      <c r="UIP414" s="25" t="s">
        <v>66</v>
      </c>
      <c r="UIQ414" s="25" t="s">
        <v>66</v>
      </c>
      <c r="UIR414" s="25" t="s">
        <v>66</v>
      </c>
      <c r="UIS414" s="25">
        <v>0</v>
      </c>
      <c r="UIT414" s="24" t="s">
        <v>66</v>
      </c>
      <c r="UIU414" s="24" t="s">
        <v>66</v>
      </c>
      <c r="UIV414" s="24" t="s">
        <v>66</v>
      </c>
      <c r="UIW414" s="24">
        <v>0</v>
      </c>
      <c r="UIX414" s="24" t="s">
        <v>66</v>
      </c>
      <c r="UIY414" s="24">
        <v>0</v>
      </c>
      <c r="UIZ414" s="24" t="s">
        <v>66</v>
      </c>
      <c r="UJA414" s="24">
        <v>0</v>
      </c>
      <c r="UJB414" s="24" t="s">
        <v>66</v>
      </c>
      <c r="UJC414" s="24" t="s">
        <v>66</v>
      </c>
      <c r="UJD414" s="24" t="s">
        <v>66</v>
      </c>
      <c r="UJE414" s="24" t="s">
        <v>66</v>
      </c>
      <c r="UJF414" s="24" t="s">
        <v>66</v>
      </c>
      <c r="UJG414" s="25">
        <v>0</v>
      </c>
      <c r="UJH414" s="27">
        <v>5000</v>
      </c>
      <c r="UJI414" s="23" t="s">
        <v>208</v>
      </c>
      <c r="UJJ414" s="24">
        <v>2023</v>
      </c>
      <c r="UJK414" s="25" t="s">
        <v>234</v>
      </c>
      <c r="UJL414" s="25" t="s">
        <v>132</v>
      </c>
      <c r="UJM414" s="25">
        <v>2023</v>
      </c>
      <c r="UJN414" s="26">
        <v>44963</v>
      </c>
      <c r="UJO414" s="25" t="s">
        <v>155</v>
      </c>
      <c r="UJP414" s="26"/>
      <c r="UJQ414" s="25" t="s">
        <v>67</v>
      </c>
      <c r="UJR414" s="25" t="s">
        <v>233</v>
      </c>
      <c r="UJS414" s="25" t="s">
        <v>149</v>
      </c>
      <c r="UJT414" s="25" t="s">
        <v>70</v>
      </c>
      <c r="UJU414" s="25" t="s">
        <v>71</v>
      </c>
      <c r="UJV414" s="25" t="s">
        <v>72</v>
      </c>
      <c r="UJW414" s="25">
        <v>31</v>
      </c>
      <c r="UJX414" s="25">
        <v>0</v>
      </c>
      <c r="UJY414" s="25" t="s">
        <v>66</v>
      </c>
      <c r="UJZ414" s="24" t="s">
        <v>66</v>
      </c>
      <c r="UKA414" s="24" t="s">
        <v>66</v>
      </c>
      <c r="UKB414" s="24" t="s">
        <v>66</v>
      </c>
      <c r="UKC414" s="24" t="s">
        <v>66</v>
      </c>
      <c r="UKD414" s="24" t="s">
        <v>66</v>
      </c>
      <c r="UKE414" s="24" t="s">
        <v>66</v>
      </c>
      <c r="UKF414" s="24" t="s">
        <v>66</v>
      </c>
      <c r="UKG414" s="24" t="s">
        <v>66</v>
      </c>
      <c r="UKH414" s="24" t="s">
        <v>66</v>
      </c>
      <c r="UKI414" s="24" t="s">
        <v>66</v>
      </c>
      <c r="UKJ414" s="24" t="s">
        <v>66</v>
      </c>
      <c r="UKK414" s="24" t="s">
        <v>66</v>
      </c>
      <c r="UKL414" s="24" t="s">
        <v>66</v>
      </c>
      <c r="UKM414" s="24" t="s">
        <v>66</v>
      </c>
      <c r="UKN414" s="24" t="s">
        <v>66</v>
      </c>
      <c r="UKO414" s="25" t="s">
        <v>66</v>
      </c>
      <c r="UKP414" s="24" t="s">
        <v>66</v>
      </c>
      <c r="UKQ414" s="24" t="s">
        <v>66</v>
      </c>
      <c r="UKR414" s="24" t="s">
        <v>66</v>
      </c>
      <c r="UKS414" s="24" t="s">
        <v>66</v>
      </c>
      <c r="UKT414" s="24" t="s">
        <v>66</v>
      </c>
      <c r="UKU414" s="24" t="s">
        <v>66</v>
      </c>
      <c r="UKV414" s="24" t="s">
        <v>66</v>
      </c>
      <c r="UKW414" s="25" t="s">
        <v>66</v>
      </c>
      <c r="UKX414" s="24" t="s">
        <v>66</v>
      </c>
      <c r="UKY414" s="25">
        <v>5000</v>
      </c>
      <c r="UKZ414" s="24" t="s">
        <v>66</v>
      </c>
      <c r="ULA414" s="24" t="s">
        <v>66</v>
      </c>
      <c r="ULB414" s="25" t="s">
        <v>66</v>
      </c>
      <c r="ULC414" s="25" t="s">
        <v>66</v>
      </c>
      <c r="ULD414" s="25" t="s">
        <v>66</v>
      </c>
      <c r="ULE414" s="25">
        <v>0</v>
      </c>
      <c r="ULF414" s="24" t="s">
        <v>66</v>
      </c>
      <c r="ULG414" s="24" t="s">
        <v>66</v>
      </c>
      <c r="ULH414" s="24" t="s">
        <v>66</v>
      </c>
      <c r="ULI414" s="24">
        <v>0</v>
      </c>
      <c r="ULJ414" s="24" t="s">
        <v>66</v>
      </c>
      <c r="ULK414" s="24">
        <v>0</v>
      </c>
      <c r="ULL414" s="24" t="s">
        <v>66</v>
      </c>
      <c r="ULM414" s="24">
        <v>0</v>
      </c>
      <c r="ULN414" s="24" t="s">
        <v>66</v>
      </c>
      <c r="ULO414" s="24" t="s">
        <v>66</v>
      </c>
      <c r="ULP414" s="24" t="s">
        <v>66</v>
      </c>
      <c r="ULQ414" s="24" t="s">
        <v>66</v>
      </c>
      <c r="ULR414" s="24" t="s">
        <v>66</v>
      </c>
      <c r="ULS414" s="25">
        <v>0</v>
      </c>
      <c r="ULT414" s="27">
        <v>5000</v>
      </c>
      <c r="ULU414" s="23" t="s">
        <v>208</v>
      </c>
      <c r="ULV414" s="24">
        <v>2023</v>
      </c>
      <c r="ULW414" s="25" t="s">
        <v>234</v>
      </c>
      <c r="ULX414" s="25" t="s">
        <v>132</v>
      </c>
      <c r="ULY414" s="25">
        <v>2023</v>
      </c>
      <c r="ULZ414" s="26">
        <v>44963</v>
      </c>
      <c r="UMA414" s="25" t="s">
        <v>155</v>
      </c>
      <c r="UMB414" s="26"/>
      <c r="UMC414" s="25" t="s">
        <v>67</v>
      </c>
      <c r="UMD414" s="25" t="s">
        <v>233</v>
      </c>
      <c r="UME414" s="25" t="s">
        <v>149</v>
      </c>
      <c r="UMF414" s="25" t="s">
        <v>70</v>
      </c>
      <c r="UMG414" s="25" t="s">
        <v>71</v>
      </c>
      <c r="UMH414" s="25" t="s">
        <v>72</v>
      </c>
      <c r="UMI414" s="25">
        <v>31</v>
      </c>
      <c r="UMJ414" s="25">
        <v>0</v>
      </c>
      <c r="UMK414" s="25" t="s">
        <v>66</v>
      </c>
      <c r="UML414" s="24" t="s">
        <v>66</v>
      </c>
      <c r="UMM414" s="24" t="s">
        <v>66</v>
      </c>
      <c r="UMN414" s="24" t="s">
        <v>66</v>
      </c>
      <c r="UMO414" s="24" t="s">
        <v>66</v>
      </c>
      <c r="UMP414" s="24" t="s">
        <v>66</v>
      </c>
      <c r="UMQ414" s="24" t="s">
        <v>66</v>
      </c>
      <c r="UMR414" s="24" t="s">
        <v>66</v>
      </c>
      <c r="UMS414" s="24" t="s">
        <v>66</v>
      </c>
      <c r="UMT414" s="24" t="s">
        <v>66</v>
      </c>
      <c r="UMU414" s="24" t="s">
        <v>66</v>
      </c>
      <c r="UMV414" s="24" t="s">
        <v>66</v>
      </c>
      <c r="UMW414" s="24" t="s">
        <v>66</v>
      </c>
      <c r="UMX414" s="24" t="s">
        <v>66</v>
      </c>
      <c r="UMY414" s="24" t="s">
        <v>66</v>
      </c>
      <c r="UMZ414" s="24" t="s">
        <v>66</v>
      </c>
      <c r="UNA414" s="25" t="s">
        <v>66</v>
      </c>
      <c r="UNB414" s="24" t="s">
        <v>66</v>
      </c>
      <c r="UNC414" s="24" t="s">
        <v>66</v>
      </c>
      <c r="UND414" s="24" t="s">
        <v>66</v>
      </c>
      <c r="UNE414" s="24" t="s">
        <v>66</v>
      </c>
      <c r="UNF414" s="24" t="s">
        <v>66</v>
      </c>
      <c r="UNG414" s="24" t="s">
        <v>66</v>
      </c>
      <c r="UNH414" s="24" t="s">
        <v>66</v>
      </c>
      <c r="UNI414" s="25" t="s">
        <v>66</v>
      </c>
      <c r="UNJ414" s="24" t="s">
        <v>66</v>
      </c>
      <c r="UNK414" s="25">
        <v>5000</v>
      </c>
      <c r="UNL414" s="24" t="s">
        <v>66</v>
      </c>
      <c r="UNM414" s="24" t="s">
        <v>66</v>
      </c>
      <c r="UNN414" s="25" t="s">
        <v>66</v>
      </c>
      <c r="UNO414" s="25" t="s">
        <v>66</v>
      </c>
      <c r="UNP414" s="25" t="s">
        <v>66</v>
      </c>
      <c r="UNQ414" s="25">
        <v>0</v>
      </c>
      <c r="UNR414" s="24" t="s">
        <v>66</v>
      </c>
      <c r="UNS414" s="24" t="s">
        <v>66</v>
      </c>
      <c r="UNT414" s="24" t="s">
        <v>66</v>
      </c>
      <c r="UNU414" s="24">
        <v>0</v>
      </c>
      <c r="UNV414" s="24" t="s">
        <v>66</v>
      </c>
      <c r="UNW414" s="24">
        <v>0</v>
      </c>
      <c r="UNX414" s="24" t="s">
        <v>66</v>
      </c>
      <c r="UNY414" s="24">
        <v>0</v>
      </c>
      <c r="UNZ414" s="24" t="s">
        <v>66</v>
      </c>
      <c r="UOA414" s="24" t="s">
        <v>66</v>
      </c>
      <c r="UOB414" s="24" t="s">
        <v>66</v>
      </c>
      <c r="UOC414" s="24" t="s">
        <v>66</v>
      </c>
      <c r="UOD414" s="24" t="s">
        <v>66</v>
      </c>
      <c r="UOE414" s="25">
        <v>0</v>
      </c>
      <c r="UOF414" s="27">
        <v>5000</v>
      </c>
      <c r="UOG414" s="23" t="s">
        <v>208</v>
      </c>
      <c r="UOH414" s="24">
        <v>2023</v>
      </c>
      <c r="UOI414" s="25" t="s">
        <v>234</v>
      </c>
      <c r="UOJ414" s="25" t="s">
        <v>132</v>
      </c>
      <c r="UOK414" s="25">
        <v>2023</v>
      </c>
      <c r="UOL414" s="26">
        <v>44963</v>
      </c>
      <c r="UOM414" s="25" t="s">
        <v>155</v>
      </c>
      <c r="UON414" s="26"/>
      <c r="UOO414" s="25" t="s">
        <v>67</v>
      </c>
      <c r="UOP414" s="25" t="s">
        <v>233</v>
      </c>
      <c r="UOQ414" s="25" t="s">
        <v>149</v>
      </c>
      <c r="UOR414" s="25" t="s">
        <v>70</v>
      </c>
      <c r="UOS414" s="25" t="s">
        <v>71</v>
      </c>
      <c r="UOT414" s="25" t="s">
        <v>72</v>
      </c>
      <c r="UOU414" s="25">
        <v>31</v>
      </c>
      <c r="UOV414" s="25">
        <v>0</v>
      </c>
      <c r="UOW414" s="25" t="s">
        <v>66</v>
      </c>
      <c r="UOX414" s="24" t="s">
        <v>66</v>
      </c>
      <c r="UOY414" s="24" t="s">
        <v>66</v>
      </c>
      <c r="UOZ414" s="24" t="s">
        <v>66</v>
      </c>
      <c r="UPA414" s="24" t="s">
        <v>66</v>
      </c>
      <c r="UPB414" s="24" t="s">
        <v>66</v>
      </c>
      <c r="UPC414" s="24" t="s">
        <v>66</v>
      </c>
      <c r="UPD414" s="24" t="s">
        <v>66</v>
      </c>
      <c r="UPE414" s="24" t="s">
        <v>66</v>
      </c>
      <c r="UPF414" s="24" t="s">
        <v>66</v>
      </c>
      <c r="UPG414" s="24" t="s">
        <v>66</v>
      </c>
      <c r="UPH414" s="24" t="s">
        <v>66</v>
      </c>
      <c r="UPI414" s="24" t="s">
        <v>66</v>
      </c>
      <c r="UPJ414" s="24" t="s">
        <v>66</v>
      </c>
      <c r="UPK414" s="24" t="s">
        <v>66</v>
      </c>
      <c r="UPL414" s="24" t="s">
        <v>66</v>
      </c>
      <c r="UPM414" s="25" t="s">
        <v>66</v>
      </c>
      <c r="UPN414" s="24" t="s">
        <v>66</v>
      </c>
      <c r="UPO414" s="24" t="s">
        <v>66</v>
      </c>
      <c r="UPP414" s="24" t="s">
        <v>66</v>
      </c>
      <c r="UPQ414" s="24" t="s">
        <v>66</v>
      </c>
      <c r="UPR414" s="24" t="s">
        <v>66</v>
      </c>
      <c r="UPS414" s="24" t="s">
        <v>66</v>
      </c>
      <c r="UPT414" s="24" t="s">
        <v>66</v>
      </c>
      <c r="UPU414" s="25" t="s">
        <v>66</v>
      </c>
      <c r="UPV414" s="24" t="s">
        <v>66</v>
      </c>
      <c r="UPW414" s="25">
        <v>5000</v>
      </c>
      <c r="UPX414" s="24" t="s">
        <v>66</v>
      </c>
      <c r="UPY414" s="24" t="s">
        <v>66</v>
      </c>
      <c r="UPZ414" s="25" t="s">
        <v>66</v>
      </c>
      <c r="UQA414" s="25" t="s">
        <v>66</v>
      </c>
      <c r="UQB414" s="25" t="s">
        <v>66</v>
      </c>
      <c r="UQC414" s="25">
        <v>0</v>
      </c>
      <c r="UQD414" s="24" t="s">
        <v>66</v>
      </c>
      <c r="UQE414" s="24" t="s">
        <v>66</v>
      </c>
      <c r="UQF414" s="24" t="s">
        <v>66</v>
      </c>
      <c r="UQG414" s="24">
        <v>0</v>
      </c>
      <c r="UQH414" s="24" t="s">
        <v>66</v>
      </c>
      <c r="UQI414" s="24">
        <v>0</v>
      </c>
      <c r="UQJ414" s="24" t="s">
        <v>66</v>
      </c>
      <c r="UQK414" s="24">
        <v>0</v>
      </c>
      <c r="UQL414" s="24" t="s">
        <v>66</v>
      </c>
      <c r="UQM414" s="24" t="s">
        <v>66</v>
      </c>
      <c r="UQN414" s="24" t="s">
        <v>66</v>
      </c>
      <c r="UQO414" s="24" t="s">
        <v>66</v>
      </c>
      <c r="UQP414" s="24" t="s">
        <v>66</v>
      </c>
      <c r="UQQ414" s="25">
        <v>0</v>
      </c>
      <c r="UQR414" s="27">
        <v>5000</v>
      </c>
      <c r="UQS414" s="23" t="s">
        <v>208</v>
      </c>
      <c r="UQT414" s="24">
        <v>2023</v>
      </c>
      <c r="UQU414" s="25" t="s">
        <v>234</v>
      </c>
      <c r="UQV414" s="25" t="s">
        <v>132</v>
      </c>
      <c r="UQW414" s="25">
        <v>2023</v>
      </c>
      <c r="UQX414" s="26">
        <v>44963</v>
      </c>
      <c r="UQY414" s="25" t="s">
        <v>155</v>
      </c>
      <c r="UQZ414" s="26"/>
      <c r="URA414" s="25" t="s">
        <v>67</v>
      </c>
      <c r="URB414" s="25" t="s">
        <v>233</v>
      </c>
      <c r="URC414" s="25" t="s">
        <v>149</v>
      </c>
      <c r="URD414" s="25" t="s">
        <v>70</v>
      </c>
      <c r="URE414" s="25" t="s">
        <v>71</v>
      </c>
      <c r="URF414" s="25" t="s">
        <v>72</v>
      </c>
      <c r="URG414" s="25">
        <v>31</v>
      </c>
      <c r="URH414" s="25">
        <v>0</v>
      </c>
      <c r="URI414" s="25" t="s">
        <v>66</v>
      </c>
      <c r="URJ414" s="24" t="s">
        <v>66</v>
      </c>
      <c r="URK414" s="24" t="s">
        <v>66</v>
      </c>
      <c r="URL414" s="24" t="s">
        <v>66</v>
      </c>
      <c r="URM414" s="24" t="s">
        <v>66</v>
      </c>
      <c r="URN414" s="24" t="s">
        <v>66</v>
      </c>
      <c r="URO414" s="24" t="s">
        <v>66</v>
      </c>
      <c r="URP414" s="24" t="s">
        <v>66</v>
      </c>
      <c r="URQ414" s="24" t="s">
        <v>66</v>
      </c>
      <c r="URR414" s="24" t="s">
        <v>66</v>
      </c>
      <c r="URS414" s="24" t="s">
        <v>66</v>
      </c>
      <c r="URT414" s="24" t="s">
        <v>66</v>
      </c>
      <c r="URU414" s="24" t="s">
        <v>66</v>
      </c>
      <c r="URV414" s="24" t="s">
        <v>66</v>
      </c>
      <c r="URW414" s="24" t="s">
        <v>66</v>
      </c>
      <c r="URX414" s="24" t="s">
        <v>66</v>
      </c>
      <c r="URY414" s="25" t="s">
        <v>66</v>
      </c>
      <c r="URZ414" s="24" t="s">
        <v>66</v>
      </c>
      <c r="USA414" s="24" t="s">
        <v>66</v>
      </c>
      <c r="USB414" s="24" t="s">
        <v>66</v>
      </c>
      <c r="USC414" s="24" t="s">
        <v>66</v>
      </c>
      <c r="USD414" s="24" t="s">
        <v>66</v>
      </c>
      <c r="USE414" s="24" t="s">
        <v>66</v>
      </c>
      <c r="USF414" s="24" t="s">
        <v>66</v>
      </c>
      <c r="USG414" s="25" t="s">
        <v>66</v>
      </c>
      <c r="USH414" s="24" t="s">
        <v>66</v>
      </c>
      <c r="USI414" s="25">
        <v>5000</v>
      </c>
      <c r="USJ414" s="24" t="s">
        <v>66</v>
      </c>
      <c r="USK414" s="24" t="s">
        <v>66</v>
      </c>
      <c r="USL414" s="25" t="s">
        <v>66</v>
      </c>
      <c r="USM414" s="25" t="s">
        <v>66</v>
      </c>
      <c r="USN414" s="25" t="s">
        <v>66</v>
      </c>
      <c r="USO414" s="25">
        <v>0</v>
      </c>
      <c r="USP414" s="24" t="s">
        <v>66</v>
      </c>
      <c r="USQ414" s="24" t="s">
        <v>66</v>
      </c>
      <c r="USR414" s="24" t="s">
        <v>66</v>
      </c>
      <c r="USS414" s="24">
        <v>0</v>
      </c>
      <c r="UST414" s="24" t="s">
        <v>66</v>
      </c>
      <c r="USU414" s="24">
        <v>0</v>
      </c>
      <c r="USV414" s="24" t="s">
        <v>66</v>
      </c>
      <c r="USW414" s="24">
        <v>0</v>
      </c>
      <c r="USX414" s="24" t="s">
        <v>66</v>
      </c>
      <c r="USY414" s="24" t="s">
        <v>66</v>
      </c>
      <c r="USZ414" s="24" t="s">
        <v>66</v>
      </c>
      <c r="UTA414" s="24" t="s">
        <v>66</v>
      </c>
      <c r="UTB414" s="24" t="s">
        <v>66</v>
      </c>
      <c r="UTC414" s="25">
        <v>0</v>
      </c>
      <c r="UTD414" s="27">
        <v>5000</v>
      </c>
      <c r="UTE414" s="23" t="s">
        <v>208</v>
      </c>
      <c r="UTF414" s="24">
        <v>2023</v>
      </c>
      <c r="UTG414" s="25" t="s">
        <v>234</v>
      </c>
      <c r="UTH414" s="25" t="s">
        <v>132</v>
      </c>
      <c r="UTI414" s="25">
        <v>2023</v>
      </c>
      <c r="UTJ414" s="26">
        <v>44963</v>
      </c>
      <c r="UTK414" s="25" t="s">
        <v>155</v>
      </c>
      <c r="UTL414" s="26"/>
      <c r="UTM414" s="25" t="s">
        <v>67</v>
      </c>
      <c r="UTN414" s="25" t="s">
        <v>233</v>
      </c>
      <c r="UTO414" s="25" t="s">
        <v>149</v>
      </c>
      <c r="UTP414" s="25" t="s">
        <v>70</v>
      </c>
      <c r="UTQ414" s="25" t="s">
        <v>71</v>
      </c>
      <c r="UTR414" s="25" t="s">
        <v>72</v>
      </c>
      <c r="UTS414" s="25">
        <v>31</v>
      </c>
      <c r="UTT414" s="25">
        <v>0</v>
      </c>
      <c r="UTU414" s="25" t="s">
        <v>66</v>
      </c>
      <c r="UTV414" s="24" t="s">
        <v>66</v>
      </c>
      <c r="UTW414" s="24" t="s">
        <v>66</v>
      </c>
      <c r="UTX414" s="24" t="s">
        <v>66</v>
      </c>
      <c r="UTY414" s="24" t="s">
        <v>66</v>
      </c>
      <c r="UTZ414" s="24" t="s">
        <v>66</v>
      </c>
      <c r="UUA414" s="24" t="s">
        <v>66</v>
      </c>
      <c r="UUB414" s="24" t="s">
        <v>66</v>
      </c>
      <c r="UUC414" s="24" t="s">
        <v>66</v>
      </c>
      <c r="UUD414" s="24" t="s">
        <v>66</v>
      </c>
      <c r="UUE414" s="24" t="s">
        <v>66</v>
      </c>
      <c r="UUF414" s="24" t="s">
        <v>66</v>
      </c>
      <c r="UUG414" s="24" t="s">
        <v>66</v>
      </c>
      <c r="UUH414" s="24" t="s">
        <v>66</v>
      </c>
      <c r="UUI414" s="24" t="s">
        <v>66</v>
      </c>
      <c r="UUJ414" s="24" t="s">
        <v>66</v>
      </c>
      <c r="UUK414" s="25" t="s">
        <v>66</v>
      </c>
      <c r="UUL414" s="24" t="s">
        <v>66</v>
      </c>
      <c r="UUM414" s="24" t="s">
        <v>66</v>
      </c>
      <c r="UUN414" s="24" t="s">
        <v>66</v>
      </c>
      <c r="UUO414" s="24" t="s">
        <v>66</v>
      </c>
      <c r="UUP414" s="24" t="s">
        <v>66</v>
      </c>
      <c r="UUQ414" s="24" t="s">
        <v>66</v>
      </c>
      <c r="UUR414" s="24" t="s">
        <v>66</v>
      </c>
      <c r="UUS414" s="25" t="s">
        <v>66</v>
      </c>
      <c r="UUT414" s="24" t="s">
        <v>66</v>
      </c>
      <c r="UUU414" s="25">
        <v>5000</v>
      </c>
      <c r="UUV414" s="24" t="s">
        <v>66</v>
      </c>
      <c r="UUW414" s="24" t="s">
        <v>66</v>
      </c>
      <c r="UUX414" s="25" t="s">
        <v>66</v>
      </c>
      <c r="UUY414" s="25" t="s">
        <v>66</v>
      </c>
      <c r="UUZ414" s="25" t="s">
        <v>66</v>
      </c>
      <c r="UVA414" s="25">
        <v>0</v>
      </c>
      <c r="UVB414" s="24" t="s">
        <v>66</v>
      </c>
      <c r="UVC414" s="24" t="s">
        <v>66</v>
      </c>
      <c r="UVD414" s="24" t="s">
        <v>66</v>
      </c>
      <c r="UVE414" s="24">
        <v>0</v>
      </c>
      <c r="UVF414" s="24" t="s">
        <v>66</v>
      </c>
      <c r="UVG414" s="24">
        <v>0</v>
      </c>
      <c r="UVH414" s="24" t="s">
        <v>66</v>
      </c>
      <c r="UVI414" s="24">
        <v>0</v>
      </c>
      <c r="UVJ414" s="24" t="s">
        <v>66</v>
      </c>
      <c r="UVK414" s="24" t="s">
        <v>66</v>
      </c>
      <c r="UVL414" s="24" t="s">
        <v>66</v>
      </c>
      <c r="UVM414" s="24" t="s">
        <v>66</v>
      </c>
      <c r="UVN414" s="24" t="s">
        <v>66</v>
      </c>
      <c r="UVO414" s="25">
        <v>0</v>
      </c>
      <c r="UVP414" s="27">
        <v>5000</v>
      </c>
      <c r="UVQ414" s="23" t="s">
        <v>208</v>
      </c>
      <c r="UVR414" s="24">
        <v>2023</v>
      </c>
      <c r="UVS414" s="25" t="s">
        <v>234</v>
      </c>
      <c r="UVT414" s="25" t="s">
        <v>132</v>
      </c>
      <c r="UVU414" s="25">
        <v>2023</v>
      </c>
      <c r="UVV414" s="26">
        <v>44963</v>
      </c>
      <c r="UVW414" s="25" t="s">
        <v>155</v>
      </c>
      <c r="UVX414" s="26"/>
      <c r="UVY414" s="25" t="s">
        <v>67</v>
      </c>
      <c r="UVZ414" s="25" t="s">
        <v>233</v>
      </c>
      <c r="UWA414" s="25" t="s">
        <v>149</v>
      </c>
      <c r="UWB414" s="25" t="s">
        <v>70</v>
      </c>
      <c r="UWC414" s="25" t="s">
        <v>71</v>
      </c>
      <c r="UWD414" s="25" t="s">
        <v>72</v>
      </c>
      <c r="UWE414" s="25">
        <v>31</v>
      </c>
      <c r="UWF414" s="25">
        <v>0</v>
      </c>
      <c r="UWG414" s="25" t="s">
        <v>66</v>
      </c>
      <c r="UWH414" s="24" t="s">
        <v>66</v>
      </c>
      <c r="UWI414" s="24" t="s">
        <v>66</v>
      </c>
      <c r="UWJ414" s="24" t="s">
        <v>66</v>
      </c>
      <c r="UWK414" s="24" t="s">
        <v>66</v>
      </c>
      <c r="UWL414" s="24" t="s">
        <v>66</v>
      </c>
      <c r="UWM414" s="24" t="s">
        <v>66</v>
      </c>
      <c r="UWN414" s="24" t="s">
        <v>66</v>
      </c>
      <c r="UWO414" s="24" t="s">
        <v>66</v>
      </c>
      <c r="UWP414" s="24" t="s">
        <v>66</v>
      </c>
      <c r="UWQ414" s="24" t="s">
        <v>66</v>
      </c>
      <c r="UWR414" s="24" t="s">
        <v>66</v>
      </c>
      <c r="UWS414" s="24" t="s">
        <v>66</v>
      </c>
      <c r="UWT414" s="24" t="s">
        <v>66</v>
      </c>
      <c r="UWU414" s="24" t="s">
        <v>66</v>
      </c>
      <c r="UWV414" s="24" t="s">
        <v>66</v>
      </c>
      <c r="UWW414" s="25" t="s">
        <v>66</v>
      </c>
      <c r="UWX414" s="24" t="s">
        <v>66</v>
      </c>
      <c r="UWY414" s="24" t="s">
        <v>66</v>
      </c>
      <c r="UWZ414" s="24" t="s">
        <v>66</v>
      </c>
      <c r="UXA414" s="24" t="s">
        <v>66</v>
      </c>
      <c r="UXB414" s="24" t="s">
        <v>66</v>
      </c>
      <c r="UXC414" s="24" t="s">
        <v>66</v>
      </c>
      <c r="UXD414" s="24" t="s">
        <v>66</v>
      </c>
      <c r="UXE414" s="25" t="s">
        <v>66</v>
      </c>
      <c r="UXF414" s="24" t="s">
        <v>66</v>
      </c>
      <c r="UXG414" s="25">
        <v>5000</v>
      </c>
      <c r="UXH414" s="24" t="s">
        <v>66</v>
      </c>
      <c r="UXI414" s="24" t="s">
        <v>66</v>
      </c>
      <c r="UXJ414" s="25" t="s">
        <v>66</v>
      </c>
      <c r="UXK414" s="25" t="s">
        <v>66</v>
      </c>
      <c r="UXL414" s="25" t="s">
        <v>66</v>
      </c>
      <c r="UXM414" s="25">
        <v>0</v>
      </c>
      <c r="UXN414" s="24" t="s">
        <v>66</v>
      </c>
      <c r="UXO414" s="24" t="s">
        <v>66</v>
      </c>
      <c r="UXP414" s="24" t="s">
        <v>66</v>
      </c>
      <c r="UXQ414" s="24">
        <v>0</v>
      </c>
      <c r="UXR414" s="24" t="s">
        <v>66</v>
      </c>
      <c r="UXS414" s="24">
        <v>0</v>
      </c>
      <c r="UXT414" s="24" t="s">
        <v>66</v>
      </c>
      <c r="UXU414" s="24">
        <v>0</v>
      </c>
      <c r="UXV414" s="24" t="s">
        <v>66</v>
      </c>
      <c r="UXW414" s="24" t="s">
        <v>66</v>
      </c>
      <c r="UXX414" s="24" t="s">
        <v>66</v>
      </c>
      <c r="UXY414" s="24" t="s">
        <v>66</v>
      </c>
      <c r="UXZ414" s="24" t="s">
        <v>66</v>
      </c>
      <c r="UYA414" s="25">
        <v>0</v>
      </c>
      <c r="UYB414" s="27">
        <v>5000</v>
      </c>
      <c r="UYC414" s="23" t="s">
        <v>208</v>
      </c>
      <c r="UYD414" s="24">
        <v>2023</v>
      </c>
      <c r="UYE414" s="25" t="s">
        <v>234</v>
      </c>
      <c r="UYF414" s="25" t="s">
        <v>132</v>
      </c>
      <c r="UYG414" s="25">
        <v>2023</v>
      </c>
      <c r="UYH414" s="26">
        <v>44963</v>
      </c>
      <c r="UYI414" s="25" t="s">
        <v>155</v>
      </c>
      <c r="UYJ414" s="26"/>
      <c r="UYK414" s="25" t="s">
        <v>67</v>
      </c>
      <c r="UYL414" s="25" t="s">
        <v>233</v>
      </c>
      <c r="UYM414" s="25" t="s">
        <v>149</v>
      </c>
      <c r="UYN414" s="25" t="s">
        <v>70</v>
      </c>
      <c r="UYO414" s="25" t="s">
        <v>71</v>
      </c>
      <c r="UYP414" s="25" t="s">
        <v>72</v>
      </c>
      <c r="UYQ414" s="25">
        <v>31</v>
      </c>
      <c r="UYR414" s="25">
        <v>0</v>
      </c>
      <c r="UYS414" s="25" t="s">
        <v>66</v>
      </c>
      <c r="UYT414" s="24" t="s">
        <v>66</v>
      </c>
      <c r="UYU414" s="24" t="s">
        <v>66</v>
      </c>
      <c r="UYV414" s="24" t="s">
        <v>66</v>
      </c>
      <c r="UYW414" s="24" t="s">
        <v>66</v>
      </c>
      <c r="UYX414" s="24" t="s">
        <v>66</v>
      </c>
      <c r="UYY414" s="24" t="s">
        <v>66</v>
      </c>
      <c r="UYZ414" s="24" t="s">
        <v>66</v>
      </c>
      <c r="UZA414" s="24" t="s">
        <v>66</v>
      </c>
      <c r="UZB414" s="24" t="s">
        <v>66</v>
      </c>
      <c r="UZC414" s="24" t="s">
        <v>66</v>
      </c>
      <c r="UZD414" s="24" t="s">
        <v>66</v>
      </c>
      <c r="UZE414" s="24" t="s">
        <v>66</v>
      </c>
      <c r="UZF414" s="24" t="s">
        <v>66</v>
      </c>
      <c r="UZG414" s="24" t="s">
        <v>66</v>
      </c>
      <c r="UZH414" s="24" t="s">
        <v>66</v>
      </c>
      <c r="UZI414" s="25" t="s">
        <v>66</v>
      </c>
      <c r="UZJ414" s="24" t="s">
        <v>66</v>
      </c>
      <c r="UZK414" s="24" t="s">
        <v>66</v>
      </c>
      <c r="UZL414" s="24" t="s">
        <v>66</v>
      </c>
      <c r="UZM414" s="24" t="s">
        <v>66</v>
      </c>
      <c r="UZN414" s="24" t="s">
        <v>66</v>
      </c>
      <c r="UZO414" s="24" t="s">
        <v>66</v>
      </c>
      <c r="UZP414" s="24" t="s">
        <v>66</v>
      </c>
      <c r="UZQ414" s="25" t="s">
        <v>66</v>
      </c>
      <c r="UZR414" s="24" t="s">
        <v>66</v>
      </c>
      <c r="UZS414" s="25">
        <v>5000</v>
      </c>
      <c r="UZT414" s="24" t="s">
        <v>66</v>
      </c>
      <c r="UZU414" s="24" t="s">
        <v>66</v>
      </c>
      <c r="UZV414" s="25" t="s">
        <v>66</v>
      </c>
      <c r="UZW414" s="25" t="s">
        <v>66</v>
      </c>
      <c r="UZX414" s="25" t="s">
        <v>66</v>
      </c>
      <c r="UZY414" s="25">
        <v>0</v>
      </c>
      <c r="UZZ414" s="24" t="s">
        <v>66</v>
      </c>
      <c r="VAA414" s="24" t="s">
        <v>66</v>
      </c>
      <c r="VAB414" s="24" t="s">
        <v>66</v>
      </c>
      <c r="VAC414" s="24">
        <v>0</v>
      </c>
      <c r="VAD414" s="24" t="s">
        <v>66</v>
      </c>
      <c r="VAE414" s="24">
        <v>0</v>
      </c>
      <c r="VAF414" s="24" t="s">
        <v>66</v>
      </c>
      <c r="VAG414" s="24">
        <v>0</v>
      </c>
      <c r="VAH414" s="24" t="s">
        <v>66</v>
      </c>
      <c r="VAI414" s="24" t="s">
        <v>66</v>
      </c>
      <c r="VAJ414" s="24" t="s">
        <v>66</v>
      </c>
      <c r="VAK414" s="24" t="s">
        <v>66</v>
      </c>
      <c r="VAL414" s="24" t="s">
        <v>66</v>
      </c>
      <c r="VAM414" s="25">
        <v>0</v>
      </c>
      <c r="VAN414" s="27">
        <v>5000</v>
      </c>
      <c r="VAO414" s="23" t="s">
        <v>208</v>
      </c>
      <c r="VAP414" s="24">
        <v>2023</v>
      </c>
      <c r="VAQ414" s="25" t="s">
        <v>234</v>
      </c>
      <c r="VAR414" s="25" t="s">
        <v>132</v>
      </c>
      <c r="VAS414" s="25">
        <v>2023</v>
      </c>
      <c r="VAT414" s="26">
        <v>44963</v>
      </c>
      <c r="VAU414" s="25" t="s">
        <v>155</v>
      </c>
      <c r="VAV414" s="26"/>
      <c r="VAW414" s="25" t="s">
        <v>67</v>
      </c>
      <c r="VAX414" s="25" t="s">
        <v>233</v>
      </c>
      <c r="VAY414" s="25" t="s">
        <v>149</v>
      </c>
      <c r="VAZ414" s="25" t="s">
        <v>70</v>
      </c>
      <c r="VBA414" s="25" t="s">
        <v>71</v>
      </c>
      <c r="VBB414" s="25" t="s">
        <v>72</v>
      </c>
      <c r="VBC414" s="25">
        <v>31</v>
      </c>
      <c r="VBD414" s="25">
        <v>0</v>
      </c>
      <c r="VBE414" s="25" t="s">
        <v>66</v>
      </c>
      <c r="VBF414" s="24" t="s">
        <v>66</v>
      </c>
      <c r="VBG414" s="24" t="s">
        <v>66</v>
      </c>
      <c r="VBH414" s="24" t="s">
        <v>66</v>
      </c>
      <c r="VBI414" s="24" t="s">
        <v>66</v>
      </c>
      <c r="VBJ414" s="24" t="s">
        <v>66</v>
      </c>
      <c r="VBK414" s="24" t="s">
        <v>66</v>
      </c>
      <c r="VBL414" s="24" t="s">
        <v>66</v>
      </c>
      <c r="VBM414" s="24" t="s">
        <v>66</v>
      </c>
      <c r="VBN414" s="24" t="s">
        <v>66</v>
      </c>
      <c r="VBO414" s="24" t="s">
        <v>66</v>
      </c>
      <c r="VBP414" s="24" t="s">
        <v>66</v>
      </c>
      <c r="VBQ414" s="24" t="s">
        <v>66</v>
      </c>
      <c r="VBR414" s="24" t="s">
        <v>66</v>
      </c>
      <c r="VBS414" s="24" t="s">
        <v>66</v>
      </c>
      <c r="VBT414" s="24" t="s">
        <v>66</v>
      </c>
      <c r="VBU414" s="25" t="s">
        <v>66</v>
      </c>
      <c r="VBV414" s="24" t="s">
        <v>66</v>
      </c>
      <c r="VBW414" s="24" t="s">
        <v>66</v>
      </c>
      <c r="VBX414" s="24" t="s">
        <v>66</v>
      </c>
      <c r="VBY414" s="24" t="s">
        <v>66</v>
      </c>
      <c r="VBZ414" s="24" t="s">
        <v>66</v>
      </c>
      <c r="VCA414" s="24" t="s">
        <v>66</v>
      </c>
      <c r="VCB414" s="24" t="s">
        <v>66</v>
      </c>
      <c r="VCC414" s="25" t="s">
        <v>66</v>
      </c>
      <c r="VCD414" s="24" t="s">
        <v>66</v>
      </c>
      <c r="VCE414" s="25">
        <v>5000</v>
      </c>
      <c r="VCF414" s="24" t="s">
        <v>66</v>
      </c>
      <c r="VCG414" s="24" t="s">
        <v>66</v>
      </c>
      <c r="VCH414" s="25" t="s">
        <v>66</v>
      </c>
      <c r="VCI414" s="25" t="s">
        <v>66</v>
      </c>
      <c r="VCJ414" s="25" t="s">
        <v>66</v>
      </c>
      <c r="VCK414" s="25">
        <v>0</v>
      </c>
      <c r="VCL414" s="24" t="s">
        <v>66</v>
      </c>
      <c r="VCM414" s="24" t="s">
        <v>66</v>
      </c>
      <c r="VCN414" s="24" t="s">
        <v>66</v>
      </c>
      <c r="VCO414" s="24">
        <v>0</v>
      </c>
      <c r="VCP414" s="24" t="s">
        <v>66</v>
      </c>
      <c r="VCQ414" s="24">
        <v>0</v>
      </c>
      <c r="VCR414" s="24" t="s">
        <v>66</v>
      </c>
      <c r="VCS414" s="24">
        <v>0</v>
      </c>
      <c r="VCT414" s="24" t="s">
        <v>66</v>
      </c>
      <c r="VCU414" s="24" t="s">
        <v>66</v>
      </c>
      <c r="VCV414" s="24" t="s">
        <v>66</v>
      </c>
      <c r="VCW414" s="24" t="s">
        <v>66</v>
      </c>
      <c r="VCX414" s="24" t="s">
        <v>66</v>
      </c>
      <c r="VCY414" s="25">
        <v>0</v>
      </c>
      <c r="VCZ414" s="27">
        <v>5000</v>
      </c>
      <c r="VDA414" s="23" t="s">
        <v>208</v>
      </c>
      <c r="VDB414" s="24">
        <v>2023</v>
      </c>
      <c r="VDC414" s="25" t="s">
        <v>234</v>
      </c>
      <c r="VDD414" s="25" t="s">
        <v>132</v>
      </c>
      <c r="VDE414" s="25">
        <v>2023</v>
      </c>
      <c r="VDF414" s="26">
        <v>44963</v>
      </c>
      <c r="VDG414" s="25" t="s">
        <v>155</v>
      </c>
      <c r="VDH414" s="26"/>
      <c r="VDI414" s="25" t="s">
        <v>67</v>
      </c>
      <c r="VDJ414" s="25" t="s">
        <v>233</v>
      </c>
      <c r="VDK414" s="25" t="s">
        <v>149</v>
      </c>
      <c r="VDL414" s="25" t="s">
        <v>70</v>
      </c>
      <c r="VDM414" s="25" t="s">
        <v>71</v>
      </c>
      <c r="VDN414" s="25" t="s">
        <v>72</v>
      </c>
      <c r="VDO414" s="25">
        <v>31</v>
      </c>
      <c r="VDP414" s="25">
        <v>0</v>
      </c>
      <c r="VDQ414" s="25" t="s">
        <v>66</v>
      </c>
      <c r="VDR414" s="24" t="s">
        <v>66</v>
      </c>
      <c r="VDS414" s="24" t="s">
        <v>66</v>
      </c>
      <c r="VDT414" s="24" t="s">
        <v>66</v>
      </c>
      <c r="VDU414" s="24" t="s">
        <v>66</v>
      </c>
      <c r="VDV414" s="24" t="s">
        <v>66</v>
      </c>
      <c r="VDW414" s="24" t="s">
        <v>66</v>
      </c>
      <c r="VDX414" s="24" t="s">
        <v>66</v>
      </c>
      <c r="VDY414" s="24" t="s">
        <v>66</v>
      </c>
      <c r="VDZ414" s="24" t="s">
        <v>66</v>
      </c>
      <c r="VEA414" s="24" t="s">
        <v>66</v>
      </c>
      <c r="VEB414" s="24" t="s">
        <v>66</v>
      </c>
      <c r="VEC414" s="24" t="s">
        <v>66</v>
      </c>
      <c r="VED414" s="24" t="s">
        <v>66</v>
      </c>
      <c r="VEE414" s="24" t="s">
        <v>66</v>
      </c>
      <c r="VEF414" s="24" t="s">
        <v>66</v>
      </c>
      <c r="VEG414" s="25" t="s">
        <v>66</v>
      </c>
      <c r="VEH414" s="24" t="s">
        <v>66</v>
      </c>
      <c r="VEI414" s="24" t="s">
        <v>66</v>
      </c>
      <c r="VEJ414" s="24" t="s">
        <v>66</v>
      </c>
      <c r="VEK414" s="24" t="s">
        <v>66</v>
      </c>
      <c r="VEL414" s="24" t="s">
        <v>66</v>
      </c>
      <c r="VEM414" s="24" t="s">
        <v>66</v>
      </c>
      <c r="VEN414" s="24" t="s">
        <v>66</v>
      </c>
      <c r="VEO414" s="25" t="s">
        <v>66</v>
      </c>
      <c r="VEP414" s="24" t="s">
        <v>66</v>
      </c>
      <c r="VEQ414" s="25">
        <v>5000</v>
      </c>
      <c r="VER414" s="24" t="s">
        <v>66</v>
      </c>
      <c r="VES414" s="24" t="s">
        <v>66</v>
      </c>
      <c r="VET414" s="25" t="s">
        <v>66</v>
      </c>
      <c r="VEU414" s="25" t="s">
        <v>66</v>
      </c>
      <c r="VEV414" s="25" t="s">
        <v>66</v>
      </c>
      <c r="VEW414" s="25">
        <v>0</v>
      </c>
      <c r="VEX414" s="24" t="s">
        <v>66</v>
      </c>
      <c r="VEY414" s="24" t="s">
        <v>66</v>
      </c>
      <c r="VEZ414" s="24" t="s">
        <v>66</v>
      </c>
      <c r="VFA414" s="24">
        <v>0</v>
      </c>
      <c r="VFB414" s="24" t="s">
        <v>66</v>
      </c>
      <c r="VFC414" s="24">
        <v>0</v>
      </c>
      <c r="VFD414" s="24" t="s">
        <v>66</v>
      </c>
      <c r="VFE414" s="24">
        <v>0</v>
      </c>
      <c r="VFF414" s="24" t="s">
        <v>66</v>
      </c>
      <c r="VFG414" s="24" t="s">
        <v>66</v>
      </c>
      <c r="VFH414" s="24" t="s">
        <v>66</v>
      </c>
      <c r="VFI414" s="24" t="s">
        <v>66</v>
      </c>
      <c r="VFJ414" s="24" t="s">
        <v>66</v>
      </c>
      <c r="VFK414" s="25">
        <v>0</v>
      </c>
      <c r="VFL414" s="27">
        <v>5000</v>
      </c>
      <c r="VFM414" s="23" t="s">
        <v>208</v>
      </c>
      <c r="VFN414" s="24">
        <v>2023</v>
      </c>
      <c r="VFO414" s="25" t="s">
        <v>234</v>
      </c>
      <c r="VFP414" s="25" t="s">
        <v>132</v>
      </c>
      <c r="VFQ414" s="25">
        <v>2023</v>
      </c>
      <c r="VFR414" s="26">
        <v>44963</v>
      </c>
      <c r="VFS414" s="25" t="s">
        <v>155</v>
      </c>
      <c r="VFT414" s="26"/>
      <c r="VFU414" s="25" t="s">
        <v>67</v>
      </c>
      <c r="VFV414" s="25" t="s">
        <v>233</v>
      </c>
      <c r="VFW414" s="25" t="s">
        <v>149</v>
      </c>
      <c r="VFX414" s="25" t="s">
        <v>70</v>
      </c>
      <c r="VFY414" s="25" t="s">
        <v>71</v>
      </c>
      <c r="VFZ414" s="25" t="s">
        <v>72</v>
      </c>
      <c r="VGA414" s="25">
        <v>31</v>
      </c>
      <c r="VGB414" s="25">
        <v>0</v>
      </c>
      <c r="VGC414" s="25" t="s">
        <v>66</v>
      </c>
      <c r="VGD414" s="24" t="s">
        <v>66</v>
      </c>
      <c r="VGE414" s="24" t="s">
        <v>66</v>
      </c>
      <c r="VGF414" s="24" t="s">
        <v>66</v>
      </c>
      <c r="VGG414" s="24" t="s">
        <v>66</v>
      </c>
      <c r="VGH414" s="24" t="s">
        <v>66</v>
      </c>
      <c r="VGI414" s="24" t="s">
        <v>66</v>
      </c>
      <c r="VGJ414" s="24" t="s">
        <v>66</v>
      </c>
      <c r="VGK414" s="24" t="s">
        <v>66</v>
      </c>
      <c r="VGL414" s="24" t="s">
        <v>66</v>
      </c>
      <c r="VGM414" s="24" t="s">
        <v>66</v>
      </c>
      <c r="VGN414" s="24" t="s">
        <v>66</v>
      </c>
      <c r="VGO414" s="24" t="s">
        <v>66</v>
      </c>
      <c r="VGP414" s="24" t="s">
        <v>66</v>
      </c>
      <c r="VGQ414" s="24" t="s">
        <v>66</v>
      </c>
      <c r="VGR414" s="24" t="s">
        <v>66</v>
      </c>
      <c r="VGS414" s="25" t="s">
        <v>66</v>
      </c>
      <c r="VGT414" s="24" t="s">
        <v>66</v>
      </c>
      <c r="VGU414" s="24" t="s">
        <v>66</v>
      </c>
      <c r="VGV414" s="24" t="s">
        <v>66</v>
      </c>
      <c r="VGW414" s="24" t="s">
        <v>66</v>
      </c>
      <c r="VGX414" s="24" t="s">
        <v>66</v>
      </c>
      <c r="VGY414" s="24" t="s">
        <v>66</v>
      </c>
      <c r="VGZ414" s="24" t="s">
        <v>66</v>
      </c>
      <c r="VHA414" s="25" t="s">
        <v>66</v>
      </c>
      <c r="VHB414" s="24" t="s">
        <v>66</v>
      </c>
      <c r="VHC414" s="25">
        <v>5000</v>
      </c>
      <c r="VHD414" s="24" t="s">
        <v>66</v>
      </c>
      <c r="VHE414" s="24" t="s">
        <v>66</v>
      </c>
      <c r="VHF414" s="25" t="s">
        <v>66</v>
      </c>
      <c r="VHG414" s="25" t="s">
        <v>66</v>
      </c>
      <c r="VHH414" s="25" t="s">
        <v>66</v>
      </c>
      <c r="VHI414" s="25">
        <v>0</v>
      </c>
      <c r="VHJ414" s="24" t="s">
        <v>66</v>
      </c>
      <c r="VHK414" s="24" t="s">
        <v>66</v>
      </c>
      <c r="VHL414" s="24" t="s">
        <v>66</v>
      </c>
      <c r="VHM414" s="24">
        <v>0</v>
      </c>
      <c r="VHN414" s="24" t="s">
        <v>66</v>
      </c>
      <c r="VHO414" s="24">
        <v>0</v>
      </c>
      <c r="VHP414" s="24" t="s">
        <v>66</v>
      </c>
      <c r="VHQ414" s="24">
        <v>0</v>
      </c>
      <c r="VHR414" s="24" t="s">
        <v>66</v>
      </c>
      <c r="VHS414" s="24" t="s">
        <v>66</v>
      </c>
      <c r="VHT414" s="24" t="s">
        <v>66</v>
      </c>
      <c r="VHU414" s="24" t="s">
        <v>66</v>
      </c>
      <c r="VHV414" s="24" t="s">
        <v>66</v>
      </c>
      <c r="VHW414" s="25">
        <v>0</v>
      </c>
      <c r="VHX414" s="27">
        <v>5000</v>
      </c>
      <c r="VHY414" s="23" t="s">
        <v>208</v>
      </c>
      <c r="VHZ414" s="24">
        <v>2023</v>
      </c>
      <c r="VIA414" s="25" t="s">
        <v>234</v>
      </c>
      <c r="VIB414" s="25" t="s">
        <v>132</v>
      </c>
      <c r="VIC414" s="25">
        <v>2023</v>
      </c>
      <c r="VID414" s="26">
        <v>44963</v>
      </c>
      <c r="VIE414" s="25" t="s">
        <v>155</v>
      </c>
      <c r="VIF414" s="26"/>
      <c r="VIG414" s="25" t="s">
        <v>67</v>
      </c>
      <c r="VIH414" s="25" t="s">
        <v>233</v>
      </c>
      <c r="VII414" s="25" t="s">
        <v>149</v>
      </c>
      <c r="VIJ414" s="25" t="s">
        <v>70</v>
      </c>
      <c r="VIK414" s="25" t="s">
        <v>71</v>
      </c>
      <c r="VIL414" s="25" t="s">
        <v>72</v>
      </c>
      <c r="VIM414" s="25">
        <v>31</v>
      </c>
      <c r="VIN414" s="25">
        <v>0</v>
      </c>
      <c r="VIO414" s="25" t="s">
        <v>66</v>
      </c>
      <c r="VIP414" s="24" t="s">
        <v>66</v>
      </c>
      <c r="VIQ414" s="24" t="s">
        <v>66</v>
      </c>
      <c r="VIR414" s="24" t="s">
        <v>66</v>
      </c>
      <c r="VIS414" s="24" t="s">
        <v>66</v>
      </c>
      <c r="VIT414" s="24" t="s">
        <v>66</v>
      </c>
      <c r="VIU414" s="24" t="s">
        <v>66</v>
      </c>
      <c r="VIV414" s="24" t="s">
        <v>66</v>
      </c>
      <c r="VIW414" s="24" t="s">
        <v>66</v>
      </c>
      <c r="VIX414" s="24" t="s">
        <v>66</v>
      </c>
      <c r="VIY414" s="24" t="s">
        <v>66</v>
      </c>
      <c r="VIZ414" s="24" t="s">
        <v>66</v>
      </c>
      <c r="VJA414" s="24" t="s">
        <v>66</v>
      </c>
      <c r="VJB414" s="24" t="s">
        <v>66</v>
      </c>
      <c r="VJC414" s="24" t="s">
        <v>66</v>
      </c>
      <c r="VJD414" s="24" t="s">
        <v>66</v>
      </c>
      <c r="VJE414" s="25" t="s">
        <v>66</v>
      </c>
      <c r="VJF414" s="24" t="s">
        <v>66</v>
      </c>
      <c r="VJG414" s="24" t="s">
        <v>66</v>
      </c>
      <c r="VJH414" s="24" t="s">
        <v>66</v>
      </c>
      <c r="VJI414" s="24" t="s">
        <v>66</v>
      </c>
      <c r="VJJ414" s="24" t="s">
        <v>66</v>
      </c>
      <c r="VJK414" s="24" t="s">
        <v>66</v>
      </c>
      <c r="VJL414" s="24" t="s">
        <v>66</v>
      </c>
      <c r="VJM414" s="25" t="s">
        <v>66</v>
      </c>
      <c r="VJN414" s="24" t="s">
        <v>66</v>
      </c>
      <c r="VJO414" s="25">
        <v>5000</v>
      </c>
      <c r="VJP414" s="24" t="s">
        <v>66</v>
      </c>
      <c r="VJQ414" s="24" t="s">
        <v>66</v>
      </c>
      <c r="VJR414" s="25" t="s">
        <v>66</v>
      </c>
      <c r="VJS414" s="25" t="s">
        <v>66</v>
      </c>
      <c r="VJT414" s="25" t="s">
        <v>66</v>
      </c>
      <c r="VJU414" s="25">
        <v>0</v>
      </c>
      <c r="VJV414" s="24" t="s">
        <v>66</v>
      </c>
      <c r="VJW414" s="24" t="s">
        <v>66</v>
      </c>
      <c r="VJX414" s="24" t="s">
        <v>66</v>
      </c>
      <c r="VJY414" s="24">
        <v>0</v>
      </c>
      <c r="VJZ414" s="24" t="s">
        <v>66</v>
      </c>
      <c r="VKA414" s="24">
        <v>0</v>
      </c>
      <c r="VKB414" s="24" t="s">
        <v>66</v>
      </c>
      <c r="VKC414" s="24">
        <v>0</v>
      </c>
      <c r="VKD414" s="24" t="s">
        <v>66</v>
      </c>
      <c r="VKE414" s="24" t="s">
        <v>66</v>
      </c>
      <c r="VKF414" s="24" t="s">
        <v>66</v>
      </c>
      <c r="VKG414" s="24" t="s">
        <v>66</v>
      </c>
      <c r="VKH414" s="24" t="s">
        <v>66</v>
      </c>
      <c r="VKI414" s="25">
        <v>0</v>
      </c>
      <c r="VKJ414" s="27">
        <v>5000</v>
      </c>
      <c r="VKK414" s="23" t="s">
        <v>208</v>
      </c>
      <c r="VKL414" s="24">
        <v>2023</v>
      </c>
      <c r="VKM414" s="25" t="s">
        <v>234</v>
      </c>
      <c r="VKN414" s="25" t="s">
        <v>132</v>
      </c>
      <c r="VKO414" s="25">
        <v>2023</v>
      </c>
      <c r="VKP414" s="26">
        <v>44963</v>
      </c>
      <c r="VKQ414" s="25" t="s">
        <v>155</v>
      </c>
      <c r="VKR414" s="26"/>
      <c r="VKS414" s="25" t="s">
        <v>67</v>
      </c>
      <c r="VKT414" s="25" t="s">
        <v>233</v>
      </c>
      <c r="VKU414" s="25" t="s">
        <v>149</v>
      </c>
      <c r="VKV414" s="25" t="s">
        <v>70</v>
      </c>
      <c r="VKW414" s="25" t="s">
        <v>71</v>
      </c>
      <c r="VKX414" s="25" t="s">
        <v>72</v>
      </c>
      <c r="VKY414" s="25">
        <v>31</v>
      </c>
      <c r="VKZ414" s="25">
        <v>0</v>
      </c>
      <c r="VLA414" s="25" t="s">
        <v>66</v>
      </c>
      <c r="VLB414" s="24" t="s">
        <v>66</v>
      </c>
      <c r="VLC414" s="24" t="s">
        <v>66</v>
      </c>
      <c r="VLD414" s="24" t="s">
        <v>66</v>
      </c>
      <c r="VLE414" s="24" t="s">
        <v>66</v>
      </c>
      <c r="VLF414" s="24" t="s">
        <v>66</v>
      </c>
      <c r="VLG414" s="24" t="s">
        <v>66</v>
      </c>
      <c r="VLH414" s="24" t="s">
        <v>66</v>
      </c>
      <c r="VLI414" s="24" t="s">
        <v>66</v>
      </c>
      <c r="VLJ414" s="24" t="s">
        <v>66</v>
      </c>
      <c r="VLK414" s="24" t="s">
        <v>66</v>
      </c>
      <c r="VLL414" s="24" t="s">
        <v>66</v>
      </c>
      <c r="VLM414" s="24" t="s">
        <v>66</v>
      </c>
      <c r="VLN414" s="24" t="s">
        <v>66</v>
      </c>
      <c r="VLO414" s="24" t="s">
        <v>66</v>
      </c>
      <c r="VLP414" s="24" t="s">
        <v>66</v>
      </c>
      <c r="VLQ414" s="25" t="s">
        <v>66</v>
      </c>
      <c r="VLR414" s="24" t="s">
        <v>66</v>
      </c>
      <c r="VLS414" s="24" t="s">
        <v>66</v>
      </c>
      <c r="VLT414" s="24" t="s">
        <v>66</v>
      </c>
      <c r="VLU414" s="24" t="s">
        <v>66</v>
      </c>
      <c r="VLV414" s="24" t="s">
        <v>66</v>
      </c>
      <c r="VLW414" s="24" t="s">
        <v>66</v>
      </c>
      <c r="VLX414" s="24" t="s">
        <v>66</v>
      </c>
      <c r="VLY414" s="25" t="s">
        <v>66</v>
      </c>
      <c r="VLZ414" s="24" t="s">
        <v>66</v>
      </c>
      <c r="VMA414" s="25">
        <v>5000</v>
      </c>
      <c r="VMB414" s="24" t="s">
        <v>66</v>
      </c>
      <c r="VMC414" s="24" t="s">
        <v>66</v>
      </c>
      <c r="VMD414" s="25" t="s">
        <v>66</v>
      </c>
      <c r="VME414" s="25" t="s">
        <v>66</v>
      </c>
      <c r="VMF414" s="25" t="s">
        <v>66</v>
      </c>
      <c r="VMG414" s="25">
        <v>0</v>
      </c>
      <c r="VMH414" s="24" t="s">
        <v>66</v>
      </c>
      <c r="VMI414" s="24" t="s">
        <v>66</v>
      </c>
      <c r="VMJ414" s="24" t="s">
        <v>66</v>
      </c>
      <c r="VMK414" s="24">
        <v>0</v>
      </c>
      <c r="VML414" s="24" t="s">
        <v>66</v>
      </c>
      <c r="VMM414" s="24">
        <v>0</v>
      </c>
      <c r="VMN414" s="24" t="s">
        <v>66</v>
      </c>
      <c r="VMO414" s="24">
        <v>0</v>
      </c>
      <c r="VMP414" s="24" t="s">
        <v>66</v>
      </c>
      <c r="VMQ414" s="24" t="s">
        <v>66</v>
      </c>
      <c r="VMR414" s="24" t="s">
        <v>66</v>
      </c>
      <c r="VMS414" s="24" t="s">
        <v>66</v>
      </c>
      <c r="VMT414" s="24" t="s">
        <v>66</v>
      </c>
      <c r="VMU414" s="25">
        <v>0</v>
      </c>
      <c r="VMV414" s="27">
        <v>5000</v>
      </c>
      <c r="VMW414" s="23" t="s">
        <v>208</v>
      </c>
      <c r="VMX414" s="24">
        <v>2023</v>
      </c>
      <c r="VMY414" s="25" t="s">
        <v>234</v>
      </c>
      <c r="VMZ414" s="25" t="s">
        <v>132</v>
      </c>
      <c r="VNA414" s="25">
        <v>2023</v>
      </c>
      <c r="VNB414" s="26">
        <v>44963</v>
      </c>
      <c r="VNC414" s="25" t="s">
        <v>155</v>
      </c>
      <c r="VND414" s="26"/>
      <c r="VNE414" s="25" t="s">
        <v>67</v>
      </c>
      <c r="VNF414" s="25" t="s">
        <v>233</v>
      </c>
      <c r="VNG414" s="25" t="s">
        <v>149</v>
      </c>
      <c r="VNH414" s="25" t="s">
        <v>70</v>
      </c>
      <c r="VNI414" s="25" t="s">
        <v>71</v>
      </c>
      <c r="VNJ414" s="25" t="s">
        <v>72</v>
      </c>
      <c r="VNK414" s="25">
        <v>31</v>
      </c>
      <c r="VNL414" s="25">
        <v>0</v>
      </c>
      <c r="VNM414" s="25" t="s">
        <v>66</v>
      </c>
      <c r="VNN414" s="24" t="s">
        <v>66</v>
      </c>
      <c r="VNO414" s="24" t="s">
        <v>66</v>
      </c>
      <c r="VNP414" s="24" t="s">
        <v>66</v>
      </c>
      <c r="VNQ414" s="24" t="s">
        <v>66</v>
      </c>
      <c r="VNR414" s="24" t="s">
        <v>66</v>
      </c>
      <c r="VNS414" s="24" t="s">
        <v>66</v>
      </c>
      <c r="VNT414" s="24" t="s">
        <v>66</v>
      </c>
      <c r="VNU414" s="24" t="s">
        <v>66</v>
      </c>
      <c r="VNV414" s="24" t="s">
        <v>66</v>
      </c>
      <c r="VNW414" s="24" t="s">
        <v>66</v>
      </c>
      <c r="VNX414" s="24" t="s">
        <v>66</v>
      </c>
      <c r="VNY414" s="24" t="s">
        <v>66</v>
      </c>
      <c r="VNZ414" s="24" t="s">
        <v>66</v>
      </c>
      <c r="VOA414" s="24" t="s">
        <v>66</v>
      </c>
      <c r="VOB414" s="24" t="s">
        <v>66</v>
      </c>
      <c r="VOC414" s="25" t="s">
        <v>66</v>
      </c>
      <c r="VOD414" s="24" t="s">
        <v>66</v>
      </c>
      <c r="VOE414" s="24" t="s">
        <v>66</v>
      </c>
      <c r="VOF414" s="24" t="s">
        <v>66</v>
      </c>
      <c r="VOG414" s="24" t="s">
        <v>66</v>
      </c>
      <c r="VOH414" s="24" t="s">
        <v>66</v>
      </c>
      <c r="VOI414" s="24" t="s">
        <v>66</v>
      </c>
      <c r="VOJ414" s="24" t="s">
        <v>66</v>
      </c>
      <c r="VOK414" s="25" t="s">
        <v>66</v>
      </c>
      <c r="VOL414" s="24" t="s">
        <v>66</v>
      </c>
      <c r="VOM414" s="25">
        <v>5000</v>
      </c>
      <c r="VON414" s="24" t="s">
        <v>66</v>
      </c>
      <c r="VOO414" s="24" t="s">
        <v>66</v>
      </c>
      <c r="VOP414" s="25" t="s">
        <v>66</v>
      </c>
      <c r="VOQ414" s="25" t="s">
        <v>66</v>
      </c>
      <c r="VOR414" s="25" t="s">
        <v>66</v>
      </c>
      <c r="VOS414" s="25">
        <v>0</v>
      </c>
      <c r="VOT414" s="24" t="s">
        <v>66</v>
      </c>
      <c r="VOU414" s="24" t="s">
        <v>66</v>
      </c>
      <c r="VOV414" s="24" t="s">
        <v>66</v>
      </c>
      <c r="VOW414" s="24">
        <v>0</v>
      </c>
      <c r="VOX414" s="24" t="s">
        <v>66</v>
      </c>
      <c r="VOY414" s="24">
        <v>0</v>
      </c>
      <c r="VOZ414" s="24" t="s">
        <v>66</v>
      </c>
      <c r="VPA414" s="24">
        <v>0</v>
      </c>
      <c r="VPB414" s="24" t="s">
        <v>66</v>
      </c>
      <c r="VPC414" s="24" t="s">
        <v>66</v>
      </c>
      <c r="VPD414" s="24" t="s">
        <v>66</v>
      </c>
      <c r="VPE414" s="24" t="s">
        <v>66</v>
      </c>
      <c r="VPF414" s="24" t="s">
        <v>66</v>
      </c>
      <c r="VPG414" s="25">
        <v>0</v>
      </c>
      <c r="VPH414" s="27">
        <v>5000</v>
      </c>
      <c r="VPI414" s="23" t="s">
        <v>208</v>
      </c>
      <c r="VPJ414" s="24">
        <v>2023</v>
      </c>
      <c r="VPK414" s="25" t="s">
        <v>234</v>
      </c>
      <c r="VPL414" s="25" t="s">
        <v>132</v>
      </c>
      <c r="VPM414" s="25">
        <v>2023</v>
      </c>
      <c r="VPN414" s="26">
        <v>44963</v>
      </c>
      <c r="VPO414" s="25" t="s">
        <v>155</v>
      </c>
      <c r="VPP414" s="26"/>
      <c r="VPQ414" s="25" t="s">
        <v>67</v>
      </c>
      <c r="VPR414" s="25" t="s">
        <v>233</v>
      </c>
      <c r="VPS414" s="25" t="s">
        <v>149</v>
      </c>
      <c r="VPT414" s="25" t="s">
        <v>70</v>
      </c>
      <c r="VPU414" s="25" t="s">
        <v>71</v>
      </c>
      <c r="VPV414" s="25" t="s">
        <v>72</v>
      </c>
      <c r="VPW414" s="25">
        <v>31</v>
      </c>
      <c r="VPX414" s="25">
        <v>0</v>
      </c>
      <c r="VPY414" s="25" t="s">
        <v>66</v>
      </c>
      <c r="VPZ414" s="24" t="s">
        <v>66</v>
      </c>
      <c r="VQA414" s="24" t="s">
        <v>66</v>
      </c>
      <c r="VQB414" s="24" t="s">
        <v>66</v>
      </c>
      <c r="VQC414" s="24" t="s">
        <v>66</v>
      </c>
      <c r="VQD414" s="24" t="s">
        <v>66</v>
      </c>
      <c r="VQE414" s="24" t="s">
        <v>66</v>
      </c>
      <c r="VQF414" s="24" t="s">
        <v>66</v>
      </c>
      <c r="VQG414" s="24" t="s">
        <v>66</v>
      </c>
      <c r="VQH414" s="24" t="s">
        <v>66</v>
      </c>
      <c r="VQI414" s="24" t="s">
        <v>66</v>
      </c>
      <c r="VQJ414" s="24" t="s">
        <v>66</v>
      </c>
      <c r="VQK414" s="24" t="s">
        <v>66</v>
      </c>
      <c r="VQL414" s="24" t="s">
        <v>66</v>
      </c>
      <c r="VQM414" s="24" t="s">
        <v>66</v>
      </c>
      <c r="VQN414" s="24" t="s">
        <v>66</v>
      </c>
      <c r="VQO414" s="25" t="s">
        <v>66</v>
      </c>
      <c r="VQP414" s="24" t="s">
        <v>66</v>
      </c>
      <c r="VQQ414" s="24" t="s">
        <v>66</v>
      </c>
      <c r="VQR414" s="24" t="s">
        <v>66</v>
      </c>
      <c r="VQS414" s="24" t="s">
        <v>66</v>
      </c>
      <c r="VQT414" s="24" t="s">
        <v>66</v>
      </c>
      <c r="VQU414" s="24" t="s">
        <v>66</v>
      </c>
      <c r="VQV414" s="24" t="s">
        <v>66</v>
      </c>
      <c r="VQW414" s="25" t="s">
        <v>66</v>
      </c>
      <c r="VQX414" s="24" t="s">
        <v>66</v>
      </c>
      <c r="VQY414" s="25">
        <v>5000</v>
      </c>
      <c r="VQZ414" s="24" t="s">
        <v>66</v>
      </c>
      <c r="VRA414" s="24" t="s">
        <v>66</v>
      </c>
      <c r="VRB414" s="25" t="s">
        <v>66</v>
      </c>
      <c r="VRC414" s="25" t="s">
        <v>66</v>
      </c>
      <c r="VRD414" s="25" t="s">
        <v>66</v>
      </c>
      <c r="VRE414" s="25">
        <v>0</v>
      </c>
      <c r="VRF414" s="24" t="s">
        <v>66</v>
      </c>
      <c r="VRG414" s="24" t="s">
        <v>66</v>
      </c>
      <c r="VRH414" s="24" t="s">
        <v>66</v>
      </c>
      <c r="VRI414" s="24">
        <v>0</v>
      </c>
      <c r="VRJ414" s="24" t="s">
        <v>66</v>
      </c>
      <c r="VRK414" s="24">
        <v>0</v>
      </c>
      <c r="VRL414" s="24" t="s">
        <v>66</v>
      </c>
      <c r="VRM414" s="24">
        <v>0</v>
      </c>
      <c r="VRN414" s="24" t="s">
        <v>66</v>
      </c>
      <c r="VRO414" s="24" t="s">
        <v>66</v>
      </c>
      <c r="VRP414" s="24" t="s">
        <v>66</v>
      </c>
      <c r="VRQ414" s="24" t="s">
        <v>66</v>
      </c>
      <c r="VRR414" s="24" t="s">
        <v>66</v>
      </c>
      <c r="VRS414" s="25">
        <v>0</v>
      </c>
      <c r="VRT414" s="27">
        <v>5000</v>
      </c>
      <c r="VRU414" s="23" t="s">
        <v>208</v>
      </c>
      <c r="VRV414" s="24">
        <v>2023</v>
      </c>
      <c r="VRW414" s="25" t="s">
        <v>234</v>
      </c>
      <c r="VRX414" s="25" t="s">
        <v>132</v>
      </c>
      <c r="VRY414" s="25">
        <v>2023</v>
      </c>
      <c r="VRZ414" s="26">
        <v>44963</v>
      </c>
      <c r="VSA414" s="25" t="s">
        <v>155</v>
      </c>
      <c r="VSB414" s="26"/>
      <c r="VSC414" s="25" t="s">
        <v>67</v>
      </c>
      <c r="VSD414" s="25" t="s">
        <v>233</v>
      </c>
      <c r="VSE414" s="25" t="s">
        <v>149</v>
      </c>
      <c r="VSF414" s="25" t="s">
        <v>70</v>
      </c>
      <c r="VSG414" s="25" t="s">
        <v>71</v>
      </c>
      <c r="VSH414" s="25" t="s">
        <v>72</v>
      </c>
      <c r="VSI414" s="25">
        <v>31</v>
      </c>
      <c r="VSJ414" s="25">
        <v>0</v>
      </c>
      <c r="VSK414" s="25" t="s">
        <v>66</v>
      </c>
      <c r="VSL414" s="24" t="s">
        <v>66</v>
      </c>
      <c r="VSM414" s="24" t="s">
        <v>66</v>
      </c>
      <c r="VSN414" s="24" t="s">
        <v>66</v>
      </c>
      <c r="VSO414" s="24" t="s">
        <v>66</v>
      </c>
      <c r="VSP414" s="24" t="s">
        <v>66</v>
      </c>
      <c r="VSQ414" s="24" t="s">
        <v>66</v>
      </c>
      <c r="VSR414" s="24" t="s">
        <v>66</v>
      </c>
      <c r="VSS414" s="24" t="s">
        <v>66</v>
      </c>
      <c r="VST414" s="24" t="s">
        <v>66</v>
      </c>
      <c r="VSU414" s="24" t="s">
        <v>66</v>
      </c>
      <c r="VSV414" s="24" t="s">
        <v>66</v>
      </c>
      <c r="VSW414" s="24" t="s">
        <v>66</v>
      </c>
      <c r="VSX414" s="24" t="s">
        <v>66</v>
      </c>
      <c r="VSY414" s="24" t="s">
        <v>66</v>
      </c>
      <c r="VSZ414" s="24" t="s">
        <v>66</v>
      </c>
      <c r="VTA414" s="25" t="s">
        <v>66</v>
      </c>
      <c r="VTB414" s="24" t="s">
        <v>66</v>
      </c>
      <c r="VTC414" s="24" t="s">
        <v>66</v>
      </c>
      <c r="VTD414" s="24" t="s">
        <v>66</v>
      </c>
      <c r="VTE414" s="24" t="s">
        <v>66</v>
      </c>
      <c r="VTF414" s="24" t="s">
        <v>66</v>
      </c>
      <c r="VTG414" s="24" t="s">
        <v>66</v>
      </c>
      <c r="VTH414" s="24" t="s">
        <v>66</v>
      </c>
      <c r="VTI414" s="25" t="s">
        <v>66</v>
      </c>
      <c r="VTJ414" s="24" t="s">
        <v>66</v>
      </c>
      <c r="VTK414" s="25">
        <v>5000</v>
      </c>
      <c r="VTL414" s="24" t="s">
        <v>66</v>
      </c>
      <c r="VTM414" s="24" t="s">
        <v>66</v>
      </c>
      <c r="VTN414" s="25" t="s">
        <v>66</v>
      </c>
      <c r="VTO414" s="25" t="s">
        <v>66</v>
      </c>
      <c r="VTP414" s="25" t="s">
        <v>66</v>
      </c>
      <c r="VTQ414" s="25">
        <v>0</v>
      </c>
      <c r="VTR414" s="24" t="s">
        <v>66</v>
      </c>
      <c r="VTS414" s="24" t="s">
        <v>66</v>
      </c>
      <c r="VTT414" s="24" t="s">
        <v>66</v>
      </c>
      <c r="VTU414" s="24">
        <v>0</v>
      </c>
      <c r="VTV414" s="24" t="s">
        <v>66</v>
      </c>
      <c r="VTW414" s="24">
        <v>0</v>
      </c>
      <c r="VTX414" s="24" t="s">
        <v>66</v>
      </c>
      <c r="VTY414" s="24">
        <v>0</v>
      </c>
      <c r="VTZ414" s="24" t="s">
        <v>66</v>
      </c>
      <c r="VUA414" s="24" t="s">
        <v>66</v>
      </c>
      <c r="VUB414" s="24" t="s">
        <v>66</v>
      </c>
      <c r="VUC414" s="24" t="s">
        <v>66</v>
      </c>
      <c r="VUD414" s="24" t="s">
        <v>66</v>
      </c>
      <c r="VUE414" s="25">
        <v>0</v>
      </c>
      <c r="VUF414" s="27">
        <v>5000</v>
      </c>
      <c r="VUG414" s="23" t="s">
        <v>208</v>
      </c>
      <c r="VUH414" s="24">
        <v>2023</v>
      </c>
      <c r="VUI414" s="25" t="s">
        <v>234</v>
      </c>
      <c r="VUJ414" s="25" t="s">
        <v>132</v>
      </c>
      <c r="VUK414" s="25">
        <v>2023</v>
      </c>
      <c r="VUL414" s="26">
        <v>44963</v>
      </c>
      <c r="VUM414" s="25" t="s">
        <v>155</v>
      </c>
      <c r="VUN414" s="26"/>
      <c r="VUO414" s="25" t="s">
        <v>67</v>
      </c>
      <c r="VUP414" s="25" t="s">
        <v>233</v>
      </c>
      <c r="VUQ414" s="25" t="s">
        <v>149</v>
      </c>
      <c r="VUR414" s="25" t="s">
        <v>70</v>
      </c>
      <c r="VUS414" s="25" t="s">
        <v>71</v>
      </c>
      <c r="VUT414" s="25" t="s">
        <v>72</v>
      </c>
      <c r="VUU414" s="25">
        <v>31</v>
      </c>
      <c r="VUV414" s="25">
        <v>0</v>
      </c>
      <c r="VUW414" s="25" t="s">
        <v>66</v>
      </c>
      <c r="VUX414" s="24" t="s">
        <v>66</v>
      </c>
      <c r="VUY414" s="24" t="s">
        <v>66</v>
      </c>
      <c r="VUZ414" s="24" t="s">
        <v>66</v>
      </c>
      <c r="VVA414" s="24" t="s">
        <v>66</v>
      </c>
      <c r="VVB414" s="24" t="s">
        <v>66</v>
      </c>
      <c r="VVC414" s="24" t="s">
        <v>66</v>
      </c>
      <c r="VVD414" s="24" t="s">
        <v>66</v>
      </c>
      <c r="VVE414" s="24" t="s">
        <v>66</v>
      </c>
      <c r="VVF414" s="24" t="s">
        <v>66</v>
      </c>
      <c r="VVG414" s="24" t="s">
        <v>66</v>
      </c>
      <c r="VVH414" s="24" t="s">
        <v>66</v>
      </c>
      <c r="VVI414" s="24" t="s">
        <v>66</v>
      </c>
      <c r="VVJ414" s="24" t="s">
        <v>66</v>
      </c>
      <c r="VVK414" s="24" t="s">
        <v>66</v>
      </c>
      <c r="VVL414" s="24" t="s">
        <v>66</v>
      </c>
      <c r="VVM414" s="25" t="s">
        <v>66</v>
      </c>
      <c r="VVN414" s="24" t="s">
        <v>66</v>
      </c>
      <c r="VVO414" s="24" t="s">
        <v>66</v>
      </c>
      <c r="VVP414" s="24" t="s">
        <v>66</v>
      </c>
      <c r="VVQ414" s="24" t="s">
        <v>66</v>
      </c>
      <c r="VVR414" s="24" t="s">
        <v>66</v>
      </c>
      <c r="VVS414" s="24" t="s">
        <v>66</v>
      </c>
      <c r="VVT414" s="24" t="s">
        <v>66</v>
      </c>
      <c r="VVU414" s="25" t="s">
        <v>66</v>
      </c>
      <c r="VVV414" s="24" t="s">
        <v>66</v>
      </c>
      <c r="VVW414" s="25">
        <v>5000</v>
      </c>
      <c r="VVX414" s="24" t="s">
        <v>66</v>
      </c>
      <c r="VVY414" s="24" t="s">
        <v>66</v>
      </c>
      <c r="VVZ414" s="25" t="s">
        <v>66</v>
      </c>
      <c r="VWA414" s="25" t="s">
        <v>66</v>
      </c>
      <c r="VWB414" s="25" t="s">
        <v>66</v>
      </c>
      <c r="VWC414" s="25">
        <v>0</v>
      </c>
      <c r="VWD414" s="24" t="s">
        <v>66</v>
      </c>
      <c r="VWE414" s="24" t="s">
        <v>66</v>
      </c>
      <c r="VWF414" s="24" t="s">
        <v>66</v>
      </c>
      <c r="VWG414" s="24">
        <v>0</v>
      </c>
      <c r="VWH414" s="24" t="s">
        <v>66</v>
      </c>
      <c r="VWI414" s="24">
        <v>0</v>
      </c>
      <c r="VWJ414" s="24" t="s">
        <v>66</v>
      </c>
      <c r="VWK414" s="24">
        <v>0</v>
      </c>
      <c r="VWL414" s="24" t="s">
        <v>66</v>
      </c>
      <c r="VWM414" s="24" t="s">
        <v>66</v>
      </c>
      <c r="VWN414" s="24" t="s">
        <v>66</v>
      </c>
      <c r="VWO414" s="24" t="s">
        <v>66</v>
      </c>
      <c r="VWP414" s="24" t="s">
        <v>66</v>
      </c>
      <c r="VWQ414" s="25">
        <v>0</v>
      </c>
      <c r="VWR414" s="27">
        <v>5000</v>
      </c>
      <c r="VWS414" s="23" t="s">
        <v>208</v>
      </c>
      <c r="VWT414" s="24">
        <v>2023</v>
      </c>
      <c r="VWU414" s="25" t="s">
        <v>234</v>
      </c>
      <c r="VWV414" s="25" t="s">
        <v>132</v>
      </c>
      <c r="VWW414" s="25">
        <v>2023</v>
      </c>
      <c r="VWX414" s="26">
        <v>44963</v>
      </c>
      <c r="VWY414" s="25" t="s">
        <v>155</v>
      </c>
      <c r="VWZ414" s="26"/>
      <c r="VXA414" s="25" t="s">
        <v>67</v>
      </c>
      <c r="VXB414" s="25" t="s">
        <v>233</v>
      </c>
      <c r="VXC414" s="25" t="s">
        <v>149</v>
      </c>
      <c r="VXD414" s="25" t="s">
        <v>70</v>
      </c>
      <c r="VXE414" s="25" t="s">
        <v>71</v>
      </c>
      <c r="VXF414" s="25" t="s">
        <v>72</v>
      </c>
      <c r="VXG414" s="25">
        <v>31</v>
      </c>
      <c r="VXH414" s="25">
        <v>0</v>
      </c>
      <c r="VXI414" s="25" t="s">
        <v>66</v>
      </c>
      <c r="VXJ414" s="24" t="s">
        <v>66</v>
      </c>
      <c r="VXK414" s="24" t="s">
        <v>66</v>
      </c>
      <c r="VXL414" s="24" t="s">
        <v>66</v>
      </c>
      <c r="VXM414" s="24" t="s">
        <v>66</v>
      </c>
      <c r="VXN414" s="24" t="s">
        <v>66</v>
      </c>
      <c r="VXO414" s="24" t="s">
        <v>66</v>
      </c>
      <c r="VXP414" s="24" t="s">
        <v>66</v>
      </c>
      <c r="VXQ414" s="24" t="s">
        <v>66</v>
      </c>
      <c r="VXR414" s="24" t="s">
        <v>66</v>
      </c>
      <c r="VXS414" s="24" t="s">
        <v>66</v>
      </c>
      <c r="VXT414" s="24" t="s">
        <v>66</v>
      </c>
      <c r="VXU414" s="24" t="s">
        <v>66</v>
      </c>
      <c r="VXV414" s="24" t="s">
        <v>66</v>
      </c>
      <c r="VXW414" s="24" t="s">
        <v>66</v>
      </c>
      <c r="VXX414" s="24" t="s">
        <v>66</v>
      </c>
      <c r="VXY414" s="25" t="s">
        <v>66</v>
      </c>
      <c r="VXZ414" s="24" t="s">
        <v>66</v>
      </c>
      <c r="VYA414" s="24" t="s">
        <v>66</v>
      </c>
      <c r="VYB414" s="24" t="s">
        <v>66</v>
      </c>
      <c r="VYC414" s="24" t="s">
        <v>66</v>
      </c>
      <c r="VYD414" s="24" t="s">
        <v>66</v>
      </c>
      <c r="VYE414" s="24" t="s">
        <v>66</v>
      </c>
      <c r="VYF414" s="24" t="s">
        <v>66</v>
      </c>
      <c r="VYG414" s="25" t="s">
        <v>66</v>
      </c>
      <c r="VYH414" s="24" t="s">
        <v>66</v>
      </c>
      <c r="VYI414" s="25">
        <v>5000</v>
      </c>
      <c r="VYJ414" s="24" t="s">
        <v>66</v>
      </c>
      <c r="VYK414" s="24" t="s">
        <v>66</v>
      </c>
      <c r="VYL414" s="25" t="s">
        <v>66</v>
      </c>
      <c r="VYM414" s="25" t="s">
        <v>66</v>
      </c>
      <c r="VYN414" s="25" t="s">
        <v>66</v>
      </c>
      <c r="VYO414" s="25">
        <v>0</v>
      </c>
      <c r="VYP414" s="24" t="s">
        <v>66</v>
      </c>
      <c r="VYQ414" s="24" t="s">
        <v>66</v>
      </c>
      <c r="VYR414" s="24" t="s">
        <v>66</v>
      </c>
      <c r="VYS414" s="24">
        <v>0</v>
      </c>
      <c r="VYT414" s="24" t="s">
        <v>66</v>
      </c>
      <c r="VYU414" s="24">
        <v>0</v>
      </c>
      <c r="VYV414" s="24" t="s">
        <v>66</v>
      </c>
      <c r="VYW414" s="24">
        <v>0</v>
      </c>
      <c r="VYX414" s="24" t="s">
        <v>66</v>
      </c>
      <c r="VYY414" s="24" t="s">
        <v>66</v>
      </c>
      <c r="VYZ414" s="24" t="s">
        <v>66</v>
      </c>
      <c r="VZA414" s="24" t="s">
        <v>66</v>
      </c>
      <c r="VZB414" s="24" t="s">
        <v>66</v>
      </c>
      <c r="VZC414" s="25">
        <v>0</v>
      </c>
      <c r="VZD414" s="27">
        <v>5000</v>
      </c>
      <c r="VZE414" s="23" t="s">
        <v>208</v>
      </c>
      <c r="VZF414" s="24">
        <v>2023</v>
      </c>
      <c r="VZG414" s="25" t="s">
        <v>234</v>
      </c>
      <c r="VZH414" s="25" t="s">
        <v>132</v>
      </c>
      <c r="VZI414" s="25">
        <v>2023</v>
      </c>
      <c r="VZJ414" s="26">
        <v>44963</v>
      </c>
      <c r="VZK414" s="25" t="s">
        <v>155</v>
      </c>
      <c r="VZL414" s="26"/>
      <c r="VZM414" s="25" t="s">
        <v>67</v>
      </c>
      <c r="VZN414" s="25" t="s">
        <v>233</v>
      </c>
      <c r="VZO414" s="25" t="s">
        <v>149</v>
      </c>
      <c r="VZP414" s="25" t="s">
        <v>70</v>
      </c>
      <c r="VZQ414" s="25" t="s">
        <v>71</v>
      </c>
      <c r="VZR414" s="25" t="s">
        <v>72</v>
      </c>
      <c r="VZS414" s="25">
        <v>31</v>
      </c>
      <c r="VZT414" s="25">
        <v>0</v>
      </c>
      <c r="VZU414" s="25" t="s">
        <v>66</v>
      </c>
      <c r="VZV414" s="24" t="s">
        <v>66</v>
      </c>
      <c r="VZW414" s="24" t="s">
        <v>66</v>
      </c>
      <c r="VZX414" s="24" t="s">
        <v>66</v>
      </c>
      <c r="VZY414" s="24" t="s">
        <v>66</v>
      </c>
      <c r="VZZ414" s="24" t="s">
        <v>66</v>
      </c>
      <c r="WAA414" s="24" t="s">
        <v>66</v>
      </c>
      <c r="WAB414" s="24" t="s">
        <v>66</v>
      </c>
      <c r="WAC414" s="24" t="s">
        <v>66</v>
      </c>
      <c r="WAD414" s="24" t="s">
        <v>66</v>
      </c>
      <c r="WAE414" s="24" t="s">
        <v>66</v>
      </c>
      <c r="WAF414" s="24" t="s">
        <v>66</v>
      </c>
      <c r="WAG414" s="24" t="s">
        <v>66</v>
      </c>
      <c r="WAH414" s="24" t="s">
        <v>66</v>
      </c>
      <c r="WAI414" s="24" t="s">
        <v>66</v>
      </c>
      <c r="WAJ414" s="24" t="s">
        <v>66</v>
      </c>
      <c r="WAK414" s="25" t="s">
        <v>66</v>
      </c>
      <c r="WAL414" s="24" t="s">
        <v>66</v>
      </c>
      <c r="WAM414" s="24" t="s">
        <v>66</v>
      </c>
      <c r="WAN414" s="24" t="s">
        <v>66</v>
      </c>
      <c r="WAO414" s="24" t="s">
        <v>66</v>
      </c>
      <c r="WAP414" s="24" t="s">
        <v>66</v>
      </c>
      <c r="WAQ414" s="24" t="s">
        <v>66</v>
      </c>
      <c r="WAR414" s="24" t="s">
        <v>66</v>
      </c>
      <c r="WAS414" s="25" t="s">
        <v>66</v>
      </c>
      <c r="WAT414" s="24" t="s">
        <v>66</v>
      </c>
      <c r="WAU414" s="25">
        <v>5000</v>
      </c>
      <c r="WAV414" s="24" t="s">
        <v>66</v>
      </c>
      <c r="WAW414" s="24" t="s">
        <v>66</v>
      </c>
      <c r="WAX414" s="25" t="s">
        <v>66</v>
      </c>
      <c r="WAY414" s="25" t="s">
        <v>66</v>
      </c>
      <c r="WAZ414" s="25" t="s">
        <v>66</v>
      </c>
      <c r="WBA414" s="25">
        <v>0</v>
      </c>
      <c r="WBB414" s="24" t="s">
        <v>66</v>
      </c>
      <c r="WBC414" s="24" t="s">
        <v>66</v>
      </c>
      <c r="WBD414" s="24" t="s">
        <v>66</v>
      </c>
      <c r="WBE414" s="24">
        <v>0</v>
      </c>
      <c r="WBF414" s="24" t="s">
        <v>66</v>
      </c>
      <c r="WBG414" s="24">
        <v>0</v>
      </c>
      <c r="WBH414" s="24" t="s">
        <v>66</v>
      </c>
      <c r="WBI414" s="24">
        <v>0</v>
      </c>
      <c r="WBJ414" s="24" t="s">
        <v>66</v>
      </c>
      <c r="WBK414" s="24" t="s">
        <v>66</v>
      </c>
      <c r="WBL414" s="24" t="s">
        <v>66</v>
      </c>
      <c r="WBM414" s="24" t="s">
        <v>66</v>
      </c>
      <c r="WBN414" s="24" t="s">
        <v>66</v>
      </c>
      <c r="WBO414" s="25">
        <v>0</v>
      </c>
      <c r="WBP414" s="27">
        <v>5000</v>
      </c>
      <c r="WBQ414" s="23" t="s">
        <v>208</v>
      </c>
      <c r="WBR414" s="24">
        <v>2023</v>
      </c>
      <c r="WBS414" s="25" t="s">
        <v>234</v>
      </c>
      <c r="WBT414" s="25" t="s">
        <v>132</v>
      </c>
      <c r="WBU414" s="25">
        <v>2023</v>
      </c>
      <c r="WBV414" s="26">
        <v>44963</v>
      </c>
      <c r="WBW414" s="25" t="s">
        <v>155</v>
      </c>
      <c r="WBX414" s="26"/>
      <c r="WBY414" s="25" t="s">
        <v>67</v>
      </c>
      <c r="WBZ414" s="25" t="s">
        <v>233</v>
      </c>
      <c r="WCA414" s="25" t="s">
        <v>149</v>
      </c>
      <c r="WCB414" s="25" t="s">
        <v>70</v>
      </c>
      <c r="WCC414" s="25" t="s">
        <v>71</v>
      </c>
      <c r="WCD414" s="25" t="s">
        <v>72</v>
      </c>
      <c r="WCE414" s="25">
        <v>31</v>
      </c>
      <c r="WCF414" s="25">
        <v>0</v>
      </c>
      <c r="WCG414" s="25" t="s">
        <v>66</v>
      </c>
      <c r="WCH414" s="24" t="s">
        <v>66</v>
      </c>
      <c r="WCI414" s="24" t="s">
        <v>66</v>
      </c>
      <c r="WCJ414" s="24" t="s">
        <v>66</v>
      </c>
      <c r="WCK414" s="24" t="s">
        <v>66</v>
      </c>
      <c r="WCL414" s="24" t="s">
        <v>66</v>
      </c>
      <c r="WCM414" s="24" t="s">
        <v>66</v>
      </c>
      <c r="WCN414" s="24" t="s">
        <v>66</v>
      </c>
      <c r="WCO414" s="24" t="s">
        <v>66</v>
      </c>
      <c r="WCP414" s="24" t="s">
        <v>66</v>
      </c>
      <c r="WCQ414" s="24" t="s">
        <v>66</v>
      </c>
      <c r="WCR414" s="24" t="s">
        <v>66</v>
      </c>
      <c r="WCS414" s="24" t="s">
        <v>66</v>
      </c>
      <c r="WCT414" s="24" t="s">
        <v>66</v>
      </c>
      <c r="WCU414" s="24" t="s">
        <v>66</v>
      </c>
      <c r="WCV414" s="24" t="s">
        <v>66</v>
      </c>
      <c r="WCW414" s="25" t="s">
        <v>66</v>
      </c>
      <c r="WCX414" s="24" t="s">
        <v>66</v>
      </c>
      <c r="WCY414" s="24" t="s">
        <v>66</v>
      </c>
      <c r="WCZ414" s="24" t="s">
        <v>66</v>
      </c>
      <c r="WDA414" s="24" t="s">
        <v>66</v>
      </c>
      <c r="WDB414" s="24" t="s">
        <v>66</v>
      </c>
      <c r="WDC414" s="24" t="s">
        <v>66</v>
      </c>
      <c r="WDD414" s="24" t="s">
        <v>66</v>
      </c>
      <c r="WDE414" s="25" t="s">
        <v>66</v>
      </c>
      <c r="WDF414" s="24" t="s">
        <v>66</v>
      </c>
      <c r="WDG414" s="25">
        <v>5000</v>
      </c>
      <c r="WDH414" s="24" t="s">
        <v>66</v>
      </c>
      <c r="WDI414" s="24" t="s">
        <v>66</v>
      </c>
      <c r="WDJ414" s="25" t="s">
        <v>66</v>
      </c>
      <c r="WDK414" s="25" t="s">
        <v>66</v>
      </c>
      <c r="WDL414" s="25" t="s">
        <v>66</v>
      </c>
      <c r="WDM414" s="25">
        <v>0</v>
      </c>
      <c r="WDN414" s="24" t="s">
        <v>66</v>
      </c>
      <c r="WDO414" s="24" t="s">
        <v>66</v>
      </c>
      <c r="WDP414" s="24" t="s">
        <v>66</v>
      </c>
      <c r="WDQ414" s="24">
        <v>0</v>
      </c>
      <c r="WDR414" s="24" t="s">
        <v>66</v>
      </c>
      <c r="WDS414" s="24">
        <v>0</v>
      </c>
      <c r="WDT414" s="24" t="s">
        <v>66</v>
      </c>
      <c r="WDU414" s="24">
        <v>0</v>
      </c>
      <c r="WDV414" s="24" t="s">
        <v>66</v>
      </c>
      <c r="WDW414" s="24" t="s">
        <v>66</v>
      </c>
      <c r="WDX414" s="24" t="s">
        <v>66</v>
      </c>
      <c r="WDY414" s="24" t="s">
        <v>66</v>
      </c>
      <c r="WDZ414" s="24" t="s">
        <v>66</v>
      </c>
      <c r="WEA414" s="25">
        <v>0</v>
      </c>
      <c r="WEB414" s="27">
        <v>5000</v>
      </c>
      <c r="WEC414" s="23" t="s">
        <v>208</v>
      </c>
      <c r="WED414" s="24">
        <v>2023</v>
      </c>
      <c r="WEE414" s="25" t="s">
        <v>234</v>
      </c>
      <c r="WEF414" s="25" t="s">
        <v>132</v>
      </c>
      <c r="WEG414" s="25">
        <v>2023</v>
      </c>
      <c r="WEH414" s="26">
        <v>44963</v>
      </c>
      <c r="WEI414" s="25" t="s">
        <v>155</v>
      </c>
      <c r="WEJ414" s="26"/>
      <c r="WEK414" s="25" t="s">
        <v>67</v>
      </c>
      <c r="WEL414" s="25" t="s">
        <v>233</v>
      </c>
      <c r="WEM414" s="25" t="s">
        <v>149</v>
      </c>
      <c r="WEN414" s="25" t="s">
        <v>70</v>
      </c>
      <c r="WEO414" s="25" t="s">
        <v>71</v>
      </c>
      <c r="WEP414" s="25" t="s">
        <v>72</v>
      </c>
      <c r="WEQ414" s="25">
        <v>31</v>
      </c>
      <c r="WER414" s="25">
        <v>0</v>
      </c>
      <c r="WES414" s="25" t="s">
        <v>66</v>
      </c>
      <c r="WET414" s="24" t="s">
        <v>66</v>
      </c>
      <c r="WEU414" s="24" t="s">
        <v>66</v>
      </c>
      <c r="WEV414" s="24" t="s">
        <v>66</v>
      </c>
      <c r="WEW414" s="24" t="s">
        <v>66</v>
      </c>
      <c r="WEX414" s="24" t="s">
        <v>66</v>
      </c>
      <c r="WEY414" s="24" t="s">
        <v>66</v>
      </c>
      <c r="WEZ414" s="24" t="s">
        <v>66</v>
      </c>
      <c r="WFA414" s="24" t="s">
        <v>66</v>
      </c>
      <c r="WFB414" s="24" t="s">
        <v>66</v>
      </c>
      <c r="WFC414" s="24" t="s">
        <v>66</v>
      </c>
      <c r="WFD414" s="24" t="s">
        <v>66</v>
      </c>
      <c r="WFE414" s="24" t="s">
        <v>66</v>
      </c>
      <c r="WFF414" s="24" t="s">
        <v>66</v>
      </c>
      <c r="WFG414" s="24" t="s">
        <v>66</v>
      </c>
      <c r="WFH414" s="24" t="s">
        <v>66</v>
      </c>
      <c r="WFI414" s="25" t="s">
        <v>66</v>
      </c>
      <c r="WFJ414" s="24" t="s">
        <v>66</v>
      </c>
      <c r="WFK414" s="24" t="s">
        <v>66</v>
      </c>
      <c r="WFL414" s="24" t="s">
        <v>66</v>
      </c>
      <c r="WFM414" s="24" t="s">
        <v>66</v>
      </c>
      <c r="WFN414" s="24" t="s">
        <v>66</v>
      </c>
      <c r="WFO414" s="24" t="s">
        <v>66</v>
      </c>
      <c r="WFP414" s="24" t="s">
        <v>66</v>
      </c>
      <c r="WFQ414" s="25" t="s">
        <v>66</v>
      </c>
      <c r="WFR414" s="24" t="s">
        <v>66</v>
      </c>
      <c r="WFS414" s="25">
        <v>5000</v>
      </c>
      <c r="WFT414" s="24" t="s">
        <v>66</v>
      </c>
      <c r="WFU414" s="24" t="s">
        <v>66</v>
      </c>
      <c r="WFV414" s="25" t="s">
        <v>66</v>
      </c>
      <c r="WFW414" s="25" t="s">
        <v>66</v>
      </c>
      <c r="WFX414" s="25" t="s">
        <v>66</v>
      </c>
      <c r="WFY414" s="25">
        <v>0</v>
      </c>
      <c r="WFZ414" s="24" t="s">
        <v>66</v>
      </c>
      <c r="WGA414" s="24" t="s">
        <v>66</v>
      </c>
      <c r="WGB414" s="24" t="s">
        <v>66</v>
      </c>
      <c r="WGC414" s="24">
        <v>0</v>
      </c>
      <c r="WGD414" s="24" t="s">
        <v>66</v>
      </c>
      <c r="WGE414" s="24">
        <v>0</v>
      </c>
      <c r="WGF414" s="24" t="s">
        <v>66</v>
      </c>
      <c r="WGG414" s="24">
        <v>0</v>
      </c>
      <c r="WGH414" s="24" t="s">
        <v>66</v>
      </c>
      <c r="WGI414" s="24" t="s">
        <v>66</v>
      </c>
      <c r="WGJ414" s="24" t="s">
        <v>66</v>
      </c>
      <c r="WGK414" s="24" t="s">
        <v>66</v>
      </c>
      <c r="WGL414" s="24" t="s">
        <v>66</v>
      </c>
      <c r="WGM414" s="25">
        <v>0</v>
      </c>
      <c r="WGN414" s="27">
        <v>5000</v>
      </c>
      <c r="WGO414" s="23" t="s">
        <v>208</v>
      </c>
      <c r="WGP414" s="24">
        <v>2023</v>
      </c>
      <c r="WGQ414" s="25" t="s">
        <v>234</v>
      </c>
      <c r="WGR414" s="25" t="s">
        <v>132</v>
      </c>
      <c r="WGS414" s="25">
        <v>2023</v>
      </c>
      <c r="WGT414" s="26">
        <v>44963</v>
      </c>
      <c r="WGU414" s="25" t="s">
        <v>155</v>
      </c>
      <c r="WGV414" s="26"/>
      <c r="WGW414" s="25" t="s">
        <v>67</v>
      </c>
      <c r="WGX414" s="25" t="s">
        <v>233</v>
      </c>
      <c r="WGY414" s="25" t="s">
        <v>149</v>
      </c>
      <c r="WGZ414" s="25" t="s">
        <v>70</v>
      </c>
      <c r="WHA414" s="25" t="s">
        <v>71</v>
      </c>
      <c r="WHB414" s="25" t="s">
        <v>72</v>
      </c>
      <c r="WHC414" s="25">
        <v>31</v>
      </c>
      <c r="WHD414" s="25">
        <v>0</v>
      </c>
      <c r="WHE414" s="25" t="s">
        <v>66</v>
      </c>
      <c r="WHF414" s="24" t="s">
        <v>66</v>
      </c>
      <c r="WHG414" s="24" t="s">
        <v>66</v>
      </c>
      <c r="WHH414" s="24" t="s">
        <v>66</v>
      </c>
      <c r="WHI414" s="24" t="s">
        <v>66</v>
      </c>
      <c r="WHJ414" s="24" t="s">
        <v>66</v>
      </c>
      <c r="WHK414" s="24" t="s">
        <v>66</v>
      </c>
      <c r="WHL414" s="24" t="s">
        <v>66</v>
      </c>
      <c r="WHM414" s="24" t="s">
        <v>66</v>
      </c>
      <c r="WHN414" s="24" t="s">
        <v>66</v>
      </c>
      <c r="WHO414" s="24" t="s">
        <v>66</v>
      </c>
      <c r="WHP414" s="24" t="s">
        <v>66</v>
      </c>
      <c r="WHQ414" s="24" t="s">
        <v>66</v>
      </c>
      <c r="WHR414" s="24" t="s">
        <v>66</v>
      </c>
      <c r="WHS414" s="24" t="s">
        <v>66</v>
      </c>
      <c r="WHT414" s="24" t="s">
        <v>66</v>
      </c>
      <c r="WHU414" s="25" t="s">
        <v>66</v>
      </c>
      <c r="WHV414" s="24" t="s">
        <v>66</v>
      </c>
      <c r="WHW414" s="24" t="s">
        <v>66</v>
      </c>
      <c r="WHX414" s="24" t="s">
        <v>66</v>
      </c>
      <c r="WHY414" s="24" t="s">
        <v>66</v>
      </c>
      <c r="WHZ414" s="24" t="s">
        <v>66</v>
      </c>
      <c r="WIA414" s="24" t="s">
        <v>66</v>
      </c>
      <c r="WIB414" s="24" t="s">
        <v>66</v>
      </c>
      <c r="WIC414" s="25" t="s">
        <v>66</v>
      </c>
      <c r="WID414" s="24" t="s">
        <v>66</v>
      </c>
      <c r="WIE414" s="25">
        <v>5000</v>
      </c>
      <c r="WIF414" s="24" t="s">
        <v>66</v>
      </c>
      <c r="WIG414" s="24" t="s">
        <v>66</v>
      </c>
      <c r="WIH414" s="25" t="s">
        <v>66</v>
      </c>
      <c r="WII414" s="25" t="s">
        <v>66</v>
      </c>
      <c r="WIJ414" s="25" t="s">
        <v>66</v>
      </c>
      <c r="WIK414" s="25">
        <v>0</v>
      </c>
      <c r="WIL414" s="24" t="s">
        <v>66</v>
      </c>
      <c r="WIM414" s="24" t="s">
        <v>66</v>
      </c>
      <c r="WIN414" s="24" t="s">
        <v>66</v>
      </c>
      <c r="WIO414" s="24">
        <v>0</v>
      </c>
      <c r="WIP414" s="24" t="s">
        <v>66</v>
      </c>
      <c r="WIQ414" s="24">
        <v>0</v>
      </c>
      <c r="WIR414" s="24" t="s">
        <v>66</v>
      </c>
      <c r="WIS414" s="24">
        <v>0</v>
      </c>
      <c r="WIT414" s="24" t="s">
        <v>66</v>
      </c>
      <c r="WIU414" s="24" t="s">
        <v>66</v>
      </c>
      <c r="WIV414" s="24" t="s">
        <v>66</v>
      </c>
      <c r="WIW414" s="24" t="s">
        <v>66</v>
      </c>
      <c r="WIX414" s="24" t="s">
        <v>66</v>
      </c>
      <c r="WIY414" s="25">
        <v>0</v>
      </c>
      <c r="WIZ414" s="27">
        <v>5000</v>
      </c>
      <c r="WJA414" s="23" t="s">
        <v>208</v>
      </c>
      <c r="WJB414" s="24">
        <v>2023</v>
      </c>
      <c r="WJC414" s="25" t="s">
        <v>234</v>
      </c>
      <c r="WJD414" s="25" t="s">
        <v>132</v>
      </c>
      <c r="WJE414" s="25">
        <v>2023</v>
      </c>
      <c r="WJF414" s="26">
        <v>44963</v>
      </c>
      <c r="WJG414" s="25" t="s">
        <v>155</v>
      </c>
      <c r="WJH414" s="26"/>
      <c r="WJI414" s="25" t="s">
        <v>67</v>
      </c>
      <c r="WJJ414" s="25" t="s">
        <v>233</v>
      </c>
      <c r="WJK414" s="25" t="s">
        <v>149</v>
      </c>
      <c r="WJL414" s="25" t="s">
        <v>70</v>
      </c>
      <c r="WJM414" s="25" t="s">
        <v>71</v>
      </c>
      <c r="WJN414" s="25" t="s">
        <v>72</v>
      </c>
      <c r="WJO414" s="25">
        <v>31</v>
      </c>
      <c r="WJP414" s="25">
        <v>0</v>
      </c>
      <c r="WJQ414" s="25" t="s">
        <v>66</v>
      </c>
      <c r="WJR414" s="24" t="s">
        <v>66</v>
      </c>
      <c r="WJS414" s="24" t="s">
        <v>66</v>
      </c>
      <c r="WJT414" s="24" t="s">
        <v>66</v>
      </c>
      <c r="WJU414" s="24" t="s">
        <v>66</v>
      </c>
      <c r="WJV414" s="24" t="s">
        <v>66</v>
      </c>
      <c r="WJW414" s="24" t="s">
        <v>66</v>
      </c>
      <c r="WJX414" s="24" t="s">
        <v>66</v>
      </c>
      <c r="WJY414" s="24" t="s">
        <v>66</v>
      </c>
      <c r="WJZ414" s="24" t="s">
        <v>66</v>
      </c>
      <c r="WKA414" s="24" t="s">
        <v>66</v>
      </c>
      <c r="WKB414" s="24" t="s">
        <v>66</v>
      </c>
      <c r="WKC414" s="24" t="s">
        <v>66</v>
      </c>
      <c r="WKD414" s="24" t="s">
        <v>66</v>
      </c>
      <c r="WKE414" s="24" t="s">
        <v>66</v>
      </c>
      <c r="WKF414" s="24" t="s">
        <v>66</v>
      </c>
      <c r="WKG414" s="25" t="s">
        <v>66</v>
      </c>
      <c r="WKH414" s="24" t="s">
        <v>66</v>
      </c>
      <c r="WKI414" s="24" t="s">
        <v>66</v>
      </c>
      <c r="WKJ414" s="24" t="s">
        <v>66</v>
      </c>
      <c r="WKK414" s="24" t="s">
        <v>66</v>
      </c>
      <c r="WKL414" s="24" t="s">
        <v>66</v>
      </c>
      <c r="WKM414" s="24" t="s">
        <v>66</v>
      </c>
      <c r="WKN414" s="24" t="s">
        <v>66</v>
      </c>
      <c r="WKO414" s="25" t="s">
        <v>66</v>
      </c>
      <c r="WKP414" s="24" t="s">
        <v>66</v>
      </c>
      <c r="WKQ414" s="25">
        <v>5000</v>
      </c>
      <c r="WKR414" s="24" t="s">
        <v>66</v>
      </c>
      <c r="WKS414" s="24" t="s">
        <v>66</v>
      </c>
      <c r="WKT414" s="25" t="s">
        <v>66</v>
      </c>
      <c r="WKU414" s="25" t="s">
        <v>66</v>
      </c>
      <c r="WKV414" s="25" t="s">
        <v>66</v>
      </c>
      <c r="WKW414" s="25">
        <v>0</v>
      </c>
      <c r="WKX414" s="24" t="s">
        <v>66</v>
      </c>
      <c r="WKY414" s="24" t="s">
        <v>66</v>
      </c>
      <c r="WKZ414" s="24" t="s">
        <v>66</v>
      </c>
      <c r="WLA414" s="24">
        <v>0</v>
      </c>
      <c r="WLB414" s="24" t="s">
        <v>66</v>
      </c>
      <c r="WLC414" s="24">
        <v>0</v>
      </c>
      <c r="WLD414" s="24" t="s">
        <v>66</v>
      </c>
      <c r="WLE414" s="24">
        <v>0</v>
      </c>
      <c r="WLF414" s="24" t="s">
        <v>66</v>
      </c>
      <c r="WLG414" s="24" t="s">
        <v>66</v>
      </c>
      <c r="WLH414" s="24" t="s">
        <v>66</v>
      </c>
      <c r="WLI414" s="24" t="s">
        <v>66</v>
      </c>
      <c r="WLJ414" s="24" t="s">
        <v>66</v>
      </c>
      <c r="WLK414" s="25">
        <v>0</v>
      </c>
      <c r="WLL414" s="27">
        <v>5000</v>
      </c>
      <c r="WLM414" s="23" t="s">
        <v>208</v>
      </c>
      <c r="WLN414" s="24">
        <v>2023</v>
      </c>
      <c r="WLO414" s="25" t="s">
        <v>234</v>
      </c>
      <c r="WLP414" s="25" t="s">
        <v>132</v>
      </c>
      <c r="WLQ414" s="25">
        <v>2023</v>
      </c>
      <c r="WLR414" s="26">
        <v>44963</v>
      </c>
      <c r="WLS414" s="25" t="s">
        <v>155</v>
      </c>
      <c r="WLT414" s="26"/>
      <c r="WLU414" s="25" t="s">
        <v>67</v>
      </c>
      <c r="WLV414" s="25" t="s">
        <v>233</v>
      </c>
      <c r="WLW414" s="25" t="s">
        <v>149</v>
      </c>
      <c r="WLX414" s="25" t="s">
        <v>70</v>
      </c>
      <c r="WLY414" s="25" t="s">
        <v>71</v>
      </c>
      <c r="WLZ414" s="25" t="s">
        <v>72</v>
      </c>
      <c r="WMA414" s="25">
        <v>31</v>
      </c>
      <c r="WMB414" s="25">
        <v>0</v>
      </c>
      <c r="WMC414" s="25" t="s">
        <v>66</v>
      </c>
      <c r="WMD414" s="24" t="s">
        <v>66</v>
      </c>
      <c r="WME414" s="24" t="s">
        <v>66</v>
      </c>
      <c r="WMF414" s="24" t="s">
        <v>66</v>
      </c>
      <c r="WMG414" s="24" t="s">
        <v>66</v>
      </c>
      <c r="WMH414" s="24" t="s">
        <v>66</v>
      </c>
      <c r="WMI414" s="24" t="s">
        <v>66</v>
      </c>
      <c r="WMJ414" s="24" t="s">
        <v>66</v>
      </c>
      <c r="WMK414" s="24" t="s">
        <v>66</v>
      </c>
      <c r="WML414" s="24" t="s">
        <v>66</v>
      </c>
      <c r="WMM414" s="24" t="s">
        <v>66</v>
      </c>
      <c r="WMN414" s="24" t="s">
        <v>66</v>
      </c>
      <c r="WMO414" s="24" t="s">
        <v>66</v>
      </c>
      <c r="WMP414" s="24" t="s">
        <v>66</v>
      </c>
      <c r="WMQ414" s="24" t="s">
        <v>66</v>
      </c>
      <c r="WMR414" s="24" t="s">
        <v>66</v>
      </c>
      <c r="WMS414" s="25" t="s">
        <v>66</v>
      </c>
      <c r="WMT414" s="24" t="s">
        <v>66</v>
      </c>
      <c r="WMU414" s="24" t="s">
        <v>66</v>
      </c>
      <c r="WMV414" s="24" t="s">
        <v>66</v>
      </c>
      <c r="WMW414" s="24" t="s">
        <v>66</v>
      </c>
      <c r="WMX414" s="24" t="s">
        <v>66</v>
      </c>
      <c r="WMY414" s="24" t="s">
        <v>66</v>
      </c>
      <c r="WMZ414" s="24" t="s">
        <v>66</v>
      </c>
      <c r="WNA414" s="25" t="s">
        <v>66</v>
      </c>
      <c r="WNB414" s="24" t="s">
        <v>66</v>
      </c>
      <c r="WNC414" s="25">
        <v>5000</v>
      </c>
      <c r="WND414" s="24" t="s">
        <v>66</v>
      </c>
      <c r="WNE414" s="24" t="s">
        <v>66</v>
      </c>
      <c r="WNF414" s="25" t="s">
        <v>66</v>
      </c>
      <c r="WNG414" s="25" t="s">
        <v>66</v>
      </c>
      <c r="WNH414" s="25" t="s">
        <v>66</v>
      </c>
      <c r="WNI414" s="25">
        <v>0</v>
      </c>
      <c r="WNJ414" s="24" t="s">
        <v>66</v>
      </c>
      <c r="WNK414" s="24" t="s">
        <v>66</v>
      </c>
      <c r="WNL414" s="24" t="s">
        <v>66</v>
      </c>
      <c r="WNM414" s="24">
        <v>0</v>
      </c>
      <c r="WNN414" s="24" t="s">
        <v>66</v>
      </c>
      <c r="WNO414" s="24">
        <v>0</v>
      </c>
      <c r="WNP414" s="24" t="s">
        <v>66</v>
      </c>
      <c r="WNQ414" s="24">
        <v>0</v>
      </c>
      <c r="WNR414" s="24" t="s">
        <v>66</v>
      </c>
      <c r="WNS414" s="24" t="s">
        <v>66</v>
      </c>
      <c r="WNT414" s="24" t="s">
        <v>66</v>
      </c>
      <c r="WNU414" s="24" t="s">
        <v>66</v>
      </c>
      <c r="WNV414" s="24" t="s">
        <v>66</v>
      </c>
      <c r="WNW414" s="25">
        <v>0</v>
      </c>
      <c r="WNX414" s="27">
        <v>5000</v>
      </c>
      <c r="WNY414" s="23" t="s">
        <v>208</v>
      </c>
      <c r="WNZ414" s="24">
        <v>2023</v>
      </c>
      <c r="WOA414" s="25" t="s">
        <v>234</v>
      </c>
      <c r="WOB414" s="25" t="s">
        <v>132</v>
      </c>
      <c r="WOC414" s="25">
        <v>2023</v>
      </c>
      <c r="WOD414" s="26">
        <v>44963</v>
      </c>
      <c r="WOE414" s="25" t="s">
        <v>155</v>
      </c>
      <c r="WOF414" s="26"/>
      <c r="WOG414" s="25" t="s">
        <v>67</v>
      </c>
      <c r="WOH414" s="25" t="s">
        <v>233</v>
      </c>
      <c r="WOI414" s="25" t="s">
        <v>149</v>
      </c>
      <c r="WOJ414" s="25" t="s">
        <v>70</v>
      </c>
      <c r="WOK414" s="25" t="s">
        <v>71</v>
      </c>
      <c r="WOL414" s="25" t="s">
        <v>72</v>
      </c>
      <c r="WOM414" s="25">
        <v>31</v>
      </c>
      <c r="WON414" s="25">
        <v>0</v>
      </c>
      <c r="WOO414" s="25" t="s">
        <v>66</v>
      </c>
      <c r="WOP414" s="24" t="s">
        <v>66</v>
      </c>
      <c r="WOQ414" s="24" t="s">
        <v>66</v>
      </c>
      <c r="WOR414" s="24" t="s">
        <v>66</v>
      </c>
      <c r="WOS414" s="24" t="s">
        <v>66</v>
      </c>
      <c r="WOT414" s="24" t="s">
        <v>66</v>
      </c>
      <c r="WOU414" s="24" t="s">
        <v>66</v>
      </c>
      <c r="WOV414" s="24" t="s">
        <v>66</v>
      </c>
      <c r="WOW414" s="24" t="s">
        <v>66</v>
      </c>
      <c r="WOX414" s="24" t="s">
        <v>66</v>
      </c>
      <c r="WOY414" s="24" t="s">
        <v>66</v>
      </c>
      <c r="WOZ414" s="24" t="s">
        <v>66</v>
      </c>
      <c r="WPA414" s="24" t="s">
        <v>66</v>
      </c>
      <c r="WPB414" s="24" t="s">
        <v>66</v>
      </c>
      <c r="WPC414" s="24" t="s">
        <v>66</v>
      </c>
      <c r="WPD414" s="24" t="s">
        <v>66</v>
      </c>
      <c r="WPE414" s="25" t="s">
        <v>66</v>
      </c>
      <c r="WPF414" s="24" t="s">
        <v>66</v>
      </c>
      <c r="WPG414" s="24" t="s">
        <v>66</v>
      </c>
      <c r="WPH414" s="24" t="s">
        <v>66</v>
      </c>
      <c r="WPI414" s="24" t="s">
        <v>66</v>
      </c>
      <c r="WPJ414" s="24" t="s">
        <v>66</v>
      </c>
      <c r="WPK414" s="24" t="s">
        <v>66</v>
      </c>
      <c r="WPL414" s="24" t="s">
        <v>66</v>
      </c>
      <c r="WPM414" s="25" t="s">
        <v>66</v>
      </c>
      <c r="WPN414" s="24" t="s">
        <v>66</v>
      </c>
      <c r="WPO414" s="25">
        <v>5000</v>
      </c>
      <c r="WPP414" s="24" t="s">
        <v>66</v>
      </c>
      <c r="WPQ414" s="24" t="s">
        <v>66</v>
      </c>
      <c r="WPR414" s="25" t="s">
        <v>66</v>
      </c>
      <c r="WPS414" s="25" t="s">
        <v>66</v>
      </c>
      <c r="WPT414" s="25" t="s">
        <v>66</v>
      </c>
      <c r="WPU414" s="25">
        <v>0</v>
      </c>
      <c r="WPV414" s="24" t="s">
        <v>66</v>
      </c>
      <c r="WPW414" s="24" t="s">
        <v>66</v>
      </c>
      <c r="WPX414" s="24" t="s">
        <v>66</v>
      </c>
      <c r="WPY414" s="24">
        <v>0</v>
      </c>
      <c r="WPZ414" s="24" t="s">
        <v>66</v>
      </c>
      <c r="WQA414" s="24">
        <v>0</v>
      </c>
      <c r="WQB414" s="24" t="s">
        <v>66</v>
      </c>
      <c r="WQC414" s="24">
        <v>0</v>
      </c>
      <c r="WQD414" s="24" t="s">
        <v>66</v>
      </c>
      <c r="WQE414" s="24" t="s">
        <v>66</v>
      </c>
      <c r="WQF414" s="24" t="s">
        <v>66</v>
      </c>
      <c r="WQG414" s="24" t="s">
        <v>66</v>
      </c>
      <c r="WQH414" s="24" t="s">
        <v>66</v>
      </c>
      <c r="WQI414" s="25">
        <v>0</v>
      </c>
      <c r="WQJ414" s="27">
        <v>5000</v>
      </c>
      <c r="WQK414" s="23" t="s">
        <v>208</v>
      </c>
      <c r="WQL414" s="24">
        <v>2023</v>
      </c>
      <c r="WQM414" s="25" t="s">
        <v>234</v>
      </c>
      <c r="WQN414" s="25" t="s">
        <v>132</v>
      </c>
      <c r="WQO414" s="25">
        <v>2023</v>
      </c>
      <c r="WQP414" s="26">
        <v>44963</v>
      </c>
      <c r="WQQ414" s="25" t="s">
        <v>155</v>
      </c>
      <c r="WQR414" s="26"/>
      <c r="WQS414" s="25" t="s">
        <v>67</v>
      </c>
      <c r="WQT414" s="25" t="s">
        <v>233</v>
      </c>
      <c r="WQU414" s="25" t="s">
        <v>149</v>
      </c>
      <c r="WQV414" s="25" t="s">
        <v>70</v>
      </c>
      <c r="WQW414" s="25" t="s">
        <v>71</v>
      </c>
      <c r="WQX414" s="25" t="s">
        <v>72</v>
      </c>
      <c r="WQY414" s="25">
        <v>31</v>
      </c>
      <c r="WQZ414" s="25">
        <v>0</v>
      </c>
      <c r="WRA414" s="25" t="s">
        <v>66</v>
      </c>
      <c r="WRB414" s="24" t="s">
        <v>66</v>
      </c>
      <c r="WRC414" s="24" t="s">
        <v>66</v>
      </c>
      <c r="WRD414" s="24" t="s">
        <v>66</v>
      </c>
      <c r="WRE414" s="24" t="s">
        <v>66</v>
      </c>
      <c r="WRF414" s="24" t="s">
        <v>66</v>
      </c>
      <c r="WRG414" s="24" t="s">
        <v>66</v>
      </c>
      <c r="WRH414" s="24" t="s">
        <v>66</v>
      </c>
      <c r="WRI414" s="24" t="s">
        <v>66</v>
      </c>
      <c r="WRJ414" s="24" t="s">
        <v>66</v>
      </c>
      <c r="WRK414" s="24" t="s">
        <v>66</v>
      </c>
      <c r="WRL414" s="24" t="s">
        <v>66</v>
      </c>
      <c r="WRM414" s="24" t="s">
        <v>66</v>
      </c>
      <c r="WRN414" s="24" t="s">
        <v>66</v>
      </c>
      <c r="WRO414" s="24" t="s">
        <v>66</v>
      </c>
      <c r="WRP414" s="24" t="s">
        <v>66</v>
      </c>
      <c r="WRQ414" s="25" t="s">
        <v>66</v>
      </c>
      <c r="WRR414" s="24" t="s">
        <v>66</v>
      </c>
      <c r="WRS414" s="24" t="s">
        <v>66</v>
      </c>
      <c r="WRT414" s="24" t="s">
        <v>66</v>
      </c>
      <c r="WRU414" s="24" t="s">
        <v>66</v>
      </c>
      <c r="WRV414" s="24" t="s">
        <v>66</v>
      </c>
      <c r="WRW414" s="24" t="s">
        <v>66</v>
      </c>
      <c r="WRX414" s="24" t="s">
        <v>66</v>
      </c>
      <c r="WRY414" s="25" t="s">
        <v>66</v>
      </c>
      <c r="WRZ414" s="24" t="s">
        <v>66</v>
      </c>
      <c r="WSA414" s="25">
        <v>5000</v>
      </c>
      <c r="WSB414" s="24" t="s">
        <v>66</v>
      </c>
      <c r="WSC414" s="24" t="s">
        <v>66</v>
      </c>
      <c r="WSD414" s="25" t="s">
        <v>66</v>
      </c>
      <c r="WSE414" s="25" t="s">
        <v>66</v>
      </c>
      <c r="WSF414" s="25" t="s">
        <v>66</v>
      </c>
      <c r="WSG414" s="25">
        <v>0</v>
      </c>
      <c r="WSH414" s="24" t="s">
        <v>66</v>
      </c>
      <c r="WSI414" s="24" t="s">
        <v>66</v>
      </c>
      <c r="WSJ414" s="24" t="s">
        <v>66</v>
      </c>
      <c r="WSK414" s="24">
        <v>0</v>
      </c>
      <c r="WSL414" s="24" t="s">
        <v>66</v>
      </c>
      <c r="WSM414" s="24">
        <v>0</v>
      </c>
      <c r="WSN414" s="24" t="s">
        <v>66</v>
      </c>
      <c r="WSO414" s="24">
        <v>0</v>
      </c>
      <c r="WSP414" s="24" t="s">
        <v>66</v>
      </c>
      <c r="WSQ414" s="24" t="s">
        <v>66</v>
      </c>
      <c r="WSR414" s="24" t="s">
        <v>66</v>
      </c>
      <c r="WSS414" s="24" t="s">
        <v>66</v>
      </c>
      <c r="WST414" s="24" t="s">
        <v>66</v>
      </c>
      <c r="WSU414" s="25">
        <v>0</v>
      </c>
      <c r="WSV414" s="27">
        <v>5000</v>
      </c>
      <c r="WSW414" s="23" t="s">
        <v>208</v>
      </c>
      <c r="WSX414" s="24">
        <v>2023</v>
      </c>
      <c r="WSY414" s="25" t="s">
        <v>234</v>
      </c>
      <c r="WSZ414" s="25" t="s">
        <v>132</v>
      </c>
      <c r="WTA414" s="25">
        <v>2023</v>
      </c>
      <c r="WTB414" s="26">
        <v>44963</v>
      </c>
      <c r="WTC414" s="25" t="s">
        <v>155</v>
      </c>
      <c r="WTD414" s="26"/>
      <c r="WTE414" s="25" t="s">
        <v>67</v>
      </c>
      <c r="WTF414" s="25" t="s">
        <v>233</v>
      </c>
      <c r="WTG414" s="25" t="s">
        <v>149</v>
      </c>
      <c r="WTH414" s="25" t="s">
        <v>70</v>
      </c>
      <c r="WTI414" s="25" t="s">
        <v>71</v>
      </c>
      <c r="WTJ414" s="25" t="s">
        <v>72</v>
      </c>
      <c r="WTK414" s="25">
        <v>31</v>
      </c>
      <c r="WTL414" s="25">
        <v>0</v>
      </c>
      <c r="WTM414" s="25" t="s">
        <v>66</v>
      </c>
      <c r="WTN414" s="24" t="s">
        <v>66</v>
      </c>
      <c r="WTO414" s="24" t="s">
        <v>66</v>
      </c>
      <c r="WTP414" s="24" t="s">
        <v>66</v>
      </c>
      <c r="WTQ414" s="24" t="s">
        <v>66</v>
      </c>
      <c r="WTR414" s="24" t="s">
        <v>66</v>
      </c>
      <c r="WTS414" s="24" t="s">
        <v>66</v>
      </c>
      <c r="WTT414" s="24" t="s">
        <v>66</v>
      </c>
      <c r="WTU414" s="24" t="s">
        <v>66</v>
      </c>
      <c r="WTV414" s="24" t="s">
        <v>66</v>
      </c>
      <c r="WTW414" s="24" t="s">
        <v>66</v>
      </c>
      <c r="WTX414" s="24" t="s">
        <v>66</v>
      </c>
      <c r="WTY414" s="24" t="s">
        <v>66</v>
      </c>
      <c r="WTZ414" s="24" t="s">
        <v>66</v>
      </c>
      <c r="WUA414" s="24" t="s">
        <v>66</v>
      </c>
      <c r="WUB414" s="24" t="s">
        <v>66</v>
      </c>
      <c r="WUC414" s="25" t="s">
        <v>66</v>
      </c>
      <c r="WUD414" s="24" t="s">
        <v>66</v>
      </c>
      <c r="WUE414" s="24" t="s">
        <v>66</v>
      </c>
      <c r="WUF414" s="24" t="s">
        <v>66</v>
      </c>
      <c r="WUG414" s="24" t="s">
        <v>66</v>
      </c>
      <c r="WUH414" s="24" t="s">
        <v>66</v>
      </c>
      <c r="WUI414" s="24" t="s">
        <v>66</v>
      </c>
      <c r="WUJ414" s="24" t="s">
        <v>66</v>
      </c>
      <c r="WUK414" s="25" t="s">
        <v>66</v>
      </c>
      <c r="WUL414" s="24" t="s">
        <v>66</v>
      </c>
      <c r="WUM414" s="25">
        <v>5000</v>
      </c>
      <c r="WUN414" s="24" t="s">
        <v>66</v>
      </c>
      <c r="WUO414" s="24" t="s">
        <v>66</v>
      </c>
      <c r="WUP414" s="25" t="s">
        <v>66</v>
      </c>
      <c r="WUQ414" s="25" t="s">
        <v>66</v>
      </c>
      <c r="WUR414" s="25" t="s">
        <v>66</v>
      </c>
      <c r="WUS414" s="25">
        <v>0</v>
      </c>
      <c r="WUT414" s="24" t="s">
        <v>66</v>
      </c>
      <c r="WUU414" s="24" t="s">
        <v>66</v>
      </c>
      <c r="WUV414" s="24" t="s">
        <v>66</v>
      </c>
      <c r="WUW414" s="24">
        <v>0</v>
      </c>
      <c r="WUX414" s="24" t="s">
        <v>66</v>
      </c>
      <c r="WUY414" s="24">
        <v>0</v>
      </c>
      <c r="WUZ414" s="24" t="s">
        <v>66</v>
      </c>
      <c r="WVA414" s="24">
        <v>0</v>
      </c>
      <c r="WVB414" s="24" t="s">
        <v>66</v>
      </c>
      <c r="WVC414" s="24" t="s">
        <v>66</v>
      </c>
      <c r="WVD414" s="24" t="s">
        <v>66</v>
      </c>
      <c r="WVE414" s="24" t="s">
        <v>66</v>
      </c>
      <c r="WVF414" s="24" t="s">
        <v>66</v>
      </c>
      <c r="WVG414" s="25">
        <v>0</v>
      </c>
      <c r="WVH414" s="27">
        <v>5000</v>
      </c>
      <c r="WVI414" s="23" t="s">
        <v>208</v>
      </c>
      <c r="WVJ414" s="24">
        <v>2023</v>
      </c>
      <c r="WVK414" s="25" t="s">
        <v>234</v>
      </c>
      <c r="WVL414" s="25" t="s">
        <v>132</v>
      </c>
      <c r="WVM414" s="25">
        <v>2023</v>
      </c>
      <c r="WVN414" s="26">
        <v>44963</v>
      </c>
      <c r="WVO414" s="25" t="s">
        <v>155</v>
      </c>
      <c r="WVP414" s="26"/>
      <c r="WVQ414" s="25" t="s">
        <v>67</v>
      </c>
      <c r="WVR414" s="25" t="s">
        <v>233</v>
      </c>
      <c r="WVS414" s="25" t="s">
        <v>149</v>
      </c>
      <c r="WVT414" s="25" t="s">
        <v>70</v>
      </c>
      <c r="WVU414" s="25" t="s">
        <v>71</v>
      </c>
      <c r="WVV414" s="25" t="s">
        <v>72</v>
      </c>
      <c r="WVW414" s="25">
        <v>31</v>
      </c>
      <c r="WVX414" s="25">
        <v>0</v>
      </c>
      <c r="WVY414" s="25" t="s">
        <v>66</v>
      </c>
      <c r="WVZ414" s="24" t="s">
        <v>66</v>
      </c>
      <c r="WWA414" s="24" t="s">
        <v>66</v>
      </c>
      <c r="WWB414" s="24" t="s">
        <v>66</v>
      </c>
      <c r="WWC414" s="24" t="s">
        <v>66</v>
      </c>
      <c r="WWD414" s="24" t="s">
        <v>66</v>
      </c>
      <c r="WWE414" s="24" t="s">
        <v>66</v>
      </c>
      <c r="WWF414" s="24" t="s">
        <v>66</v>
      </c>
      <c r="WWG414" s="24" t="s">
        <v>66</v>
      </c>
      <c r="WWH414" s="24" t="s">
        <v>66</v>
      </c>
      <c r="WWI414" s="24" t="s">
        <v>66</v>
      </c>
      <c r="WWJ414" s="24" t="s">
        <v>66</v>
      </c>
      <c r="WWK414" s="24" t="s">
        <v>66</v>
      </c>
      <c r="WWL414" s="24" t="s">
        <v>66</v>
      </c>
      <c r="WWM414" s="24" t="s">
        <v>66</v>
      </c>
      <c r="WWN414" s="24" t="s">
        <v>66</v>
      </c>
      <c r="WWO414" s="25" t="s">
        <v>66</v>
      </c>
      <c r="WWP414" s="24" t="s">
        <v>66</v>
      </c>
      <c r="WWQ414" s="24" t="s">
        <v>66</v>
      </c>
      <c r="WWR414" s="24" t="s">
        <v>66</v>
      </c>
      <c r="WWS414" s="24" t="s">
        <v>66</v>
      </c>
      <c r="WWT414" s="24" t="s">
        <v>66</v>
      </c>
      <c r="WWU414" s="24" t="s">
        <v>66</v>
      </c>
      <c r="WWV414" s="24" t="s">
        <v>66</v>
      </c>
      <c r="WWW414" s="25" t="s">
        <v>66</v>
      </c>
      <c r="WWX414" s="24" t="s">
        <v>66</v>
      </c>
      <c r="WWY414" s="25">
        <v>5000</v>
      </c>
      <c r="WWZ414" s="24" t="s">
        <v>66</v>
      </c>
      <c r="WXA414" s="24" t="s">
        <v>66</v>
      </c>
      <c r="WXB414" s="25" t="s">
        <v>66</v>
      </c>
      <c r="WXC414" s="25" t="s">
        <v>66</v>
      </c>
      <c r="WXD414" s="25" t="s">
        <v>66</v>
      </c>
      <c r="WXE414" s="25">
        <v>0</v>
      </c>
      <c r="WXF414" s="24" t="s">
        <v>66</v>
      </c>
      <c r="WXG414" s="24" t="s">
        <v>66</v>
      </c>
      <c r="WXH414" s="24" t="s">
        <v>66</v>
      </c>
      <c r="WXI414" s="24">
        <v>0</v>
      </c>
      <c r="WXJ414" s="24" t="s">
        <v>66</v>
      </c>
      <c r="WXK414" s="24">
        <v>0</v>
      </c>
      <c r="WXL414" s="24" t="s">
        <v>66</v>
      </c>
      <c r="WXM414" s="24">
        <v>0</v>
      </c>
      <c r="WXN414" s="24" t="s">
        <v>66</v>
      </c>
      <c r="WXO414" s="24" t="s">
        <v>66</v>
      </c>
      <c r="WXP414" s="24" t="s">
        <v>66</v>
      </c>
      <c r="WXQ414" s="24" t="s">
        <v>66</v>
      </c>
      <c r="WXR414" s="24" t="s">
        <v>66</v>
      </c>
      <c r="WXS414" s="25">
        <v>0</v>
      </c>
      <c r="WXT414" s="27">
        <v>5000</v>
      </c>
      <c r="WXU414" s="23" t="s">
        <v>208</v>
      </c>
      <c r="WXV414" s="24">
        <v>2023</v>
      </c>
      <c r="WXW414" s="25" t="s">
        <v>234</v>
      </c>
      <c r="WXX414" s="25" t="s">
        <v>132</v>
      </c>
      <c r="WXY414" s="25">
        <v>2023</v>
      </c>
      <c r="WXZ414" s="26">
        <v>44963</v>
      </c>
      <c r="WYA414" s="25" t="s">
        <v>155</v>
      </c>
      <c r="WYB414" s="26"/>
      <c r="WYC414" s="25" t="s">
        <v>67</v>
      </c>
      <c r="WYD414" s="25" t="s">
        <v>233</v>
      </c>
      <c r="WYE414" s="25" t="s">
        <v>149</v>
      </c>
      <c r="WYF414" s="25" t="s">
        <v>70</v>
      </c>
      <c r="WYG414" s="25" t="s">
        <v>71</v>
      </c>
      <c r="WYH414" s="25" t="s">
        <v>72</v>
      </c>
      <c r="WYI414" s="25">
        <v>31</v>
      </c>
      <c r="WYJ414" s="25">
        <v>0</v>
      </c>
      <c r="WYK414" s="25" t="s">
        <v>66</v>
      </c>
      <c r="WYL414" s="24" t="s">
        <v>66</v>
      </c>
      <c r="WYM414" s="24" t="s">
        <v>66</v>
      </c>
      <c r="WYN414" s="24" t="s">
        <v>66</v>
      </c>
      <c r="WYO414" s="24" t="s">
        <v>66</v>
      </c>
      <c r="WYP414" s="24" t="s">
        <v>66</v>
      </c>
      <c r="WYQ414" s="24" t="s">
        <v>66</v>
      </c>
      <c r="WYR414" s="24" t="s">
        <v>66</v>
      </c>
      <c r="WYS414" s="24" t="s">
        <v>66</v>
      </c>
      <c r="WYT414" s="24" t="s">
        <v>66</v>
      </c>
      <c r="WYU414" s="24" t="s">
        <v>66</v>
      </c>
      <c r="WYV414" s="24" t="s">
        <v>66</v>
      </c>
      <c r="WYW414" s="24" t="s">
        <v>66</v>
      </c>
      <c r="WYX414" s="24" t="s">
        <v>66</v>
      </c>
      <c r="WYY414" s="24" t="s">
        <v>66</v>
      </c>
      <c r="WYZ414" s="24" t="s">
        <v>66</v>
      </c>
      <c r="WZA414" s="25" t="s">
        <v>66</v>
      </c>
      <c r="WZB414" s="24" t="s">
        <v>66</v>
      </c>
      <c r="WZC414" s="24" t="s">
        <v>66</v>
      </c>
      <c r="WZD414" s="24" t="s">
        <v>66</v>
      </c>
      <c r="WZE414" s="24" t="s">
        <v>66</v>
      </c>
      <c r="WZF414" s="24" t="s">
        <v>66</v>
      </c>
      <c r="WZG414" s="24" t="s">
        <v>66</v>
      </c>
      <c r="WZH414" s="24" t="s">
        <v>66</v>
      </c>
      <c r="WZI414" s="25" t="s">
        <v>66</v>
      </c>
      <c r="WZJ414" s="24" t="s">
        <v>66</v>
      </c>
      <c r="WZK414" s="25">
        <v>5000</v>
      </c>
      <c r="WZL414" s="24" t="s">
        <v>66</v>
      </c>
      <c r="WZM414" s="24" t="s">
        <v>66</v>
      </c>
      <c r="WZN414" s="25" t="s">
        <v>66</v>
      </c>
      <c r="WZO414" s="25" t="s">
        <v>66</v>
      </c>
      <c r="WZP414" s="25" t="s">
        <v>66</v>
      </c>
      <c r="WZQ414" s="25">
        <v>0</v>
      </c>
      <c r="WZR414" s="24" t="s">
        <v>66</v>
      </c>
      <c r="WZS414" s="24" t="s">
        <v>66</v>
      </c>
      <c r="WZT414" s="24" t="s">
        <v>66</v>
      </c>
      <c r="WZU414" s="24">
        <v>0</v>
      </c>
      <c r="WZV414" s="24" t="s">
        <v>66</v>
      </c>
      <c r="WZW414" s="24">
        <v>0</v>
      </c>
      <c r="WZX414" s="24" t="s">
        <v>66</v>
      </c>
      <c r="WZY414" s="24">
        <v>0</v>
      </c>
      <c r="WZZ414" s="24" t="s">
        <v>66</v>
      </c>
      <c r="XAA414" s="24" t="s">
        <v>66</v>
      </c>
      <c r="XAB414" s="24" t="s">
        <v>66</v>
      </c>
      <c r="XAC414" s="24" t="s">
        <v>66</v>
      </c>
      <c r="XAD414" s="24" t="s">
        <v>66</v>
      </c>
      <c r="XAE414" s="25">
        <v>0</v>
      </c>
      <c r="XAF414" s="27">
        <v>5000</v>
      </c>
      <c r="XAG414" s="23" t="s">
        <v>208</v>
      </c>
      <c r="XAH414" s="24">
        <v>2023</v>
      </c>
      <c r="XAI414" s="25" t="s">
        <v>234</v>
      </c>
      <c r="XAJ414" s="25" t="s">
        <v>132</v>
      </c>
      <c r="XAK414" s="25">
        <v>2023</v>
      </c>
      <c r="XAL414" s="26">
        <v>44963</v>
      </c>
      <c r="XAM414" s="25" t="s">
        <v>155</v>
      </c>
      <c r="XAN414" s="26"/>
      <c r="XAO414" s="25" t="s">
        <v>67</v>
      </c>
      <c r="XAP414" s="25" t="s">
        <v>233</v>
      </c>
      <c r="XAQ414" s="25" t="s">
        <v>149</v>
      </c>
      <c r="XAR414" s="25" t="s">
        <v>70</v>
      </c>
      <c r="XAS414" s="25" t="s">
        <v>71</v>
      </c>
      <c r="XAT414" s="25" t="s">
        <v>72</v>
      </c>
      <c r="XAU414" s="25">
        <v>31</v>
      </c>
      <c r="XAV414" s="25">
        <v>0</v>
      </c>
      <c r="XAW414" s="25" t="s">
        <v>66</v>
      </c>
      <c r="XAX414" s="24" t="s">
        <v>66</v>
      </c>
      <c r="XAY414" s="24" t="s">
        <v>66</v>
      </c>
      <c r="XAZ414" s="24" t="s">
        <v>66</v>
      </c>
      <c r="XBA414" s="24" t="s">
        <v>66</v>
      </c>
      <c r="XBB414" s="24" t="s">
        <v>66</v>
      </c>
      <c r="XBC414" s="24" t="s">
        <v>66</v>
      </c>
      <c r="XBD414" s="24" t="s">
        <v>66</v>
      </c>
      <c r="XBE414" s="24" t="s">
        <v>66</v>
      </c>
      <c r="XBF414" s="24" t="s">
        <v>66</v>
      </c>
      <c r="XBG414" s="24" t="s">
        <v>66</v>
      </c>
      <c r="XBH414" s="24" t="s">
        <v>66</v>
      </c>
      <c r="XBI414" s="24" t="s">
        <v>66</v>
      </c>
      <c r="XBJ414" s="24" t="s">
        <v>66</v>
      </c>
      <c r="XBK414" s="24" t="s">
        <v>66</v>
      </c>
      <c r="XBL414" s="24" t="s">
        <v>66</v>
      </c>
      <c r="XBM414" s="25" t="s">
        <v>66</v>
      </c>
      <c r="XBN414" s="24" t="s">
        <v>66</v>
      </c>
      <c r="XBO414" s="24" t="s">
        <v>66</v>
      </c>
      <c r="XBP414" s="24" t="s">
        <v>66</v>
      </c>
      <c r="XBQ414" s="24" t="s">
        <v>66</v>
      </c>
      <c r="XBR414" s="24" t="s">
        <v>66</v>
      </c>
      <c r="XBS414" s="24" t="s">
        <v>66</v>
      </c>
      <c r="XBT414" s="24" t="s">
        <v>66</v>
      </c>
      <c r="XBU414" s="25" t="s">
        <v>66</v>
      </c>
      <c r="XBV414" s="24" t="s">
        <v>66</v>
      </c>
      <c r="XBW414" s="25">
        <v>5000</v>
      </c>
      <c r="XBX414" s="24" t="s">
        <v>66</v>
      </c>
      <c r="XBY414" s="24" t="s">
        <v>66</v>
      </c>
      <c r="XBZ414" s="25" t="s">
        <v>66</v>
      </c>
      <c r="XCA414" s="25" t="s">
        <v>66</v>
      </c>
      <c r="XCB414" s="25" t="s">
        <v>66</v>
      </c>
      <c r="XCC414" s="25">
        <v>0</v>
      </c>
      <c r="XCD414" s="24" t="s">
        <v>66</v>
      </c>
      <c r="XCE414" s="24" t="s">
        <v>66</v>
      </c>
      <c r="XCF414" s="24" t="s">
        <v>66</v>
      </c>
      <c r="XCG414" s="24">
        <v>0</v>
      </c>
      <c r="XCH414" s="24" t="s">
        <v>66</v>
      </c>
      <c r="XCI414" s="24">
        <v>0</v>
      </c>
      <c r="XCJ414" s="24" t="s">
        <v>66</v>
      </c>
      <c r="XCK414" s="24">
        <v>0</v>
      </c>
      <c r="XCL414" s="24" t="s">
        <v>66</v>
      </c>
      <c r="XCM414" s="24" t="s">
        <v>66</v>
      </c>
      <c r="XCN414" s="24" t="s">
        <v>66</v>
      </c>
      <c r="XCO414" s="24" t="s">
        <v>66</v>
      </c>
      <c r="XCP414" s="24" t="s">
        <v>66</v>
      </c>
      <c r="XCQ414" s="25">
        <v>0</v>
      </c>
      <c r="XCR414" s="27">
        <v>5000</v>
      </c>
      <c r="XCS414" s="23" t="s">
        <v>208</v>
      </c>
      <c r="XCT414" s="24">
        <v>2023</v>
      </c>
      <c r="XCU414" s="25" t="s">
        <v>234</v>
      </c>
      <c r="XCV414" s="25" t="s">
        <v>132</v>
      </c>
      <c r="XCW414" s="25">
        <v>2023</v>
      </c>
      <c r="XCX414" s="26">
        <v>44963</v>
      </c>
      <c r="XCY414" s="25" t="s">
        <v>155</v>
      </c>
      <c r="XCZ414" s="26"/>
      <c r="XDA414" s="25" t="s">
        <v>67</v>
      </c>
      <c r="XDB414" s="25" t="s">
        <v>233</v>
      </c>
      <c r="XDC414" s="25" t="s">
        <v>149</v>
      </c>
      <c r="XDD414" s="25" t="s">
        <v>70</v>
      </c>
      <c r="XDE414" s="25" t="s">
        <v>71</v>
      </c>
      <c r="XDF414" s="25" t="s">
        <v>72</v>
      </c>
      <c r="XDG414" s="25">
        <v>31</v>
      </c>
      <c r="XDH414" s="25">
        <v>0</v>
      </c>
      <c r="XDI414" s="25" t="s">
        <v>66</v>
      </c>
      <c r="XDJ414" s="24" t="s">
        <v>66</v>
      </c>
      <c r="XDK414" s="24" t="s">
        <v>66</v>
      </c>
      <c r="XDL414" s="24" t="s">
        <v>66</v>
      </c>
      <c r="XDM414" s="24" t="s">
        <v>66</v>
      </c>
      <c r="XDN414" s="24" t="s">
        <v>66</v>
      </c>
      <c r="XDO414" s="24" t="s">
        <v>66</v>
      </c>
      <c r="XDP414" s="24" t="s">
        <v>66</v>
      </c>
      <c r="XDQ414" s="24" t="s">
        <v>66</v>
      </c>
      <c r="XDR414" s="24" t="s">
        <v>66</v>
      </c>
      <c r="XDS414" s="24" t="s">
        <v>66</v>
      </c>
      <c r="XDT414" s="24" t="s">
        <v>66</v>
      </c>
      <c r="XDU414" s="24" t="s">
        <v>66</v>
      </c>
      <c r="XDV414" s="24" t="s">
        <v>66</v>
      </c>
      <c r="XDW414" s="24" t="s">
        <v>66</v>
      </c>
      <c r="XDX414" s="24" t="s">
        <v>66</v>
      </c>
      <c r="XDY414" s="25" t="s">
        <v>66</v>
      </c>
      <c r="XDZ414" s="24" t="s">
        <v>66</v>
      </c>
      <c r="XEA414" s="24" t="s">
        <v>66</v>
      </c>
      <c r="XEB414" s="24" t="s">
        <v>66</v>
      </c>
      <c r="XEC414" s="24" t="s">
        <v>66</v>
      </c>
      <c r="XED414" s="24" t="s">
        <v>66</v>
      </c>
      <c r="XEE414" s="24" t="s">
        <v>66</v>
      </c>
      <c r="XEF414" s="24" t="s">
        <v>66</v>
      </c>
      <c r="XEG414" s="25" t="s">
        <v>66</v>
      </c>
      <c r="XEH414" s="24" t="s">
        <v>66</v>
      </c>
      <c r="XEI414" s="25">
        <v>5000</v>
      </c>
      <c r="XEJ414" s="24" t="s">
        <v>66</v>
      </c>
      <c r="XEK414" s="24" t="s">
        <v>66</v>
      </c>
      <c r="XEL414" s="25" t="s">
        <v>66</v>
      </c>
      <c r="XEM414" s="25" t="s">
        <v>66</v>
      </c>
      <c r="XEN414" s="25" t="s">
        <v>66</v>
      </c>
      <c r="XEO414" s="25">
        <v>0</v>
      </c>
      <c r="XEP414" s="24" t="s">
        <v>66</v>
      </c>
      <c r="XEQ414" s="24" t="s">
        <v>66</v>
      </c>
      <c r="XER414" s="24" t="s">
        <v>66</v>
      </c>
      <c r="XES414" s="24">
        <v>0</v>
      </c>
      <c r="XET414" s="24" t="s">
        <v>66</v>
      </c>
      <c r="XEU414" s="24">
        <v>0</v>
      </c>
      <c r="XEV414" s="24" t="s">
        <v>66</v>
      </c>
      <c r="XEW414" s="24">
        <v>0</v>
      </c>
      <c r="XEX414" s="24" t="s">
        <v>66</v>
      </c>
      <c r="XEY414" s="24" t="s">
        <v>66</v>
      </c>
      <c r="XEZ414" s="24" t="s">
        <v>66</v>
      </c>
      <c r="XFA414" s="24" t="s">
        <v>66</v>
      </c>
      <c r="XFB414" s="24" t="s">
        <v>66</v>
      </c>
      <c r="XFC414" s="25">
        <v>0</v>
      </c>
      <c r="XFD414" s="27">
        <v>5000</v>
      </c>
    </row>
  </sheetData>
  <phoneticPr fontId="6" type="noConversion"/>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25F13-264A-4543-BFD5-D7F7D763BC98}">
  <dimension ref="A1:BL8"/>
  <sheetViews>
    <sheetView workbookViewId="0"/>
  </sheetViews>
  <sheetFormatPr defaultRowHeight="14.4" x14ac:dyDescent="0.3"/>
  <cols>
    <col min="1" max="1" width="17" bestFit="1" customWidth="1"/>
    <col min="2" max="2" width="14.77734375" bestFit="1" customWidth="1"/>
    <col min="3" max="3" width="25.109375" bestFit="1" customWidth="1"/>
    <col min="4" max="4" width="17.33203125" bestFit="1" customWidth="1"/>
    <col min="5" max="5" width="23.5546875" bestFit="1" customWidth="1"/>
    <col min="6" max="6" width="25.21875" bestFit="1" customWidth="1"/>
    <col min="7" max="7" width="25.6640625" bestFit="1" customWidth="1"/>
    <col min="8" max="8" width="25.77734375" bestFit="1" customWidth="1"/>
    <col min="9" max="9" width="19.44140625" bestFit="1" customWidth="1"/>
    <col min="10" max="10" width="21.44140625" bestFit="1" customWidth="1"/>
    <col min="11" max="11" width="24.109375" bestFit="1" customWidth="1"/>
    <col min="12" max="12" width="16.44140625" bestFit="1" customWidth="1"/>
    <col min="13" max="13" width="18.44140625" bestFit="1" customWidth="1"/>
    <col min="14" max="14" width="15.5546875" bestFit="1" customWidth="1"/>
    <col min="15" max="15" width="23" bestFit="1" customWidth="1"/>
    <col min="16" max="16" width="22.33203125" bestFit="1" customWidth="1"/>
    <col min="17" max="17" width="14.44140625" bestFit="1" customWidth="1"/>
    <col min="18" max="18" width="21.6640625" bestFit="1" customWidth="1"/>
    <col min="19" max="19" width="32" bestFit="1" customWidth="1"/>
    <col min="20" max="20" width="31.33203125" bestFit="1" customWidth="1"/>
    <col min="21" max="21" width="41.6640625" bestFit="1" customWidth="1"/>
    <col min="22" max="22" width="27" bestFit="1" customWidth="1"/>
    <col min="23" max="23" width="37.33203125" bestFit="1" customWidth="1"/>
    <col min="24" max="24" width="17.88671875" bestFit="1" customWidth="1"/>
    <col min="25" max="25" width="38.109375" bestFit="1" customWidth="1"/>
    <col min="26" max="26" width="31.5546875" bestFit="1" customWidth="1"/>
    <col min="27" max="27" width="41.88671875" bestFit="1" customWidth="1"/>
    <col min="28" max="28" width="25.88671875" bestFit="1" customWidth="1"/>
    <col min="29" max="29" width="33.109375" bestFit="1" customWidth="1"/>
    <col min="30" max="30" width="24.88671875" bestFit="1" customWidth="1"/>
    <col min="31" max="31" width="32.109375" bestFit="1" customWidth="1"/>
    <col min="32" max="32" width="23.5546875" bestFit="1" customWidth="1"/>
    <col min="33" max="33" width="25.109375" bestFit="1" customWidth="1"/>
    <col min="34" max="34" width="18.6640625" bestFit="1" customWidth="1"/>
    <col min="35" max="35" width="17.33203125" bestFit="1" customWidth="1"/>
    <col min="36" max="36" width="27.33203125" bestFit="1" customWidth="1"/>
    <col min="37" max="37" width="22.33203125" bestFit="1" customWidth="1"/>
    <col min="38" max="38" width="22.21875" bestFit="1" customWidth="1"/>
    <col min="39" max="39" width="23.33203125" bestFit="1" customWidth="1"/>
    <col min="40" max="40" width="25.33203125" bestFit="1" customWidth="1"/>
    <col min="41" max="41" width="24.109375" bestFit="1" customWidth="1"/>
    <col min="42" max="42" width="25.77734375" bestFit="1" customWidth="1"/>
    <col min="43" max="43" width="22" bestFit="1" customWidth="1"/>
    <col min="44" max="44" width="25.21875" bestFit="1" customWidth="1"/>
    <col min="45" max="45" width="29.109375" bestFit="1" customWidth="1"/>
    <col min="46" max="46" width="25.88671875" bestFit="1" customWidth="1"/>
    <col min="47" max="47" width="28.77734375" bestFit="1" customWidth="1"/>
    <col min="48" max="48" width="31.88671875" bestFit="1" customWidth="1"/>
    <col min="49" max="49" width="17.44140625" bestFit="1" customWidth="1"/>
    <col min="50" max="50" width="20" bestFit="1" customWidth="1"/>
    <col min="51" max="51" width="18.6640625" bestFit="1" customWidth="1"/>
    <col min="52" max="52" width="21.33203125" bestFit="1" customWidth="1"/>
    <col min="53" max="53" width="19.109375" bestFit="1" customWidth="1"/>
    <col min="54" max="54" width="21.33203125" bestFit="1" customWidth="1"/>
    <col min="55" max="55" width="17.5546875" bestFit="1" customWidth="1"/>
    <col min="56" max="56" width="20" bestFit="1" customWidth="1"/>
    <col min="57" max="57" width="18.5546875" bestFit="1" customWidth="1"/>
    <col min="58" max="58" width="21.21875" bestFit="1" customWidth="1"/>
    <col min="59" max="59" width="18.6640625" bestFit="1" customWidth="1"/>
    <col min="60" max="60" width="24.109375" bestFit="1" customWidth="1"/>
    <col min="61" max="61" width="19.109375" bestFit="1" customWidth="1"/>
    <col min="62" max="62" width="17" bestFit="1" customWidth="1"/>
    <col min="63" max="63" width="25.33203125" bestFit="1" customWidth="1"/>
    <col min="64" max="64" width="20.44140625" bestFit="1" customWidth="1"/>
  </cols>
  <sheetData>
    <row r="1" spans="1:64" x14ac:dyDescent="0.3">
      <c r="A1" s="22" t="s">
        <v>391</v>
      </c>
    </row>
    <row r="3" spans="1:64" x14ac:dyDescent="0.3">
      <c r="A3" t="s">
        <v>305</v>
      </c>
      <c r="B3" t="s">
        <v>306</v>
      </c>
      <c r="C3" t="s">
        <v>307</v>
      </c>
      <c r="D3" t="s">
        <v>308</v>
      </c>
      <c r="E3" t="s">
        <v>309</v>
      </c>
      <c r="F3" t="s">
        <v>310</v>
      </c>
      <c r="G3" t="s">
        <v>311</v>
      </c>
      <c r="H3" t="s">
        <v>312</v>
      </c>
      <c r="I3" t="s">
        <v>313</v>
      </c>
      <c r="J3" t="s">
        <v>314</v>
      </c>
      <c r="K3" t="s">
        <v>315</v>
      </c>
      <c r="L3" t="s">
        <v>316</v>
      </c>
      <c r="M3" t="s">
        <v>317</v>
      </c>
      <c r="N3" t="s">
        <v>318</v>
      </c>
      <c r="O3" t="s">
        <v>319</v>
      </c>
      <c r="P3" t="s">
        <v>320</v>
      </c>
      <c r="Q3" t="s">
        <v>321</v>
      </c>
      <c r="R3" t="s">
        <v>322</v>
      </c>
      <c r="S3" t="s">
        <v>323</v>
      </c>
      <c r="T3" t="s">
        <v>324</v>
      </c>
      <c r="U3" t="s">
        <v>325</v>
      </c>
      <c r="V3" t="s">
        <v>326</v>
      </c>
      <c r="W3" t="s">
        <v>327</v>
      </c>
      <c r="X3" t="s">
        <v>328</v>
      </c>
      <c r="Y3" t="s">
        <v>329</v>
      </c>
      <c r="Z3" t="s">
        <v>330</v>
      </c>
      <c r="AA3" t="s">
        <v>331</v>
      </c>
      <c r="AB3" t="s">
        <v>332</v>
      </c>
      <c r="AC3" t="s">
        <v>333</v>
      </c>
      <c r="AD3" t="s">
        <v>334</v>
      </c>
      <c r="AE3" t="s">
        <v>335</v>
      </c>
      <c r="AF3" t="s">
        <v>336</v>
      </c>
      <c r="AG3" t="s">
        <v>337</v>
      </c>
      <c r="AH3" t="s">
        <v>338</v>
      </c>
      <c r="AI3" t="s">
        <v>339</v>
      </c>
      <c r="AJ3" t="s">
        <v>340</v>
      </c>
      <c r="AK3" t="s">
        <v>341</v>
      </c>
      <c r="AL3" t="s">
        <v>342</v>
      </c>
      <c r="AM3" t="s">
        <v>343</v>
      </c>
      <c r="AN3" t="s">
        <v>344</v>
      </c>
      <c r="AO3" t="s">
        <v>345</v>
      </c>
      <c r="AP3" t="s">
        <v>346</v>
      </c>
      <c r="AQ3" t="s">
        <v>347</v>
      </c>
      <c r="AR3" t="s">
        <v>348</v>
      </c>
      <c r="AS3" t="s">
        <v>349</v>
      </c>
      <c r="AT3" t="s">
        <v>350</v>
      </c>
      <c r="AU3" t="s">
        <v>351</v>
      </c>
      <c r="AV3" t="s">
        <v>352</v>
      </c>
      <c r="AW3" t="s">
        <v>353</v>
      </c>
      <c r="AX3" t="s">
        <v>354</v>
      </c>
      <c r="AY3" t="s">
        <v>355</v>
      </c>
      <c r="AZ3" t="s">
        <v>356</v>
      </c>
      <c r="BA3" t="s">
        <v>357</v>
      </c>
      <c r="BB3" t="s">
        <v>358</v>
      </c>
      <c r="BC3" t="s">
        <v>359</v>
      </c>
      <c r="BD3" t="s">
        <v>360</v>
      </c>
      <c r="BE3" t="s">
        <v>361</v>
      </c>
      <c r="BF3" t="s">
        <v>362</v>
      </c>
      <c r="BG3" t="s">
        <v>363</v>
      </c>
      <c r="BH3" t="s">
        <v>364</v>
      </c>
      <c r="BI3" t="s">
        <v>365</v>
      </c>
      <c r="BJ3" t="s">
        <v>366</v>
      </c>
      <c r="BK3" t="s">
        <v>367</v>
      </c>
      <c r="BL3" t="s">
        <v>368</v>
      </c>
    </row>
    <row r="4" spans="1:64" x14ac:dyDescent="0.3">
      <c r="A4" t="s">
        <v>155</v>
      </c>
      <c r="B4">
        <v>2023</v>
      </c>
      <c r="C4" t="s">
        <v>234</v>
      </c>
      <c r="D4" t="s">
        <v>132</v>
      </c>
      <c r="E4">
        <v>2023</v>
      </c>
      <c r="F4" s="21">
        <v>44963</v>
      </c>
      <c r="G4" t="s">
        <v>75</v>
      </c>
      <c r="I4" t="s">
        <v>67</v>
      </c>
      <c r="J4" t="s">
        <v>86</v>
      </c>
      <c r="K4" t="s">
        <v>149</v>
      </c>
      <c r="L4" t="s">
        <v>70</v>
      </c>
      <c r="M4" t="s">
        <v>71</v>
      </c>
      <c r="N4" t="s">
        <v>72</v>
      </c>
      <c r="O4">
        <v>28</v>
      </c>
      <c r="P4" t="s">
        <v>66</v>
      </c>
      <c r="Q4" t="s">
        <v>66</v>
      </c>
      <c r="R4" t="s">
        <v>66</v>
      </c>
      <c r="S4" t="s">
        <v>66</v>
      </c>
      <c r="T4" t="s">
        <v>66</v>
      </c>
      <c r="U4" t="s">
        <v>66</v>
      </c>
      <c r="V4" t="s">
        <v>66</v>
      </c>
      <c r="W4" t="s">
        <v>66</v>
      </c>
      <c r="X4" t="s">
        <v>66</v>
      </c>
      <c r="Y4" t="s">
        <v>66</v>
      </c>
      <c r="Z4" t="s">
        <v>66</v>
      </c>
      <c r="AA4" t="s">
        <v>66</v>
      </c>
      <c r="AB4" t="s">
        <v>66</v>
      </c>
      <c r="AC4" t="s">
        <v>66</v>
      </c>
      <c r="AD4" t="s">
        <v>66</v>
      </c>
      <c r="AE4" t="s">
        <v>66</v>
      </c>
      <c r="AF4" t="s">
        <v>66</v>
      </c>
      <c r="AG4" t="s">
        <v>66</v>
      </c>
      <c r="AH4" t="s">
        <v>66</v>
      </c>
      <c r="AI4" t="s">
        <v>66</v>
      </c>
      <c r="AJ4" t="s">
        <v>66</v>
      </c>
      <c r="AK4" t="s">
        <v>66</v>
      </c>
      <c r="AL4" t="s">
        <v>66</v>
      </c>
      <c r="AM4" t="s">
        <v>66</v>
      </c>
      <c r="AN4" t="s">
        <v>66</v>
      </c>
      <c r="AO4" t="s">
        <v>66</v>
      </c>
      <c r="AP4" t="s">
        <v>66</v>
      </c>
      <c r="AQ4">
        <v>5000</v>
      </c>
      <c r="AR4" t="s">
        <v>66</v>
      </c>
      <c r="AS4" t="s">
        <v>66</v>
      </c>
      <c r="AT4" t="s">
        <v>66</v>
      </c>
      <c r="AU4" t="s">
        <v>66</v>
      </c>
      <c r="AV4" t="s">
        <v>66</v>
      </c>
      <c r="AW4">
        <v>0</v>
      </c>
      <c r="AX4" t="s">
        <v>66</v>
      </c>
      <c r="AY4" t="s">
        <v>66</v>
      </c>
      <c r="AZ4" t="s">
        <v>66</v>
      </c>
      <c r="BA4">
        <v>0</v>
      </c>
      <c r="BB4" t="s">
        <v>66</v>
      </c>
      <c r="BC4">
        <v>0</v>
      </c>
      <c r="BD4" t="s">
        <v>66</v>
      </c>
      <c r="BE4">
        <v>0</v>
      </c>
      <c r="BF4" t="s">
        <v>66</v>
      </c>
      <c r="BG4" t="s">
        <v>66</v>
      </c>
      <c r="BH4" t="s">
        <v>66</v>
      </c>
      <c r="BI4" t="s">
        <v>66</v>
      </c>
      <c r="BJ4" t="s">
        <v>66</v>
      </c>
      <c r="BK4">
        <v>0</v>
      </c>
      <c r="BL4">
        <v>5000</v>
      </c>
    </row>
    <row r="5" spans="1:64" x14ac:dyDescent="0.3">
      <c r="A5" t="s">
        <v>155</v>
      </c>
      <c r="B5">
        <v>2023</v>
      </c>
      <c r="C5" t="s">
        <v>232</v>
      </c>
      <c r="D5" t="s">
        <v>132</v>
      </c>
      <c r="E5">
        <v>2023</v>
      </c>
      <c r="F5" s="21">
        <v>44963</v>
      </c>
      <c r="G5" t="s">
        <v>75</v>
      </c>
      <c r="I5" t="s">
        <v>67</v>
      </c>
      <c r="J5" t="s">
        <v>86</v>
      </c>
      <c r="K5" t="s">
        <v>149</v>
      </c>
      <c r="L5" t="s">
        <v>70</v>
      </c>
      <c r="M5" t="s">
        <v>71</v>
      </c>
      <c r="N5" t="s">
        <v>72</v>
      </c>
      <c r="O5">
        <v>16</v>
      </c>
      <c r="P5" t="s">
        <v>66</v>
      </c>
      <c r="Q5" t="s">
        <v>66</v>
      </c>
      <c r="R5" t="s">
        <v>66</v>
      </c>
      <c r="S5" t="s">
        <v>66</v>
      </c>
      <c r="T5" t="s">
        <v>66</v>
      </c>
      <c r="U5" t="s">
        <v>66</v>
      </c>
      <c r="V5" t="s">
        <v>66</v>
      </c>
      <c r="W5" t="s">
        <v>66</v>
      </c>
      <c r="X5" t="s">
        <v>66</v>
      </c>
      <c r="Y5" t="s">
        <v>66</v>
      </c>
      <c r="Z5" t="s">
        <v>66</v>
      </c>
      <c r="AA5" t="s">
        <v>66</v>
      </c>
      <c r="AB5" t="s">
        <v>66</v>
      </c>
      <c r="AC5" t="s">
        <v>66</v>
      </c>
      <c r="AD5" t="s">
        <v>66</v>
      </c>
      <c r="AE5" t="s">
        <v>66</v>
      </c>
      <c r="AF5" t="s">
        <v>66</v>
      </c>
      <c r="AG5" t="s">
        <v>66</v>
      </c>
      <c r="AH5" t="s">
        <v>66</v>
      </c>
      <c r="AI5" t="s">
        <v>66</v>
      </c>
      <c r="AJ5" t="s">
        <v>66</v>
      </c>
      <c r="AK5" t="s">
        <v>66</v>
      </c>
      <c r="AL5" t="s">
        <v>66</v>
      </c>
      <c r="AM5" t="s">
        <v>66</v>
      </c>
      <c r="AN5" t="s">
        <v>66</v>
      </c>
      <c r="AO5" t="s">
        <v>66</v>
      </c>
      <c r="AP5" t="s">
        <v>66</v>
      </c>
      <c r="AQ5">
        <v>5000</v>
      </c>
      <c r="AR5" t="s">
        <v>66</v>
      </c>
      <c r="AS5" t="s">
        <v>66</v>
      </c>
      <c r="AT5" t="s">
        <v>66</v>
      </c>
      <c r="AU5" t="s">
        <v>66</v>
      </c>
      <c r="AV5" t="s">
        <v>66</v>
      </c>
      <c r="AW5">
        <v>0</v>
      </c>
      <c r="AX5" t="s">
        <v>66</v>
      </c>
      <c r="AY5" t="s">
        <v>66</v>
      </c>
      <c r="AZ5" t="s">
        <v>66</v>
      </c>
      <c r="BA5">
        <v>0</v>
      </c>
      <c r="BB5" t="s">
        <v>66</v>
      </c>
      <c r="BC5">
        <v>0</v>
      </c>
      <c r="BD5" t="s">
        <v>66</v>
      </c>
      <c r="BE5">
        <v>0</v>
      </c>
      <c r="BF5" t="s">
        <v>66</v>
      </c>
      <c r="BG5" t="s">
        <v>66</v>
      </c>
      <c r="BH5" t="s">
        <v>66</v>
      </c>
      <c r="BI5" t="s">
        <v>66</v>
      </c>
      <c r="BJ5" t="s">
        <v>66</v>
      </c>
      <c r="BK5">
        <v>0</v>
      </c>
      <c r="BL5">
        <v>5000</v>
      </c>
    </row>
    <row r="6" spans="1:64" x14ac:dyDescent="0.3">
      <c r="A6" t="s">
        <v>155</v>
      </c>
      <c r="B6">
        <v>2023</v>
      </c>
      <c r="C6" t="s">
        <v>207</v>
      </c>
      <c r="D6" t="s">
        <v>74</v>
      </c>
      <c r="E6">
        <v>2023</v>
      </c>
      <c r="F6" s="21">
        <v>44977</v>
      </c>
      <c r="G6" t="s">
        <v>75</v>
      </c>
      <c r="I6" t="s">
        <v>67</v>
      </c>
      <c r="J6" t="s">
        <v>98</v>
      </c>
      <c r="K6" t="s">
        <v>99</v>
      </c>
      <c r="L6" t="s">
        <v>70</v>
      </c>
      <c r="M6" t="s">
        <v>71</v>
      </c>
      <c r="N6" t="s">
        <v>72</v>
      </c>
      <c r="O6">
        <v>9</v>
      </c>
      <c r="P6" t="s">
        <v>369</v>
      </c>
      <c r="Q6" t="s">
        <v>369</v>
      </c>
      <c r="R6" t="s">
        <v>370</v>
      </c>
      <c r="S6" t="s">
        <v>369</v>
      </c>
      <c r="T6" t="s">
        <v>371</v>
      </c>
      <c r="U6" t="s">
        <v>369</v>
      </c>
      <c r="V6" t="s">
        <v>372</v>
      </c>
      <c r="W6" t="s">
        <v>369</v>
      </c>
      <c r="X6" t="s">
        <v>373</v>
      </c>
      <c r="Y6" t="s">
        <v>369</v>
      </c>
      <c r="Z6" t="s">
        <v>374</v>
      </c>
      <c r="AA6" t="s">
        <v>369</v>
      </c>
      <c r="AB6" t="s">
        <v>369</v>
      </c>
      <c r="AC6" t="s">
        <v>369</v>
      </c>
      <c r="AD6" t="s">
        <v>369</v>
      </c>
      <c r="AE6" t="s">
        <v>369</v>
      </c>
      <c r="AF6" t="s">
        <v>369</v>
      </c>
      <c r="AG6" t="s">
        <v>369</v>
      </c>
      <c r="AH6" t="s">
        <v>369</v>
      </c>
      <c r="AI6" t="s">
        <v>369</v>
      </c>
      <c r="AJ6" t="s">
        <v>369</v>
      </c>
      <c r="AK6" t="s">
        <v>369</v>
      </c>
      <c r="AL6" t="s">
        <v>369</v>
      </c>
      <c r="AM6" t="s">
        <v>369</v>
      </c>
      <c r="AN6" t="s">
        <v>369</v>
      </c>
      <c r="AO6" t="s">
        <v>369</v>
      </c>
      <c r="AP6" t="s">
        <v>369</v>
      </c>
      <c r="AQ6">
        <v>9014</v>
      </c>
      <c r="AR6" t="s">
        <v>369</v>
      </c>
      <c r="AS6" t="s">
        <v>369</v>
      </c>
      <c r="AT6" t="s">
        <v>369</v>
      </c>
      <c r="AU6" t="s">
        <v>369</v>
      </c>
      <c r="AV6" t="s">
        <v>369</v>
      </c>
      <c r="AW6">
        <v>707.04</v>
      </c>
      <c r="AX6" t="s">
        <v>375</v>
      </c>
      <c r="AY6" t="s">
        <v>369</v>
      </c>
      <c r="AZ6" t="s">
        <v>369</v>
      </c>
      <c r="BA6">
        <v>0</v>
      </c>
      <c r="BB6" t="s">
        <v>369</v>
      </c>
      <c r="BC6">
        <v>0</v>
      </c>
      <c r="BD6" t="s">
        <v>376</v>
      </c>
      <c r="BE6">
        <v>0</v>
      </c>
      <c r="BF6" t="s">
        <v>369</v>
      </c>
      <c r="BG6" t="s">
        <v>369</v>
      </c>
      <c r="BH6" t="s">
        <v>369</v>
      </c>
      <c r="BI6" t="s">
        <v>369</v>
      </c>
      <c r="BJ6" t="s">
        <v>369</v>
      </c>
      <c r="BK6">
        <v>1589.04</v>
      </c>
      <c r="BL6">
        <v>7424.96</v>
      </c>
    </row>
    <row r="7" spans="1:64" x14ac:dyDescent="0.3">
      <c r="A7" t="s">
        <v>155</v>
      </c>
      <c r="B7">
        <v>2023</v>
      </c>
      <c r="C7" t="s">
        <v>204</v>
      </c>
      <c r="D7" t="s">
        <v>132</v>
      </c>
      <c r="E7">
        <v>2023</v>
      </c>
      <c r="F7" s="21">
        <v>44972</v>
      </c>
      <c r="G7" t="s">
        <v>75</v>
      </c>
      <c r="I7" t="s">
        <v>67</v>
      </c>
      <c r="J7" t="s">
        <v>205</v>
      </c>
      <c r="K7" t="s">
        <v>206</v>
      </c>
      <c r="L7" t="s">
        <v>70</v>
      </c>
      <c r="M7" t="s">
        <v>71</v>
      </c>
      <c r="N7" t="s">
        <v>72</v>
      </c>
      <c r="O7">
        <v>14</v>
      </c>
      <c r="P7" t="s">
        <v>369</v>
      </c>
      <c r="Q7" t="s">
        <v>369</v>
      </c>
      <c r="R7" t="s">
        <v>377</v>
      </c>
      <c r="S7" t="s">
        <v>369</v>
      </c>
      <c r="T7" t="s">
        <v>378</v>
      </c>
      <c r="U7" t="s">
        <v>369</v>
      </c>
      <c r="V7" t="s">
        <v>379</v>
      </c>
      <c r="W7" t="s">
        <v>369</v>
      </c>
      <c r="X7" t="s">
        <v>380</v>
      </c>
      <c r="Y7" t="s">
        <v>369</v>
      </c>
      <c r="Z7" t="s">
        <v>381</v>
      </c>
      <c r="AA7" t="s">
        <v>369</v>
      </c>
      <c r="AB7" t="s">
        <v>369</v>
      </c>
      <c r="AC7" t="s">
        <v>369</v>
      </c>
      <c r="AD7" t="s">
        <v>369</v>
      </c>
      <c r="AE7" t="s">
        <v>369</v>
      </c>
      <c r="AF7" t="s">
        <v>369</v>
      </c>
      <c r="AG7" t="s">
        <v>369</v>
      </c>
      <c r="AH7" t="s">
        <v>369</v>
      </c>
      <c r="AI7" t="s">
        <v>369</v>
      </c>
      <c r="AJ7" t="s">
        <v>369</v>
      </c>
      <c r="AK7" t="s">
        <v>369</v>
      </c>
      <c r="AL7" t="s">
        <v>369</v>
      </c>
      <c r="AM7" t="s">
        <v>369</v>
      </c>
      <c r="AN7" t="s">
        <v>369</v>
      </c>
      <c r="AO7" t="s">
        <v>369</v>
      </c>
      <c r="AP7" t="s">
        <v>369</v>
      </c>
      <c r="AQ7">
        <v>36237</v>
      </c>
      <c r="AR7" t="s">
        <v>369</v>
      </c>
      <c r="AS7" t="s">
        <v>369</v>
      </c>
      <c r="AT7" t="s">
        <v>369</v>
      </c>
      <c r="AU7" t="s">
        <v>369</v>
      </c>
      <c r="AV7" t="s">
        <v>369</v>
      </c>
      <c r="AW7">
        <v>3955.44</v>
      </c>
      <c r="AX7" t="s">
        <v>382</v>
      </c>
      <c r="AY7" t="s">
        <v>369</v>
      </c>
      <c r="AZ7" t="s">
        <v>369</v>
      </c>
      <c r="BA7">
        <v>0</v>
      </c>
      <c r="BB7" t="s">
        <v>369</v>
      </c>
      <c r="BC7">
        <v>0</v>
      </c>
      <c r="BD7" t="s">
        <v>383</v>
      </c>
      <c r="BE7">
        <v>0</v>
      </c>
      <c r="BF7" t="s">
        <v>369</v>
      </c>
      <c r="BG7" t="s">
        <v>369</v>
      </c>
      <c r="BH7" t="s">
        <v>369</v>
      </c>
      <c r="BI7" t="s">
        <v>369</v>
      </c>
      <c r="BJ7" t="s">
        <v>369</v>
      </c>
      <c r="BK7">
        <v>6055.44</v>
      </c>
      <c r="BL7">
        <v>30181.56</v>
      </c>
    </row>
    <row r="8" spans="1:64" x14ac:dyDescent="0.3">
      <c r="A8" t="s">
        <v>155</v>
      </c>
      <c r="B8">
        <v>2023</v>
      </c>
      <c r="C8" t="s">
        <v>146</v>
      </c>
      <c r="D8" t="s">
        <v>74</v>
      </c>
      <c r="E8">
        <v>2023</v>
      </c>
      <c r="F8" s="21">
        <v>44930</v>
      </c>
      <c r="G8" t="s">
        <v>147</v>
      </c>
      <c r="I8" t="s">
        <v>67</v>
      </c>
      <c r="J8" t="s">
        <v>98</v>
      </c>
      <c r="K8" t="s">
        <v>138</v>
      </c>
      <c r="L8" t="s">
        <v>70</v>
      </c>
      <c r="M8" t="s">
        <v>71</v>
      </c>
      <c r="N8" t="s">
        <v>72</v>
      </c>
      <c r="O8">
        <v>28</v>
      </c>
      <c r="P8" t="s">
        <v>369</v>
      </c>
      <c r="Q8" t="s">
        <v>369</v>
      </c>
      <c r="R8" t="s">
        <v>384</v>
      </c>
      <c r="S8" t="s">
        <v>369</v>
      </c>
      <c r="T8" t="s">
        <v>385</v>
      </c>
      <c r="U8" t="s">
        <v>369</v>
      </c>
      <c r="V8" t="s">
        <v>386</v>
      </c>
      <c r="W8" t="s">
        <v>369</v>
      </c>
      <c r="X8" t="s">
        <v>387</v>
      </c>
      <c r="Y8" t="s">
        <v>369</v>
      </c>
      <c r="Z8" t="s">
        <v>388</v>
      </c>
      <c r="AA8" t="s">
        <v>369</v>
      </c>
      <c r="AB8" t="s">
        <v>369</v>
      </c>
      <c r="AC8" t="s">
        <v>369</v>
      </c>
      <c r="AD8" t="s">
        <v>369</v>
      </c>
      <c r="AE8" t="s">
        <v>369</v>
      </c>
      <c r="AF8" t="s">
        <v>369</v>
      </c>
      <c r="AG8" t="s">
        <v>389</v>
      </c>
      <c r="AH8" t="s">
        <v>369</v>
      </c>
      <c r="AI8" t="s">
        <v>369</v>
      </c>
      <c r="AJ8" t="s">
        <v>369</v>
      </c>
      <c r="AK8" t="s">
        <v>369</v>
      </c>
      <c r="AL8" t="s">
        <v>369</v>
      </c>
      <c r="AM8" t="s">
        <v>369</v>
      </c>
      <c r="AN8" t="s">
        <v>369</v>
      </c>
      <c r="AO8" t="s">
        <v>390</v>
      </c>
      <c r="AP8" t="s">
        <v>369</v>
      </c>
      <c r="AQ8">
        <v>35009.550000000003</v>
      </c>
      <c r="AR8" t="s">
        <v>369</v>
      </c>
      <c r="AS8" t="s">
        <v>369</v>
      </c>
      <c r="AT8" t="s">
        <v>369</v>
      </c>
      <c r="AU8" t="s">
        <v>369</v>
      </c>
      <c r="AV8" t="s">
        <v>389</v>
      </c>
      <c r="AW8">
        <v>1818.12</v>
      </c>
      <c r="AX8" t="s">
        <v>382</v>
      </c>
      <c r="AY8" t="s">
        <v>369</v>
      </c>
      <c r="AZ8" t="s">
        <v>369</v>
      </c>
      <c r="BA8">
        <v>0</v>
      </c>
      <c r="BB8" t="s">
        <v>369</v>
      </c>
      <c r="BC8">
        <v>0</v>
      </c>
      <c r="BD8" t="s">
        <v>383</v>
      </c>
      <c r="BE8">
        <v>0</v>
      </c>
      <c r="BF8" t="s">
        <v>369</v>
      </c>
      <c r="BG8" t="s">
        <v>369</v>
      </c>
      <c r="BH8" t="s">
        <v>369</v>
      </c>
      <c r="BI8" t="s">
        <v>369</v>
      </c>
      <c r="BJ8" t="s">
        <v>369</v>
      </c>
      <c r="BK8">
        <v>16650.43</v>
      </c>
      <c r="BL8">
        <v>18359.12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E5961-D9B7-469E-A8CF-7426BC25938F}">
  <dimension ref="A2:B8"/>
  <sheetViews>
    <sheetView workbookViewId="0">
      <selection activeCell="E8" sqref="E8"/>
    </sheetView>
  </sheetViews>
  <sheetFormatPr defaultRowHeight="14.4" x14ac:dyDescent="0.3"/>
  <cols>
    <col min="1" max="1" width="12.6640625" bestFit="1" customWidth="1"/>
    <col min="2" max="2" width="29.6640625" bestFit="1" customWidth="1"/>
    <col min="3" max="3" width="4.77734375" bestFit="1" customWidth="1"/>
    <col min="4" max="4" width="4" bestFit="1" customWidth="1"/>
    <col min="5" max="5" width="3.77734375" bestFit="1" customWidth="1"/>
    <col min="6" max="6" width="10.77734375" bestFit="1" customWidth="1"/>
  </cols>
  <sheetData>
    <row r="2" spans="1:2" x14ac:dyDescent="0.3">
      <c r="A2" s="4" t="s">
        <v>302</v>
      </c>
      <c r="B2" t="s" vm="1">
        <v>304</v>
      </c>
    </row>
    <row r="4" spans="1:2" x14ac:dyDescent="0.3">
      <c r="A4" s="4" t="s">
        <v>287</v>
      </c>
      <c r="B4" t="s">
        <v>290</v>
      </c>
    </row>
    <row r="5" spans="1:2" x14ac:dyDescent="0.3">
      <c r="A5" s="5" t="s">
        <v>62</v>
      </c>
      <c r="B5" s="18">
        <v>1</v>
      </c>
    </row>
    <row r="6" spans="1:2" x14ac:dyDescent="0.3">
      <c r="A6" s="5" t="s">
        <v>155</v>
      </c>
      <c r="B6" s="18">
        <v>4</v>
      </c>
    </row>
    <row r="7" spans="1:2" x14ac:dyDescent="0.3">
      <c r="A7" s="5" t="s">
        <v>208</v>
      </c>
      <c r="B7" s="18">
        <v>11</v>
      </c>
    </row>
    <row r="8" spans="1:2" x14ac:dyDescent="0.3">
      <c r="A8" s="5" t="s">
        <v>218</v>
      </c>
      <c r="B8" s="18">
        <v>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A44A3-96E3-4B3C-866D-5A7175CCED97}">
  <dimension ref="A3:B11"/>
  <sheetViews>
    <sheetView workbookViewId="0">
      <selection activeCell="B7" sqref="B7"/>
    </sheetView>
  </sheetViews>
  <sheetFormatPr defaultRowHeight="14.4" x14ac:dyDescent="0.3"/>
  <cols>
    <col min="1" max="1" width="19.44140625" bestFit="1" customWidth="1"/>
    <col min="2" max="2" width="23.44140625" bestFit="1" customWidth="1"/>
    <col min="3" max="117" width="7" bestFit="1" customWidth="1"/>
    <col min="118" max="123" width="7.109375" bestFit="1" customWidth="1"/>
    <col min="124" max="124" width="10.77734375" bestFit="1" customWidth="1"/>
  </cols>
  <sheetData>
    <row r="3" spans="1:2" x14ac:dyDescent="0.3">
      <c r="A3" s="4" t="s">
        <v>287</v>
      </c>
      <c r="B3" t="s">
        <v>292</v>
      </c>
    </row>
    <row r="4" spans="1:2" x14ac:dyDescent="0.3">
      <c r="A4" s="5" t="s">
        <v>92</v>
      </c>
      <c r="B4" s="18">
        <v>1</v>
      </c>
    </row>
    <row r="5" spans="1:2" x14ac:dyDescent="0.3">
      <c r="A5" s="5" t="s">
        <v>177</v>
      </c>
      <c r="B5" s="18">
        <v>1</v>
      </c>
    </row>
    <row r="6" spans="1:2" x14ac:dyDescent="0.3">
      <c r="A6" s="5" t="s">
        <v>86</v>
      </c>
      <c r="B6" s="18">
        <v>1</v>
      </c>
    </row>
    <row r="7" spans="1:2" x14ac:dyDescent="0.3">
      <c r="A7" s="5" t="s">
        <v>98</v>
      </c>
      <c r="B7" s="18">
        <v>1</v>
      </c>
    </row>
    <row r="8" spans="1:2" x14ac:dyDescent="0.3">
      <c r="A8" s="5" t="s">
        <v>112</v>
      </c>
      <c r="B8" s="18">
        <v>1</v>
      </c>
    </row>
    <row r="9" spans="1:2" x14ac:dyDescent="0.3">
      <c r="A9" s="5" t="s">
        <v>152</v>
      </c>
      <c r="B9" s="18">
        <v>1</v>
      </c>
    </row>
    <row r="10" spans="1:2" x14ac:dyDescent="0.3">
      <c r="A10" s="5" t="s">
        <v>122</v>
      </c>
      <c r="B10" s="18">
        <v>1</v>
      </c>
    </row>
    <row r="11" spans="1:2" x14ac:dyDescent="0.3">
      <c r="A11" s="5" t="s">
        <v>264</v>
      </c>
      <c r="B11" s="18">
        <v>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2EA1C-35F2-4C80-9D6F-5946ADD02A0D}">
  <dimension ref="A3:B6"/>
  <sheetViews>
    <sheetView workbookViewId="0">
      <selection activeCell="A5" sqref="A5"/>
    </sheetView>
  </sheetViews>
  <sheetFormatPr defaultRowHeight="14.4" x14ac:dyDescent="0.3"/>
  <cols>
    <col min="1" max="1" width="12.5546875" bestFit="1" customWidth="1"/>
    <col min="2" max="2" width="23.44140625" bestFit="1" customWidth="1"/>
    <col min="3" max="117" width="7" bestFit="1" customWidth="1"/>
    <col min="118" max="123" width="7.109375" bestFit="1" customWidth="1"/>
    <col min="124" max="124" width="10.77734375" bestFit="1" customWidth="1"/>
  </cols>
  <sheetData>
    <row r="3" spans="1:2" x14ac:dyDescent="0.3">
      <c r="A3" s="4" t="s">
        <v>287</v>
      </c>
      <c r="B3" t="s">
        <v>292</v>
      </c>
    </row>
    <row r="4" spans="1:2" x14ac:dyDescent="0.3">
      <c r="A4" s="5" t="s">
        <v>64</v>
      </c>
      <c r="B4" s="18">
        <v>1</v>
      </c>
    </row>
    <row r="5" spans="1:2" x14ac:dyDescent="0.3">
      <c r="A5" s="5" t="s">
        <v>74</v>
      </c>
      <c r="B5" s="18">
        <v>1</v>
      </c>
    </row>
    <row r="6" spans="1:2" x14ac:dyDescent="0.3">
      <c r="A6" s="5" t="s">
        <v>132</v>
      </c>
      <c r="B6" s="18">
        <v>6</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BBB78-02CA-47C9-9650-5F62FFF8A789}">
  <dimension ref="A3:J15"/>
  <sheetViews>
    <sheetView zoomScale="80" zoomScaleNormal="80" workbookViewId="0">
      <selection activeCell="L22" sqref="L22"/>
    </sheetView>
  </sheetViews>
  <sheetFormatPr defaultRowHeight="14.4" x14ac:dyDescent="0.3"/>
  <cols>
    <col min="1" max="1" width="13.33203125" bestFit="1" customWidth="1"/>
    <col min="2" max="2" width="15.44140625" bestFit="1" customWidth="1"/>
    <col min="3" max="3" width="16.33203125" bestFit="1" customWidth="1"/>
  </cols>
  <sheetData>
    <row r="3" spans="1:10" x14ac:dyDescent="0.3">
      <c r="A3" s="4" t="s">
        <v>287</v>
      </c>
      <c r="B3" t="s">
        <v>296</v>
      </c>
    </row>
    <row r="4" spans="1:10" x14ac:dyDescent="0.3">
      <c r="A4" s="5" t="s">
        <v>62</v>
      </c>
      <c r="B4" s="18">
        <v>5039</v>
      </c>
    </row>
    <row r="5" spans="1:10" x14ac:dyDescent="0.3">
      <c r="A5" s="5" t="s">
        <v>155</v>
      </c>
      <c r="B5" s="18">
        <v>0</v>
      </c>
    </row>
    <row r="6" spans="1:10" x14ac:dyDescent="0.3">
      <c r="A6" s="5" t="s">
        <v>208</v>
      </c>
      <c r="B6" s="18">
        <v>0</v>
      </c>
    </row>
    <row r="7" spans="1:10" x14ac:dyDescent="0.3">
      <c r="A7" s="5" t="s">
        <v>218</v>
      </c>
      <c r="B7" s="18">
        <v>0</v>
      </c>
    </row>
    <row r="8" spans="1:10" x14ac:dyDescent="0.3">
      <c r="A8" s="5" t="s">
        <v>288</v>
      </c>
      <c r="B8" s="18">
        <v>5039</v>
      </c>
    </row>
    <row r="11" spans="1:10" x14ac:dyDescent="0.3">
      <c r="G11" s="14" t="s">
        <v>299</v>
      </c>
      <c r="H11" s="14"/>
      <c r="I11" s="14"/>
      <c r="J11" s="14"/>
    </row>
    <row r="12" spans="1:10" x14ac:dyDescent="0.3">
      <c r="G12" s="14"/>
      <c r="H12" s="14"/>
      <c r="I12" s="14"/>
      <c r="J12" s="14"/>
    </row>
    <row r="13" spans="1:10" ht="46.2" x14ac:dyDescent="0.3">
      <c r="G13" s="15">
        <f>IFERROR(SUM(GETPIVOTDATA("[Measures].[Sum of ESIC_ded]",$A$3)),0)</f>
        <v>5039</v>
      </c>
      <c r="H13" s="15"/>
      <c r="I13" s="15"/>
      <c r="J13" s="15"/>
    </row>
    <row r="14" spans="1:10" x14ac:dyDescent="0.3">
      <c r="G14" s="16"/>
      <c r="H14" s="16"/>
      <c r="I14" s="16"/>
      <c r="J14" s="16"/>
    </row>
    <row r="15" spans="1:10" x14ac:dyDescent="0.3">
      <c r="G15" s="10"/>
      <c r="H15" s="10"/>
      <c r="I15" s="10"/>
      <c r="J15" s="10"/>
    </row>
  </sheetData>
  <mergeCells count="3">
    <mergeCell ref="G11:J12"/>
    <mergeCell ref="G13:J13"/>
    <mergeCell ref="G14:J1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10BD7-B8B4-4D7C-8B63-6B4F832B45B2}">
  <dimension ref="A3:K15"/>
  <sheetViews>
    <sheetView zoomScale="80" zoomScaleNormal="80" workbookViewId="0">
      <selection activeCell="G14" sqref="G14:J14"/>
    </sheetView>
  </sheetViews>
  <sheetFormatPr defaultRowHeight="14.4" x14ac:dyDescent="0.3"/>
  <cols>
    <col min="1" max="1" width="13.33203125" bestFit="1" customWidth="1"/>
    <col min="2" max="2" width="13.88671875" bestFit="1" customWidth="1"/>
    <col min="3" max="3" width="16.33203125" bestFit="1" customWidth="1"/>
  </cols>
  <sheetData>
    <row r="3" spans="1:11" x14ac:dyDescent="0.3">
      <c r="A3" s="4" t="s">
        <v>287</v>
      </c>
      <c r="B3" t="s">
        <v>297</v>
      </c>
    </row>
    <row r="4" spans="1:11" x14ac:dyDescent="0.3">
      <c r="A4" s="5" t="s">
        <v>62</v>
      </c>
      <c r="B4" s="18">
        <v>19200</v>
      </c>
    </row>
    <row r="5" spans="1:11" x14ac:dyDescent="0.3">
      <c r="A5" s="5" t="s">
        <v>155</v>
      </c>
      <c r="B5" s="18">
        <v>0</v>
      </c>
    </row>
    <row r="6" spans="1:11" x14ac:dyDescent="0.3">
      <c r="A6" s="5" t="s">
        <v>208</v>
      </c>
      <c r="B6" s="18">
        <v>0</v>
      </c>
    </row>
    <row r="7" spans="1:11" x14ac:dyDescent="0.3">
      <c r="A7" s="5" t="s">
        <v>218</v>
      </c>
      <c r="B7" s="18">
        <v>0</v>
      </c>
    </row>
    <row r="8" spans="1:11" x14ac:dyDescent="0.3">
      <c r="A8" s="5" t="s">
        <v>288</v>
      </c>
      <c r="B8" s="18">
        <v>19200</v>
      </c>
    </row>
    <row r="9" spans="1:11" x14ac:dyDescent="0.3">
      <c r="F9" s="17" t="s">
        <v>300</v>
      </c>
      <c r="G9" s="17"/>
      <c r="H9" s="17"/>
      <c r="I9" s="17"/>
      <c r="J9" s="17"/>
      <c r="K9" s="17"/>
    </row>
    <row r="10" spans="1:11" x14ac:dyDescent="0.3">
      <c r="F10" s="17"/>
      <c r="G10" s="17"/>
      <c r="H10" s="17"/>
      <c r="I10" s="17"/>
      <c r="J10" s="17"/>
      <c r="K10" s="17"/>
    </row>
    <row r="11" spans="1:11" ht="14.4" customHeight="1" x14ac:dyDescent="0.3">
      <c r="F11" s="17"/>
      <c r="G11" s="17"/>
      <c r="H11" s="17"/>
      <c r="I11" s="17"/>
      <c r="J11" s="17"/>
      <c r="K11" s="17"/>
    </row>
    <row r="12" spans="1:11" ht="14.4" customHeight="1" x14ac:dyDescent="0.3">
      <c r="F12" s="17"/>
      <c r="G12" s="17"/>
      <c r="H12" s="17"/>
      <c r="I12" s="17"/>
      <c r="J12" s="17"/>
      <c r="K12" s="17"/>
    </row>
    <row r="13" spans="1:11" ht="46.2" x14ac:dyDescent="0.3">
      <c r="F13" s="6"/>
      <c r="G13" s="15">
        <f>IFERROR(SUM(GETPIVOTDATA("[Measures].[Sum of PT_ded]",$A$3)),0)</f>
        <v>19200</v>
      </c>
      <c r="H13" s="15"/>
      <c r="I13" s="15"/>
      <c r="J13" s="15"/>
      <c r="K13" s="6"/>
    </row>
    <row r="14" spans="1:11" x14ac:dyDescent="0.3">
      <c r="F14" s="6"/>
      <c r="G14" s="16"/>
      <c r="H14" s="16"/>
      <c r="I14" s="16"/>
      <c r="J14" s="16"/>
      <c r="K14" s="6"/>
    </row>
    <row r="15" spans="1:11" x14ac:dyDescent="0.3">
      <c r="F15" s="6"/>
      <c r="G15" s="11"/>
      <c r="H15" s="11"/>
      <c r="I15" s="11"/>
      <c r="J15" s="11"/>
      <c r="K15" s="6"/>
    </row>
  </sheetData>
  <mergeCells count="3">
    <mergeCell ref="G13:J13"/>
    <mergeCell ref="G14:J14"/>
    <mergeCell ref="F9:K1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74D47-73FF-43E9-97CB-E3AF2390D557}">
  <dimension ref="A3:K15"/>
  <sheetViews>
    <sheetView zoomScale="80" zoomScaleNormal="80" workbookViewId="0">
      <selection activeCell="O20" sqref="O20"/>
    </sheetView>
  </sheetViews>
  <sheetFormatPr defaultRowHeight="14.4" x14ac:dyDescent="0.3"/>
  <cols>
    <col min="1" max="1" width="13.33203125" bestFit="1" customWidth="1"/>
    <col min="2" max="3" width="15" bestFit="1" customWidth="1"/>
  </cols>
  <sheetData>
    <row r="3" spans="1:11" x14ac:dyDescent="0.3">
      <c r="A3" s="4" t="s">
        <v>287</v>
      </c>
      <c r="B3" t="s">
        <v>298</v>
      </c>
    </row>
    <row r="4" spans="1:11" x14ac:dyDescent="0.3">
      <c r="A4" s="5" t="s">
        <v>62</v>
      </c>
      <c r="B4" s="18">
        <v>0</v>
      </c>
    </row>
    <row r="5" spans="1:11" x14ac:dyDescent="0.3">
      <c r="A5" s="5" t="s">
        <v>155</v>
      </c>
      <c r="B5" s="18">
        <v>0</v>
      </c>
    </row>
    <row r="6" spans="1:11" x14ac:dyDescent="0.3">
      <c r="A6" s="5" t="s">
        <v>208</v>
      </c>
      <c r="B6" s="18">
        <v>975</v>
      </c>
    </row>
    <row r="7" spans="1:11" x14ac:dyDescent="0.3">
      <c r="A7" s="5" t="s">
        <v>218</v>
      </c>
      <c r="B7" s="18">
        <v>0</v>
      </c>
    </row>
    <row r="8" spans="1:11" x14ac:dyDescent="0.3">
      <c r="A8" s="5" t="s">
        <v>288</v>
      </c>
      <c r="B8" s="18">
        <v>975</v>
      </c>
    </row>
    <row r="9" spans="1:11" x14ac:dyDescent="0.3">
      <c r="F9" s="17" t="s">
        <v>301</v>
      </c>
      <c r="G9" s="17"/>
      <c r="H9" s="17"/>
      <c r="I9" s="17"/>
      <c r="J9" s="17"/>
      <c r="K9" s="17"/>
    </row>
    <row r="10" spans="1:11" x14ac:dyDescent="0.3">
      <c r="F10" s="17"/>
      <c r="G10" s="17"/>
      <c r="H10" s="17"/>
      <c r="I10" s="17"/>
      <c r="J10" s="17"/>
      <c r="K10" s="17"/>
    </row>
    <row r="11" spans="1:11" ht="14.4" customHeight="1" x14ac:dyDescent="0.3">
      <c r="F11" s="17"/>
      <c r="G11" s="17"/>
      <c r="H11" s="17"/>
      <c r="I11" s="17"/>
      <c r="J11" s="17"/>
      <c r="K11" s="17"/>
    </row>
    <row r="12" spans="1:11" ht="14.4" customHeight="1" x14ac:dyDescent="0.3">
      <c r="F12" s="17"/>
      <c r="G12" s="17"/>
      <c r="H12" s="17"/>
      <c r="I12" s="17"/>
      <c r="J12" s="17"/>
      <c r="K12" s="17"/>
    </row>
    <row r="13" spans="1:11" ht="46.2" x14ac:dyDescent="0.3">
      <c r="F13" s="6"/>
      <c r="G13" s="15">
        <f>IFERROR(SUM(GETPIVOTDATA("[Measures].[Sum of Lwf_Ded]",$A$3)),0)</f>
        <v>975</v>
      </c>
      <c r="H13" s="15"/>
      <c r="I13" s="15"/>
      <c r="J13" s="15"/>
      <c r="K13" s="6"/>
    </row>
    <row r="14" spans="1:11" x14ac:dyDescent="0.3">
      <c r="F14" s="6"/>
      <c r="G14" s="16"/>
      <c r="H14" s="16"/>
      <c r="I14" s="16"/>
      <c r="J14" s="16"/>
      <c r="K14" s="6"/>
    </row>
    <row r="15" spans="1:11" x14ac:dyDescent="0.3">
      <c r="F15" s="6"/>
      <c r="G15" s="11"/>
      <c r="H15" s="11"/>
      <c r="I15" s="11"/>
      <c r="J15" s="11"/>
      <c r="K15" s="6"/>
    </row>
  </sheetData>
  <mergeCells count="3">
    <mergeCell ref="F9:K12"/>
    <mergeCell ref="G13:J13"/>
    <mergeCell ref="G14:J14"/>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9310E84-278C-4128-A517-AB9F80DE4FC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Dashboard</vt:lpstr>
      <vt:lpstr>male female join</vt:lpstr>
      <vt:lpstr>join by dept</vt:lpstr>
      <vt:lpstr>att by month</vt:lpstr>
      <vt:lpstr>EMP PER MONTH BY GENDER</vt:lpstr>
      <vt:lpstr>DEPT EACH MONTH PEOPLE</vt:lpstr>
      <vt:lpstr>EXPENSE BY DEPT</vt:lpstr>
      <vt:lpstr>SPEND BY GENDER</vt:lpstr>
      <vt:lpstr>PF TO GOVT</vt:lpstr>
      <vt:lpstr>data</vt:lpstr>
      <vt:lpstr>Sheet1</vt:lpstr>
      <vt:lpstr>join by month</vt:lpstr>
      <vt:lpstr>att by dept</vt:lpstr>
      <vt:lpstr>att by GENDER</vt:lpstr>
      <vt:lpstr>ESIC TO GOVT</vt:lpstr>
      <vt:lpstr>PT TO GOVT </vt:lpstr>
      <vt:lpstr>LWF TO GOVT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Sarthak Tyagi</dc:creator>
  <cp:lastModifiedBy>Sarthak Tyagi</cp:lastModifiedBy>
  <dcterms:created xsi:type="dcterms:W3CDTF">2023-05-15T17:36:07Z</dcterms:created>
  <dcterms:modified xsi:type="dcterms:W3CDTF">2023-05-17T06:25:23Z</dcterms:modified>
</cp:coreProperties>
</file>