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nalyst Builder\9.0 Excel for Data Analysis\6. Xlookup vs Vlookup\Final\"/>
    </mc:Choice>
  </mc:AlternateContent>
  <xr:revisionPtr revIDLastSave="0" documentId="8_{6AE66B31-DF71-46DC-A608-CA86A7130A55}" xr6:coauthVersionLast="47" xr6:coauthVersionMax="47" xr10:uidLastSave="{00000000-0000-0000-0000-000000000000}"/>
  <bookViews>
    <workbookView xWindow="-110" yWindow="-110" windowWidth="25820" windowHeight="14620" tabRatio="500" xr2:uid="{00000000-000D-0000-FFFF-FFFF00000000}"/>
  </bookViews>
  <sheets>
    <sheet name="VLOOKUP" sheetId="1" r:id="rId1"/>
    <sheet name="HLOOKUP" sheetId="3" r:id="rId2"/>
    <sheet name="XLOOKUP" sheetId="4" r:id="rId3"/>
    <sheet name="INDEX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2" l="1"/>
  <c r="L43" i="4"/>
  <c r="H19" i="4"/>
  <c r="L22" i="3"/>
  <c r="H19" i="1"/>
  <c r="H20" i="1" s="1"/>
  <c r="H22" i="1" s="1"/>
  <c r="L19" i="3"/>
  <c r="L20" i="3"/>
  <c r="L44" i="4" l="1"/>
  <c r="L46" i="4" s="1"/>
  <c r="J20" i="2"/>
  <c r="J22" i="2"/>
  <c r="H20" i="4"/>
  <c r="H22" i="4"/>
</calcChain>
</file>

<file path=xl/sharedStrings.xml><?xml version="1.0" encoding="utf-8"?>
<sst xmlns="http://schemas.openxmlformats.org/spreadsheetml/2006/main" count="161" uniqueCount="48">
  <si>
    <t>Type of Paper</t>
  </si>
  <si>
    <t>Package Size</t>
  </si>
  <si>
    <t>100 Sheets</t>
  </si>
  <si>
    <t>200 Sheets</t>
  </si>
  <si>
    <t>300 Sheets</t>
  </si>
  <si>
    <t>400 Sheets</t>
  </si>
  <si>
    <t>500 Sheets</t>
  </si>
  <si>
    <t>600 Sheets</t>
  </si>
  <si>
    <t>700 Sheets</t>
  </si>
  <si>
    <t>800 Sheets</t>
  </si>
  <si>
    <t>900 Sheets</t>
  </si>
  <si>
    <t>1000 Sheets</t>
  </si>
  <si>
    <t>Glossy</t>
  </si>
  <si>
    <t>Cardstock</t>
  </si>
  <si>
    <t>Premier</t>
  </si>
  <si>
    <t>Normal</t>
  </si>
  <si>
    <t>+</t>
  </si>
  <si>
    <t>Discount</t>
  </si>
  <si>
    <t>Customer Loyalty</t>
  </si>
  <si>
    <t>-</t>
  </si>
  <si>
    <t>Order Date</t>
  </si>
  <si>
    <t>Order Quantity</t>
  </si>
  <si>
    <t>Landscapers R Us</t>
  </si>
  <si>
    <t>Teeth, Teeth, Teeth Dentistry</t>
  </si>
  <si>
    <t>Schrute Farms</t>
  </si>
  <si>
    <t>Beauty Supply</t>
  </si>
  <si>
    <t>Good Guy Hardware</t>
  </si>
  <si>
    <t>Client</t>
  </si>
  <si>
    <t>Indiana University</t>
  </si>
  <si>
    <t>Kelley School of Business</t>
  </si>
  <si>
    <t>Outstanding Orders</t>
  </si>
  <si>
    <t>Prices</t>
  </si>
  <si>
    <t>Client:</t>
  </si>
  <si>
    <t>Order ID:</t>
  </si>
  <si>
    <t>0000001</t>
  </si>
  <si>
    <t>Order Date:</t>
  </si>
  <si>
    <t>Products:</t>
  </si>
  <si>
    <t>Paper Type:</t>
  </si>
  <si>
    <t>Package Size:</t>
  </si>
  <si>
    <t>Price:</t>
  </si>
  <si>
    <t>Quantity:</t>
  </si>
  <si>
    <t>Order Total:</t>
  </si>
  <si>
    <t>Subtotal:</t>
  </si>
  <si>
    <t>Tax:</t>
  </si>
  <si>
    <t>Discount:</t>
  </si>
  <si>
    <t>Receipt</t>
  </si>
  <si>
    <t>Bloomington Tutors</t>
  </si>
  <si>
    <t>Paper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</si>
</sst>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164" fontId="1" fillId="0" borderId="3" xfId="0" applyNumberFormat="1" applyFont="1" applyBorder="1"/>
    <xf numFmtId="0" fontId="2" fillId="0" borderId="0" xfId="0" applyFont="1"/>
    <xf numFmtId="0" fontId="4" fillId="0" borderId="0" xfId="0" applyFont="1"/>
    <xf numFmtId="0" fontId="5" fillId="3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0" fontId="1" fillId="0" borderId="15" xfId="0" applyNumberFormat="1" applyFont="1" applyBorder="1"/>
    <xf numFmtId="10" fontId="1" fillId="0" borderId="16" xfId="0" applyNumberFormat="1" applyFont="1" applyBorder="1"/>
    <xf numFmtId="0" fontId="3" fillId="0" borderId="0" xfId="0" applyFont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0" fontId="7" fillId="4" borderId="5" xfId="0" applyFont="1" applyFill="1" applyBorder="1"/>
    <xf numFmtId="0" fontId="7" fillId="4" borderId="6" xfId="0" applyFont="1" applyFill="1" applyBorder="1"/>
    <xf numFmtId="0" fontId="7" fillId="4" borderId="7" xfId="0" applyFont="1" applyFill="1" applyBorder="1"/>
    <xf numFmtId="0" fontId="7" fillId="4" borderId="20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left"/>
    </xf>
    <xf numFmtId="0" fontId="11" fillId="4" borderId="11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9" fillId="4" borderId="22" xfId="0" applyFont="1" applyFill="1" applyBorder="1"/>
    <xf numFmtId="0" fontId="9" fillId="4" borderId="0" xfId="0" applyFont="1" applyFill="1"/>
    <xf numFmtId="0" fontId="9" fillId="4" borderId="13" xfId="0" applyFont="1" applyFill="1" applyBorder="1"/>
    <xf numFmtId="0" fontId="9" fillId="4" borderId="23" xfId="0" applyFont="1" applyFill="1" applyBorder="1"/>
    <xf numFmtId="0" fontId="9" fillId="4" borderId="24" xfId="0" applyFont="1" applyFill="1" applyBorder="1"/>
    <xf numFmtId="0" fontId="9" fillId="4" borderId="25" xfId="0" applyFont="1" applyFill="1" applyBorder="1"/>
    <xf numFmtId="0" fontId="10" fillId="4" borderId="22" xfId="0" applyFont="1" applyFill="1" applyBorder="1"/>
    <xf numFmtId="0" fontId="11" fillId="4" borderId="22" xfId="0" applyFont="1" applyFill="1" applyBorder="1"/>
    <xf numFmtId="0" fontId="9" fillId="4" borderId="3" xfId="0" applyFont="1" applyFill="1" applyBorder="1"/>
    <xf numFmtId="0" fontId="9" fillId="4" borderId="1" xfId="0" applyFont="1" applyFill="1" applyBorder="1"/>
    <xf numFmtId="0" fontId="9" fillId="4" borderId="8" xfId="0" applyFont="1" applyFill="1" applyBorder="1"/>
    <xf numFmtId="49" fontId="10" fillId="4" borderId="13" xfId="0" applyNumberFormat="1" applyFont="1" applyFill="1" applyBorder="1"/>
    <xf numFmtId="164" fontId="9" fillId="4" borderId="3" xfId="0" applyNumberFormat="1" applyFont="1" applyFill="1" applyBorder="1"/>
    <xf numFmtId="164" fontId="9" fillId="4" borderId="0" xfId="0" applyNumberFormat="1" applyFont="1" applyFill="1"/>
    <xf numFmtId="0" fontId="7" fillId="4" borderId="26" xfId="0" applyFont="1" applyFill="1" applyBorder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9" fillId="4" borderId="29" xfId="0" applyFont="1" applyFill="1" applyBorder="1"/>
    <xf numFmtId="0" fontId="9" fillId="4" borderId="30" xfId="0" applyFont="1" applyFill="1" applyBorder="1"/>
    <xf numFmtId="164" fontId="9" fillId="4" borderId="30" xfId="0" applyNumberFormat="1" applyFont="1" applyFill="1" applyBorder="1"/>
    <xf numFmtId="0" fontId="9" fillId="4" borderId="32" xfId="0" applyFont="1" applyFill="1" applyBorder="1"/>
    <xf numFmtId="0" fontId="9" fillId="4" borderId="33" xfId="0" applyFont="1" applyFill="1" applyBorder="1"/>
    <xf numFmtId="0" fontId="9" fillId="4" borderId="34" xfId="0" applyFont="1" applyFill="1" applyBorder="1"/>
    <xf numFmtId="10" fontId="9" fillId="4" borderId="0" xfId="0" applyNumberFormat="1" applyFont="1" applyFill="1"/>
    <xf numFmtId="164" fontId="12" fillId="4" borderId="36" xfId="0" applyNumberFormat="1" applyFont="1" applyFill="1" applyBorder="1"/>
    <xf numFmtId="0" fontId="12" fillId="4" borderId="35" xfId="0" applyFont="1" applyFill="1" applyBorder="1"/>
    <xf numFmtId="14" fontId="9" fillId="4" borderId="22" xfId="0" applyNumberFormat="1" applyFont="1" applyFill="1" applyBorder="1" applyAlignment="1">
      <alignment horizontal="center"/>
    </xf>
    <xf numFmtId="0" fontId="9" fillId="4" borderId="31" xfId="0" applyFont="1" applyFill="1" applyBorder="1"/>
    <xf numFmtId="14" fontId="9" fillId="5" borderId="22" xfId="0" applyNumberFormat="1" applyFont="1" applyFill="1" applyBorder="1" applyAlignment="1">
      <alignment horizontal="center"/>
    </xf>
    <xf numFmtId="0" fontId="9" fillId="5" borderId="31" xfId="0" applyFont="1" applyFill="1" applyBorder="1"/>
    <xf numFmtId="10" fontId="9" fillId="5" borderId="0" xfId="0" applyNumberFormat="1" applyFont="1" applyFill="1"/>
    <xf numFmtId="164" fontId="9" fillId="5" borderId="30" xfId="0" applyNumberFormat="1" applyFont="1" applyFill="1" applyBorder="1"/>
    <xf numFmtId="0" fontId="8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textRotation="90"/>
    </xf>
    <xf numFmtId="0" fontId="7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workbookViewId="0">
      <selection activeCell="G9" sqref="G9"/>
    </sheetView>
  </sheetViews>
  <sheetFormatPr defaultColWidth="10.6640625" defaultRowHeight="15.5" x14ac:dyDescent="0.35"/>
  <cols>
    <col min="1" max="1" width="6.33203125" customWidth="1"/>
    <col min="2" max="2" width="29" bestFit="1" customWidth="1"/>
    <col min="3" max="3" width="19.5" bestFit="1" customWidth="1"/>
    <col min="4" max="4" width="20" bestFit="1" customWidth="1"/>
    <col min="5" max="5" width="17.6640625" customWidth="1"/>
    <col min="6" max="6" width="8.83203125" customWidth="1"/>
    <col min="7" max="7" width="20.6640625" customWidth="1"/>
    <col min="8" max="8" width="16.1640625" bestFit="1" customWidth="1"/>
    <col min="9" max="9" width="16.5" customWidth="1"/>
    <col min="10" max="10" width="20.6640625" customWidth="1"/>
    <col min="11" max="11" width="24" customWidth="1"/>
    <col min="12" max="12" width="22.1640625" bestFit="1" customWidth="1"/>
    <col min="13" max="13" width="15.5" bestFit="1" customWidth="1"/>
  </cols>
  <sheetData>
    <row r="1" spans="1:15" ht="28.5" x14ac:dyDescent="0.65">
      <c r="A1" s="64" t="s">
        <v>47</v>
      </c>
      <c r="B1" s="64"/>
      <c r="C1" s="64"/>
      <c r="D1" s="64"/>
      <c r="E1" s="64"/>
      <c r="F1" s="64"/>
      <c r="G1" s="64"/>
      <c r="H1" s="64"/>
      <c r="I1" s="64"/>
      <c r="J1" s="64"/>
      <c r="K1" s="3"/>
      <c r="L1" s="3"/>
      <c r="M1" s="3"/>
      <c r="N1" s="3"/>
      <c r="O1" s="3"/>
    </row>
    <row r="3" spans="1:15" ht="21" x14ac:dyDescent="0.5">
      <c r="B3" s="63" t="s">
        <v>30</v>
      </c>
      <c r="C3" s="63"/>
      <c r="D3" s="63"/>
      <c r="E3" s="63"/>
      <c r="G3" s="63" t="s">
        <v>45</v>
      </c>
      <c r="H3" s="63"/>
      <c r="I3" s="63"/>
      <c r="J3" s="63"/>
    </row>
    <row r="4" spans="1:15" ht="19" thickBot="1" x14ac:dyDescent="0.5">
      <c r="B4" s="17"/>
      <c r="C4" s="17"/>
      <c r="D4" s="17"/>
      <c r="E4" s="17"/>
    </row>
    <row r="5" spans="1:15" ht="21" x14ac:dyDescent="0.5">
      <c r="B5" s="24" t="s">
        <v>27</v>
      </c>
      <c r="C5" s="25" t="s">
        <v>21</v>
      </c>
      <c r="D5" s="45" t="s">
        <v>18</v>
      </c>
      <c r="E5" s="26" t="s">
        <v>20</v>
      </c>
      <c r="G5" s="28" t="s">
        <v>32</v>
      </c>
      <c r="H5" s="29"/>
      <c r="I5" s="29"/>
      <c r="J5" s="30" t="s">
        <v>33</v>
      </c>
    </row>
    <row r="6" spans="1:15" ht="18.5" x14ac:dyDescent="0.45">
      <c r="B6" s="18" t="s">
        <v>22</v>
      </c>
      <c r="C6" s="20">
        <v>10</v>
      </c>
      <c r="D6" s="46">
        <v>20</v>
      </c>
      <c r="E6" s="22">
        <v>42750</v>
      </c>
      <c r="G6" s="37" t="s">
        <v>46</v>
      </c>
      <c r="H6" s="32"/>
      <c r="I6" s="32"/>
      <c r="J6" s="42" t="s">
        <v>34</v>
      </c>
    </row>
    <row r="7" spans="1:15" ht="18.5" x14ac:dyDescent="0.45">
      <c r="B7" s="18" t="s">
        <v>23</v>
      </c>
      <c r="C7" s="20">
        <v>12</v>
      </c>
      <c r="D7" s="46">
        <v>52</v>
      </c>
      <c r="E7" s="22">
        <v>42734</v>
      </c>
      <c r="G7" s="31"/>
      <c r="H7" s="32"/>
      <c r="I7" s="32"/>
      <c r="J7" s="33"/>
    </row>
    <row r="8" spans="1:15" ht="21" x14ac:dyDescent="0.5">
      <c r="B8" s="18" t="s">
        <v>24</v>
      </c>
      <c r="C8" s="20">
        <v>4</v>
      </c>
      <c r="D8" s="46">
        <v>12</v>
      </c>
      <c r="E8" s="22">
        <v>42755</v>
      </c>
      <c r="G8" s="38" t="s">
        <v>35</v>
      </c>
      <c r="H8" s="32"/>
      <c r="I8" s="32"/>
      <c r="J8" s="33"/>
    </row>
    <row r="9" spans="1:15" ht="18.5" x14ac:dyDescent="0.45">
      <c r="B9" s="18" t="s">
        <v>25</v>
      </c>
      <c r="C9" s="20">
        <v>6</v>
      </c>
      <c r="D9" s="46">
        <v>33</v>
      </c>
      <c r="E9" s="22">
        <v>42780</v>
      </c>
      <c r="G9" s="59"/>
      <c r="H9" s="32"/>
      <c r="I9" s="32"/>
      <c r="J9" s="33"/>
    </row>
    <row r="10" spans="1:15" ht="18.5" x14ac:dyDescent="0.45">
      <c r="B10" s="18" t="s">
        <v>26</v>
      </c>
      <c r="C10" s="20">
        <v>8</v>
      </c>
      <c r="D10" s="46">
        <v>110</v>
      </c>
      <c r="E10" s="22">
        <v>42768</v>
      </c>
      <c r="G10" s="31"/>
      <c r="H10" s="32"/>
      <c r="I10" s="32"/>
      <c r="J10" s="33"/>
    </row>
    <row r="11" spans="1:15" ht="18.5" x14ac:dyDescent="0.45">
      <c r="B11" s="18" t="s">
        <v>28</v>
      </c>
      <c r="C11" s="20">
        <v>100</v>
      </c>
      <c r="D11" s="46">
        <v>340</v>
      </c>
      <c r="E11" s="22">
        <v>42744</v>
      </c>
      <c r="G11" s="31"/>
      <c r="H11" s="32"/>
      <c r="I11" s="32"/>
      <c r="J11" s="33"/>
    </row>
    <row r="12" spans="1:15" ht="21.5" thickBot="1" x14ac:dyDescent="0.55000000000000004">
      <c r="B12" s="18" t="s">
        <v>46</v>
      </c>
      <c r="C12" s="20">
        <v>20</v>
      </c>
      <c r="D12" s="46">
        <v>506</v>
      </c>
      <c r="E12" s="22">
        <v>42765</v>
      </c>
      <c r="G12" s="38" t="s">
        <v>36</v>
      </c>
      <c r="H12" s="32"/>
      <c r="I12" s="32"/>
      <c r="J12" s="33"/>
    </row>
    <row r="13" spans="1:15" ht="19" thickBot="1" x14ac:dyDescent="0.5">
      <c r="B13" s="19" t="s">
        <v>29</v>
      </c>
      <c r="C13" s="21">
        <v>40</v>
      </c>
      <c r="D13" s="47">
        <v>418</v>
      </c>
      <c r="E13" s="23">
        <v>42745</v>
      </c>
      <c r="G13" s="51" t="s">
        <v>37</v>
      </c>
      <c r="H13" s="52" t="s">
        <v>38</v>
      </c>
      <c r="I13" s="52" t="s">
        <v>39</v>
      </c>
      <c r="J13" s="53" t="s">
        <v>40</v>
      </c>
    </row>
    <row r="14" spans="1:15" x14ac:dyDescent="0.35">
      <c r="G14" s="48" t="s">
        <v>14</v>
      </c>
      <c r="H14" s="49" t="s">
        <v>6</v>
      </c>
      <c r="I14" s="50">
        <v>18</v>
      </c>
      <c r="J14" s="60"/>
    </row>
    <row r="15" spans="1:15" x14ac:dyDescent="0.35">
      <c r="G15" s="40"/>
      <c r="H15" s="39"/>
      <c r="I15" s="43"/>
      <c r="J15" s="41"/>
    </row>
    <row r="16" spans="1:15" x14ac:dyDescent="0.35">
      <c r="G16" s="40"/>
      <c r="H16" s="39"/>
      <c r="I16" s="43"/>
      <c r="J16" s="41"/>
    </row>
    <row r="17" spans="7:10" x14ac:dyDescent="0.35">
      <c r="G17" s="31"/>
      <c r="H17" s="32"/>
      <c r="I17" s="44"/>
      <c r="J17" s="33"/>
    </row>
    <row r="18" spans="7:10" ht="21" x14ac:dyDescent="0.5">
      <c r="G18" s="38" t="s">
        <v>41</v>
      </c>
      <c r="H18" s="32"/>
      <c r="I18" s="44"/>
      <c r="J18" s="33"/>
    </row>
    <row r="19" spans="7:10" x14ac:dyDescent="0.35">
      <c r="G19" s="31" t="s">
        <v>42</v>
      </c>
      <c r="H19" s="44">
        <f>I14*J14</f>
        <v>0</v>
      </c>
      <c r="I19" s="32"/>
      <c r="J19" s="33"/>
    </row>
    <row r="20" spans="7:10" ht="14" customHeight="1" x14ac:dyDescent="0.35">
      <c r="G20" s="31" t="s">
        <v>43</v>
      </c>
      <c r="H20" s="44">
        <f>H19*0.07</f>
        <v>0</v>
      </c>
      <c r="I20" s="32"/>
      <c r="J20" s="33"/>
    </row>
    <row r="21" spans="7:10" x14ac:dyDescent="0.35">
      <c r="G21" s="31" t="s">
        <v>44</v>
      </c>
      <c r="H21" s="54">
        <v>0.3</v>
      </c>
      <c r="I21" s="32"/>
      <c r="J21" s="33"/>
    </row>
    <row r="22" spans="7:10" x14ac:dyDescent="0.35">
      <c r="G22" s="56" t="s">
        <v>41</v>
      </c>
      <c r="H22" s="55">
        <f>H19-(H19*H21)+H20</f>
        <v>0</v>
      </c>
      <c r="I22" s="32"/>
      <c r="J22" s="33"/>
    </row>
    <row r="23" spans="7:10" ht="16" thickBot="1" x14ac:dyDescent="0.4">
      <c r="G23" s="34"/>
      <c r="H23" s="35"/>
      <c r="I23" s="35"/>
      <c r="J23" s="36"/>
    </row>
  </sheetData>
  <mergeCells count="3">
    <mergeCell ref="B3:E3"/>
    <mergeCell ref="A1:J1"/>
    <mergeCell ref="G3:J3"/>
  </mergeCells>
  <dataValidations count="1">
    <dataValidation type="list" allowBlank="1" showInputMessage="1" showErrorMessage="1" sqref="G6" xr:uid="{00000000-0002-0000-0000-000000000000}">
      <formula1>$B$6:$B$13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"/>
  <sheetViews>
    <sheetView zoomScale="108" workbookViewId="0">
      <selection activeCell="L21" sqref="L21"/>
    </sheetView>
  </sheetViews>
  <sheetFormatPr defaultColWidth="10.6640625" defaultRowHeight="15.5" x14ac:dyDescent="0.35"/>
  <cols>
    <col min="1" max="1" width="4" customWidth="1"/>
    <col min="2" max="2" width="20.83203125" bestFit="1" customWidth="1"/>
    <col min="10" max="10" width="6" customWidth="1"/>
    <col min="11" max="11" width="23.6640625" customWidth="1"/>
    <col min="12" max="12" width="18.33203125" customWidth="1"/>
    <col min="13" max="13" width="10.6640625" customWidth="1"/>
    <col min="14" max="14" width="20.83203125" customWidth="1"/>
  </cols>
  <sheetData>
    <row r="1" spans="1:14" ht="28.5" x14ac:dyDescent="0.65">
      <c r="A1" s="64" t="s">
        <v>47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3" spans="1:14" ht="21" x14ac:dyDescent="0.5">
      <c r="C3" s="63" t="s">
        <v>18</v>
      </c>
      <c r="D3" s="63"/>
      <c r="E3" s="63"/>
      <c r="F3" s="63"/>
      <c r="G3" s="63"/>
      <c r="H3" s="63"/>
      <c r="K3" s="63" t="s">
        <v>45</v>
      </c>
      <c r="L3" s="63"/>
      <c r="M3" s="63"/>
      <c r="N3" s="63"/>
    </row>
    <row r="4" spans="1:14" ht="19" thickBot="1" x14ac:dyDescent="0.5">
      <c r="B4" s="1"/>
      <c r="C4" s="1"/>
      <c r="D4" s="1"/>
      <c r="E4" s="1"/>
      <c r="F4" s="1"/>
      <c r="G4" s="1"/>
      <c r="H4" s="1"/>
      <c r="I4" s="1"/>
      <c r="J4" s="1"/>
    </row>
    <row r="5" spans="1:14" ht="21" x14ac:dyDescent="0.5">
      <c r="B5" s="65" t="s">
        <v>18</v>
      </c>
      <c r="C5" s="11">
        <v>0</v>
      </c>
      <c r="D5" s="11">
        <v>11</v>
      </c>
      <c r="E5" s="11">
        <v>31</v>
      </c>
      <c r="F5" s="11">
        <v>51</v>
      </c>
      <c r="G5" s="11">
        <v>100</v>
      </c>
      <c r="H5" s="11">
        <v>200</v>
      </c>
      <c r="I5" s="12">
        <v>500</v>
      </c>
      <c r="J5" s="1"/>
      <c r="K5" s="28" t="s">
        <v>32</v>
      </c>
      <c r="L5" s="29"/>
      <c r="M5" s="29"/>
      <c r="N5" s="30" t="s">
        <v>33</v>
      </c>
    </row>
    <row r="6" spans="1:14" ht="18.5" x14ac:dyDescent="0.45">
      <c r="B6" s="66"/>
      <c r="C6" s="9" t="s">
        <v>19</v>
      </c>
      <c r="D6" s="9" t="s">
        <v>19</v>
      </c>
      <c r="E6" s="9" t="s">
        <v>19</v>
      </c>
      <c r="F6" s="9" t="s">
        <v>19</v>
      </c>
      <c r="G6" s="9" t="s">
        <v>19</v>
      </c>
      <c r="H6" s="9" t="s">
        <v>19</v>
      </c>
      <c r="I6" s="13" t="s">
        <v>16</v>
      </c>
      <c r="J6" s="1"/>
      <c r="K6" s="37" t="s">
        <v>46</v>
      </c>
      <c r="L6" s="32"/>
      <c r="M6" s="32"/>
      <c r="N6" s="42" t="s">
        <v>34</v>
      </c>
    </row>
    <row r="7" spans="1:14" ht="18.5" x14ac:dyDescent="0.45">
      <c r="B7" s="67"/>
      <c r="C7" s="10">
        <v>10</v>
      </c>
      <c r="D7" s="10">
        <v>30</v>
      </c>
      <c r="E7" s="10">
        <v>50</v>
      </c>
      <c r="F7" s="10">
        <v>100</v>
      </c>
      <c r="G7" s="10">
        <v>200</v>
      </c>
      <c r="H7" s="10">
        <v>500</v>
      </c>
      <c r="I7" s="14"/>
      <c r="J7" s="1"/>
      <c r="K7" s="31"/>
      <c r="L7" s="32"/>
      <c r="M7" s="32"/>
      <c r="N7" s="33"/>
    </row>
    <row r="8" spans="1:14" ht="32" customHeight="1" thickBot="1" x14ac:dyDescent="0.55000000000000004">
      <c r="B8" s="27" t="s">
        <v>17</v>
      </c>
      <c r="C8" s="15">
        <v>0</v>
      </c>
      <c r="D8" s="15">
        <v>0.05</v>
      </c>
      <c r="E8" s="15">
        <v>0.1</v>
      </c>
      <c r="F8" s="15">
        <v>0.15</v>
      </c>
      <c r="G8" s="15">
        <v>0.2</v>
      </c>
      <c r="H8" s="15">
        <v>0.25</v>
      </c>
      <c r="I8" s="16">
        <v>0.3</v>
      </c>
      <c r="J8" s="1"/>
      <c r="K8" s="38" t="s">
        <v>35</v>
      </c>
      <c r="L8" s="32"/>
      <c r="M8" s="32"/>
      <c r="N8" s="33"/>
    </row>
    <row r="9" spans="1:14" x14ac:dyDescent="0.35">
      <c r="K9" s="57">
        <v>42765</v>
      </c>
      <c r="L9" s="32"/>
      <c r="M9" s="32"/>
      <c r="N9" s="33"/>
    </row>
    <row r="10" spans="1:14" x14ac:dyDescent="0.35">
      <c r="K10" s="31"/>
      <c r="L10" s="32"/>
      <c r="M10" s="32"/>
      <c r="N10" s="33"/>
    </row>
    <row r="11" spans="1:14" x14ac:dyDescent="0.35">
      <c r="K11" s="31"/>
      <c r="L11" s="32"/>
      <c r="M11" s="32"/>
      <c r="N11" s="33"/>
    </row>
    <row r="12" spans="1:14" ht="21.5" thickBot="1" x14ac:dyDescent="0.55000000000000004">
      <c r="K12" s="38" t="s">
        <v>36</v>
      </c>
      <c r="L12" s="32"/>
      <c r="M12" s="32"/>
      <c r="N12" s="33"/>
    </row>
    <row r="13" spans="1:14" ht="16" thickBot="1" x14ac:dyDescent="0.4">
      <c r="K13" s="51" t="s">
        <v>37</v>
      </c>
      <c r="L13" s="52" t="s">
        <v>38</v>
      </c>
      <c r="M13" s="52" t="s">
        <v>39</v>
      </c>
      <c r="N13" s="53" t="s">
        <v>40</v>
      </c>
    </row>
    <row r="14" spans="1:14" x14ac:dyDescent="0.35">
      <c r="K14" s="48" t="s">
        <v>14</v>
      </c>
      <c r="L14" s="49" t="s">
        <v>6</v>
      </c>
      <c r="M14" s="50">
        <v>18</v>
      </c>
      <c r="N14" s="58">
        <v>20</v>
      </c>
    </row>
    <row r="15" spans="1:14" x14ac:dyDescent="0.35">
      <c r="K15" s="40"/>
      <c r="L15" s="39"/>
      <c r="M15" s="43"/>
      <c r="N15" s="41"/>
    </row>
    <row r="16" spans="1:14" x14ac:dyDescent="0.35">
      <c r="K16" s="40"/>
      <c r="L16" s="39"/>
      <c r="M16" s="43"/>
      <c r="N16" s="41"/>
    </row>
    <row r="17" spans="11:14" x14ac:dyDescent="0.35">
      <c r="K17" s="31"/>
      <c r="L17" s="32"/>
      <c r="M17" s="44"/>
      <c r="N17" s="33"/>
    </row>
    <row r="18" spans="11:14" ht="21" x14ac:dyDescent="0.5">
      <c r="K18" s="38" t="s">
        <v>41</v>
      </c>
      <c r="L18" s="32"/>
      <c r="M18" s="44"/>
      <c r="N18" s="33"/>
    </row>
    <row r="19" spans="11:14" x14ac:dyDescent="0.35">
      <c r="K19" s="31" t="s">
        <v>42</v>
      </c>
      <c r="L19" s="44">
        <f>M14*N14</f>
        <v>360</v>
      </c>
      <c r="M19" s="32"/>
      <c r="N19" s="33"/>
    </row>
    <row r="20" spans="11:14" x14ac:dyDescent="0.35">
      <c r="K20" s="31" t="s">
        <v>43</v>
      </c>
      <c r="L20" s="44">
        <f>L19*0.07</f>
        <v>25.200000000000003</v>
      </c>
      <c r="M20" s="32"/>
      <c r="N20" s="33"/>
    </row>
    <row r="21" spans="11:14" x14ac:dyDescent="0.35">
      <c r="K21" s="31" t="s">
        <v>44</v>
      </c>
      <c r="L21" s="61"/>
      <c r="M21" s="32"/>
      <c r="N21" s="33"/>
    </row>
    <row r="22" spans="11:14" x14ac:dyDescent="0.35">
      <c r="K22" s="56" t="s">
        <v>41</v>
      </c>
      <c r="L22" s="55">
        <f>L19-(L19*L21)+L20</f>
        <v>385.2</v>
      </c>
      <c r="M22" s="32"/>
      <c r="N22" s="33"/>
    </row>
    <row r="23" spans="11:14" ht="16" thickBot="1" x14ac:dyDescent="0.4">
      <c r="K23" s="34"/>
      <c r="L23" s="35"/>
      <c r="M23" s="35"/>
      <c r="N23" s="36"/>
    </row>
  </sheetData>
  <mergeCells count="4">
    <mergeCell ref="B5:B7"/>
    <mergeCell ref="C3:H3"/>
    <mergeCell ref="K3:N3"/>
    <mergeCell ref="A1:N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VLOOKUP!$B$6:$B$13</xm:f>
          </x14:formula1>
          <xm:sqref>K6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8DF6B-9B8E-4301-85B4-6C9C2FB29E0B}">
  <dimension ref="A1:O47"/>
  <sheetViews>
    <sheetView topLeftCell="A7" zoomScale="67" workbookViewId="0">
      <selection activeCell="L45" sqref="L45"/>
    </sheetView>
  </sheetViews>
  <sheetFormatPr defaultColWidth="10.6640625" defaultRowHeight="15.5" x14ac:dyDescent="0.35"/>
  <cols>
    <col min="1" max="1" width="6.33203125" customWidth="1"/>
    <col min="2" max="2" width="16.83203125" customWidth="1"/>
    <col min="3" max="3" width="19.5" bestFit="1" customWidth="1"/>
    <col min="4" max="4" width="20" bestFit="1" customWidth="1"/>
    <col min="5" max="5" width="30.6640625" customWidth="1"/>
    <col min="6" max="6" width="8.83203125" customWidth="1"/>
    <col min="7" max="7" width="20.6640625" customWidth="1"/>
    <col min="8" max="8" width="16.1640625" bestFit="1" customWidth="1"/>
    <col min="9" max="9" width="16.5" customWidth="1"/>
    <col min="10" max="10" width="20.6640625" customWidth="1"/>
    <col min="11" max="11" width="24" customWidth="1"/>
    <col min="12" max="12" width="22.1640625" bestFit="1" customWidth="1"/>
    <col min="13" max="13" width="15.5" bestFit="1" customWidth="1"/>
  </cols>
  <sheetData>
    <row r="1" spans="1:15" ht="28.5" x14ac:dyDescent="0.65">
      <c r="A1" s="64" t="s">
        <v>47</v>
      </c>
      <c r="B1" s="64"/>
      <c r="C1" s="64"/>
      <c r="D1" s="64"/>
      <c r="E1" s="64"/>
      <c r="F1" s="64"/>
      <c r="G1" s="64"/>
      <c r="H1" s="64"/>
      <c r="I1" s="64"/>
      <c r="J1" s="64"/>
      <c r="K1" s="3"/>
      <c r="L1" s="3"/>
      <c r="M1" s="3"/>
      <c r="N1" s="3"/>
      <c r="O1" s="3"/>
    </row>
    <row r="3" spans="1:15" ht="21" x14ac:dyDescent="0.5">
      <c r="B3" s="63" t="s">
        <v>30</v>
      </c>
      <c r="C3" s="63"/>
      <c r="D3" s="63"/>
      <c r="E3" s="63"/>
      <c r="G3" s="63" t="s">
        <v>45</v>
      </c>
      <c r="H3" s="63"/>
      <c r="I3" s="63"/>
      <c r="J3" s="63"/>
    </row>
    <row r="4" spans="1:15" ht="19" thickBot="1" x14ac:dyDescent="0.5">
      <c r="B4" s="17"/>
      <c r="C4" s="17"/>
      <c r="D4" s="17"/>
      <c r="E4" s="17"/>
    </row>
    <row r="5" spans="1:15" ht="21" x14ac:dyDescent="0.5">
      <c r="B5" s="25" t="s">
        <v>21</v>
      </c>
      <c r="C5" s="45" t="s">
        <v>18</v>
      </c>
      <c r="D5" s="26" t="s">
        <v>20</v>
      </c>
      <c r="E5" s="24" t="s">
        <v>27</v>
      </c>
      <c r="G5" s="28" t="s">
        <v>32</v>
      </c>
      <c r="H5" s="29"/>
      <c r="I5" s="29"/>
      <c r="J5" s="30" t="s">
        <v>33</v>
      </c>
    </row>
    <row r="6" spans="1:15" ht="18.5" x14ac:dyDescent="0.45">
      <c r="B6" s="20">
        <v>10</v>
      </c>
      <c r="C6" s="46">
        <v>20</v>
      </c>
      <c r="D6" s="22">
        <v>42750</v>
      </c>
      <c r="E6" s="18" t="s">
        <v>22</v>
      </c>
      <c r="G6" s="37" t="s">
        <v>46</v>
      </c>
      <c r="H6" s="32"/>
      <c r="I6" s="32"/>
      <c r="J6" s="42" t="s">
        <v>34</v>
      </c>
    </row>
    <row r="7" spans="1:15" ht="18.5" x14ac:dyDescent="0.45">
      <c r="B7" s="20">
        <v>12</v>
      </c>
      <c r="C7" s="46">
        <v>52</v>
      </c>
      <c r="D7" s="22">
        <v>42734</v>
      </c>
      <c r="E7" s="18" t="s">
        <v>23</v>
      </c>
      <c r="G7" s="31"/>
      <c r="H7" s="32"/>
      <c r="I7" s="32"/>
      <c r="J7" s="33"/>
    </row>
    <row r="8" spans="1:15" ht="21" x14ac:dyDescent="0.5">
      <c r="B8" s="20">
        <v>4</v>
      </c>
      <c r="C8" s="46">
        <v>12</v>
      </c>
      <c r="D8" s="22">
        <v>42755</v>
      </c>
      <c r="E8" s="18" t="s">
        <v>24</v>
      </c>
      <c r="G8" s="38" t="s">
        <v>35</v>
      </c>
      <c r="H8" s="32"/>
      <c r="I8" s="32"/>
      <c r="J8" s="33"/>
    </row>
    <row r="9" spans="1:15" ht="18.5" x14ac:dyDescent="0.45">
      <c r="B9" s="20">
        <v>6</v>
      </c>
      <c r="C9" s="46">
        <v>33</v>
      </c>
      <c r="D9" s="22">
        <v>42780</v>
      </c>
      <c r="E9" s="18" t="s">
        <v>25</v>
      </c>
      <c r="G9" s="59"/>
      <c r="H9" s="32"/>
      <c r="I9" s="32"/>
      <c r="J9" s="33"/>
    </row>
    <row r="10" spans="1:15" ht="18.5" x14ac:dyDescent="0.45">
      <c r="B10" s="20">
        <v>8</v>
      </c>
      <c r="C10" s="46">
        <v>110</v>
      </c>
      <c r="D10" s="22">
        <v>42768</v>
      </c>
      <c r="E10" s="18" t="s">
        <v>26</v>
      </c>
      <c r="G10" s="31"/>
      <c r="H10" s="32"/>
      <c r="I10" s="32"/>
      <c r="J10" s="33"/>
    </row>
    <row r="11" spans="1:15" ht="18.5" x14ac:dyDescent="0.45">
      <c r="B11" s="20">
        <v>100</v>
      </c>
      <c r="C11" s="46">
        <v>340</v>
      </c>
      <c r="D11" s="22">
        <v>42744</v>
      </c>
      <c r="E11" s="18" t="s">
        <v>28</v>
      </c>
      <c r="G11" s="31"/>
      <c r="H11" s="32"/>
      <c r="I11" s="32"/>
      <c r="J11" s="33"/>
    </row>
    <row r="12" spans="1:15" ht="21.5" thickBot="1" x14ac:dyDescent="0.55000000000000004">
      <c r="B12" s="20">
        <v>20</v>
      </c>
      <c r="C12" s="46">
        <v>506</v>
      </c>
      <c r="D12" s="22">
        <v>42765</v>
      </c>
      <c r="E12" s="18" t="s">
        <v>46</v>
      </c>
      <c r="G12" s="38" t="s">
        <v>36</v>
      </c>
      <c r="H12" s="32"/>
      <c r="I12" s="32"/>
      <c r="J12" s="33"/>
    </row>
    <row r="13" spans="1:15" ht="19" thickBot="1" x14ac:dyDescent="0.5">
      <c r="B13" s="21">
        <v>40</v>
      </c>
      <c r="C13" s="47">
        <v>418</v>
      </c>
      <c r="D13" s="23">
        <v>42745</v>
      </c>
      <c r="E13" s="19" t="s">
        <v>29</v>
      </c>
      <c r="G13" s="51" t="s">
        <v>37</v>
      </c>
      <c r="H13" s="52" t="s">
        <v>38</v>
      </c>
      <c r="I13" s="52" t="s">
        <v>39</v>
      </c>
      <c r="J13" s="53" t="s">
        <v>40</v>
      </c>
    </row>
    <row r="14" spans="1:15" x14ac:dyDescent="0.35">
      <c r="G14" s="48" t="s">
        <v>14</v>
      </c>
      <c r="H14" s="49" t="s">
        <v>6</v>
      </c>
      <c r="I14" s="50">
        <v>18</v>
      </c>
      <c r="J14" s="60"/>
    </row>
    <row r="15" spans="1:15" x14ac:dyDescent="0.35">
      <c r="G15" s="40"/>
      <c r="H15" s="39"/>
      <c r="I15" s="43"/>
      <c r="J15" s="41"/>
    </row>
    <row r="16" spans="1:15" x14ac:dyDescent="0.35">
      <c r="G16" s="40"/>
      <c r="H16" s="39"/>
      <c r="I16" s="43"/>
      <c r="J16" s="41"/>
    </row>
    <row r="17" spans="2:14" x14ac:dyDescent="0.35">
      <c r="G17" s="31"/>
      <c r="H17" s="32"/>
      <c r="I17" s="44"/>
      <c r="J17" s="33"/>
    </row>
    <row r="18" spans="2:14" ht="21" x14ac:dyDescent="0.5">
      <c r="G18" s="38" t="s">
        <v>41</v>
      </c>
      <c r="H18" s="32"/>
      <c r="I18" s="44"/>
      <c r="J18" s="33"/>
    </row>
    <row r="19" spans="2:14" x14ac:dyDescent="0.35">
      <c r="G19" s="31" t="s">
        <v>42</v>
      </c>
      <c r="H19" s="44">
        <f>I14*J14</f>
        <v>0</v>
      </c>
      <c r="I19" s="32"/>
      <c r="J19" s="33"/>
    </row>
    <row r="20" spans="2:14" ht="14" customHeight="1" x14ac:dyDescent="0.35">
      <c r="G20" s="31" t="s">
        <v>43</v>
      </c>
      <c r="H20" s="44">
        <f>H19*0.07</f>
        <v>0</v>
      </c>
      <c r="I20" s="32"/>
      <c r="J20" s="33"/>
    </row>
    <row r="21" spans="2:14" x14ac:dyDescent="0.35">
      <c r="G21" s="31" t="s">
        <v>44</v>
      </c>
      <c r="H21" s="54">
        <v>0.3</v>
      </c>
      <c r="I21" s="32"/>
      <c r="J21" s="33"/>
    </row>
    <row r="22" spans="2:14" x14ac:dyDescent="0.35">
      <c r="G22" s="56" t="s">
        <v>41</v>
      </c>
      <c r="H22" s="55">
        <f>H19-(H19*H21)+H20</f>
        <v>0</v>
      </c>
      <c r="I22" s="32"/>
      <c r="J22" s="33"/>
    </row>
    <row r="23" spans="2:14" ht="16" thickBot="1" x14ac:dyDescent="0.4">
      <c r="G23" s="34"/>
      <c r="H23" s="35"/>
      <c r="I23" s="35"/>
      <c r="J23" s="36"/>
    </row>
    <row r="27" spans="2:14" ht="21" x14ac:dyDescent="0.5">
      <c r="C27" s="63" t="s">
        <v>18</v>
      </c>
      <c r="D27" s="63"/>
      <c r="E27" s="63"/>
      <c r="F27" s="63"/>
      <c r="G27" s="63"/>
      <c r="H27" s="63"/>
      <c r="K27" s="63" t="s">
        <v>45</v>
      </c>
      <c r="L27" s="63"/>
      <c r="M27" s="63"/>
      <c r="N27" s="63"/>
    </row>
    <row r="28" spans="2:14" ht="19" thickBot="1" x14ac:dyDescent="0.5">
      <c r="B28" s="1"/>
      <c r="C28" s="1"/>
      <c r="D28" s="1"/>
      <c r="E28" s="1"/>
      <c r="F28" s="1"/>
      <c r="G28" s="1"/>
      <c r="H28" s="1"/>
      <c r="I28" s="1"/>
      <c r="J28" s="1"/>
    </row>
    <row r="29" spans="2:14" ht="21" x14ac:dyDescent="0.5">
      <c r="B29" s="65" t="s">
        <v>18</v>
      </c>
      <c r="C29" s="11">
        <v>0</v>
      </c>
      <c r="D29" s="11">
        <v>11</v>
      </c>
      <c r="E29" s="11">
        <v>31</v>
      </c>
      <c r="F29" s="11">
        <v>51</v>
      </c>
      <c r="G29" s="11">
        <v>100</v>
      </c>
      <c r="H29" s="11">
        <v>200</v>
      </c>
      <c r="I29" s="12">
        <v>500</v>
      </c>
      <c r="J29" s="1"/>
      <c r="K29" s="28" t="s">
        <v>32</v>
      </c>
      <c r="L29" s="29"/>
      <c r="M29" s="29"/>
      <c r="N29" s="30" t="s">
        <v>33</v>
      </c>
    </row>
    <row r="30" spans="2:14" ht="18.5" x14ac:dyDescent="0.45">
      <c r="B30" s="66"/>
      <c r="C30" s="9" t="s">
        <v>19</v>
      </c>
      <c r="D30" s="9" t="s">
        <v>19</v>
      </c>
      <c r="E30" s="9" t="s">
        <v>19</v>
      </c>
      <c r="F30" s="9" t="s">
        <v>19</v>
      </c>
      <c r="G30" s="9" t="s">
        <v>19</v>
      </c>
      <c r="H30" s="9" t="s">
        <v>19</v>
      </c>
      <c r="I30" s="13" t="s">
        <v>16</v>
      </c>
      <c r="J30" s="1"/>
      <c r="K30" s="37" t="s">
        <v>46</v>
      </c>
      <c r="L30" s="32"/>
      <c r="M30" s="32"/>
      <c r="N30" s="42" t="s">
        <v>34</v>
      </c>
    </row>
    <row r="31" spans="2:14" ht="18.5" x14ac:dyDescent="0.45">
      <c r="B31" s="67"/>
      <c r="C31" s="10">
        <v>10</v>
      </c>
      <c r="D31" s="10">
        <v>30</v>
      </c>
      <c r="E31" s="10">
        <v>50</v>
      </c>
      <c r="F31" s="10">
        <v>100</v>
      </c>
      <c r="G31" s="10">
        <v>200</v>
      </c>
      <c r="H31" s="10">
        <v>500</v>
      </c>
      <c r="I31" s="14"/>
      <c r="J31" s="1"/>
      <c r="K31" s="31"/>
      <c r="L31" s="32"/>
      <c r="M31" s="32"/>
      <c r="N31" s="33"/>
    </row>
    <row r="32" spans="2:14" ht="21.5" thickBot="1" x14ac:dyDescent="0.55000000000000004">
      <c r="B32" s="27" t="s">
        <v>17</v>
      </c>
      <c r="C32" s="15">
        <v>0</v>
      </c>
      <c r="D32" s="15">
        <v>0.05</v>
      </c>
      <c r="E32" s="15">
        <v>0.1</v>
      </c>
      <c r="F32" s="15">
        <v>0.15</v>
      </c>
      <c r="G32" s="15">
        <v>0.2</v>
      </c>
      <c r="H32" s="15">
        <v>0.25</v>
      </c>
      <c r="I32" s="16">
        <v>0.3</v>
      </c>
      <c r="J32" s="1"/>
      <c r="K32" s="38" t="s">
        <v>35</v>
      </c>
      <c r="L32" s="32"/>
      <c r="M32" s="32"/>
      <c r="N32" s="33"/>
    </row>
    <row r="33" spans="11:14" x14ac:dyDescent="0.35">
      <c r="K33" s="57">
        <v>42765</v>
      </c>
      <c r="L33" s="32"/>
      <c r="M33" s="32"/>
      <c r="N33" s="33"/>
    </row>
    <row r="34" spans="11:14" x14ac:dyDescent="0.35">
      <c r="K34" s="31"/>
      <c r="L34" s="32"/>
      <c r="M34" s="32"/>
      <c r="N34" s="33"/>
    </row>
    <row r="35" spans="11:14" x14ac:dyDescent="0.35">
      <c r="K35" s="31"/>
      <c r="L35" s="32"/>
      <c r="M35" s="32"/>
      <c r="N35" s="33"/>
    </row>
    <row r="36" spans="11:14" ht="21.5" thickBot="1" x14ac:dyDescent="0.55000000000000004">
      <c r="K36" s="38" t="s">
        <v>36</v>
      </c>
      <c r="L36" s="32"/>
      <c r="M36" s="32"/>
      <c r="N36" s="33"/>
    </row>
    <row r="37" spans="11:14" ht="16" thickBot="1" x14ac:dyDescent="0.4">
      <c r="K37" s="51" t="s">
        <v>37</v>
      </c>
      <c r="L37" s="52" t="s">
        <v>38</v>
      </c>
      <c r="M37" s="52" t="s">
        <v>39</v>
      </c>
      <c r="N37" s="53" t="s">
        <v>40</v>
      </c>
    </row>
    <row r="38" spans="11:14" x14ac:dyDescent="0.35">
      <c r="K38" s="48" t="s">
        <v>14</v>
      </c>
      <c r="L38" s="49" t="s">
        <v>6</v>
      </c>
      <c r="M38" s="50">
        <v>18</v>
      </c>
      <c r="N38" s="58">
        <v>20</v>
      </c>
    </row>
    <row r="39" spans="11:14" x14ac:dyDescent="0.35">
      <c r="K39" s="40"/>
      <c r="L39" s="39"/>
      <c r="M39" s="43"/>
      <c r="N39" s="41"/>
    </row>
    <row r="40" spans="11:14" x14ac:dyDescent="0.35">
      <c r="K40" s="40"/>
      <c r="L40" s="39"/>
      <c r="M40" s="43"/>
      <c r="N40" s="41"/>
    </row>
    <row r="41" spans="11:14" x14ac:dyDescent="0.35">
      <c r="K41" s="31"/>
      <c r="L41" s="32"/>
      <c r="M41" s="44"/>
      <c r="N41" s="33"/>
    </row>
    <row r="42" spans="11:14" ht="21" x14ac:dyDescent="0.5">
      <c r="K42" s="38" t="s">
        <v>41</v>
      </c>
      <c r="L42" s="32"/>
      <c r="M42" s="44"/>
      <c r="N42" s="33"/>
    </row>
    <row r="43" spans="11:14" x14ac:dyDescent="0.35">
      <c r="K43" s="31" t="s">
        <v>42</v>
      </c>
      <c r="L43" s="44">
        <f>M38*N38</f>
        <v>360</v>
      </c>
      <c r="M43" s="32"/>
      <c r="N43" s="33"/>
    </row>
    <row r="44" spans="11:14" x14ac:dyDescent="0.35">
      <c r="K44" s="31" t="s">
        <v>43</v>
      </c>
      <c r="L44" s="44">
        <f>L43*0.07</f>
        <v>25.200000000000003</v>
      </c>
      <c r="M44" s="32"/>
      <c r="N44" s="33"/>
    </row>
    <row r="45" spans="11:14" x14ac:dyDescent="0.35">
      <c r="K45" s="31" t="s">
        <v>44</v>
      </c>
      <c r="L45" s="61"/>
      <c r="M45" s="32"/>
      <c r="N45" s="33"/>
    </row>
    <row r="46" spans="11:14" x14ac:dyDescent="0.35">
      <c r="K46" s="56" t="s">
        <v>41</v>
      </c>
      <c r="L46" s="55">
        <f>L43-(L43*L45)+L44</f>
        <v>385.2</v>
      </c>
      <c r="M46" s="32"/>
      <c r="N46" s="33"/>
    </row>
    <row r="47" spans="11:14" ht="16" thickBot="1" x14ac:dyDescent="0.4">
      <c r="K47" s="34"/>
      <c r="L47" s="35"/>
      <c r="M47" s="35"/>
      <c r="N47" s="36"/>
    </row>
  </sheetData>
  <mergeCells count="6">
    <mergeCell ref="B29:B31"/>
    <mergeCell ref="A1:J1"/>
    <mergeCell ref="B3:E3"/>
    <mergeCell ref="G3:J3"/>
    <mergeCell ref="C27:H27"/>
    <mergeCell ref="K27:N27"/>
  </mergeCells>
  <dataValidations count="1">
    <dataValidation type="list" allowBlank="1" showInputMessage="1" showErrorMessage="1" sqref="G6" xr:uid="{336CD533-5550-4440-AF70-4726DF8ADBAE}">
      <formula1>$E$6:$E$13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96C27A6-5AF2-495B-818E-5E016364DE20}">
          <x14:formula1>
            <xm:f>VLOOKUP!$B$6:$B$13</xm:f>
          </x14:formula1>
          <xm:sqref>K30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zoomScale="110" workbookViewId="0">
      <selection activeCell="M12" sqref="M12"/>
    </sheetView>
  </sheetViews>
  <sheetFormatPr defaultColWidth="10.6640625" defaultRowHeight="15.5" x14ac:dyDescent="0.35"/>
  <cols>
    <col min="1" max="1" width="4.5" customWidth="1"/>
    <col min="2" max="2" width="5.5" customWidth="1"/>
    <col min="3" max="3" width="12.6640625" bestFit="1" customWidth="1"/>
    <col min="4" max="4" width="12.6640625" customWidth="1"/>
    <col min="5" max="5" width="10.1640625" customWidth="1"/>
    <col min="6" max="6" width="10.6640625" bestFit="1" customWidth="1"/>
    <col min="9" max="9" width="19.33203125" bestFit="1" customWidth="1"/>
    <col min="10" max="10" width="11.83203125" bestFit="1" customWidth="1"/>
    <col min="11" max="11" width="11.5" customWidth="1"/>
    <col min="12" max="12" width="19.6640625" customWidth="1"/>
  </cols>
  <sheetData>
    <row r="1" spans="1:12" ht="28.5" x14ac:dyDescent="0.65">
      <c r="A1" s="64" t="s">
        <v>47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3" spans="1:12" ht="21" x14ac:dyDescent="0.5">
      <c r="B3" s="63" t="s">
        <v>31</v>
      </c>
      <c r="C3" s="63"/>
      <c r="D3" s="63"/>
      <c r="E3" s="63"/>
      <c r="F3" s="63"/>
      <c r="G3" s="63"/>
      <c r="I3" s="63" t="s">
        <v>45</v>
      </c>
      <c r="J3" s="63"/>
      <c r="K3" s="63"/>
      <c r="L3" s="63"/>
    </row>
    <row r="4" spans="1:12" ht="16" thickBot="1" x14ac:dyDescent="0.4"/>
    <row r="5" spans="1:12" ht="21" x14ac:dyDescent="0.5">
      <c r="B5" s="69" t="s">
        <v>0</v>
      </c>
      <c r="C5" s="69"/>
      <c r="D5" s="69"/>
      <c r="E5" s="69"/>
      <c r="F5" s="69"/>
      <c r="G5" s="69"/>
      <c r="H5" s="4"/>
      <c r="I5" s="28" t="s">
        <v>32</v>
      </c>
      <c r="J5" s="29"/>
      <c r="K5" s="29"/>
      <c r="L5" s="30" t="s">
        <v>33</v>
      </c>
    </row>
    <row r="6" spans="1:12" ht="18.5" x14ac:dyDescent="0.45">
      <c r="B6" s="68" t="s">
        <v>1</v>
      </c>
      <c r="C6" s="5"/>
      <c r="D6" s="6" t="s">
        <v>15</v>
      </c>
      <c r="E6" s="8" t="s">
        <v>12</v>
      </c>
      <c r="F6" s="8" t="s">
        <v>13</v>
      </c>
      <c r="G6" s="8" t="s">
        <v>14</v>
      </c>
      <c r="H6" s="4"/>
      <c r="I6" s="37" t="s">
        <v>46</v>
      </c>
      <c r="J6" s="32"/>
      <c r="K6" s="32"/>
      <c r="L6" s="42" t="s">
        <v>34</v>
      </c>
    </row>
    <row r="7" spans="1:12" ht="18.5" x14ac:dyDescent="0.45">
      <c r="B7" s="68"/>
      <c r="C7" s="7" t="s">
        <v>2</v>
      </c>
      <c r="D7" s="2">
        <v>5</v>
      </c>
      <c r="E7" s="2">
        <v>6.5</v>
      </c>
      <c r="F7" s="2">
        <v>8</v>
      </c>
      <c r="G7" s="2">
        <v>10</v>
      </c>
      <c r="I7" s="31"/>
      <c r="J7" s="32"/>
      <c r="K7" s="32"/>
      <c r="L7" s="33"/>
    </row>
    <row r="8" spans="1:12" ht="21" x14ac:dyDescent="0.5">
      <c r="B8" s="68"/>
      <c r="C8" s="7" t="s">
        <v>3</v>
      </c>
      <c r="D8" s="2">
        <v>7</v>
      </c>
      <c r="E8" s="2">
        <v>8.5</v>
      </c>
      <c r="F8" s="2">
        <v>10</v>
      </c>
      <c r="G8" s="2">
        <v>12</v>
      </c>
      <c r="I8" s="38" t="s">
        <v>35</v>
      </c>
      <c r="J8" s="32"/>
      <c r="K8" s="32"/>
      <c r="L8" s="33"/>
    </row>
    <row r="9" spans="1:12" ht="18.5" x14ac:dyDescent="0.45">
      <c r="B9" s="68"/>
      <c r="C9" s="7" t="s">
        <v>4</v>
      </c>
      <c r="D9" s="2">
        <v>8.5</v>
      </c>
      <c r="E9" s="2">
        <v>10.5</v>
      </c>
      <c r="F9" s="2">
        <v>12</v>
      </c>
      <c r="G9" s="2">
        <v>14</v>
      </c>
      <c r="I9" s="57">
        <v>42765</v>
      </c>
      <c r="J9" s="32"/>
      <c r="K9" s="32"/>
      <c r="L9" s="33"/>
    </row>
    <row r="10" spans="1:12" ht="18.5" x14ac:dyDescent="0.45">
      <c r="B10" s="68"/>
      <c r="C10" s="7" t="s">
        <v>5</v>
      </c>
      <c r="D10" s="2">
        <v>10</v>
      </c>
      <c r="E10" s="2">
        <v>12</v>
      </c>
      <c r="F10" s="2">
        <v>13.5</v>
      </c>
      <c r="G10" s="2">
        <v>16</v>
      </c>
      <c r="I10" s="31"/>
      <c r="J10" s="32"/>
      <c r="K10" s="32"/>
      <c r="L10" s="33"/>
    </row>
    <row r="11" spans="1:12" ht="18.5" x14ac:dyDescent="0.45">
      <c r="B11" s="68"/>
      <c r="C11" s="7" t="s">
        <v>6</v>
      </c>
      <c r="D11" s="2">
        <v>11.5</v>
      </c>
      <c r="E11" s="2">
        <v>13.5</v>
      </c>
      <c r="F11" s="2">
        <v>15</v>
      </c>
      <c r="G11" s="2">
        <v>18</v>
      </c>
      <c r="I11" s="31"/>
      <c r="J11" s="32"/>
      <c r="K11" s="32"/>
      <c r="L11" s="33"/>
    </row>
    <row r="12" spans="1:12" ht="21.5" thickBot="1" x14ac:dyDescent="0.55000000000000004">
      <c r="B12" s="68"/>
      <c r="C12" s="7" t="s">
        <v>7</v>
      </c>
      <c r="D12" s="2">
        <v>13</v>
      </c>
      <c r="E12" s="2">
        <v>15</v>
      </c>
      <c r="F12" s="2">
        <v>16.5</v>
      </c>
      <c r="G12" s="2">
        <v>20</v>
      </c>
      <c r="I12" s="38" t="s">
        <v>36</v>
      </c>
      <c r="J12" s="32"/>
      <c r="K12" s="32"/>
      <c r="L12" s="33"/>
    </row>
    <row r="13" spans="1:12" ht="19" thickBot="1" x14ac:dyDescent="0.5">
      <c r="B13" s="68"/>
      <c r="C13" s="7" t="s">
        <v>8</v>
      </c>
      <c r="D13" s="2">
        <v>14.5</v>
      </c>
      <c r="E13" s="2">
        <v>16.5</v>
      </c>
      <c r="F13" s="2">
        <v>18</v>
      </c>
      <c r="G13" s="2">
        <v>22</v>
      </c>
      <c r="I13" s="51" t="s">
        <v>37</v>
      </c>
      <c r="J13" s="52" t="s">
        <v>38</v>
      </c>
      <c r="K13" s="52" t="s">
        <v>39</v>
      </c>
      <c r="L13" s="53" t="s">
        <v>40</v>
      </c>
    </row>
    <row r="14" spans="1:12" ht="18.5" x14ac:dyDescent="0.45">
      <c r="B14" s="68"/>
      <c r="C14" s="7" t="s">
        <v>9</v>
      </c>
      <c r="D14" s="2">
        <v>16</v>
      </c>
      <c r="E14" s="2">
        <v>18</v>
      </c>
      <c r="F14" s="2">
        <v>19.5</v>
      </c>
      <c r="G14" s="2">
        <v>24</v>
      </c>
      <c r="I14" s="48" t="s">
        <v>14</v>
      </c>
      <c r="J14" s="49" t="s">
        <v>6</v>
      </c>
      <c r="K14" s="62"/>
      <c r="L14" s="58">
        <v>20</v>
      </c>
    </row>
    <row r="15" spans="1:12" ht="18.5" x14ac:dyDescent="0.45">
      <c r="B15" s="68"/>
      <c r="C15" s="7" t="s">
        <v>10</v>
      </c>
      <c r="D15" s="2">
        <v>17</v>
      </c>
      <c r="E15" s="2">
        <v>19</v>
      </c>
      <c r="F15" s="2">
        <v>20.5</v>
      </c>
      <c r="G15" s="2">
        <v>26</v>
      </c>
      <c r="I15" s="40" t="s">
        <v>12</v>
      </c>
      <c r="J15" s="39" t="s">
        <v>9</v>
      </c>
      <c r="K15" s="62"/>
      <c r="L15" s="41"/>
    </row>
    <row r="16" spans="1:12" ht="18.5" x14ac:dyDescent="0.45">
      <c r="B16" s="68"/>
      <c r="C16" s="7" t="s">
        <v>11</v>
      </c>
      <c r="D16" s="2">
        <v>17.5</v>
      </c>
      <c r="E16" s="2">
        <v>19.5</v>
      </c>
      <c r="F16" s="2">
        <v>21</v>
      </c>
      <c r="G16" s="2">
        <v>28</v>
      </c>
      <c r="I16" s="40" t="s">
        <v>14</v>
      </c>
      <c r="J16" s="39" t="s">
        <v>11</v>
      </c>
      <c r="K16" s="62"/>
      <c r="L16" s="41"/>
    </row>
    <row r="17" spans="9:12" x14ac:dyDescent="0.35">
      <c r="I17" s="31"/>
      <c r="J17" s="32"/>
      <c r="K17" s="44"/>
      <c r="L17" s="33"/>
    </row>
    <row r="18" spans="9:12" ht="21" x14ac:dyDescent="0.5">
      <c r="I18" s="38" t="s">
        <v>41</v>
      </c>
      <c r="J18" s="32"/>
      <c r="K18" s="44"/>
      <c r="L18" s="33"/>
    </row>
    <row r="19" spans="9:12" x14ac:dyDescent="0.35">
      <c r="I19" s="31" t="s">
        <v>42</v>
      </c>
      <c r="J19" s="44">
        <f>K14*L14</f>
        <v>0</v>
      </c>
      <c r="K19" s="32"/>
      <c r="L19" s="33"/>
    </row>
    <row r="20" spans="9:12" x14ac:dyDescent="0.35">
      <c r="I20" s="31" t="s">
        <v>43</v>
      </c>
      <c r="J20" s="44">
        <f>J19*0.07</f>
        <v>0</v>
      </c>
      <c r="K20" s="32"/>
      <c r="L20" s="33"/>
    </row>
    <row r="21" spans="9:12" x14ac:dyDescent="0.35">
      <c r="I21" s="31" t="s">
        <v>44</v>
      </c>
      <c r="J21" s="54">
        <v>0.3</v>
      </c>
      <c r="K21" s="32"/>
      <c r="L21" s="33"/>
    </row>
    <row r="22" spans="9:12" x14ac:dyDescent="0.35">
      <c r="I22" s="56" t="s">
        <v>41</v>
      </c>
      <c r="J22" s="55">
        <f>J19-(J19*J21)+J20</f>
        <v>0</v>
      </c>
      <c r="K22" s="32"/>
      <c r="L22" s="33"/>
    </row>
    <row r="23" spans="9:12" ht="16" thickBot="1" x14ac:dyDescent="0.4">
      <c r="I23" s="34"/>
      <c r="J23" s="35"/>
      <c r="K23" s="35"/>
      <c r="L23" s="36"/>
    </row>
  </sheetData>
  <mergeCells count="5">
    <mergeCell ref="B6:B16"/>
    <mergeCell ref="B3:G3"/>
    <mergeCell ref="B5:G5"/>
    <mergeCell ref="I3:L3"/>
    <mergeCell ref="A1:L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200-000000000000}">
          <x14:formula1>
            <xm:f>VLOOKUP!$B$6:$B$13</xm:f>
          </x14:formula1>
          <xm:sqref>I6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HLOOKUP</vt:lpstr>
      <vt:lpstr>XLOOKUP</vt:lpstr>
      <vt:lpstr>INDEX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Bloomington Tutors</dc:title>
  <dc:subject/>
  <dc:creator>Bloomington Tutors</dc:creator>
  <cp:keywords/>
  <dc:description/>
  <cp:lastModifiedBy>Alex Freberg</cp:lastModifiedBy>
  <dcterms:created xsi:type="dcterms:W3CDTF">2016-12-21T20:53:08Z</dcterms:created>
  <dcterms:modified xsi:type="dcterms:W3CDTF">2023-10-30T18:49:11Z</dcterms:modified>
  <cp:category/>
</cp:coreProperties>
</file>